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entral-Metro-Shares\UMMC-Business\SHAREDIR\Food Service\Nutrition Administration\Finances\Month-end\2021\"/>
    </mc:Choice>
  </mc:AlternateContent>
  <xr:revisionPtr revIDLastSave="0" documentId="13_ncr:1_{D7FAC674-1AE9-441B-BA8A-8CE21D45A55E}" xr6:coauthVersionLast="45" xr6:coauthVersionMax="45" xr10:uidLastSave="{00000000-0000-0000-0000-000000000000}"/>
  <bookViews>
    <workbookView xWindow="-120" yWindow="-120" windowWidth="29040" windowHeight="15840" tabRatio="846" activeTab="9" xr2:uid="{00000000-000D-0000-FFFF-FFFF00000000}"/>
  </bookViews>
  <sheets>
    <sheet name="Template" sheetId="43" r:id="rId1"/>
    <sheet name="Jan" sheetId="38" r:id="rId2"/>
    <sheet name="Feb" sheetId="37" r:id="rId3"/>
    <sheet name="Mar" sheetId="36" r:id="rId4"/>
    <sheet name="April" sheetId="39" r:id="rId5"/>
    <sheet name="May" sheetId="44" r:id="rId6"/>
    <sheet name="June" sheetId="45" r:id="rId7"/>
    <sheet name="July" sheetId="46" r:id="rId8"/>
    <sheet name="Aug" sheetId="47" r:id="rId9"/>
    <sheet name="Sept" sheetId="48" r:id="rId10"/>
    <sheet name="Oct" sheetId="49" r:id="rId11"/>
    <sheet name="Nov" sheetId="50" r:id="rId12"/>
    <sheet name="Dec" sheetId="51" r:id="rId13"/>
    <sheet name="Rollup" sheetId="12" r:id="rId14"/>
  </sheets>
  <definedNames>
    <definedName name="_xlnm.Print_Area" localSheetId="4">April!$A$1:$T$57</definedName>
    <definedName name="_xlnm.Print_Area" localSheetId="2">Feb!$A$1:$T$57</definedName>
    <definedName name="_xlnm.Print_Area" localSheetId="1">Jan!$A$1:$T$57</definedName>
    <definedName name="_xlnm.Print_Area" localSheetId="3">Mar!$A$1:$T$57</definedName>
    <definedName name="_xlnm.Print_Area" localSheetId="13">Rollup!$A$1:$O$62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4" i="48" l="1"/>
  <c r="I65" i="48"/>
  <c r="I66" i="48"/>
  <c r="I67" i="48"/>
  <c r="I68" i="48"/>
  <c r="I69" i="48"/>
  <c r="I70" i="48"/>
  <c r="I71" i="48"/>
  <c r="I72" i="48"/>
  <c r="I73" i="48"/>
  <c r="I74" i="48"/>
  <c r="I75" i="48"/>
  <c r="I76" i="48"/>
  <c r="I77" i="48"/>
  <c r="I78" i="48"/>
  <c r="I79" i="48"/>
  <c r="I80" i="48"/>
  <c r="I81" i="48"/>
  <c r="I82" i="48"/>
  <c r="I83" i="48"/>
  <c r="I84" i="48"/>
  <c r="I85" i="48"/>
  <c r="I86" i="48"/>
  <c r="I87" i="48"/>
  <c r="I88" i="48"/>
  <c r="I89" i="48"/>
  <c r="I90" i="48"/>
  <c r="I91" i="48"/>
  <c r="I92" i="48"/>
  <c r="I93" i="48"/>
  <c r="I94" i="48"/>
  <c r="I95" i="48"/>
  <c r="I96" i="48"/>
  <c r="I97" i="48"/>
  <c r="I98" i="48"/>
  <c r="I99" i="48"/>
  <c r="I100" i="48"/>
  <c r="I101" i="48"/>
  <c r="I102" i="48"/>
  <c r="I103" i="48"/>
  <c r="I104" i="48"/>
  <c r="I105" i="48"/>
  <c r="I106" i="48"/>
  <c r="I107" i="48"/>
  <c r="I108" i="48"/>
  <c r="I109" i="48"/>
  <c r="I110" i="48"/>
  <c r="I111" i="48"/>
  <c r="I112" i="48"/>
  <c r="I113" i="48"/>
  <c r="I114" i="48"/>
  <c r="I115" i="48"/>
  <c r="I116" i="48"/>
  <c r="I117" i="48"/>
  <c r="I118" i="48"/>
  <c r="I119" i="48"/>
  <c r="I120" i="48"/>
  <c r="I121" i="48"/>
  <c r="I122" i="48"/>
  <c r="I123" i="48"/>
  <c r="I124" i="48"/>
  <c r="I125" i="48"/>
  <c r="I126" i="48"/>
  <c r="I127" i="48"/>
  <c r="I128" i="48"/>
  <c r="I129" i="48"/>
  <c r="I130" i="48"/>
  <c r="I131" i="48"/>
  <c r="I132" i="48"/>
  <c r="I133" i="48"/>
  <c r="I134" i="48"/>
  <c r="I135" i="48"/>
  <c r="I136" i="48"/>
  <c r="I137" i="48"/>
  <c r="I138" i="48"/>
  <c r="I139" i="48"/>
  <c r="I140" i="48"/>
  <c r="I141" i="48"/>
  <c r="I142" i="48"/>
  <c r="I143" i="48"/>
  <c r="I144" i="48"/>
  <c r="I145" i="48"/>
  <c r="I146" i="48"/>
  <c r="I147" i="48"/>
  <c r="I148" i="48"/>
  <c r="I149" i="48"/>
  <c r="I150" i="48"/>
  <c r="I151" i="48"/>
  <c r="I152" i="48"/>
  <c r="I153" i="48"/>
  <c r="I154" i="48"/>
  <c r="I155" i="48"/>
  <c r="I156" i="48"/>
  <c r="I157" i="48"/>
  <c r="I158" i="48"/>
  <c r="I159" i="48"/>
  <c r="I160" i="48"/>
  <c r="I161" i="48"/>
  <c r="I162" i="48"/>
  <c r="I163" i="48"/>
  <c r="I164" i="48"/>
  <c r="I165" i="48"/>
  <c r="I166" i="48"/>
  <c r="I167" i="48"/>
  <c r="I168" i="48"/>
  <c r="I169" i="48"/>
  <c r="I170" i="48"/>
  <c r="I171" i="48"/>
  <c r="I172" i="48"/>
  <c r="I173" i="48"/>
  <c r="I174" i="48"/>
  <c r="I175" i="48"/>
  <c r="I176" i="48"/>
  <c r="I177" i="48"/>
  <c r="I178" i="48"/>
  <c r="I179" i="48"/>
  <c r="I180" i="48"/>
  <c r="I181" i="48"/>
  <c r="I182" i="48"/>
  <c r="I183" i="48"/>
  <c r="I184" i="48"/>
  <c r="I185" i="48"/>
  <c r="I186" i="48"/>
  <c r="I187" i="48"/>
  <c r="I188" i="48"/>
  <c r="I189" i="48"/>
  <c r="I190" i="48"/>
  <c r="I191" i="48"/>
  <c r="I192" i="48"/>
  <c r="I193" i="48"/>
  <c r="I194" i="48"/>
  <c r="I195" i="48"/>
  <c r="I196" i="48"/>
  <c r="I197" i="48"/>
  <c r="I198" i="48"/>
  <c r="I199" i="48"/>
  <c r="I200" i="48"/>
  <c r="I201" i="48"/>
  <c r="I202" i="48"/>
  <c r="I203" i="48"/>
  <c r="I204" i="48"/>
  <c r="I205" i="48"/>
  <c r="I206" i="48"/>
  <c r="I207" i="48"/>
  <c r="I208" i="48"/>
  <c r="I209" i="48"/>
  <c r="I210" i="48"/>
  <c r="I211" i="48"/>
  <c r="I212" i="48"/>
  <c r="I213" i="48"/>
  <c r="I214" i="48"/>
  <c r="I215" i="48"/>
  <c r="I216" i="48"/>
  <c r="I217" i="48"/>
  <c r="I218" i="48"/>
  <c r="I219" i="48"/>
  <c r="I220" i="48"/>
  <c r="I221" i="48"/>
  <c r="I222" i="48"/>
  <c r="I223" i="48"/>
  <c r="I224" i="48"/>
  <c r="I225" i="48"/>
  <c r="I226" i="48"/>
  <c r="I227" i="48"/>
  <c r="I228" i="48"/>
  <c r="I229" i="48"/>
  <c r="I230" i="48"/>
  <c r="I231" i="48"/>
  <c r="I232" i="48"/>
  <c r="I233" i="48"/>
  <c r="I234" i="48"/>
  <c r="I235" i="48"/>
  <c r="I236" i="48"/>
  <c r="I237" i="48"/>
  <c r="I238" i="48"/>
  <c r="I239" i="48"/>
  <c r="I240" i="48"/>
  <c r="I241" i="48"/>
  <c r="I242" i="48"/>
  <c r="I243" i="48"/>
  <c r="I244" i="48"/>
  <c r="I245" i="48"/>
  <c r="I246" i="48"/>
  <c r="I247" i="48"/>
  <c r="I248" i="48"/>
  <c r="I249" i="48"/>
  <c r="I250" i="48"/>
  <c r="I251" i="48"/>
  <c r="I252" i="48"/>
  <c r="I253" i="48"/>
  <c r="I254" i="48"/>
  <c r="I255" i="48"/>
  <c r="I256" i="48"/>
  <c r="I257" i="48"/>
  <c r="I258" i="48"/>
  <c r="I259" i="48"/>
  <c r="I260" i="48"/>
  <c r="I261" i="48"/>
  <c r="I262" i="48"/>
  <c r="I263" i="48"/>
  <c r="I264" i="48"/>
  <c r="I265" i="48"/>
  <c r="I266" i="48"/>
  <c r="I267" i="48"/>
  <c r="I268" i="48"/>
  <c r="I269" i="48"/>
  <c r="I270" i="48"/>
  <c r="I271" i="48"/>
  <c r="I272" i="48"/>
  <c r="I273" i="48"/>
  <c r="I274" i="48"/>
  <c r="I275" i="48"/>
  <c r="I276" i="48"/>
  <c r="I277" i="48"/>
  <c r="I278" i="48"/>
  <c r="I279" i="48"/>
  <c r="I280" i="48"/>
  <c r="I281" i="48"/>
  <c r="I282" i="48"/>
  <c r="I283" i="48"/>
  <c r="I284" i="48"/>
  <c r="I285" i="48"/>
  <c r="I286" i="48"/>
  <c r="I287" i="48"/>
  <c r="I288" i="48"/>
  <c r="I289" i="48"/>
  <c r="I290" i="48"/>
  <c r="I291" i="48"/>
  <c r="I292" i="48"/>
  <c r="I293" i="48"/>
  <c r="I294" i="48"/>
  <c r="I295" i="48"/>
  <c r="I296" i="48"/>
  <c r="I297" i="48"/>
  <c r="I298" i="48"/>
  <c r="I299" i="48"/>
  <c r="I300" i="48"/>
  <c r="I301" i="48"/>
  <c r="I302" i="48"/>
  <c r="I303" i="48"/>
  <c r="I304" i="48"/>
  <c r="I305" i="48"/>
  <c r="I306" i="48"/>
  <c r="I307" i="48"/>
  <c r="I308" i="48"/>
  <c r="I309" i="48"/>
  <c r="I310" i="48"/>
  <c r="I311" i="48"/>
  <c r="I312" i="48"/>
  <c r="I313" i="48"/>
  <c r="I314" i="48"/>
  <c r="I315" i="48"/>
  <c r="I316" i="48"/>
  <c r="I317" i="48"/>
  <c r="I318" i="48"/>
  <c r="I319" i="48"/>
  <c r="I320" i="48"/>
  <c r="I321" i="48"/>
  <c r="I322" i="48"/>
  <c r="I323" i="48"/>
  <c r="I324" i="48"/>
  <c r="I325" i="48"/>
  <c r="I326" i="48"/>
  <c r="I327" i="48"/>
  <c r="I328" i="48"/>
  <c r="I329" i="48"/>
  <c r="I330" i="48"/>
  <c r="I331" i="48"/>
  <c r="I332" i="48"/>
  <c r="I333" i="48"/>
  <c r="I334" i="48"/>
  <c r="I335" i="48"/>
  <c r="I336" i="48"/>
  <c r="I337" i="48"/>
  <c r="I338" i="48"/>
  <c r="I339" i="48"/>
  <c r="I340" i="48"/>
  <c r="I341" i="48"/>
  <c r="I342" i="48"/>
  <c r="I343" i="48"/>
  <c r="I344" i="48"/>
  <c r="I345" i="48"/>
  <c r="I346" i="48"/>
  <c r="I347" i="48"/>
  <c r="I348" i="48"/>
  <c r="I349" i="48"/>
  <c r="I350" i="48"/>
  <c r="I351" i="48"/>
  <c r="I352" i="48"/>
  <c r="I353" i="48"/>
  <c r="I354" i="48"/>
  <c r="I355" i="48"/>
  <c r="I356" i="48"/>
  <c r="I357" i="48"/>
  <c r="I358" i="48"/>
  <c r="I359" i="48"/>
  <c r="I360" i="48"/>
  <c r="I361" i="48"/>
  <c r="I362" i="48"/>
  <c r="I363" i="48"/>
  <c r="I364" i="48"/>
  <c r="I365" i="48"/>
  <c r="I366" i="48"/>
  <c r="I367" i="48"/>
  <c r="I368" i="48"/>
  <c r="I369" i="48"/>
  <c r="I370" i="48"/>
  <c r="I371" i="48"/>
  <c r="I372" i="48"/>
  <c r="I373" i="48"/>
  <c r="I374" i="48"/>
  <c r="I375" i="48"/>
  <c r="I376" i="48"/>
  <c r="I377" i="48"/>
  <c r="I378" i="48"/>
  <c r="I379" i="48"/>
  <c r="I380" i="48"/>
  <c r="I381" i="48"/>
  <c r="I382" i="48"/>
  <c r="I383" i="48"/>
  <c r="I384" i="48"/>
  <c r="I385" i="48"/>
  <c r="I386" i="48"/>
  <c r="I387" i="48"/>
  <c r="I388" i="48"/>
  <c r="I389" i="48"/>
  <c r="I390" i="48"/>
  <c r="I391" i="48"/>
  <c r="I392" i="48"/>
  <c r="I393" i="48"/>
  <c r="I394" i="48"/>
  <c r="I395" i="48"/>
  <c r="I396" i="48"/>
  <c r="I397" i="48"/>
  <c r="I398" i="48"/>
  <c r="I399" i="48"/>
  <c r="I400" i="48"/>
  <c r="I401" i="48"/>
  <c r="I402" i="48"/>
  <c r="I403" i="48"/>
  <c r="I404" i="48"/>
  <c r="I405" i="48"/>
  <c r="I406" i="48"/>
  <c r="I407" i="48"/>
  <c r="I408" i="48"/>
  <c r="I409" i="48"/>
  <c r="I410" i="48"/>
  <c r="I411" i="48"/>
  <c r="I412" i="48"/>
  <c r="I413" i="48"/>
  <c r="I414" i="48"/>
  <c r="I415" i="48"/>
  <c r="I416" i="48"/>
  <c r="I417" i="48"/>
  <c r="I418" i="48"/>
  <c r="I419" i="48"/>
  <c r="I420" i="48"/>
  <c r="I421" i="48"/>
  <c r="I422" i="48"/>
  <c r="I423" i="48"/>
  <c r="I424" i="48"/>
  <c r="I425" i="48"/>
  <c r="I426" i="48"/>
  <c r="I427" i="48"/>
  <c r="I428" i="48"/>
  <c r="I429" i="48"/>
  <c r="I430" i="48"/>
  <c r="I431" i="48"/>
  <c r="I432" i="48"/>
  <c r="I433" i="48"/>
  <c r="I434" i="48"/>
  <c r="I435" i="48"/>
  <c r="I436" i="48"/>
  <c r="I437" i="48"/>
  <c r="I438" i="48"/>
  <c r="I439" i="48"/>
  <c r="I440" i="48"/>
  <c r="I441" i="48"/>
  <c r="I442" i="48"/>
  <c r="I443" i="48"/>
  <c r="I444" i="48"/>
  <c r="I445" i="48"/>
  <c r="I446" i="48"/>
  <c r="I447" i="48"/>
  <c r="I448" i="48"/>
  <c r="I449" i="48"/>
  <c r="I450" i="48"/>
  <c r="I451" i="48"/>
  <c r="I452" i="48"/>
  <c r="I453" i="48"/>
  <c r="I454" i="48"/>
  <c r="I455" i="48"/>
  <c r="I456" i="48"/>
  <c r="I457" i="48"/>
  <c r="I458" i="48"/>
  <c r="I459" i="48"/>
  <c r="I460" i="48"/>
  <c r="I461" i="48"/>
  <c r="I462" i="48"/>
  <c r="I463" i="48"/>
  <c r="I464" i="48"/>
  <c r="I465" i="48"/>
  <c r="I466" i="48"/>
  <c r="I467" i="48"/>
  <c r="I468" i="48"/>
  <c r="I469" i="48"/>
  <c r="I470" i="48"/>
  <c r="I471" i="48"/>
  <c r="I472" i="48"/>
  <c r="I473" i="48"/>
  <c r="I474" i="48"/>
  <c r="I475" i="48"/>
  <c r="I61" i="48"/>
  <c r="I62" i="48"/>
  <c r="I63" i="48"/>
  <c r="H64" i="48"/>
  <c r="H65" i="48"/>
  <c r="H66" i="48"/>
  <c r="H67" i="48"/>
  <c r="H68" i="48"/>
  <c r="H69" i="48"/>
  <c r="H70" i="48"/>
  <c r="H71" i="48"/>
  <c r="H72" i="48"/>
  <c r="H73" i="48"/>
  <c r="H74" i="48"/>
  <c r="H75" i="48"/>
  <c r="H76" i="48"/>
  <c r="H77" i="48"/>
  <c r="H78" i="48"/>
  <c r="H79" i="48"/>
  <c r="H80" i="48"/>
  <c r="H81" i="48"/>
  <c r="H82" i="48"/>
  <c r="H83" i="48"/>
  <c r="H84" i="48"/>
  <c r="H85" i="48"/>
  <c r="H86" i="48"/>
  <c r="H87" i="48"/>
  <c r="H88" i="48"/>
  <c r="H89" i="48"/>
  <c r="H90" i="48"/>
  <c r="H91" i="48"/>
  <c r="H92" i="48"/>
  <c r="H93" i="48"/>
  <c r="H94" i="48"/>
  <c r="H95" i="48"/>
  <c r="H96" i="48"/>
  <c r="H97" i="48"/>
  <c r="H98" i="48"/>
  <c r="H99" i="48"/>
  <c r="H100" i="48"/>
  <c r="H101" i="48"/>
  <c r="H102" i="48"/>
  <c r="H103" i="48"/>
  <c r="H104" i="48"/>
  <c r="H105" i="48"/>
  <c r="H106" i="48"/>
  <c r="H107" i="48"/>
  <c r="H108" i="48"/>
  <c r="H109" i="48"/>
  <c r="H110" i="48"/>
  <c r="H111" i="48"/>
  <c r="H112" i="48"/>
  <c r="H113" i="48"/>
  <c r="H114" i="48"/>
  <c r="H115" i="48"/>
  <c r="H116" i="48"/>
  <c r="H117" i="48"/>
  <c r="H118" i="48"/>
  <c r="H119" i="48"/>
  <c r="H120" i="48"/>
  <c r="H121" i="48"/>
  <c r="H122" i="48"/>
  <c r="H123" i="48"/>
  <c r="H124" i="48"/>
  <c r="H125" i="48"/>
  <c r="H126" i="48"/>
  <c r="H127" i="48"/>
  <c r="H128" i="48"/>
  <c r="H129" i="48"/>
  <c r="H130" i="48"/>
  <c r="H131" i="48"/>
  <c r="H132" i="48"/>
  <c r="H133" i="48"/>
  <c r="H134" i="48"/>
  <c r="H135" i="48"/>
  <c r="H136" i="48"/>
  <c r="H137" i="48"/>
  <c r="H138" i="48"/>
  <c r="H139" i="48"/>
  <c r="H140" i="48"/>
  <c r="H141" i="48"/>
  <c r="H142" i="48"/>
  <c r="H143" i="48"/>
  <c r="H144" i="48"/>
  <c r="H145" i="48"/>
  <c r="H146" i="48"/>
  <c r="H147" i="48"/>
  <c r="H148" i="48"/>
  <c r="H149" i="48"/>
  <c r="H150" i="48"/>
  <c r="H151" i="48"/>
  <c r="H152" i="48"/>
  <c r="H153" i="48"/>
  <c r="H154" i="48"/>
  <c r="H155" i="48"/>
  <c r="H156" i="48"/>
  <c r="H157" i="48"/>
  <c r="H158" i="48"/>
  <c r="H159" i="48"/>
  <c r="H160" i="48"/>
  <c r="H161" i="48"/>
  <c r="H162" i="48"/>
  <c r="H163" i="48"/>
  <c r="H164" i="48"/>
  <c r="H165" i="48"/>
  <c r="H166" i="48"/>
  <c r="H167" i="48"/>
  <c r="H168" i="48"/>
  <c r="H169" i="48"/>
  <c r="H170" i="48"/>
  <c r="H171" i="48"/>
  <c r="H172" i="48"/>
  <c r="H173" i="48"/>
  <c r="H174" i="48"/>
  <c r="H175" i="48"/>
  <c r="H176" i="48"/>
  <c r="H177" i="48"/>
  <c r="H178" i="48"/>
  <c r="H179" i="48"/>
  <c r="H180" i="48"/>
  <c r="H181" i="48"/>
  <c r="H182" i="48"/>
  <c r="H183" i="48"/>
  <c r="H184" i="48"/>
  <c r="H185" i="48"/>
  <c r="H186" i="48"/>
  <c r="H187" i="48"/>
  <c r="H188" i="48"/>
  <c r="H189" i="48"/>
  <c r="H190" i="48"/>
  <c r="H191" i="48"/>
  <c r="H192" i="48"/>
  <c r="H193" i="48"/>
  <c r="H194" i="48"/>
  <c r="H195" i="48"/>
  <c r="H196" i="48"/>
  <c r="H197" i="48"/>
  <c r="H198" i="48"/>
  <c r="H199" i="48"/>
  <c r="H200" i="48"/>
  <c r="H201" i="48"/>
  <c r="H202" i="48"/>
  <c r="H203" i="48"/>
  <c r="H204" i="48"/>
  <c r="H205" i="48"/>
  <c r="H206" i="48"/>
  <c r="H207" i="48"/>
  <c r="H208" i="48"/>
  <c r="H209" i="48"/>
  <c r="H210" i="48"/>
  <c r="H211" i="48"/>
  <c r="H212" i="48"/>
  <c r="H213" i="48"/>
  <c r="H214" i="48"/>
  <c r="H215" i="48"/>
  <c r="H216" i="48"/>
  <c r="H217" i="48"/>
  <c r="H218" i="48"/>
  <c r="H219" i="48"/>
  <c r="H220" i="48"/>
  <c r="H221" i="48"/>
  <c r="H222" i="48"/>
  <c r="H223" i="48"/>
  <c r="H224" i="48"/>
  <c r="H225" i="48"/>
  <c r="H226" i="48"/>
  <c r="H227" i="48"/>
  <c r="H228" i="48"/>
  <c r="H229" i="48"/>
  <c r="H230" i="48"/>
  <c r="H231" i="48"/>
  <c r="H232" i="48"/>
  <c r="H233" i="48"/>
  <c r="H234" i="48"/>
  <c r="H235" i="48"/>
  <c r="H236" i="48"/>
  <c r="H237" i="48"/>
  <c r="H238" i="48"/>
  <c r="H239" i="48"/>
  <c r="H240" i="48"/>
  <c r="H241" i="48"/>
  <c r="H242" i="48"/>
  <c r="H243" i="48"/>
  <c r="H244" i="48"/>
  <c r="H245" i="48"/>
  <c r="H246" i="48"/>
  <c r="H247" i="48"/>
  <c r="H248" i="48"/>
  <c r="H249" i="48"/>
  <c r="H250" i="48"/>
  <c r="H251" i="48"/>
  <c r="H252" i="48"/>
  <c r="H253" i="48"/>
  <c r="H254" i="48"/>
  <c r="H255" i="48"/>
  <c r="H256" i="48"/>
  <c r="H257" i="48"/>
  <c r="H258" i="48"/>
  <c r="H259" i="48"/>
  <c r="H260" i="48"/>
  <c r="H261" i="48"/>
  <c r="H262" i="48"/>
  <c r="H263" i="48"/>
  <c r="H264" i="48"/>
  <c r="H265" i="48"/>
  <c r="H266" i="48"/>
  <c r="H267" i="48"/>
  <c r="H268" i="48"/>
  <c r="H269" i="48"/>
  <c r="H270" i="48"/>
  <c r="H271" i="48"/>
  <c r="H272" i="48"/>
  <c r="H273" i="48"/>
  <c r="H274" i="48"/>
  <c r="H275" i="48"/>
  <c r="H276" i="48"/>
  <c r="H277" i="48"/>
  <c r="H278" i="48"/>
  <c r="H279" i="48"/>
  <c r="H280" i="48"/>
  <c r="H281" i="48"/>
  <c r="H282" i="48"/>
  <c r="H283" i="48"/>
  <c r="H284" i="48"/>
  <c r="H285" i="48"/>
  <c r="H286" i="48"/>
  <c r="H287" i="48"/>
  <c r="H288" i="48"/>
  <c r="H289" i="48"/>
  <c r="H290" i="48"/>
  <c r="H291" i="48"/>
  <c r="H292" i="48"/>
  <c r="H293" i="48"/>
  <c r="H294" i="48"/>
  <c r="H295" i="48"/>
  <c r="H296" i="48"/>
  <c r="H297" i="48"/>
  <c r="H298" i="48"/>
  <c r="H299" i="48"/>
  <c r="H300" i="48"/>
  <c r="H301" i="48"/>
  <c r="H302" i="48"/>
  <c r="H303" i="48"/>
  <c r="H304" i="48"/>
  <c r="H305" i="48"/>
  <c r="H306" i="48"/>
  <c r="H307" i="48"/>
  <c r="H308" i="48"/>
  <c r="H309" i="48"/>
  <c r="H310" i="48"/>
  <c r="H311" i="48"/>
  <c r="H312" i="48"/>
  <c r="H313" i="48"/>
  <c r="H314" i="48"/>
  <c r="H315" i="48"/>
  <c r="H316" i="48"/>
  <c r="H317" i="48"/>
  <c r="H318" i="48"/>
  <c r="H319" i="48"/>
  <c r="H320" i="48"/>
  <c r="H321" i="48"/>
  <c r="H322" i="48"/>
  <c r="H323" i="48"/>
  <c r="H324" i="48"/>
  <c r="H325" i="48"/>
  <c r="H326" i="48"/>
  <c r="H327" i="48"/>
  <c r="H328" i="48"/>
  <c r="H329" i="48"/>
  <c r="H330" i="48"/>
  <c r="H331" i="48"/>
  <c r="H332" i="48"/>
  <c r="H333" i="48"/>
  <c r="H334" i="48"/>
  <c r="H335" i="48"/>
  <c r="H336" i="48"/>
  <c r="H337" i="48"/>
  <c r="H338" i="48"/>
  <c r="H339" i="48"/>
  <c r="H340" i="48"/>
  <c r="H341" i="48"/>
  <c r="H342" i="48"/>
  <c r="H343" i="48"/>
  <c r="H344" i="48"/>
  <c r="H345" i="48"/>
  <c r="H346" i="48"/>
  <c r="H347" i="48"/>
  <c r="H348" i="48"/>
  <c r="H349" i="48"/>
  <c r="H350" i="48"/>
  <c r="H351" i="48"/>
  <c r="H352" i="48"/>
  <c r="H353" i="48"/>
  <c r="H354" i="48"/>
  <c r="H355" i="48"/>
  <c r="H356" i="48"/>
  <c r="H357" i="48"/>
  <c r="H358" i="48"/>
  <c r="H359" i="48"/>
  <c r="H360" i="48"/>
  <c r="H361" i="48"/>
  <c r="H362" i="48"/>
  <c r="H363" i="48"/>
  <c r="H364" i="48"/>
  <c r="H365" i="48"/>
  <c r="H366" i="48"/>
  <c r="H367" i="48"/>
  <c r="H368" i="48"/>
  <c r="H369" i="48"/>
  <c r="H370" i="48"/>
  <c r="H371" i="48"/>
  <c r="H372" i="48"/>
  <c r="H373" i="48"/>
  <c r="H374" i="48"/>
  <c r="H375" i="48"/>
  <c r="H376" i="48"/>
  <c r="H377" i="48"/>
  <c r="H378" i="48"/>
  <c r="H379" i="48"/>
  <c r="H380" i="48"/>
  <c r="H381" i="48"/>
  <c r="H382" i="48"/>
  <c r="H383" i="48"/>
  <c r="H384" i="48"/>
  <c r="H385" i="48"/>
  <c r="H386" i="48"/>
  <c r="H387" i="48"/>
  <c r="H388" i="48"/>
  <c r="H389" i="48"/>
  <c r="H390" i="48"/>
  <c r="H391" i="48"/>
  <c r="H392" i="48"/>
  <c r="H393" i="48"/>
  <c r="H394" i="48"/>
  <c r="H395" i="48"/>
  <c r="H396" i="48"/>
  <c r="H397" i="48"/>
  <c r="H398" i="48"/>
  <c r="H399" i="48"/>
  <c r="H400" i="48"/>
  <c r="H401" i="48"/>
  <c r="H402" i="48"/>
  <c r="H403" i="48"/>
  <c r="H404" i="48"/>
  <c r="H405" i="48"/>
  <c r="H406" i="48"/>
  <c r="H407" i="48"/>
  <c r="H408" i="48"/>
  <c r="H409" i="48"/>
  <c r="H410" i="48"/>
  <c r="H411" i="48"/>
  <c r="H412" i="48"/>
  <c r="H413" i="48"/>
  <c r="H414" i="48"/>
  <c r="H415" i="48"/>
  <c r="H416" i="48"/>
  <c r="H417" i="48"/>
  <c r="H418" i="48"/>
  <c r="H419" i="48"/>
  <c r="H420" i="48"/>
  <c r="H421" i="48"/>
  <c r="H422" i="48"/>
  <c r="H423" i="48"/>
  <c r="H424" i="48"/>
  <c r="H425" i="48"/>
  <c r="H426" i="48"/>
  <c r="H427" i="48"/>
  <c r="H428" i="48"/>
  <c r="H429" i="48"/>
  <c r="H430" i="48"/>
  <c r="H431" i="48"/>
  <c r="H432" i="48"/>
  <c r="H433" i="48"/>
  <c r="H434" i="48"/>
  <c r="H435" i="48"/>
  <c r="H436" i="48"/>
  <c r="H437" i="48"/>
  <c r="H438" i="48"/>
  <c r="H439" i="48"/>
  <c r="H440" i="48"/>
  <c r="H441" i="48"/>
  <c r="H442" i="48"/>
  <c r="H443" i="48"/>
  <c r="H444" i="48"/>
  <c r="H445" i="48"/>
  <c r="H446" i="48"/>
  <c r="H447" i="48"/>
  <c r="H448" i="48"/>
  <c r="H449" i="48"/>
  <c r="H450" i="48"/>
  <c r="H451" i="48"/>
  <c r="H452" i="48"/>
  <c r="H453" i="48"/>
  <c r="H454" i="48"/>
  <c r="H455" i="48"/>
  <c r="H456" i="48"/>
  <c r="H457" i="48"/>
  <c r="H458" i="48"/>
  <c r="H459" i="48"/>
  <c r="H460" i="48"/>
  <c r="H461" i="48"/>
  <c r="H462" i="48"/>
  <c r="H463" i="48"/>
  <c r="H464" i="48"/>
  <c r="H465" i="48"/>
  <c r="H466" i="48"/>
  <c r="H467" i="48"/>
  <c r="H468" i="48"/>
  <c r="H469" i="48"/>
  <c r="H470" i="48"/>
  <c r="H471" i="48"/>
  <c r="H472" i="48"/>
  <c r="H473" i="48"/>
  <c r="H474" i="48"/>
  <c r="H475" i="48"/>
  <c r="H61" i="48"/>
  <c r="H62" i="48"/>
  <c r="H63" i="48"/>
  <c r="E92" i="47"/>
  <c r="E93" i="47"/>
  <c r="E94" i="47"/>
  <c r="E95" i="47"/>
  <c r="E96" i="47"/>
  <c r="E97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I75" i="47"/>
  <c r="I76" i="47"/>
  <c r="I77" i="47"/>
  <c r="I78" i="47"/>
  <c r="I79" i="47"/>
  <c r="I80" i="47"/>
  <c r="I81" i="47"/>
  <c r="I82" i="47"/>
  <c r="I83" i="47"/>
  <c r="I84" i="47"/>
  <c r="I85" i="47"/>
  <c r="I86" i="47"/>
  <c r="I87" i="47"/>
  <c r="I88" i="47"/>
  <c r="I89" i="47"/>
  <c r="I90" i="47"/>
  <c r="I91" i="47"/>
  <c r="I92" i="47"/>
  <c r="I93" i="47"/>
  <c r="I94" i="47"/>
  <c r="I95" i="47"/>
  <c r="I96" i="47"/>
  <c r="I97" i="47"/>
  <c r="I98" i="47"/>
  <c r="I99" i="47"/>
  <c r="I100" i="47"/>
  <c r="I101" i="47"/>
  <c r="I102" i="47"/>
  <c r="I103" i="47"/>
  <c r="I104" i="47"/>
  <c r="I105" i="47"/>
  <c r="I106" i="47"/>
  <c r="I107" i="47"/>
  <c r="I108" i="47"/>
  <c r="I109" i="47"/>
  <c r="I110" i="47"/>
  <c r="I111" i="47"/>
  <c r="I112" i="47"/>
  <c r="I113" i="47"/>
  <c r="I114" i="47"/>
  <c r="I115" i="47"/>
  <c r="I116" i="47"/>
  <c r="I117" i="47"/>
  <c r="I118" i="47"/>
  <c r="I119" i="47"/>
  <c r="I120" i="47"/>
  <c r="I121" i="47"/>
  <c r="I122" i="47"/>
  <c r="I123" i="47"/>
  <c r="I124" i="47"/>
  <c r="I125" i="47"/>
  <c r="I126" i="47"/>
  <c r="I127" i="47"/>
  <c r="I128" i="47"/>
  <c r="I129" i="47"/>
  <c r="I130" i="47"/>
  <c r="I131" i="47"/>
  <c r="I132" i="47"/>
  <c r="I133" i="47"/>
  <c r="I134" i="47"/>
  <c r="I135" i="47"/>
  <c r="I136" i="47"/>
  <c r="I137" i="47"/>
  <c r="I138" i="47"/>
  <c r="I139" i="47"/>
  <c r="I140" i="47"/>
  <c r="I141" i="47"/>
  <c r="I142" i="47"/>
  <c r="I143" i="47"/>
  <c r="I144" i="47"/>
  <c r="I145" i="47"/>
  <c r="I146" i="47"/>
  <c r="I147" i="47"/>
  <c r="I148" i="47"/>
  <c r="I149" i="47"/>
  <c r="I150" i="47"/>
  <c r="I151" i="47"/>
  <c r="I152" i="47"/>
  <c r="I153" i="47"/>
  <c r="I154" i="47"/>
  <c r="I155" i="47"/>
  <c r="I156" i="47"/>
  <c r="I157" i="47"/>
  <c r="I158" i="47"/>
  <c r="I159" i="47"/>
  <c r="I160" i="47"/>
  <c r="I161" i="47"/>
  <c r="I162" i="47"/>
  <c r="I163" i="47"/>
  <c r="I164" i="47"/>
  <c r="I165" i="47"/>
  <c r="I166" i="47"/>
  <c r="I167" i="47"/>
  <c r="I168" i="47"/>
  <c r="I169" i="47"/>
  <c r="I170" i="47"/>
  <c r="I171" i="47"/>
  <c r="I172" i="47"/>
  <c r="I173" i="47"/>
  <c r="I174" i="47"/>
  <c r="I175" i="47"/>
  <c r="I176" i="47"/>
  <c r="I177" i="47"/>
  <c r="I178" i="47"/>
  <c r="I179" i="47"/>
  <c r="I180" i="47"/>
  <c r="I181" i="47"/>
  <c r="I182" i="47"/>
  <c r="I183" i="47"/>
  <c r="I184" i="47"/>
  <c r="I185" i="47"/>
  <c r="I186" i="47"/>
  <c r="I187" i="47"/>
  <c r="I188" i="47"/>
  <c r="I189" i="47"/>
  <c r="I190" i="47"/>
  <c r="I191" i="47"/>
  <c r="I192" i="47"/>
  <c r="I193" i="47"/>
  <c r="I194" i="47"/>
  <c r="I195" i="47"/>
  <c r="I196" i="47"/>
  <c r="I197" i="47"/>
  <c r="I198" i="47"/>
  <c r="I199" i="47"/>
  <c r="I200" i="47"/>
  <c r="I201" i="47"/>
  <c r="I202" i="47"/>
  <c r="I203" i="47"/>
  <c r="I204" i="47"/>
  <c r="I205" i="47"/>
  <c r="I206" i="47"/>
  <c r="I207" i="47"/>
  <c r="I208" i="47"/>
  <c r="I209" i="47"/>
  <c r="I210" i="47"/>
  <c r="I211" i="47"/>
  <c r="I212" i="47"/>
  <c r="I213" i="47"/>
  <c r="I214" i="47"/>
  <c r="I215" i="47"/>
  <c r="I216" i="47"/>
  <c r="I217" i="47"/>
  <c r="I218" i="47"/>
  <c r="I219" i="47"/>
  <c r="I220" i="47"/>
  <c r="I221" i="47"/>
  <c r="I222" i="47"/>
  <c r="I223" i="47"/>
  <c r="I224" i="47"/>
  <c r="I225" i="47"/>
  <c r="I226" i="47"/>
  <c r="I227" i="47"/>
  <c r="I228" i="47"/>
  <c r="I229" i="47"/>
  <c r="I230" i="47"/>
  <c r="I231" i="47"/>
  <c r="I232" i="47"/>
  <c r="I233" i="47"/>
  <c r="I234" i="47"/>
  <c r="I235" i="47"/>
  <c r="I236" i="47"/>
  <c r="I237" i="47"/>
  <c r="I238" i="47"/>
  <c r="I239" i="47"/>
  <c r="I240" i="47"/>
  <c r="I241" i="47"/>
  <c r="I242" i="47"/>
  <c r="I243" i="47"/>
  <c r="I244" i="47"/>
  <c r="I245" i="47"/>
  <c r="I246" i="47"/>
  <c r="I247" i="47"/>
  <c r="I248" i="47"/>
  <c r="I249" i="47"/>
  <c r="I250" i="47"/>
  <c r="I251" i="47"/>
  <c r="I252" i="47"/>
  <c r="I253" i="47"/>
  <c r="I254" i="47"/>
  <c r="I255" i="47"/>
  <c r="I256" i="47"/>
  <c r="I257" i="47"/>
  <c r="I258" i="47"/>
  <c r="I259" i="47"/>
  <c r="I260" i="47"/>
  <c r="I261" i="47"/>
  <c r="I262" i="47"/>
  <c r="I263" i="47"/>
  <c r="I264" i="47"/>
  <c r="I265" i="47"/>
  <c r="I266" i="47"/>
  <c r="I267" i="47"/>
  <c r="I268" i="47"/>
  <c r="I269" i="47"/>
  <c r="I270" i="47"/>
  <c r="I271" i="47"/>
  <c r="I272" i="47"/>
  <c r="I273" i="47"/>
  <c r="I274" i="47"/>
  <c r="I275" i="47"/>
  <c r="I276" i="47"/>
  <c r="I277" i="47"/>
  <c r="I278" i="47"/>
  <c r="I279" i="47"/>
  <c r="I280" i="47"/>
  <c r="I281" i="47"/>
  <c r="I282" i="47"/>
  <c r="I283" i="47"/>
  <c r="I284" i="47"/>
  <c r="I285" i="47"/>
  <c r="I286" i="47"/>
  <c r="I287" i="47"/>
  <c r="I288" i="47"/>
  <c r="I289" i="47"/>
  <c r="I290" i="47"/>
  <c r="I291" i="47"/>
  <c r="I292" i="47"/>
  <c r="I293" i="47"/>
  <c r="I294" i="47"/>
  <c r="I295" i="47"/>
  <c r="I296" i="47"/>
  <c r="I297" i="47"/>
  <c r="I298" i="47"/>
  <c r="I299" i="47"/>
  <c r="I300" i="47"/>
  <c r="I301" i="47"/>
  <c r="I302" i="47"/>
  <c r="I303" i="47"/>
  <c r="I304" i="47"/>
  <c r="I305" i="47"/>
  <c r="I306" i="47"/>
  <c r="I307" i="47"/>
  <c r="I308" i="47"/>
  <c r="I309" i="47"/>
  <c r="I310" i="47"/>
  <c r="I311" i="47"/>
  <c r="I312" i="47"/>
  <c r="I313" i="47"/>
  <c r="I314" i="47"/>
  <c r="I315" i="47"/>
  <c r="I316" i="47"/>
  <c r="I317" i="47"/>
  <c r="I318" i="47"/>
  <c r="I319" i="47"/>
  <c r="I320" i="47"/>
  <c r="I321" i="47"/>
  <c r="I322" i="47"/>
  <c r="I323" i="47"/>
  <c r="I324" i="47"/>
  <c r="I325" i="47"/>
  <c r="I326" i="47"/>
  <c r="I327" i="47"/>
  <c r="I328" i="47"/>
  <c r="I329" i="47"/>
  <c r="I330" i="47"/>
  <c r="I331" i="47"/>
  <c r="I332" i="47"/>
  <c r="I333" i="47"/>
  <c r="I334" i="47"/>
  <c r="I335" i="47"/>
  <c r="I336" i="47"/>
  <c r="I337" i="47"/>
  <c r="I338" i="47"/>
  <c r="I339" i="47"/>
  <c r="I340" i="47"/>
  <c r="I341" i="47"/>
  <c r="I342" i="47"/>
  <c r="I343" i="47"/>
  <c r="I344" i="47"/>
  <c r="I345" i="47"/>
  <c r="I346" i="47"/>
  <c r="I347" i="47"/>
  <c r="I348" i="47"/>
  <c r="I349" i="47"/>
  <c r="I350" i="47"/>
  <c r="I351" i="47"/>
  <c r="I352" i="47"/>
  <c r="I353" i="47"/>
  <c r="I354" i="47"/>
  <c r="I355" i="47"/>
  <c r="I356" i="47"/>
  <c r="I357" i="47"/>
  <c r="I358" i="47"/>
  <c r="I359" i="47"/>
  <c r="I360" i="47"/>
  <c r="I361" i="47"/>
  <c r="I362" i="47"/>
  <c r="I363" i="47"/>
  <c r="I364" i="47"/>
  <c r="I365" i="47"/>
  <c r="I366" i="47"/>
  <c r="I367" i="47"/>
  <c r="I368" i="47"/>
  <c r="I369" i="47"/>
  <c r="I370" i="47"/>
  <c r="I371" i="47"/>
  <c r="I372" i="47"/>
  <c r="I373" i="47"/>
  <c r="I374" i="47"/>
  <c r="I375" i="47"/>
  <c r="I376" i="47"/>
  <c r="I377" i="47"/>
  <c r="I378" i="47"/>
  <c r="I379" i="47"/>
  <c r="I380" i="47"/>
  <c r="I381" i="47"/>
  <c r="I382" i="47"/>
  <c r="I383" i="47"/>
  <c r="I384" i="47"/>
  <c r="I385" i="47"/>
  <c r="I386" i="47"/>
  <c r="I387" i="47"/>
  <c r="I388" i="47"/>
  <c r="I389" i="47"/>
  <c r="I390" i="47"/>
  <c r="I391" i="47"/>
  <c r="I392" i="47"/>
  <c r="I393" i="47"/>
  <c r="I394" i="47"/>
  <c r="I395" i="47"/>
  <c r="I396" i="47"/>
  <c r="I397" i="47"/>
  <c r="I398" i="47"/>
  <c r="I399" i="47"/>
  <c r="I400" i="47"/>
  <c r="I401" i="47"/>
  <c r="I402" i="47"/>
  <c r="I403" i="47"/>
  <c r="I404" i="47"/>
  <c r="I405" i="47"/>
  <c r="I406" i="47"/>
  <c r="I407" i="47"/>
  <c r="I408" i="47"/>
  <c r="I409" i="47"/>
  <c r="I410" i="47"/>
  <c r="I411" i="47"/>
  <c r="I412" i="47"/>
  <c r="I413" i="47"/>
  <c r="I414" i="47"/>
  <c r="I415" i="47"/>
  <c r="I416" i="47"/>
  <c r="I417" i="47"/>
  <c r="I418" i="47"/>
  <c r="I419" i="47"/>
  <c r="I420" i="47"/>
  <c r="I421" i="47"/>
  <c r="I422" i="47"/>
  <c r="I423" i="47"/>
  <c r="I424" i="47"/>
  <c r="I425" i="47"/>
  <c r="I426" i="47"/>
  <c r="I427" i="47"/>
  <c r="I428" i="47"/>
  <c r="I429" i="47"/>
  <c r="I430" i="47"/>
  <c r="I431" i="47"/>
  <c r="I432" i="47"/>
  <c r="I433" i="47"/>
  <c r="I434" i="47"/>
  <c r="I435" i="47"/>
  <c r="I436" i="47"/>
  <c r="I437" i="47"/>
  <c r="I438" i="47"/>
  <c r="I439" i="47"/>
  <c r="I440" i="47"/>
  <c r="I441" i="47"/>
  <c r="I442" i="47"/>
  <c r="I443" i="47"/>
  <c r="I444" i="47"/>
  <c r="I445" i="47"/>
  <c r="I446" i="47"/>
  <c r="I447" i="47"/>
  <c r="I448" i="47"/>
  <c r="I449" i="47"/>
  <c r="I450" i="47"/>
  <c r="I451" i="47"/>
  <c r="I452" i="47"/>
  <c r="I453" i="47"/>
  <c r="I454" i="47"/>
  <c r="I455" i="47"/>
  <c r="I456" i="47"/>
  <c r="I457" i="47"/>
  <c r="I458" i="47"/>
  <c r="I459" i="47"/>
  <c r="I460" i="47"/>
  <c r="I461" i="47"/>
  <c r="I462" i="47"/>
  <c r="I463" i="47"/>
  <c r="I464" i="47"/>
  <c r="I465" i="47"/>
  <c r="I466" i="47"/>
  <c r="I467" i="47"/>
  <c r="I468" i="47"/>
  <c r="I469" i="47"/>
  <c r="I470" i="47"/>
  <c r="I471" i="47"/>
  <c r="I472" i="47"/>
  <c r="I473" i="47"/>
  <c r="I474" i="47"/>
  <c r="I475" i="47"/>
  <c r="I73" i="47"/>
  <c r="I74" i="47"/>
  <c r="I70" i="47"/>
  <c r="I71" i="47"/>
  <c r="I72" i="47"/>
  <c r="I69" i="47"/>
  <c r="H76" i="47"/>
  <c r="H77" i="47"/>
  <c r="H78" i="47"/>
  <c r="H79" i="47"/>
  <c r="H80" i="47"/>
  <c r="H81" i="47"/>
  <c r="H82" i="47"/>
  <c r="H83" i="47"/>
  <c r="H84" i="47"/>
  <c r="H85" i="47"/>
  <c r="H86" i="47"/>
  <c r="H87" i="47"/>
  <c r="H88" i="47"/>
  <c r="H89" i="47"/>
  <c r="H90" i="47"/>
  <c r="H91" i="47"/>
  <c r="H92" i="47"/>
  <c r="H93" i="47"/>
  <c r="H94" i="47"/>
  <c r="H95" i="47"/>
  <c r="H96" i="47"/>
  <c r="H97" i="47"/>
  <c r="H98" i="47"/>
  <c r="H99" i="47"/>
  <c r="H100" i="47"/>
  <c r="H101" i="47"/>
  <c r="H102" i="47"/>
  <c r="H103" i="47"/>
  <c r="H104" i="47"/>
  <c r="H105" i="47"/>
  <c r="H106" i="47"/>
  <c r="H107" i="47"/>
  <c r="H108" i="47"/>
  <c r="H109" i="47"/>
  <c r="H110" i="47"/>
  <c r="H111" i="47"/>
  <c r="H112" i="47"/>
  <c r="H113" i="47"/>
  <c r="H114" i="47"/>
  <c r="H115" i="47"/>
  <c r="H116" i="47"/>
  <c r="H117" i="47"/>
  <c r="H118" i="47"/>
  <c r="H119" i="47"/>
  <c r="H120" i="47"/>
  <c r="H121" i="47"/>
  <c r="H122" i="47"/>
  <c r="H123" i="47"/>
  <c r="H124" i="47"/>
  <c r="H125" i="47"/>
  <c r="H126" i="47"/>
  <c r="H127" i="47"/>
  <c r="H128" i="47"/>
  <c r="H129" i="47"/>
  <c r="H130" i="47"/>
  <c r="H131" i="47"/>
  <c r="H132" i="47"/>
  <c r="H133" i="47"/>
  <c r="H134" i="47"/>
  <c r="H135" i="47"/>
  <c r="H136" i="47"/>
  <c r="H137" i="47"/>
  <c r="H138" i="47"/>
  <c r="H139" i="47"/>
  <c r="H140" i="47"/>
  <c r="H141" i="47"/>
  <c r="H142" i="47"/>
  <c r="H143" i="47"/>
  <c r="H144" i="47"/>
  <c r="H145" i="47"/>
  <c r="H146" i="47"/>
  <c r="H147" i="47"/>
  <c r="H148" i="47"/>
  <c r="H149" i="47"/>
  <c r="H150" i="47"/>
  <c r="H151" i="47"/>
  <c r="H152" i="47"/>
  <c r="H153" i="47"/>
  <c r="H154" i="47"/>
  <c r="H155" i="47"/>
  <c r="H156" i="47"/>
  <c r="H157" i="47"/>
  <c r="H158" i="47"/>
  <c r="H159" i="47"/>
  <c r="H160" i="47"/>
  <c r="H161" i="47"/>
  <c r="H162" i="47"/>
  <c r="H163" i="47"/>
  <c r="H164" i="47"/>
  <c r="H165" i="47"/>
  <c r="H166" i="47"/>
  <c r="H167" i="47"/>
  <c r="H168" i="47"/>
  <c r="H169" i="47"/>
  <c r="H170" i="47"/>
  <c r="H171" i="47"/>
  <c r="H172" i="47"/>
  <c r="H173" i="47"/>
  <c r="H174" i="47"/>
  <c r="H175" i="47"/>
  <c r="H176" i="47"/>
  <c r="H177" i="47"/>
  <c r="H178" i="47"/>
  <c r="H179" i="47"/>
  <c r="H180" i="47"/>
  <c r="H181" i="47"/>
  <c r="H182" i="47"/>
  <c r="H183" i="47"/>
  <c r="H184" i="47"/>
  <c r="H185" i="47"/>
  <c r="H186" i="47"/>
  <c r="H187" i="47"/>
  <c r="H188" i="47"/>
  <c r="H189" i="47"/>
  <c r="H190" i="47"/>
  <c r="H191" i="47"/>
  <c r="H192" i="47"/>
  <c r="H193" i="47"/>
  <c r="H194" i="47"/>
  <c r="H195" i="47"/>
  <c r="H196" i="47"/>
  <c r="H197" i="47"/>
  <c r="H198" i="47"/>
  <c r="H199" i="47"/>
  <c r="H200" i="47"/>
  <c r="H201" i="47"/>
  <c r="H202" i="47"/>
  <c r="H203" i="47"/>
  <c r="H204" i="47"/>
  <c r="H205" i="47"/>
  <c r="H206" i="47"/>
  <c r="H207" i="47"/>
  <c r="H208" i="47"/>
  <c r="H209" i="47"/>
  <c r="H210" i="47"/>
  <c r="H211" i="47"/>
  <c r="H212" i="47"/>
  <c r="H213" i="47"/>
  <c r="H214" i="47"/>
  <c r="H215" i="47"/>
  <c r="H216" i="47"/>
  <c r="H217" i="47"/>
  <c r="H218" i="47"/>
  <c r="H219" i="47"/>
  <c r="H220" i="47"/>
  <c r="H221" i="47"/>
  <c r="H222" i="47"/>
  <c r="H223" i="47"/>
  <c r="H224" i="47"/>
  <c r="H225" i="47"/>
  <c r="H226" i="47"/>
  <c r="H227" i="47"/>
  <c r="H228" i="47"/>
  <c r="H229" i="47"/>
  <c r="H230" i="47"/>
  <c r="H231" i="47"/>
  <c r="H232" i="47"/>
  <c r="H233" i="47"/>
  <c r="H234" i="47"/>
  <c r="H235" i="47"/>
  <c r="H236" i="47"/>
  <c r="H237" i="47"/>
  <c r="H238" i="47"/>
  <c r="H239" i="47"/>
  <c r="H240" i="47"/>
  <c r="H241" i="47"/>
  <c r="H242" i="47"/>
  <c r="H243" i="47"/>
  <c r="H244" i="47"/>
  <c r="H245" i="47"/>
  <c r="H246" i="47"/>
  <c r="H247" i="47"/>
  <c r="H248" i="47"/>
  <c r="H249" i="47"/>
  <c r="H250" i="47"/>
  <c r="H251" i="47"/>
  <c r="H252" i="47"/>
  <c r="H253" i="47"/>
  <c r="H254" i="47"/>
  <c r="H255" i="47"/>
  <c r="H256" i="47"/>
  <c r="H257" i="47"/>
  <c r="H258" i="47"/>
  <c r="H259" i="47"/>
  <c r="H260" i="47"/>
  <c r="H261" i="47"/>
  <c r="H262" i="47"/>
  <c r="H263" i="47"/>
  <c r="H264" i="47"/>
  <c r="H265" i="47"/>
  <c r="H266" i="47"/>
  <c r="H267" i="47"/>
  <c r="H268" i="47"/>
  <c r="H269" i="47"/>
  <c r="H270" i="47"/>
  <c r="H271" i="47"/>
  <c r="H272" i="47"/>
  <c r="H273" i="47"/>
  <c r="H274" i="47"/>
  <c r="H275" i="47"/>
  <c r="H276" i="47"/>
  <c r="H277" i="47"/>
  <c r="H278" i="47"/>
  <c r="H279" i="47"/>
  <c r="H280" i="47"/>
  <c r="H281" i="47"/>
  <c r="H282" i="47"/>
  <c r="H283" i="47"/>
  <c r="H284" i="47"/>
  <c r="H285" i="47"/>
  <c r="H286" i="47"/>
  <c r="H287" i="47"/>
  <c r="H288" i="47"/>
  <c r="H289" i="47"/>
  <c r="H290" i="47"/>
  <c r="H291" i="47"/>
  <c r="H292" i="47"/>
  <c r="H293" i="47"/>
  <c r="H294" i="47"/>
  <c r="H295" i="47"/>
  <c r="H296" i="47"/>
  <c r="H297" i="47"/>
  <c r="H298" i="47"/>
  <c r="H299" i="47"/>
  <c r="H300" i="47"/>
  <c r="H301" i="47"/>
  <c r="H302" i="47"/>
  <c r="H303" i="47"/>
  <c r="H304" i="47"/>
  <c r="H305" i="47"/>
  <c r="H306" i="47"/>
  <c r="H307" i="47"/>
  <c r="H308" i="47"/>
  <c r="H309" i="47"/>
  <c r="H310" i="47"/>
  <c r="H311" i="47"/>
  <c r="H312" i="47"/>
  <c r="H313" i="47"/>
  <c r="H314" i="47"/>
  <c r="H315" i="47"/>
  <c r="H316" i="47"/>
  <c r="H317" i="47"/>
  <c r="H318" i="47"/>
  <c r="H319" i="47"/>
  <c r="H320" i="47"/>
  <c r="H321" i="47"/>
  <c r="H322" i="47"/>
  <c r="H323" i="47"/>
  <c r="H324" i="47"/>
  <c r="H325" i="47"/>
  <c r="H326" i="47"/>
  <c r="H327" i="47"/>
  <c r="H328" i="47"/>
  <c r="H329" i="47"/>
  <c r="H330" i="47"/>
  <c r="H331" i="47"/>
  <c r="H332" i="47"/>
  <c r="H333" i="47"/>
  <c r="H334" i="47"/>
  <c r="H335" i="47"/>
  <c r="H336" i="47"/>
  <c r="H337" i="47"/>
  <c r="H338" i="47"/>
  <c r="H339" i="47"/>
  <c r="H340" i="47"/>
  <c r="H341" i="47"/>
  <c r="H342" i="47"/>
  <c r="H343" i="47"/>
  <c r="H344" i="47"/>
  <c r="H345" i="47"/>
  <c r="H346" i="47"/>
  <c r="H347" i="47"/>
  <c r="H348" i="47"/>
  <c r="H349" i="47"/>
  <c r="H350" i="47"/>
  <c r="H351" i="47"/>
  <c r="H352" i="47"/>
  <c r="H353" i="47"/>
  <c r="H354" i="47"/>
  <c r="H355" i="47"/>
  <c r="H356" i="47"/>
  <c r="H357" i="47"/>
  <c r="H358" i="47"/>
  <c r="H359" i="47"/>
  <c r="H360" i="47"/>
  <c r="H361" i="47"/>
  <c r="H362" i="47"/>
  <c r="H363" i="47"/>
  <c r="H364" i="47"/>
  <c r="H365" i="47"/>
  <c r="H366" i="47"/>
  <c r="H367" i="47"/>
  <c r="H368" i="47"/>
  <c r="H369" i="47"/>
  <c r="H370" i="47"/>
  <c r="H371" i="47"/>
  <c r="H372" i="47"/>
  <c r="H373" i="47"/>
  <c r="H374" i="47"/>
  <c r="H375" i="47"/>
  <c r="H376" i="47"/>
  <c r="H377" i="47"/>
  <c r="H378" i="47"/>
  <c r="H379" i="47"/>
  <c r="H380" i="47"/>
  <c r="H381" i="47"/>
  <c r="H382" i="47"/>
  <c r="H383" i="47"/>
  <c r="H384" i="47"/>
  <c r="H385" i="47"/>
  <c r="H386" i="47"/>
  <c r="H387" i="47"/>
  <c r="H388" i="47"/>
  <c r="H389" i="47"/>
  <c r="H390" i="47"/>
  <c r="H391" i="47"/>
  <c r="H392" i="47"/>
  <c r="H393" i="47"/>
  <c r="H394" i="47"/>
  <c r="H395" i="47"/>
  <c r="H396" i="47"/>
  <c r="H397" i="47"/>
  <c r="H398" i="47"/>
  <c r="H399" i="47"/>
  <c r="H400" i="47"/>
  <c r="H401" i="47"/>
  <c r="H402" i="47"/>
  <c r="H403" i="47"/>
  <c r="H404" i="47"/>
  <c r="H405" i="47"/>
  <c r="H406" i="47"/>
  <c r="H407" i="47"/>
  <c r="H408" i="47"/>
  <c r="H409" i="47"/>
  <c r="H410" i="47"/>
  <c r="H411" i="47"/>
  <c r="H412" i="47"/>
  <c r="H413" i="47"/>
  <c r="H414" i="47"/>
  <c r="H415" i="47"/>
  <c r="H416" i="47"/>
  <c r="H417" i="47"/>
  <c r="H418" i="47"/>
  <c r="H419" i="47"/>
  <c r="H420" i="47"/>
  <c r="H421" i="47"/>
  <c r="H422" i="47"/>
  <c r="H423" i="47"/>
  <c r="H424" i="47"/>
  <c r="H425" i="47"/>
  <c r="H426" i="47"/>
  <c r="H427" i="47"/>
  <c r="H428" i="47"/>
  <c r="H429" i="47"/>
  <c r="H430" i="47"/>
  <c r="H431" i="47"/>
  <c r="H432" i="47"/>
  <c r="H433" i="47"/>
  <c r="H434" i="47"/>
  <c r="H435" i="47"/>
  <c r="H436" i="47"/>
  <c r="H437" i="47"/>
  <c r="H438" i="47"/>
  <c r="H439" i="47"/>
  <c r="H440" i="47"/>
  <c r="H441" i="47"/>
  <c r="H442" i="47"/>
  <c r="H443" i="47"/>
  <c r="H444" i="47"/>
  <c r="H445" i="47"/>
  <c r="H446" i="47"/>
  <c r="H447" i="47"/>
  <c r="H448" i="47"/>
  <c r="H449" i="47"/>
  <c r="H450" i="47"/>
  <c r="H451" i="47"/>
  <c r="H452" i="47"/>
  <c r="H453" i="47"/>
  <c r="H454" i="47"/>
  <c r="H455" i="47"/>
  <c r="H456" i="47"/>
  <c r="H457" i="47"/>
  <c r="H458" i="47"/>
  <c r="H459" i="47"/>
  <c r="H460" i="47"/>
  <c r="H461" i="47"/>
  <c r="H462" i="47"/>
  <c r="H463" i="47"/>
  <c r="H464" i="47"/>
  <c r="H465" i="47"/>
  <c r="H466" i="47"/>
  <c r="H467" i="47"/>
  <c r="H468" i="47"/>
  <c r="H469" i="47"/>
  <c r="H470" i="47"/>
  <c r="H471" i="47"/>
  <c r="H472" i="47"/>
  <c r="H473" i="47"/>
  <c r="H474" i="47"/>
  <c r="H475" i="47"/>
  <c r="H75" i="47"/>
  <c r="H74" i="47"/>
  <c r="H73" i="47"/>
  <c r="H39" i="47"/>
  <c r="H40" i="47"/>
  <c r="H41" i="47"/>
  <c r="H42" i="47"/>
  <c r="H43" i="47"/>
  <c r="H44" i="47"/>
  <c r="H45" i="47"/>
  <c r="H46" i="47"/>
  <c r="H47" i="47"/>
  <c r="H48" i="47"/>
  <c r="H49" i="47"/>
  <c r="H50" i="47"/>
  <c r="H51" i="47"/>
  <c r="H52" i="47"/>
  <c r="H53" i="47"/>
  <c r="H54" i="47"/>
  <c r="H55" i="47"/>
  <c r="H56" i="47"/>
  <c r="H57" i="47"/>
  <c r="H58" i="47"/>
  <c r="H59" i="47"/>
  <c r="H60" i="47"/>
  <c r="H61" i="47"/>
  <c r="H62" i="47"/>
  <c r="H63" i="47"/>
  <c r="H64" i="47"/>
  <c r="H65" i="47"/>
  <c r="H66" i="47"/>
  <c r="H67" i="47"/>
  <c r="H68" i="47"/>
  <c r="H69" i="47"/>
  <c r="H70" i="47"/>
  <c r="H71" i="47"/>
  <c r="H72" i="47"/>
  <c r="I68" i="47" l="1"/>
  <c r="I67" i="47"/>
  <c r="I66" i="47"/>
  <c r="I65" i="47" l="1"/>
  <c r="I64" i="47"/>
  <c r="E80" i="46" l="1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I64" i="46"/>
  <c r="I65" i="46"/>
  <c r="I66" i="46"/>
  <c r="I67" i="46"/>
  <c r="I68" i="46"/>
  <c r="I69" i="46"/>
  <c r="I70" i="46"/>
  <c r="I71" i="46"/>
  <c r="I72" i="46"/>
  <c r="I73" i="46"/>
  <c r="I74" i="46"/>
  <c r="I75" i="46"/>
  <c r="I76" i="46"/>
  <c r="I77" i="46"/>
  <c r="I78" i="46"/>
  <c r="I79" i="46"/>
  <c r="I80" i="46"/>
  <c r="I81" i="46"/>
  <c r="I82" i="46"/>
  <c r="I83" i="46"/>
  <c r="I84" i="46"/>
  <c r="I85" i="46"/>
  <c r="I86" i="46"/>
  <c r="I87" i="46"/>
  <c r="I88" i="46"/>
  <c r="I89" i="46"/>
  <c r="I90" i="46"/>
  <c r="I91" i="46"/>
  <c r="I92" i="46"/>
  <c r="I93" i="46"/>
  <c r="I94" i="46"/>
  <c r="I95" i="46"/>
  <c r="I96" i="46"/>
  <c r="I97" i="46"/>
  <c r="I98" i="46"/>
  <c r="I99" i="46"/>
  <c r="I100" i="46"/>
  <c r="I101" i="46"/>
  <c r="I102" i="46"/>
  <c r="I103" i="46"/>
  <c r="I104" i="46"/>
  <c r="I105" i="46"/>
  <c r="I106" i="46"/>
  <c r="I107" i="46"/>
  <c r="I108" i="46"/>
  <c r="I109" i="46"/>
  <c r="I110" i="46"/>
  <c r="I111" i="46"/>
  <c r="I112" i="46"/>
  <c r="I113" i="46"/>
  <c r="I114" i="46"/>
  <c r="I115" i="46"/>
  <c r="I116" i="46"/>
  <c r="I117" i="46"/>
  <c r="I118" i="46"/>
  <c r="I119" i="46"/>
  <c r="I120" i="46"/>
  <c r="I121" i="46"/>
  <c r="I122" i="46"/>
  <c r="I123" i="46"/>
  <c r="I124" i="46"/>
  <c r="I125" i="46"/>
  <c r="I126" i="46"/>
  <c r="I127" i="46"/>
  <c r="I128" i="46"/>
  <c r="I129" i="46"/>
  <c r="I130" i="46"/>
  <c r="I131" i="46"/>
  <c r="I132" i="46"/>
  <c r="I133" i="46"/>
  <c r="I134" i="46"/>
  <c r="I135" i="46"/>
  <c r="I136" i="46"/>
  <c r="I137" i="46"/>
  <c r="I138" i="46"/>
  <c r="I139" i="46"/>
  <c r="I140" i="46"/>
  <c r="I141" i="46"/>
  <c r="I142" i="46"/>
  <c r="I143" i="46"/>
  <c r="I144" i="46"/>
  <c r="I145" i="46"/>
  <c r="I146" i="46"/>
  <c r="I147" i="46"/>
  <c r="I148" i="46"/>
  <c r="I149" i="46"/>
  <c r="I150" i="46"/>
  <c r="I151" i="46"/>
  <c r="I152" i="46"/>
  <c r="I153" i="46"/>
  <c r="I154" i="46"/>
  <c r="I155" i="46"/>
  <c r="I156" i="46"/>
  <c r="I157" i="46"/>
  <c r="I158" i="46"/>
  <c r="I159" i="46"/>
  <c r="I160" i="46"/>
  <c r="I161" i="46"/>
  <c r="I162" i="46"/>
  <c r="I163" i="46"/>
  <c r="I164" i="46"/>
  <c r="I165" i="46"/>
  <c r="I166" i="46"/>
  <c r="I167" i="46"/>
  <c r="I168" i="46"/>
  <c r="I169" i="46"/>
  <c r="I170" i="46"/>
  <c r="I171" i="46"/>
  <c r="I172" i="46"/>
  <c r="I173" i="46"/>
  <c r="I174" i="46"/>
  <c r="I175" i="46"/>
  <c r="I176" i="46"/>
  <c r="I177" i="46"/>
  <c r="I178" i="46"/>
  <c r="I179" i="46"/>
  <c r="I180" i="46"/>
  <c r="I181" i="46"/>
  <c r="I182" i="46"/>
  <c r="I183" i="46"/>
  <c r="I184" i="46"/>
  <c r="I185" i="46"/>
  <c r="I186" i="46"/>
  <c r="I187" i="46"/>
  <c r="I188" i="46"/>
  <c r="I189" i="46"/>
  <c r="I190" i="46"/>
  <c r="I191" i="46"/>
  <c r="I192" i="46"/>
  <c r="I193" i="46"/>
  <c r="I194" i="46"/>
  <c r="I195" i="46"/>
  <c r="I196" i="46"/>
  <c r="I197" i="46"/>
  <c r="I198" i="46"/>
  <c r="I199" i="46"/>
  <c r="I200" i="46"/>
  <c r="I201" i="46"/>
  <c r="I202" i="46"/>
  <c r="I203" i="46"/>
  <c r="I204" i="46"/>
  <c r="I205" i="46"/>
  <c r="I206" i="46"/>
  <c r="I207" i="46"/>
  <c r="I208" i="46"/>
  <c r="I209" i="46"/>
  <c r="I210" i="46"/>
  <c r="I211" i="46"/>
  <c r="I212" i="46"/>
  <c r="I213" i="46"/>
  <c r="I214" i="46"/>
  <c r="I215" i="46"/>
  <c r="I216" i="46"/>
  <c r="I217" i="46"/>
  <c r="I218" i="46"/>
  <c r="I219" i="46"/>
  <c r="I220" i="46"/>
  <c r="I221" i="46"/>
  <c r="I222" i="46"/>
  <c r="I223" i="46"/>
  <c r="I224" i="46"/>
  <c r="I225" i="46"/>
  <c r="I226" i="46"/>
  <c r="I227" i="46"/>
  <c r="I228" i="46"/>
  <c r="I229" i="46"/>
  <c r="I230" i="46"/>
  <c r="I231" i="46"/>
  <c r="I232" i="46"/>
  <c r="I233" i="46"/>
  <c r="I234" i="46"/>
  <c r="I235" i="46"/>
  <c r="I236" i="46"/>
  <c r="I237" i="46"/>
  <c r="I238" i="46"/>
  <c r="I239" i="46"/>
  <c r="I240" i="46"/>
  <c r="I241" i="46"/>
  <c r="I242" i="46"/>
  <c r="I243" i="46"/>
  <c r="I244" i="46"/>
  <c r="I245" i="46"/>
  <c r="I246" i="46"/>
  <c r="I247" i="46"/>
  <c r="I248" i="46"/>
  <c r="I249" i="46"/>
  <c r="I250" i="46"/>
  <c r="I251" i="46"/>
  <c r="I252" i="46"/>
  <c r="I253" i="46"/>
  <c r="I254" i="46"/>
  <c r="I255" i="46"/>
  <c r="I256" i="46"/>
  <c r="I257" i="46"/>
  <c r="I258" i="46"/>
  <c r="I259" i="46"/>
  <c r="I260" i="46"/>
  <c r="I261" i="46"/>
  <c r="I262" i="46"/>
  <c r="I263" i="46"/>
  <c r="I264" i="46"/>
  <c r="I265" i="46"/>
  <c r="I266" i="46"/>
  <c r="I267" i="46"/>
  <c r="I268" i="46"/>
  <c r="I269" i="46"/>
  <c r="I270" i="46"/>
  <c r="I271" i="46"/>
  <c r="I272" i="46"/>
  <c r="I273" i="46"/>
  <c r="I274" i="46"/>
  <c r="I275" i="46"/>
  <c r="I276" i="46"/>
  <c r="I277" i="46"/>
  <c r="I278" i="46"/>
  <c r="I279" i="46"/>
  <c r="I280" i="46"/>
  <c r="I281" i="46"/>
  <c r="I282" i="46"/>
  <c r="I283" i="46"/>
  <c r="I284" i="46"/>
  <c r="I285" i="46"/>
  <c r="I286" i="46"/>
  <c r="I287" i="46"/>
  <c r="I288" i="46"/>
  <c r="I289" i="46"/>
  <c r="I290" i="46"/>
  <c r="I291" i="46"/>
  <c r="I292" i="46"/>
  <c r="I293" i="46"/>
  <c r="I294" i="46"/>
  <c r="I295" i="46"/>
  <c r="I296" i="46"/>
  <c r="I297" i="46"/>
  <c r="H56" i="46"/>
  <c r="H57" i="46"/>
  <c r="H58" i="46"/>
  <c r="H59" i="46"/>
  <c r="H60" i="46"/>
  <c r="H61" i="46"/>
  <c r="H62" i="46"/>
  <c r="H63" i="46"/>
  <c r="H64" i="46"/>
  <c r="H65" i="46"/>
  <c r="H66" i="46"/>
  <c r="H67" i="46"/>
  <c r="H68" i="46"/>
  <c r="H69" i="46"/>
  <c r="H70" i="46"/>
  <c r="H71" i="46"/>
  <c r="H72" i="46"/>
  <c r="H73" i="46"/>
  <c r="H74" i="46"/>
  <c r="H75" i="46"/>
  <c r="H76" i="46"/>
  <c r="H77" i="46"/>
  <c r="H78" i="46"/>
  <c r="H79" i="46"/>
  <c r="H80" i="46"/>
  <c r="H81" i="46"/>
  <c r="H82" i="46"/>
  <c r="H83" i="46"/>
  <c r="H84" i="46"/>
  <c r="H85" i="46"/>
  <c r="H86" i="46"/>
  <c r="H87" i="46"/>
  <c r="H88" i="46"/>
  <c r="H89" i="46"/>
  <c r="H90" i="46"/>
  <c r="H91" i="46"/>
  <c r="H92" i="46"/>
  <c r="H93" i="46"/>
  <c r="H94" i="46"/>
  <c r="H95" i="46"/>
  <c r="H96" i="46"/>
  <c r="H97" i="46"/>
  <c r="H98" i="46"/>
  <c r="H99" i="46"/>
  <c r="H100" i="46"/>
  <c r="H101" i="46"/>
  <c r="H102" i="46"/>
  <c r="H103" i="46"/>
  <c r="H104" i="46"/>
  <c r="H105" i="46"/>
  <c r="H106" i="46"/>
  <c r="H107" i="46"/>
  <c r="H108" i="46"/>
  <c r="H109" i="46"/>
  <c r="H110" i="46"/>
  <c r="H111" i="46"/>
  <c r="H112" i="46"/>
  <c r="H113" i="46"/>
  <c r="H114" i="46"/>
  <c r="H115" i="46"/>
  <c r="H116" i="46"/>
  <c r="H117" i="46"/>
  <c r="H118" i="46"/>
  <c r="H119" i="46"/>
  <c r="H120" i="46"/>
  <c r="H121" i="46"/>
  <c r="H122" i="46"/>
  <c r="H123" i="46"/>
  <c r="H124" i="46"/>
  <c r="H125" i="46"/>
  <c r="H126" i="46"/>
  <c r="H127" i="46"/>
  <c r="H128" i="46"/>
  <c r="H129" i="46"/>
  <c r="H130" i="46"/>
  <c r="H131" i="46"/>
  <c r="H132" i="46"/>
  <c r="H133" i="46"/>
  <c r="H134" i="46"/>
  <c r="H135" i="46"/>
  <c r="H136" i="46"/>
  <c r="H137" i="46"/>
  <c r="H138" i="46"/>
  <c r="H139" i="46"/>
  <c r="H140" i="46"/>
  <c r="H141" i="46"/>
  <c r="H142" i="46"/>
  <c r="H143" i="46"/>
  <c r="H144" i="46"/>
  <c r="H145" i="46"/>
  <c r="H146" i="46"/>
  <c r="H147" i="46"/>
  <c r="H148" i="46"/>
  <c r="H149" i="46"/>
  <c r="H150" i="46"/>
  <c r="H151" i="46"/>
  <c r="H152" i="46"/>
  <c r="H153" i="46"/>
  <c r="H154" i="46"/>
  <c r="H155" i="46"/>
  <c r="H156" i="46"/>
  <c r="H157" i="46"/>
  <c r="H158" i="46"/>
  <c r="H159" i="46"/>
  <c r="H160" i="46"/>
  <c r="H161" i="46"/>
  <c r="H162" i="46"/>
  <c r="H163" i="46"/>
  <c r="H164" i="46"/>
  <c r="H165" i="46"/>
  <c r="H166" i="46"/>
  <c r="H167" i="46"/>
  <c r="H168" i="46"/>
  <c r="H169" i="46"/>
  <c r="H170" i="46"/>
  <c r="H171" i="46"/>
  <c r="H172" i="46"/>
  <c r="H173" i="46"/>
  <c r="H174" i="46"/>
  <c r="H175" i="46"/>
  <c r="H176" i="46"/>
  <c r="H177" i="46"/>
  <c r="H178" i="46"/>
  <c r="H179" i="46"/>
  <c r="H180" i="46"/>
  <c r="H181" i="46"/>
  <c r="H182" i="46"/>
  <c r="H183" i="46"/>
  <c r="H184" i="46"/>
  <c r="H185" i="46"/>
  <c r="H186" i="46"/>
  <c r="H187" i="46"/>
  <c r="H188" i="46"/>
  <c r="H189" i="46"/>
  <c r="H190" i="46"/>
  <c r="H191" i="46"/>
  <c r="H192" i="46"/>
  <c r="H193" i="46"/>
  <c r="H194" i="46"/>
  <c r="H195" i="46"/>
  <c r="H196" i="46"/>
  <c r="H197" i="46"/>
  <c r="H198" i="46"/>
  <c r="H199" i="46"/>
  <c r="H200" i="46"/>
  <c r="H201" i="46"/>
  <c r="H202" i="46"/>
  <c r="H203" i="46"/>
  <c r="H204" i="46"/>
  <c r="H205" i="46"/>
  <c r="I69" i="45" l="1"/>
  <c r="I70" i="45"/>
  <c r="I71" i="45"/>
  <c r="I72" i="45"/>
  <c r="I73" i="45"/>
  <c r="I74" i="45"/>
  <c r="I75" i="45"/>
  <c r="I76" i="45"/>
  <c r="I77" i="45"/>
  <c r="I78" i="45"/>
  <c r="I79" i="45"/>
  <c r="I80" i="45"/>
  <c r="I81" i="45"/>
  <c r="I82" i="45"/>
  <c r="I83" i="45"/>
  <c r="I84" i="45"/>
  <c r="I85" i="45"/>
  <c r="I86" i="45"/>
  <c r="I87" i="45"/>
  <c r="I88" i="45"/>
  <c r="I89" i="45"/>
  <c r="I90" i="45"/>
  <c r="I91" i="45"/>
  <c r="I92" i="45"/>
  <c r="I93" i="45"/>
  <c r="I94" i="45"/>
  <c r="I95" i="45"/>
  <c r="I96" i="45"/>
  <c r="I97" i="45"/>
  <c r="I98" i="45"/>
  <c r="I99" i="45"/>
  <c r="I100" i="45"/>
  <c r="I101" i="45"/>
  <c r="I102" i="45"/>
  <c r="I103" i="45"/>
  <c r="I104" i="45"/>
  <c r="I105" i="45"/>
  <c r="I106" i="45"/>
  <c r="I107" i="45"/>
  <c r="I108" i="45"/>
  <c r="I109" i="45"/>
  <c r="I110" i="45"/>
  <c r="I111" i="45"/>
  <c r="I112" i="45"/>
  <c r="I113" i="45"/>
  <c r="I114" i="45"/>
  <c r="I115" i="45"/>
  <c r="I116" i="45"/>
  <c r="I117" i="45"/>
  <c r="I118" i="45"/>
  <c r="I119" i="45"/>
  <c r="I120" i="45"/>
  <c r="I121" i="45"/>
  <c r="I122" i="45"/>
  <c r="I123" i="45"/>
  <c r="I124" i="45"/>
  <c r="I125" i="45"/>
  <c r="I126" i="45"/>
  <c r="I127" i="45"/>
  <c r="I128" i="45"/>
  <c r="I129" i="45"/>
  <c r="I130" i="45"/>
  <c r="I131" i="45"/>
  <c r="I132" i="45"/>
  <c r="I133" i="45"/>
  <c r="I134" i="45"/>
  <c r="I135" i="45"/>
  <c r="I136" i="45"/>
  <c r="I137" i="45"/>
  <c r="I138" i="45"/>
  <c r="I139" i="45"/>
  <c r="I140" i="45"/>
  <c r="I141" i="45"/>
  <c r="I142" i="45"/>
  <c r="I143" i="45"/>
  <c r="I144" i="45"/>
  <c r="I145" i="45"/>
  <c r="I146" i="45"/>
  <c r="I147" i="45"/>
  <c r="I148" i="45"/>
  <c r="I149" i="45"/>
  <c r="I150" i="45"/>
  <c r="I151" i="45"/>
  <c r="I152" i="45"/>
  <c r="I153" i="45"/>
  <c r="I154" i="45"/>
  <c r="I155" i="45"/>
  <c r="I156" i="45"/>
  <c r="I157" i="45"/>
  <c r="I158" i="45"/>
  <c r="I159" i="45"/>
  <c r="I160" i="45"/>
  <c r="I161" i="45"/>
  <c r="I162" i="45"/>
  <c r="I163" i="45"/>
  <c r="I164" i="45"/>
  <c r="I165" i="45"/>
  <c r="I166" i="45"/>
  <c r="I167" i="45"/>
  <c r="I168" i="45"/>
  <c r="I169" i="45"/>
  <c r="I170" i="45"/>
  <c r="I171" i="45"/>
  <c r="I172" i="45"/>
  <c r="I173" i="45"/>
  <c r="I174" i="45"/>
  <c r="I175" i="45"/>
  <c r="I176" i="45"/>
  <c r="I177" i="45"/>
  <c r="I178" i="45"/>
  <c r="I179" i="45"/>
  <c r="I180" i="45"/>
  <c r="I181" i="45"/>
  <c r="I182" i="45"/>
  <c r="I183" i="45"/>
  <c r="I184" i="45"/>
  <c r="I185" i="45"/>
  <c r="I186" i="45"/>
  <c r="I187" i="45"/>
  <c r="I188" i="45"/>
  <c r="I189" i="45"/>
  <c r="I190" i="45"/>
  <c r="I191" i="45"/>
  <c r="I192" i="45"/>
  <c r="I193" i="45"/>
  <c r="I194" i="45"/>
  <c r="I195" i="45"/>
  <c r="I196" i="45"/>
  <c r="I197" i="45"/>
  <c r="I198" i="45"/>
  <c r="I199" i="45"/>
  <c r="I200" i="45"/>
  <c r="I201" i="45"/>
  <c r="I202" i="45"/>
  <c r="I203" i="45"/>
  <c r="I204" i="45"/>
  <c r="I205" i="45"/>
  <c r="I206" i="45"/>
  <c r="I207" i="45"/>
  <c r="I208" i="45"/>
  <c r="I209" i="45"/>
  <c r="I210" i="45"/>
  <c r="I211" i="45"/>
  <c r="I212" i="45"/>
  <c r="I213" i="45"/>
  <c r="I214" i="45"/>
  <c r="I215" i="45"/>
  <c r="I216" i="45"/>
  <c r="I217" i="45"/>
  <c r="I218" i="45"/>
  <c r="I219" i="45"/>
  <c r="I220" i="45"/>
  <c r="I221" i="45"/>
  <c r="I222" i="45"/>
  <c r="I223" i="45"/>
  <c r="I224" i="45"/>
  <c r="I225" i="45"/>
  <c r="I226" i="45"/>
  <c r="I227" i="45"/>
  <c r="I228" i="45"/>
  <c r="I229" i="45"/>
  <c r="I230" i="45"/>
  <c r="I231" i="45"/>
  <c r="I232" i="45"/>
  <c r="I233" i="45"/>
  <c r="I234" i="45"/>
  <c r="I235" i="45"/>
  <c r="I236" i="45"/>
  <c r="I237" i="45"/>
  <c r="I238" i="45"/>
  <c r="I239" i="45"/>
  <c r="I240" i="45"/>
  <c r="I241" i="45"/>
  <c r="I242" i="45"/>
  <c r="I243" i="45"/>
  <c r="I244" i="45"/>
  <c r="I245" i="45"/>
  <c r="I246" i="45"/>
  <c r="I247" i="45"/>
  <c r="I248" i="45"/>
  <c r="I249" i="45"/>
  <c r="I250" i="45"/>
  <c r="I251" i="45"/>
  <c r="I252" i="45"/>
  <c r="I253" i="45"/>
  <c r="I254" i="45"/>
  <c r="I255" i="45"/>
  <c r="I256" i="45"/>
  <c r="I257" i="45"/>
  <c r="I258" i="45"/>
  <c r="I259" i="45"/>
  <c r="I260" i="45"/>
  <c r="I261" i="45"/>
  <c r="I262" i="45"/>
  <c r="I263" i="45"/>
  <c r="I264" i="45"/>
  <c r="I265" i="45"/>
  <c r="I266" i="45"/>
  <c r="I267" i="45"/>
  <c r="I268" i="45"/>
  <c r="I269" i="45"/>
  <c r="I270" i="45"/>
  <c r="I271" i="45"/>
  <c r="I272" i="45"/>
  <c r="I273" i="45"/>
  <c r="I274" i="45"/>
  <c r="I275" i="45"/>
  <c r="I276" i="45"/>
  <c r="I277" i="45"/>
  <c r="I278" i="45"/>
  <c r="I279" i="45"/>
  <c r="I280" i="45"/>
  <c r="I281" i="45"/>
  <c r="I282" i="45"/>
  <c r="I283" i="45"/>
  <c r="I284" i="45"/>
  <c r="I285" i="45"/>
  <c r="I286" i="45"/>
  <c r="I287" i="45"/>
  <c r="I288" i="45"/>
  <c r="I289" i="45"/>
  <c r="I290" i="45"/>
  <c r="I291" i="45"/>
  <c r="I292" i="45"/>
  <c r="I293" i="45"/>
  <c r="I294" i="45"/>
  <c r="I295" i="45"/>
  <c r="I296" i="45"/>
  <c r="I297" i="45"/>
  <c r="I298" i="45"/>
  <c r="I299" i="45"/>
  <c r="I300" i="45"/>
  <c r="I301" i="45"/>
  <c r="I302" i="45"/>
  <c r="I303" i="45"/>
  <c r="I304" i="45"/>
  <c r="I305" i="45"/>
  <c r="I306" i="45"/>
  <c r="I307" i="45"/>
  <c r="I308" i="45"/>
  <c r="I309" i="45"/>
  <c r="I310" i="45"/>
  <c r="I311" i="45"/>
  <c r="I312" i="45"/>
  <c r="I313" i="45"/>
  <c r="I314" i="45"/>
  <c r="I315" i="45"/>
  <c r="I316" i="45"/>
  <c r="I317" i="45"/>
  <c r="I318" i="45"/>
  <c r="I319" i="45"/>
  <c r="I320" i="45"/>
  <c r="I321" i="45"/>
  <c r="I322" i="45"/>
  <c r="I323" i="45"/>
  <c r="I324" i="45"/>
  <c r="I325" i="45"/>
  <c r="I326" i="45"/>
  <c r="I327" i="45"/>
  <c r="I328" i="45"/>
  <c r="I329" i="45"/>
  <c r="I330" i="45"/>
  <c r="I331" i="45"/>
  <c r="I332" i="45"/>
  <c r="I333" i="45"/>
  <c r="I334" i="45"/>
  <c r="I335" i="45"/>
  <c r="I336" i="45"/>
  <c r="I337" i="45"/>
  <c r="I338" i="45"/>
  <c r="I339" i="45"/>
  <c r="I340" i="45"/>
  <c r="I341" i="45"/>
  <c r="I342" i="45"/>
  <c r="I343" i="45"/>
  <c r="I344" i="45"/>
  <c r="I345" i="45"/>
  <c r="I346" i="45"/>
  <c r="I347" i="45"/>
  <c r="I348" i="45"/>
  <c r="I349" i="45"/>
  <c r="I350" i="45"/>
  <c r="I351" i="45"/>
  <c r="I352" i="45"/>
  <c r="I353" i="45"/>
  <c r="I354" i="45"/>
  <c r="I355" i="45"/>
  <c r="I356" i="45"/>
  <c r="I357" i="45"/>
  <c r="I358" i="45"/>
  <c r="I359" i="45"/>
  <c r="I360" i="45"/>
  <c r="I361" i="45"/>
  <c r="I362" i="45"/>
  <c r="I363" i="45"/>
  <c r="I364" i="45"/>
  <c r="I365" i="45"/>
  <c r="I366" i="45"/>
  <c r="I367" i="45"/>
  <c r="I368" i="45"/>
  <c r="I369" i="45"/>
  <c r="I370" i="45"/>
  <c r="I371" i="45"/>
  <c r="I372" i="45"/>
  <c r="I373" i="45"/>
  <c r="I374" i="45"/>
  <c r="I375" i="45"/>
  <c r="I376" i="45"/>
  <c r="I377" i="45"/>
  <c r="I378" i="45"/>
  <c r="I379" i="45"/>
  <c r="I380" i="45"/>
  <c r="I381" i="45"/>
  <c r="I382" i="45"/>
  <c r="I383" i="45"/>
  <c r="I384" i="45"/>
  <c r="I385" i="45"/>
  <c r="I386" i="45"/>
  <c r="I387" i="45"/>
  <c r="I388" i="45"/>
  <c r="I389" i="45"/>
  <c r="I390" i="45"/>
  <c r="I391" i="45"/>
  <c r="I392" i="45"/>
  <c r="I393" i="45"/>
  <c r="I394" i="45"/>
  <c r="I395" i="45"/>
  <c r="I396" i="45"/>
  <c r="I397" i="45"/>
  <c r="I398" i="45"/>
  <c r="I399" i="45"/>
  <c r="I400" i="45"/>
  <c r="I401" i="45"/>
  <c r="I402" i="45"/>
  <c r="I403" i="45"/>
  <c r="I404" i="45"/>
  <c r="I405" i="45"/>
  <c r="I406" i="45"/>
  <c r="I407" i="45"/>
  <c r="I408" i="45"/>
  <c r="I409" i="45"/>
  <c r="I410" i="45"/>
  <c r="I411" i="45"/>
  <c r="I412" i="45"/>
  <c r="I413" i="45"/>
  <c r="I414" i="45"/>
  <c r="I415" i="45"/>
  <c r="I416" i="45"/>
  <c r="I417" i="45"/>
  <c r="I418" i="45"/>
  <c r="I419" i="45"/>
  <c r="I420" i="45"/>
  <c r="I421" i="45"/>
  <c r="I422" i="45"/>
  <c r="I423" i="45"/>
  <c r="I424" i="45"/>
  <c r="I425" i="45"/>
  <c r="I426" i="45"/>
  <c r="I427" i="45"/>
  <c r="I428" i="45"/>
  <c r="I429" i="45"/>
  <c r="I430" i="45"/>
  <c r="I431" i="45"/>
  <c r="I432" i="45"/>
  <c r="I433" i="45"/>
  <c r="I434" i="45"/>
  <c r="I435" i="45"/>
  <c r="I436" i="45"/>
  <c r="I437" i="45"/>
  <c r="I438" i="45"/>
  <c r="I439" i="45"/>
  <c r="I440" i="45"/>
  <c r="I441" i="45"/>
  <c r="I442" i="45"/>
  <c r="I443" i="45"/>
  <c r="I444" i="45"/>
  <c r="I445" i="45"/>
  <c r="I446" i="45"/>
  <c r="I447" i="45"/>
  <c r="I448" i="45"/>
  <c r="I449" i="45"/>
  <c r="I450" i="45"/>
  <c r="I451" i="45"/>
  <c r="I452" i="45"/>
  <c r="I453" i="45"/>
  <c r="I454" i="45"/>
  <c r="I455" i="45"/>
  <c r="I456" i="45"/>
  <c r="I457" i="45"/>
  <c r="I458" i="45"/>
  <c r="I459" i="45"/>
  <c r="I460" i="45"/>
  <c r="I461" i="45"/>
  <c r="I462" i="45"/>
  <c r="I463" i="45"/>
  <c r="I464" i="45"/>
  <c r="I465" i="45"/>
  <c r="I466" i="45"/>
  <c r="I467" i="45"/>
  <c r="I468" i="45"/>
  <c r="I469" i="45"/>
  <c r="I470" i="45"/>
  <c r="I471" i="45"/>
  <c r="I472" i="45"/>
  <c r="I473" i="45"/>
  <c r="I474" i="45"/>
  <c r="I475" i="45"/>
  <c r="H69" i="45"/>
  <c r="H70" i="45"/>
  <c r="H71" i="45"/>
  <c r="H72" i="45"/>
  <c r="H73" i="45"/>
  <c r="H74" i="45"/>
  <c r="H75" i="45"/>
  <c r="H76" i="45"/>
  <c r="H77" i="45"/>
  <c r="H78" i="45"/>
  <c r="H79" i="45"/>
  <c r="H80" i="45"/>
  <c r="H81" i="45"/>
  <c r="H82" i="45"/>
  <c r="H83" i="45"/>
  <c r="H84" i="45"/>
  <c r="H85" i="45"/>
  <c r="H86" i="45"/>
  <c r="H87" i="45"/>
  <c r="H88" i="45"/>
  <c r="H89" i="45"/>
  <c r="H90" i="45"/>
  <c r="H91" i="45"/>
  <c r="H92" i="45"/>
  <c r="H93" i="45"/>
  <c r="H94" i="45"/>
  <c r="H95" i="45"/>
  <c r="H96" i="45"/>
  <c r="H97" i="45"/>
  <c r="H98" i="45"/>
  <c r="H99" i="45"/>
  <c r="H100" i="45"/>
  <c r="H101" i="45"/>
  <c r="H102" i="45"/>
  <c r="H103" i="45"/>
  <c r="H104" i="45"/>
  <c r="H105" i="45"/>
  <c r="H106" i="45"/>
  <c r="H107" i="45"/>
  <c r="H108" i="45"/>
  <c r="H109" i="45"/>
  <c r="H110" i="45"/>
  <c r="H111" i="45"/>
  <c r="H112" i="45"/>
  <c r="H113" i="45"/>
  <c r="H114" i="45"/>
  <c r="H115" i="45"/>
  <c r="H116" i="45"/>
  <c r="H117" i="45"/>
  <c r="H118" i="45"/>
  <c r="H119" i="45"/>
  <c r="H120" i="45"/>
  <c r="H121" i="45"/>
  <c r="H122" i="45"/>
  <c r="H123" i="45"/>
  <c r="H124" i="45"/>
  <c r="H125" i="45"/>
  <c r="H126" i="45"/>
  <c r="H127" i="45"/>
  <c r="H128" i="45"/>
  <c r="H129" i="45"/>
  <c r="H130" i="45"/>
  <c r="H131" i="45"/>
  <c r="H132" i="45"/>
  <c r="H133" i="45"/>
  <c r="H134" i="45"/>
  <c r="H135" i="45"/>
  <c r="H136" i="45"/>
  <c r="H137" i="45"/>
  <c r="H138" i="45"/>
  <c r="H139" i="45"/>
  <c r="H140" i="45"/>
  <c r="H141" i="45"/>
  <c r="H142" i="45"/>
  <c r="H143" i="45"/>
  <c r="H144" i="45"/>
  <c r="H145" i="45"/>
  <c r="H146" i="45"/>
  <c r="H147" i="45"/>
  <c r="H148" i="45"/>
  <c r="H149" i="45"/>
  <c r="H150" i="45"/>
  <c r="H151" i="45"/>
  <c r="H152" i="45"/>
  <c r="H153" i="45"/>
  <c r="H154" i="45"/>
  <c r="H155" i="45"/>
  <c r="H156" i="45"/>
  <c r="H157" i="45"/>
  <c r="H158" i="45"/>
  <c r="H159" i="45"/>
  <c r="H160" i="45"/>
  <c r="H161" i="45"/>
  <c r="H162" i="45"/>
  <c r="H163" i="45"/>
  <c r="H164" i="45"/>
  <c r="H165" i="45"/>
  <c r="H166" i="45"/>
  <c r="H167" i="45"/>
  <c r="H168" i="45"/>
  <c r="H169" i="45"/>
  <c r="H170" i="45"/>
  <c r="H171" i="45"/>
  <c r="H172" i="45"/>
  <c r="H173" i="45"/>
  <c r="H174" i="45"/>
  <c r="H175" i="45"/>
  <c r="H176" i="45"/>
  <c r="H177" i="45"/>
  <c r="H178" i="45"/>
  <c r="H179" i="45"/>
  <c r="H180" i="45"/>
  <c r="H181" i="45"/>
  <c r="H182" i="45"/>
  <c r="H183" i="45"/>
  <c r="H184" i="45"/>
  <c r="H185" i="45"/>
  <c r="H186" i="45"/>
  <c r="H187" i="45"/>
  <c r="H188" i="45"/>
  <c r="H189" i="45"/>
  <c r="H190" i="45"/>
  <c r="H191" i="45"/>
  <c r="H192" i="45"/>
  <c r="H193" i="45"/>
  <c r="H194" i="45"/>
  <c r="H195" i="45"/>
  <c r="H196" i="45"/>
  <c r="H197" i="45"/>
  <c r="H198" i="45"/>
  <c r="H199" i="45"/>
  <c r="H200" i="45"/>
  <c r="H201" i="45"/>
  <c r="H202" i="45"/>
  <c r="H203" i="45"/>
  <c r="H204" i="45"/>
  <c r="H205" i="45"/>
  <c r="H206" i="45"/>
  <c r="H207" i="45"/>
  <c r="H208" i="45"/>
  <c r="H209" i="45"/>
  <c r="H210" i="45"/>
  <c r="H211" i="45"/>
  <c r="H212" i="45"/>
  <c r="H213" i="45"/>
  <c r="H214" i="45"/>
  <c r="H215" i="45"/>
  <c r="H216" i="45"/>
  <c r="H217" i="45"/>
  <c r="H218" i="45"/>
  <c r="H219" i="45"/>
  <c r="H220" i="45"/>
  <c r="H221" i="45"/>
  <c r="H222" i="45"/>
  <c r="H223" i="45"/>
  <c r="H224" i="45"/>
  <c r="H225" i="45"/>
  <c r="H226" i="45"/>
  <c r="H227" i="45"/>
  <c r="H228" i="45"/>
  <c r="H229" i="45"/>
  <c r="H230" i="45"/>
  <c r="H231" i="45"/>
  <c r="H232" i="45"/>
  <c r="H233" i="45"/>
  <c r="H234" i="45"/>
  <c r="H235" i="45"/>
  <c r="H236" i="45"/>
  <c r="H237" i="45"/>
  <c r="H238" i="45"/>
  <c r="H239" i="45"/>
  <c r="H240" i="45"/>
  <c r="H241" i="45"/>
  <c r="H242" i="45"/>
  <c r="H243" i="45"/>
  <c r="H244" i="45"/>
  <c r="H245" i="45"/>
  <c r="H246" i="45"/>
  <c r="H247" i="45"/>
  <c r="H248" i="45"/>
  <c r="H249" i="45"/>
  <c r="H250" i="45"/>
  <c r="H251" i="45"/>
  <c r="H252" i="45"/>
  <c r="H253" i="45"/>
  <c r="H254" i="45"/>
  <c r="H255" i="45"/>
  <c r="H256" i="45"/>
  <c r="H257" i="45"/>
  <c r="H258" i="45"/>
  <c r="H259" i="45"/>
  <c r="H260" i="45"/>
  <c r="H261" i="45"/>
  <c r="H262" i="45"/>
  <c r="H263" i="45"/>
  <c r="H264" i="45"/>
  <c r="H265" i="45"/>
  <c r="H266" i="45"/>
  <c r="H267" i="45"/>
  <c r="H268" i="45"/>
  <c r="H269" i="45"/>
  <c r="H270" i="45"/>
  <c r="H271" i="45"/>
  <c r="H272" i="45"/>
  <c r="H273" i="45"/>
  <c r="H274" i="45"/>
  <c r="H275" i="45"/>
  <c r="H276" i="45"/>
  <c r="H277" i="45"/>
  <c r="H278" i="45"/>
  <c r="H279" i="45"/>
  <c r="H280" i="45"/>
  <c r="H281" i="45"/>
  <c r="H282" i="45"/>
  <c r="H283" i="45"/>
  <c r="H284" i="45"/>
  <c r="H285" i="45"/>
  <c r="H286" i="45"/>
  <c r="H287" i="45"/>
  <c r="H288" i="45"/>
  <c r="H289" i="45"/>
  <c r="H290" i="45"/>
  <c r="H291" i="45"/>
  <c r="H292" i="45"/>
  <c r="H293" i="45"/>
  <c r="H294" i="45"/>
  <c r="H295" i="45"/>
  <c r="H296" i="45"/>
  <c r="H297" i="45"/>
  <c r="H298" i="45"/>
  <c r="H299" i="45"/>
  <c r="H300" i="45"/>
  <c r="H301" i="45"/>
  <c r="H302" i="45"/>
  <c r="H303" i="45"/>
  <c r="H304" i="45"/>
  <c r="H305" i="45"/>
  <c r="H306" i="45"/>
  <c r="H307" i="45"/>
  <c r="H308" i="45"/>
  <c r="H309" i="45"/>
  <c r="H310" i="45"/>
  <c r="H311" i="45"/>
  <c r="H312" i="45"/>
  <c r="H313" i="45"/>
  <c r="H314" i="45"/>
  <c r="H315" i="45"/>
  <c r="H316" i="45"/>
  <c r="H317" i="45"/>
  <c r="H318" i="45"/>
  <c r="H319" i="45"/>
  <c r="H320" i="45"/>
  <c r="H321" i="45"/>
  <c r="H322" i="45"/>
  <c r="H323" i="45"/>
  <c r="H324" i="45"/>
  <c r="H325" i="45"/>
  <c r="H326" i="45"/>
  <c r="H327" i="45"/>
  <c r="H328" i="45"/>
  <c r="H329" i="45"/>
  <c r="H330" i="45"/>
  <c r="H331" i="45"/>
  <c r="H332" i="45"/>
  <c r="H333" i="45"/>
  <c r="H334" i="45"/>
  <c r="H335" i="45"/>
  <c r="H336" i="45"/>
  <c r="H337" i="45"/>
  <c r="H338" i="45"/>
  <c r="H339" i="45"/>
  <c r="H340" i="45"/>
  <c r="H341" i="45"/>
  <c r="H342" i="45"/>
  <c r="H343" i="45"/>
  <c r="H344" i="45"/>
  <c r="H345" i="45"/>
  <c r="H346" i="45"/>
  <c r="H347" i="45"/>
  <c r="H348" i="45"/>
  <c r="H349" i="45"/>
  <c r="H350" i="45"/>
  <c r="H351" i="45"/>
  <c r="H352" i="45"/>
  <c r="H353" i="45"/>
  <c r="H354" i="45"/>
  <c r="H355" i="45"/>
  <c r="H356" i="45"/>
  <c r="H357" i="45"/>
  <c r="H358" i="45"/>
  <c r="H359" i="45"/>
  <c r="H360" i="45"/>
  <c r="H361" i="45"/>
  <c r="H362" i="45"/>
  <c r="H363" i="45"/>
  <c r="H364" i="45"/>
  <c r="H365" i="45"/>
  <c r="H366" i="45"/>
  <c r="H367" i="45"/>
  <c r="H368" i="45"/>
  <c r="H369" i="45"/>
  <c r="H370" i="45"/>
  <c r="H371" i="45"/>
  <c r="H372" i="45"/>
  <c r="H373" i="45"/>
  <c r="H374" i="45"/>
  <c r="H375" i="45"/>
  <c r="H376" i="45"/>
  <c r="H377" i="45"/>
  <c r="H378" i="45"/>
  <c r="H379" i="45"/>
  <c r="H380" i="45"/>
  <c r="H381" i="45"/>
  <c r="H382" i="45"/>
  <c r="H383" i="45"/>
  <c r="H384" i="45"/>
  <c r="H385" i="45"/>
  <c r="H386" i="45"/>
  <c r="H387" i="45"/>
  <c r="H388" i="45"/>
  <c r="H389" i="45"/>
  <c r="H390" i="45"/>
  <c r="H391" i="45"/>
  <c r="H392" i="45"/>
  <c r="H393" i="45"/>
  <c r="H394" i="45"/>
  <c r="H395" i="45"/>
  <c r="H396" i="45"/>
  <c r="H397" i="45"/>
  <c r="H398" i="45"/>
  <c r="H399" i="45"/>
  <c r="H400" i="45"/>
  <c r="H401" i="45"/>
  <c r="H402" i="45"/>
  <c r="H403" i="45"/>
  <c r="H404" i="45"/>
  <c r="H405" i="45"/>
  <c r="H406" i="45"/>
  <c r="H407" i="45"/>
  <c r="H408" i="45"/>
  <c r="H409" i="45"/>
  <c r="H410" i="45"/>
  <c r="H411" i="45"/>
  <c r="H412" i="45"/>
  <c r="H413" i="45"/>
  <c r="H414" i="45"/>
  <c r="H415" i="45"/>
  <c r="H416" i="45"/>
  <c r="H417" i="45"/>
  <c r="H418" i="45"/>
  <c r="H419" i="45"/>
  <c r="H420" i="45"/>
  <c r="H421" i="45"/>
  <c r="H422" i="45"/>
  <c r="H423" i="45"/>
  <c r="H424" i="45"/>
  <c r="H425" i="45"/>
  <c r="H426" i="45"/>
  <c r="H427" i="45"/>
  <c r="H428" i="45"/>
  <c r="H429" i="45"/>
  <c r="H430" i="45"/>
  <c r="H431" i="45"/>
  <c r="H432" i="45"/>
  <c r="H433" i="45"/>
  <c r="H434" i="45"/>
  <c r="H435" i="45"/>
  <c r="H436" i="45"/>
  <c r="H437" i="45"/>
  <c r="H438" i="45"/>
  <c r="H439" i="45"/>
  <c r="H440" i="45"/>
  <c r="H441" i="45"/>
  <c r="H442" i="45"/>
  <c r="H443" i="45"/>
  <c r="H444" i="45"/>
  <c r="H445" i="45"/>
  <c r="H446" i="45"/>
  <c r="H447" i="45"/>
  <c r="H448" i="45"/>
  <c r="H449" i="45"/>
  <c r="H450" i="45"/>
  <c r="H451" i="45"/>
  <c r="H452" i="45"/>
  <c r="H453" i="45"/>
  <c r="H454" i="45"/>
  <c r="H455" i="45"/>
  <c r="H456" i="45"/>
  <c r="H457" i="45"/>
  <c r="H458" i="45"/>
  <c r="H459" i="45"/>
  <c r="H460" i="45"/>
  <c r="H461" i="45"/>
  <c r="H462" i="45"/>
  <c r="H463" i="45"/>
  <c r="H464" i="45"/>
  <c r="H465" i="45"/>
  <c r="H466" i="45"/>
  <c r="H467" i="45"/>
  <c r="H468" i="45"/>
  <c r="H469" i="45"/>
  <c r="H470" i="45"/>
  <c r="H471" i="45"/>
  <c r="H472" i="45"/>
  <c r="H473" i="45"/>
  <c r="H474" i="45"/>
  <c r="H475" i="45"/>
  <c r="H68" i="45" l="1"/>
  <c r="I68" i="45"/>
  <c r="H67" i="45" l="1"/>
  <c r="I67" i="45"/>
  <c r="H66" i="45" l="1"/>
  <c r="I66" i="45"/>
  <c r="E66" i="45"/>
  <c r="H65" i="45" l="1"/>
  <c r="I65" i="45"/>
  <c r="H64" i="45" l="1"/>
  <c r="I64" i="45"/>
  <c r="I89" i="44" l="1"/>
  <c r="I90" i="44"/>
  <c r="I91" i="44"/>
  <c r="I92" i="44"/>
  <c r="I93" i="44"/>
  <c r="I94" i="44"/>
  <c r="I95" i="44"/>
  <c r="I96" i="44"/>
  <c r="I97" i="44"/>
  <c r="I98" i="44"/>
  <c r="I99" i="44"/>
  <c r="I100" i="44"/>
  <c r="I101" i="44"/>
  <c r="I102" i="44"/>
  <c r="I103" i="44"/>
  <c r="I104" i="44"/>
  <c r="I105" i="44"/>
  <c r="I106" i="44"/>
  <c r="I107" i="44"/>
  <c r="I108" i="44"/>
  <c r="I109" i="44"/>
  <c r="I110" i="44"/>
  <c r="I111" i="44"/>
  <c r="I112" i="44"/>
  <c r="I113" i="44"/>
  <c r="I114" i="44"/>
  <c r="I115" i="44"/>
  <c r="I116" i="44"/>
  <c r="I117" i="44"/>
  <c r="I118" i="44"/>
  <c r="I119" i="44"/>
  <c r="I120" i="44"/>
  <c r="I121" i="44"/>
  <c r="I122" i="44"/>
  <c r="I123" i="44"/>
  <c r="I124" i="44"/>
  <c r="I125" i="44"/>
  <c r="I126" i="44"/>
  <c r="I127" i="44"/>
  <c r="I128" i="44"/>
  <c r="I129" i="44"/>
  <c r="I130" i="44"/>
  <c r="I131" i="44"/>
  <c r="I132" i="44"/>
  <c r="H88" i="44"/>
  <c r="H89" i="44"/>
  <c r="H90" i="44"/>
  <c r="H91" i="44"/>
  <c r="H92" i="44"/>
  <c r="H93" i="44"/>
  <c r="H94" i="44"/>
  <c r="H95" i="44"/>
  <c r="H96" i="44"/>
  <c r="H97" i="44"/>
  <c r="H98" i="44"/>
  <c r="H99" i="44"/>
  <c r="H100" i="44"/>
  <c r="H101" i="44"/>
  <c r="H102" i="44"/>
  <c r="H103" i="44"/>
  <c r="H104" i="44"/>
  <c r="H105" i="44"/>
  <c r="H106" i="44"/>
  <c r="H107" i="44"/>
  <c r="H108" i="44"/>
  <c r="H109" i="44"/>
  <c r="H110" i="44"/>
  <c r="H111" i="44"/>
  <c r="H112" i="44"/>
  <c r="H113" i="44"/>
  <c r="H114" i="44"/>
  <c r="H115" i="44"/>
  <c r="H116" i="44"/>
  <c r="H117" i="44"/>
  <c r="H118" i="44"/>
  <c r="H119" i="44"/>
  <c r="H120" i="44"/>
  <c r="H121" i="44"/>
  <c r="H122" i="44"/>
  <c r="H123" i="44"/>
  <c r="H124" i="44"/>
  <c r="H125" i="44"/>
  <c r="H126" i="44"/>
  <c r="H127" i="44"/>
  <c r="H128" i="44"/>
  <c r="H129" i="44"/>
  <c r="H130" i="44"/>
  <c r="H131" i="44"/>
  <c r="H132" i="44"/>
  <c r="H87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66" i="44" l="1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H65" i="44"/>
  <c r="H66" i="44"/>
  <c r="H67" i="44"/>
  <c r="H68" i="44"/>
  <c r="H69" i="44"/>
  <c r="H70" i="44"/>
  <c r="H71" i="44"/>
  <c r="H72" i="44"/>
  <c r="H73" i="44"/>
  <c r="H74" i="44"/>
  <c r="H75" i="44"/>
  <c r="H76" i="44"/>
  <c r="H77" i="44"/>
  <c r="H78" i="44"/>
  <c r="H79" i="44"/>
  <c r="H80" i="44"/>
  <c r="H81" i="44"/>
  <c r="H82" i="44"/>
  <c r="H83" i="44"/>
  <c r="H84" i="44"/>
  <c r="H85" i="44"/>
  <c r="H86" i="44"/>
  <c r="I49" i="44"/>
  <c r="I50" i="44"/>
  <c r="I51" i="44"/>
  <c r="I52" i="44"/>
  <c r="I53" i="44"/>
  <c r="I54" i="44"/>
  <c r="I55" i="44"/>
  <c r="I56" i="44"/>
  <c r="I57" i="44"/>
  <c r="I58" i="44"/>
  <c r="I59" i="44"/>
  <c r="I60" i="44"/>
  <c r="I61" i="44"/>
  <c r="I62" i="44"/>
  <c r="I63" i="44"/>
  <c r="I64" i="44"/>
  <c r="I65" i="44"/>
  <c r="I66" i="44"/>
  <c r="I67" i="44"/>
  <c r="I68" i="44"/>
  <c r="I69" i="44"/>
  <c r="I70" i="44"/>
  <c r="I71" i="44"/>
  <c r="I72" i="44"/>
  <c r="I73" i="44"/>
  <c r="I74" i="44"/>
  <c r="I75" i="44"/>
  <c r="I76" i="44"/>
  <c r="I77" i="44"/>
  <c r="I78" i="44"/>
  <c r="I79" i="44"/>
  <c r="I80" i="44"/>
  <c r="I81" i="44"/>
  <c r="I82" i="44"/>
  <c r="I83" i="44"/>
  <c r="I84" i="44"/>
  <c r="I85" i="44"/>
  <c r="I86" i="44"/>
  <c r="I87" i="44"/>
  <c r="I88" i="44"/>
  <c r="H64" i="44"/>
  <c r="H54" i="44"/>
  <c r="T475" i="51" l="1"/>
  <c r="U475" i="51" s="1"/>
  <c r="A475" i="51"/>
  <c r="T474" i="51"/>
  <c r="U474" i="51" s="1"/>
  <c r="A474" i="51"/>
  <c r="T473" i="51"/>
  <c r="U473" i="51" s="1"/>
  <c r="A473" i="51"/>
  <c r="T472" i="51"/>
  <c r="U472" i="51" s="1"/>
  <c r="A472" i="51"/>
  <c r="T471" i="51"/>
  <c r="U471" i="51" s="1"/>
  <c r="A471" i="51"/>
  <c r="T470" i="51"/>
  <c r="U470" i="51" s="1"/>
  <c r="A470" i="51"/>
  <c r="T469" i="51"/>
  <c r="U469" i="51" s="1"/>
  <c r="A469" i="51"/>
  <c r="T468" i="51"/>
  <c r="U468" i="51" s="1"/>
  <c r="A468" i="51"/>
  <c r="T467" i="51"/>
  <c r="U467" i="51" s="1"/>
  <c r="A467" i="51"/>
  <c r="T466" i="51"/>
  <c r="U466" i="51" s="1"/>
  <c r="A466" i="51"/>
  <c r="T465" i="51"/>
  <c r="U465" i="51" s="1"/>
  <c r="A465" i="51"/>
  <c r="T464" i="51"/>
  <c r="U464" i="51" s="1"/>
  <c r="A464" i="51"/>
  <c r="T463" i="51"/>
  <c r="U463" i="51" s="1"/>
  <c r="A463" i="51"/>
  <c r="T462" i="51"/>
  <c r="U462" i="51" s="1"/>
  <c r="A462" i="51"/>
  <c r="T461" i="51"/>
  <c r="U461" i="51" s="1"/>
  <c r="A461" i="51"/>
  <c r="T460" i="51"/>
  <c r="U460" i="51" s="1"/>
  <c r="A460" i="51"/>
  <c r="T459" i="51"/>
  <c r="U459" i="51" s="1"/>
  <c r="A459" i="51"/>
  <c r="U458" i="51"/>
  <c r="T458" i="51"/>
  <c r="A458" i="51"/>
  <c r="T457" i="51"/>
  <c r="U457" i="51" s="1"/>
  <c r="A457" i="51"/>
  <c r="T456" i="51"/>
  <c r="U456" i="51" s="1"/>
  <c r="A456" i="51"/>
  <c r="T455" i="51"/>
  <c r="U455" i="51" s="1"/>
  <c r="A455" i="51"/>
  <c r="T454" i="51"/>
  <c r="U454" i="51" s="1"/>
  <c r="A454" i="51"/>
  <c r="T453" i="51"/>
  <c r="U453" i="51" s="1"/>
  <c r="A453" i="51"/>
  <c r="T452" i="51"/>
  <c r="U452" i="51" s="1"/>
  <c r="A452" i="51"/>
  <c r="T451" i="51"/>
  <c r="U451" i="51" s="1"/>
  <c r="A451" i="51"/>
  <c r="U450" i="51"/>
  <c r="T450" i="51"/>
  <c r="A450" i="51"/>
  <c r="T449" i="51"/>
  <c r="U449" i="51" s="1"/>
  <c r="A449" i="51"/>
  <c r="T448" i="51"/>
  <c r="U448" i="51" s="1"/>
  <c r="A448" i="51"/>
  <c r="T447" i="51"/>
  <c r="U447" i="51" s="1"/>
  <c r="A447" i="51"/>
  <c r="T446" i="51"/>
  <c r="U446" i="51" s="1"/>
  <c r="A446" i="51"/>
  <c r="T445" i="51"/>
  <c r="U445" i="51" s="1"/>
  <c r="A445" i="51"/>
  <c r="T444" i="51"/>
  <c r="U444" i="51" s="1"/>
  <c r="A444" i="51"/>
  <c r="T443" i="51"/>
  <c r="U443" i="51" s="1"/>
  <c r="A443" i="51"/>
  <c r="T442" i="51"/>
  <c r="U442" i="51" s="1"/>
  <c r="A442" i="51"/>
  <c r="T441" i="51"/>
  <c r="U441" i="51" s="1"/>
  <c r="A441" i="51"/>
  <c r="T440" i="51"/>
  <c r="U440" i="51" s="1"/>
  <c r="A440" i="51"/>
  <c r="T439" i="51"/>
  <c r="U439" i="51" s="1"/>
  <c r="A439" i="51"/>
  <c r="T438" i="51"/>
  <c r="U438" i="51" s="1"/>
  <c r="A438" i="51"/>
  <c r="T437" i="51"/>
  <c r="U437" i="51" s="1"/>
  <c r="A437" i="51"/>
  <c r="T436" i="51"/>
  <c r="U436" i="51" s="1"/>
  <c r="A436" i="51"/>
  <c r="T435" i="51"/>
  <c r="U435" i="51" s="1"/>
  <c r="A435" i="51"/>
  <c r="U434" i="51"/>
  <c r="T434" i="51"/>
  <c r="A434" i="51"/>
  <c r="T433" i="51"/>
  <c r="U433" i="51" s="1"/>
  <c r="A433" i="51"/>
  <c r="T432" i="51"/>
  <c r="U432" i="51" s="1"/>
  <c r="A432" i="51"/>
  <c r="T431" i="51"/>
  <c r="U431" i="51" s="1"/>
  <c r="A431" i="51"/>
  <c r="T430" i="51"/>
  <c r="U430" i="51" s="1"/>
  <c r="A430" i="51"/>
  <c r="T429" i="51"/>
  <c r="U429" i="51" s="1"/>
  <c r="A429" i="51"/>
  <c r="T428" i="51"/>
  <c r="U428" i="51" s="1"/>
  <c r="A428" i="51"/>
  <c r="T427" i="51"/>
  <c r="U427" i="51" s="1"/>
  <c r="A427" i="51"/>
  <c r="U426" i="51"/>
  <c r="T426" i="51"/>
  <c r="A426" i="51"/>
  <c r="T425" i="51"/>
  <c r="U425" i="51" s="1"/>
  <c r="A425" i="51"/>
  <c r="T424" i="51"/>
  <c r="U424" i="51" s="1"/>
  <c r="A424" i="51"/>
  <c r="T423" i="51"/>
  <c r="U423" i="51" s="1"/>
  <c r="A423" i="51"/>
  <c r="T422" i="51"/>
  <c r="U422" i="51" s="1"/>
  <c r="A422" i="51"/>
  <c r="T421" i="51"/>
  <c r="U421" i="51" s="1"/>
  <c r="A421" i="51"/>
  <c r="T420" i="51"/>
  <c r="U420" i="51" s="1"/>
  <c r="A420" i="51"/>
  <c r="T419" i="51"/>
  <c r="U419" i="51" s="1"/>
  <c r="A419" i="51"/>
  <c r="T418" i="51"/>
  <c r="U418" i="51" s="1"/>
  <c r="A418" i="51"/>
  <c r="T417" i="51"/>
  <c r="U417" i="51" s="1"/>
  <c r="A417" i="51"/>
  <c r="T416" i="51"/>
  <c r="U416" i="51" s="1"/>
  <c r="A416" i="51"/>
  <c r="T415" i="51"/>
  <c r="U415" i="51" s="1"/>
  <c r="A415" i="51"/>
  <c r="T414" i="51"/>
  <c r="U414" i="51" s="1"/>
  <c r="A414" i="51"/>
  <c r="T413" i="51"/>
  <c r="U413" i="51" s="1"/>
  <c r="A413" i="51"/>
  <c r="T412" i="51"/>
  <c r="U412" i="51" s="1"/>
  <c r="A412" i="51"/>
  <c r="T411" i="51"/>
  <c r="U411" i="51" s="1"/>
  <c r="A411" i="51"/>
  <c r="T410" i="51"/>
  <c r="U410" i="51" s="1"/>
  <c r="A410" i="51"/>
  <c r="T409" i="51"/>
  <c r="U409" i="51" s="1"/>
  <c r="A409" i="51"/>
  <c r="U408" i="51"/>
  <c r="T408" i="51"/>
  <c r="A408" i="51"/>
  <c r="T407" i="51"/>
  <c r="U407" i="51" s="1"/>
  <c r="A407" i="51"/>
  <c r="T406" i="51"/>
  <c r="U406" i="51" s="1"/>
  <c r="A406" i="51"/>
  <c r="T405" i="51"/>
  <c r="U405" i="51" s="1"/>
  <c r="A405" i="51"/>
  <c r="T404" i="51"/>
  <c r="U404" i="51" s="1"/>
  <c r="A404" i="51"/>
  <c r="T403" i="51"/>
  <c r="U403" i="51" s="1"/>
  <c r="A403" i="51"/>
  <c r="T402" i="51"/>
  <c r="U402" i="51" s="1"/>
  <c r="A402" i="51"/>
  <c r="T401" i="51"/>
  <c r="U401" i="51" s="1"/>
  <c r="A401" i="51"/>
  <c r="T400" i="51"/>
  <c r="U400" i="51" s="1"/>
  <c r="A400" i="51"/>
  <c r="T399" i="51"/>
  <c r="U399" i="51" s="1"/>
  <c r="A399" i="51"/>
  <c r="T398" i="51"/>
  <c r="U398" i="51" s="1"/>
  <c r="A398" i="51"/>
  <c r="T397" i="51"/>
  <c r="U397" i="51" s="1"/>
  <c r="A397" i="51"/>
  <c r="U396" i="51"/>
  <c r="T396" i="51"/>
  <c r="A396" i="51"/>
  <c r="T395" i="51"/>
  <c r="U395" i="51" s="1"/>
  <c r="A395" i="51"/>
  <c r="T394" i="51"/>
  <c r="U394" i="51" s="1"/>
  <c r="A394" i="51"/>
  <c r="T393" i="51"/>
  <c r="U393" i="51" s="1"/>
  <c r="A393" i="51"/>
  <c r="T392" i="51"/>
  <c r="U392" i="51" s="1"/>
  <c r="A392" i="51"/>
  <c r="T391" i="51"/>
  <c r="U391" i="51" s="1"/>
  <c r="A391" i="51"/>
  <c r="T390" i="51"/>
  <c r="U390" i="51" s="1"/>
  <c r="A390" i="51"/>
  <c r="T389" i="51"/>
  <c r="U389" i="51" s="1"/>
  <c r="A389" i="51"/>
  <c r="T388" i="51"/>
  <c r="U388" i="51" s="1"/>
  <c r="A388" i="51"/>
  <c r="T387" i="51"/>
  <c r="U387" i="51" s="1"/>
  <c r="A387" i="51"/>
  <c r="T386" i="51"/>
  <c r="U386" i="51" s="1"/>
  <c r="A386" i="51"/>
  <c r="T385" i="51"/>
  <c r="U385" i="51" s="1"/>
  <c r="A385" i="51"/>
  <c r="U384" i="51"/>
  <c r="T384" i="51"/>
  <c r="A384" i="51"/>
  <c r="T383" i="51"/>
  <c r="U383" i="51" s="1"/>
  <c r="A383" i="51"/>
  <c r="T382" i="51"/>
  <c r="U382" i="51" s="1"/>
  <c r="A382" i="51"/>
  <c r="T381" i="51"/>
  <c r="U381" i="51" s="1"/>
  <c r="A381" i="51"/>
  <c r="T380" i="51"/>
  <c r="U380" i="51" s="1"/>
  <c r="A380" i="51"/>
  <c r="T379" i="51"/>
  <c r="U379" i="51" s="1"/>
  <c r="A379" i="51"/>
  <c r="T378" i="51"/>
  <c r="U378" i="51" s="1"/>
  <c r="A378" i="51"/>
  <c r="T377" i="51"/>
  <c r="U377" i="51" s="1"/>
  <c r="A377" i="51"/>
  <c r="T376" i="51"/>
  <c r="U376" i="51" s="1"/>
  <c r="A376" i="51"/>
  <c r="T375" i="51"/>
  <c r="U375" i="51" s="1"/>
  <c r="A375" i="51"/>
  <c r="T374" i="51"/>
  <c r="U374" i="51" s="1"/>
  <c r="A374" i="51"/>
  <c r="T373" i="51"/>
  <c r="U373" i="51" s="1"/>
  <c r="A373" i="51"/>
  <c r="U372" i="51"/>
  <c r="T372" i="51"/>
  <c r="A372" i="51"/>
  <c r="T371" i="51"/>
  <c r="U371" i="51" s="1"/>
  <c r="A371" i="51"/>
  <c r="T370" i="51"/>
  <c r="U370" i="51" s="1"/>
  <c r="A370" i="51"/>
  <c r="T369" i="51"/>
  <c r="U369" i="51" s="1"/>
  <c r="A369" i="51"/>
  <c r="T368" i="51"/>
  <c r="U368" i="51" s="1"/>
  <c r="A368" i="51"/>
  <c r="T367" i="51"/>
  <c r="U367" i="51" s="1"/>
  <c r="A367" i="51"/>
  <c r="T366" i="51"/>
  <c r="U366" i="51" s="1"/>
  <c r="A366" i="51"/>
  <c r="T365" i="51"/>
  <c r="U365" i="51" s="1"/>
  <c r="A365" i="51"/>
  <c r="T364" i="51"/>
  <c r="U364" i="51" s="1"/>
  <c r="A364" i="51"/>
  <c r="T363" i="51"/>
  <c r="U363" i="51" s="1"/>
  <c r="A363" i="51"/>
  <c r="T362" i="51"/>
  <c r="U362" i="51" s="1"/>
  <c r="A362" i="51"/>
  <c r="T361" i="51"/>
  <c r="U361" i="51" s="1"/>
  <c r="A361" i="51"/>
  <c r="U360" i="51"/>
  <c r="T360" i="51"/>
  <c r="A360" i="51"/>
  <c r="T359" i="51"/>
  <c r="U359" i="51" s="1"/>
  <c r="A359" i="51"/>
  <c r="T358" i="51"/>
  <c r="U358" i="51" s="1"/>
  <c r="A358" i="51"/>
  <c r="T357" i="51"/>
  <c r="U357" i="51" s="1"/>
  <c r="A357" i="51"/>
  <c r="T356" i="51"/>
  <c r="U356" i="51" s="1"/>
  <c r="A356" i="51"/>
  <c r="T355" i="51"/>
  <c r="U355" i="51" s="1"/>
  <c r="A355" i="51"/>
  <c r="T354" i="51"/>
  <c r="U354" i="51" s="1"/>
  <c r="A354" i="51"/>
  <c r="T353" i="51"/>
  <c r="U353" i="51" s="1"/>
  <c r="A353" i="51"/>
  <c r="T352" i="51"/>
  <c r="U352" i="51" s="1"/>
  <c r="A352" i="51"/>
  <c r="T351" i="51"/>
  <c r="U351" i="51" s="1"/>
  <c r="A351" i="51"/>
  <c r="T350" i="51"/>
  <c r="U350" i="51" s="1"/>
  <c r="A350" i="51"/>
  <c r="T349" i="51"/>
  <c r="U349" i="51" s="1"/>
  <c r="A349" i="51"/>
  <c r="U348" i="51"/>
  <c r="T348" i="51"/>
  <c r="A348" i="51"/>
  <c r="T347" i="51"/>
  <c r="U347" i="51" s="1"/>
  <c r="A347" i="51"/>
  <c r="T346" i="51"/>
  <c r="U346" i="51" s="1"/>
  <c r="A346" i="51"/>
  <c r="T345" i="51"/>
  <c r="U345" i="51" s="1"/>
  <c r="A345" i="51"/>
  <c r="T344" i="51"/>
  <c r="U344" i="51" s="1"/>
  <c r="A344" i="51"/>
  <c r="T343" i="51"/>
  <c r="U343" i="51" s="1"/>
  <c r="A343" i="51"/>
  <c r="T342" i="51"/>
  <c r="U342" i="51" s="1"/>
  <c r="A342" i="51"/>
  <c r="T341" i="51"/>
  <c r="U341" i="51" s="1"/>
  <c r="A341" i="51"/>
  <c r="T340" i="51"/>
  <c r="U340" i="51" s="1"/>
  <c r="A340" i="51"/>
  <c r="T339" i="51"/>
  <c r="U339" i="51" s="1"/>
  <c r="A339" i="51"/>
  <c r="T338" i="51"/>
  <c r="U338" i="51" s="1"/>
  <c r="A338" i="51"/>
  <c r="T337" i="51"/>
  <c r="U337" i="51" s="1"/>
  <c r="A337" i="51"/>
  <c r="U336" i="51"/>
  <c r="T336" i="51"/>
  <c r="A336" i="51"/>
  <c r="T335" i="51"/>
  <c r="U335" i="51" s="1"/>
  <c r="A335" i="51"/>
  <c r="T334" i="51"/>
  <c r="U334" i="51" s="1"/>
  <c r="A334" i="51"/>
  <c r="T333" i="51"/>
  <c r="U333" i="51" s="1"/>
  <c r="A333" i="51"/>
  <c r="T332" i="51"/>
  <c r="U332" i="51" s="1"/>
  <c r="A332" i="51"/>
  <c r="T331" i="51"/>
  <c r="U331" i="51" s="1"/>
  <c r="A331" i="51"/>
  <c r="T330" i="51"/>
  <c r="U330" i="51" s="1"/>
  <c r="A330" i="51"/>
  <c r="T329" i="51"/>
  <c r="U329" i="51" s="1"/>
  <c r="A329" i="51"/>
  <c r="T328" i="51"/>
  <c r="U328" i="51" s="1"/>
  <c r="A328" i="51"/>
  <c r="T327" i="51"/>
  <c r="U327" i="51" s="1"/>
  <c r="A327" i="51"/>
  <c r="T326" i="51"/>
  <c r="U326" i="51" s="1"/>
  <c r="A326" i="51"/>
  <c r="T325" i="51"/>
  <c r="U325" i="51" s="1"/>
  <c r="A325" i="51"/>
  <c r="U324" i="51"/>
  <c r="T324" i="51"/>
  <c r="A324" i="51"/>
  <c r="T323" i="51"/>
  <c r="U323" i="51" s="1"/>
  <c r="A323" i="51"/>
  <c r="T322" i="51"/>
  <c r="U322" i="51" s="1"/>
  <c r="A322" i="51"/>
  <c r="T321" i="51"/>
  <c r="U321" i="51" s="1"/>
  <c r="A321" i="51"/>
  <c r="T320" i="51"/>
  <c r="U320" i="51" s="1"/>
  <c r="A320" i="51"/>
  <c r="T319" i="51"/>
  <c r="U319" i="51" s="1"/>
  <c r="A319" i="51"/>
  <c r="T318" i="51"/>
  <c r="U318" i="51" s="1"/>
  <c r="A318" i="51"/>
  <c r="T317" i="51"/>
  <c r="U317" i="51" s="1"/>
  <c r="A317" i="51"/>
  <c r="T316" i="51"/>
  <c r="U316" i="51" s="1"/>
  <c r="A316" i="51"/>
  <c r="T315" i="51"/>
  <c r="U315" i="51" s="1"/>
  <c r="A315" i="51"/>
  <c r="T314" i="51"/>
  <c r="U314" i="51" s="1"/>
  <c r="A314" i="51"/>
  <c r="T313" i="51"/>
  <c r="U313" i="51" s="1"/>
  <c r="A313" i="51"/>
  <c r="U312" i="51"/>
  <c r="T312" i="51"/>
  <c r="A312" i="51"/>
  <c r="T311" i="51"/>
  <c r="U311" i="51" s="1"/>
  <c r="A311" i="51"/>
  <c r="T310" i="51"/>
  <c r="U310" i="51" s="1"/>
  <c r="A310" i="51"/>
  <c r="T309" i="51"/>
  <c r="U309" i="51" s="1"/>
  <c r="A309" i="51"/>
  <c r="T308" i="51"/>
  <c r="U308" i="51" s="1"/>
  <c r="A308" i="51"/>
  <c r="T307" i="51"/>
  <c r="U307" i="51" s="1"/>
  <c r="A307" i="51"/>
  <c r="T306" i="51"/>
  <c r="U306" i="51" s="1"/>
  <c r="A306" i="51"/>
  <c r="T305" i="51"/>
  <c r="U305" i="51" s="1"/>
  <c r="A305" i="51"/>
  <c r="T304" i="51"/>
  <c r="U304" i="51" s="1"/>
  <c r="A304" i="51"/>
  <c r="T303" i="51"/>
  <c r="U303" i="51" s="1"/>
  <c r="A303" i="51"/>
  <c r="T302" i="51"/>
  <c r="U302" i="51" s="1"/>
  <c r="A302" i="51"/>
  <c r="T301" i="51"/>
  <c r="U301" i="51" s="1"/>
  <c r="A301" i="51"/>
  <c r="T300" i="51"/>
  <c r="U300" i="51" s="1"/>
  <c r="A300" i="51"/>
  <c r="T299" i="51"/>
  <c r="U299" i="51" s="1"/>
  <c r="A299" i="51"/>
  <c r="T298" i="51"/>
  <c r="U298" i="51" s="1"/>
  <c r="A298" i="51"/>
  <c r="T297" i="51"/>
  <c r="U297" i="51" s="1"/>
  <c r="A297" i="51"/>
  <c r="T296" i="51"/>
  <c r="U296" i="51" s="1"/>
  <c r="A296" i="51"/>
  <c r="T295" i="51"/>
  <c r="U295" i="51" s="1"/>
  <c r="A295" i="51"/>
  <c r="T294" i="51"/>
  <c r="U294" i="51" s="1"/>
  <c r="A294" i="51"/>
  <c r="T293" i="51"/>
  <c r="U293" i="51" s="1"/>
  <c r="A293" i="51"/>
  <c r="T292" i="51"/>
  <c r="U292" i="51" s="1"/>
  <c r="A292" i="51"/>
  <c r="T291" i="51"/>
  <c r="U291" i="51" s="1"/>
  <c r="A291" i="51"/>
  <c r="T290" i="51"/>
  <c r="U290" i="51" s="1"/>
  <c r="A290" i="51"/>
  <c r="T289" i="51"/>
  <c r="U289" i="51" s="1"/>
  <c r="A289" i="51"/>
  <c r="T288" i="51"/>
  <c r="U288" i="51" s="1"/>
  <c r="A288" i="51"/>
  <c r="T287" i="51"/>
  <c r="U287" i="51" s="1"/>
  <c r="A287" i="51"/>
  <c r="T286" i="51"/>
  <c r="U286" i="51" s="1"/>
  <c r="A286" i="51"/>
  <c r="T285" i="51"/>
  <c r="U285" i="51" s="1"/>
  <c r="A285" i="51"/>
  <c r="T284" i="51"/>
  <c r="U284" i="51" s="1"/>
  <c r="A284" i="51"/>
  <c r="T283" i="51"/>
  <c r="U283" i="51" s="1"/>
  <c r="A283" i="51"/>
  <c r="T282" i="51"/>
  <c r="U282" i="51" s="1"/>
  <c r="A282" i="51"/>
  <c r="T281" i="51"/>
  <c r="U281" i="51" s="1"/>
  <c r="A281" i="51"/>
  <c r="T280" i="51"/>
  <c r="U280" i="51" s="1"/>
  <c r="A280" i="51"/>
  <c r="T279" i="51"/>
  <c r="U279" i="51" s="1"/>
  <c r="A279" i="51"/>
  <c r="T278" i="51"/>
  <c r="U278" i="51" s="1"/>
  <c r="A278" i="51"/>
  <c r="T277" i="51"/>
  <c r="U277" i="51" s="1"/>
  <c r="A277" i="51"/>
  <c r="T276" i="51"/>
  <c r="U276" i="51" s="1"/>
  <c r="A276" i="51"/>
  <c r="T275" i="51"/>
  <c r="U275" i="51" s="1"/>
  <c r="A275" i="51"/>
  <c r="T274" i="51"/>
  <c r="U274" i="51" s="1"/>
  <c r="A274" i="51"/>
  <c r="T273" i="51"/>
  <c r="U273" i="51" s="1"/>
  <c r="A273" i="51"/>
  <c r="T272" i="51"/>
  <c r="U272" i="51" s="1"/>
  <c r="A272" i="51"/>
  <c r="T271" i="51"/>
  <c r="U271" i="51" s="1"/>
  <c r="A271" i="51"/>
  <c r="T270" i="51"/>
  <c r="U270" i="51" s="1"/>
  <c r="A270" i="51"/>
  <c r="T269" i="51"/>
  <c r="U269" i="51" s="1"/>
  <c r="A269" i="51"/>
  <c r="T268" i="51"/>
  <c r="U268" i="51" s="1"/>
  <c r="A268" i="51"/>
  <c r="T267" i="51"/>
  <c r="U267" i="51" s="1"/>
  <c r="A267" i="51"/>
  <c r="T266" i="51"/>
  <c r="U266" i="51" s="1"/>
  <c r="A266" i="51"/>
  <c r="T265" i="51"/>
  <c r="U265" i="51" s="1"/>
  <c r="A265" i="51"/>
  <c r="T264" i="51"/>
  <c r="U264" i="51" s="1"/>
  <c r="A264" i="51"/>
  <c r="T263" i="51"/>
  <c r="U263" i="51" s="1"/>
  <c r="A263" i="51"/>
  <c r="T262" i="51"/>
  <c r="U262" i="51" s="1"/>
  <c r="A262" i="51"/>
  <c r="T261" i="51"/>
  <c r="U261" i="51" s="1"/>
  <c r="A261" i="51"/>
  <c r="T260" i="51"/>
  <c r="U260" i="51" s="1"/>
  <c r="A260" i="51"/>
  <c r="T259" i="51"/>
  <c r="U259" i="51" s="1"/>
  <c r="A259" i="51"/>
  <c r="T258" i="51"/>
  <c r="U258" i="51" s="1"/>
  <c r="A258" i="51"/>
  <c r="T257" i="51"/>
  <c r="U257" i="51" s="1"/>
  <c r="A257" i="51"/>
  <c r="T256" i="51"/>
  <c r="U256" i="51" s="1"/>
  <c r="A256" i="51"/>
  <c r="T255" i="51"/>
  <c r="U255" i="51" s="1"/>
  <c r="A255" i="51"/>
  <c r="T254" i="51"/>
  <c r="U254" i="51" s="1"/>
  <c r="A254" i="51"/>
  <c r="T253" i="51"/>
  <c r="U253" i="51" s="1"/>
  <c r="A253" i="51"/>
  <c r="T252" i="51"/>
  <c r="U252" i="51" s="1"/>
  <c r="A252" i="51"/>
  <c r="T251" i="51"/>
  <c r="U251" i="51" s="1"/>
  <c r="A251" i="51"/>
  <c r="T250" i="51"/>
  <c r="U250" i="51" s="1"/>
  <c r="A250" i="51"/>
  <c r="T249" i="51"/>
  <c r="U249" i="51" s="1"/>
  <c r="A249" i="51"/>
  <c r="T248" i="51"/>
  <c r="U248" i="51" s="1"/>
  <c r="A248" i="51"/>
  <c r="T247" i="51"/>
  <c r="U247" i="51" s="1"/>
  <c r="A247" i="51"/>
  <c r="T246" i="51"/>
  <c r="U246" i="51" s="1"/>
  <c r="A246" i="51"/>
  <c r="T245" i="51"/>
  <c r="U245" i="51" s="1"/>
  <c r="A245" i="51"/>
  <c r="T244" i="51"/>
  <c r="U244" i="51" s="1"/>
  <c r="A244" i="51"/>
  <c r="T243" i="51"/>
  <c r="U243" i="51" s="1"/>
  <c r="A243" i="51"/>
  <c r="T242" i="51"/>
  <c r="U242" i="51" s="1"/>
  <c r="A242" i="51"/>
  <c r="T241" i="51"/>
  <c r="U241" i="51" s="1"/>
  <c r="A241" i="51"/>
  <c r="T240" i="51"/>
  <c r="U240" i="51" s="1"/>
  <c r="A240" i="51"/>
  <c r="T239" i="51"/>
  <c r="U239" i="51" s="1"/>
  <c r="A239" i="51"/>
  <c r="T238" i="51"/>
  <c r="U238" i="51" s="1"/>
  <c r="A238" i="51"/>
  <c r="T237" i="51"/>
  <c r="U237" i="51" s="1"/>
  <c r="A237" i="51"/>
  <c r="T236" i="51"/>
  <c r="U236" i="51" s="1"/>
  <c r="A236" i="51"/>
  <c r="T235" i="51"/>
  <c r="U235" i="51" s="1"/>
  <c r="A235" i="51"/>
  <c r="T234" i="51"/>
  <c r="U234" i="51" s="1"/>
  <c r="A234" i="51"/>
  <c r="T233" i="51"/>
  <c r="U233" i="51" s="1"/>
  <c r="A233" i="51"/>
  <c r="T232" i="51"/>
  <c r="U232" i="51" s="1"/>
  <c r="A232" i="51"/>
  <c r="T231" i="51"/>
  <c r="U231" i="51" s="1"/>
  <c r="A231" i="51"/>
  <c r="T230" i="51"/>
  <c r="U230" i="51" s="1"/>
  <c r="A230" i="51"/>
  <c r="T229" i="51"/>
  <c r="U229" i="51" s="1"/>
  <c r="A229" i="51"/>
  <c r="T228" i="51"/>
  <c r="U228" i="51" s="1"/>
  <c r="A228" i="51"/>
  <c r="T227" i="51"/>
  <c r="U227" i="51" s="1"/>
  <c r="A227" i="51"/>
  <c r="T226" i="51"/>
  <c r="U226" i="51" s="1"/>
  <c r="A226" i="51"/>
  <c r="T225" i="51"/>
  <c r="U225" i="51" s="1"/>
  <c r="A225" i="51"/>
  <c r="T224" i="51"/>
  <c r="U224" i="51" s="1"/>
  <c r="A224" i="51"/>
  <c r="T223" i="51"/>
  <c r="U223" i="51" s="1"/>
  <c r="A223" i="51"/>
  <c r="T222" i="51"/>
  <c r="U222" i="51" s="1"/>
  <c r="A222" i="51"/>
  <c r="T221" i="51"/>
  <c r="U221" i="51" s="1"/>
  <c r="A221" i="51"/>
  <c r="T220" i="51"/>
  <c r="U220" i="51" s="1"/>
  <c r="A220" i="51"/>
  <c r="T219" i="51"/>
  <c r="U219" i="51" s="1"/>
  <c r="A219" i="51"/>
  <c r="T218" i="51"/>
  <c r="U218" i="51" s="1"/>
  <c r="A218" i="51"/>
  <c r="T217" i="51"/>
  <c r="U217" i="51" s="1"/>
  <c r="A217" i="51"/>
  <c r="T216" i="51"/>
  <c r="U216" i="51" s="1"/>
  <c r="A216" i="51"/>
  <c r="T215" i="51"/>
  <c r="U215" i="51" s="1"/>
  <c r="A215" i="51"/>
  <c r="T214" i="51"/>
  <c r="U214" i="51" s="1"/>
  <c r="A214" i="51"/>
  <c r="T213" i="51"/>
  <c r="U213" i="51" s="1"/>
  <c r="A213" i="51"/>
  <c r="T212" i="51"/>
  <c r="U212" i="51" s="1"/>
  <c r="A212" i="51"/>
  <c r="T211" i="51"/>
  <c r="U211" i="51" s="1"/>
  <c r="A211" i="51"/>
  <c r="T210" i="51"/>
  <c r="U210" i="51" s="1"/>
  <c r="A210" i="51"/>
  <c r="T209" i="51"/>
  <c r="U209" i="51" s="1"/>
  <c r="A209" i="51"/>
  <c r="T208" i="51"/>
  <c r="U208" i="51" s="1"/>
  <c r="A208" i="51"/>
  <c r="T207" i="51"/>
  <c r="U207" i="51" s="1"/>
  <c r="A207" i="51"/>
  <c r="T206" i="51"/>
  <c r="U206" i="51" s="1"/>
  <c r="A206" i="51"/>
  <c r="T205" i="51"/>
  <c r="U205" i="51" s="1"/>
  <c r="A205" i="51"/>
  <c r="T204" i="51"/>
  <c r="U204" i="51" s="1"/>
  <c r="A204" i="51"/>
  <c r="T203" i="51"/>
  <c r="U203" i="51" s="1"/>
  <c r="A203" i="51"/>
  <c r="T202" i="51"/>
  <c r="U202" i="51" s="1"/>
  <c r="A202" i="51"/>
  <c r="T201" i="51"/>
  <c r="U201" i="51" s="1"/>
  <c r="A201" i="51"/>
  <c r="T200" i="51"/>
  <c r="U200" i="51" s="1"/>
  <c r="A200" i="51"/>
  <c r="T199" i="51"/>
  <c r="U199" i="51" s="1"/>
  <c r="A199" i="51"/>
  <c r="T198" i="51"/>
  <c r="U198" i="51" s="1"/>
  <c r="A198" i="51"/>
  <c r="T197" i="51"/>
  <c r="U197" i="51" s="1"/>
  <c r="A197" i="51"/>
  <c r="T196" i="51"/>
  <c r="U196" i="51" s="1"/>
  <c r="A196" i="51"/>
  <c r="T195" i="51"/>
  <c r="U195" i="51" s="1"/>
  <c r="A195" i="51"/>
  <c r="T194" i="51"/>
  <c r="U194" i="51" s="1"/>
  <c r="A194" i="51"/>
  <c r="T193" i="51"/>
  <c r="U193" i="51" s="1"/>
  <c r="A193" i="51"/>
  <c r="T192" i="51"/>
  <c r="U192" i="51" s="1"/>
  <c r="A192" i="51"/>
  <c r="T191" i="51"/>
  <c r="U191" i="51" s="1"/>
  <c r="A191" i="51"/>
  <c r="T190" i="51"/>
  <c r="U190" i="51" s="1"/>
  <c r="A190" i="51"/>
  <c r="T189" i="51"/>
  <c r="U189" i="51" s="1"/>
  <c r="A189" i="51"/>
  <c r="T188" i="51"/>
  <c r="U188" i="51" s="1"/>
  <c r="A188" i="51"/>
  <c r="T187" i="51"/>
  <c r="U187" i="51" s="1"/>
  <c r="A187" i="51"/>
  <c r="T186" i="51"/>
  <c r="U186" i="51" s="1"/>
  <c r="A186" i="51"/>
  <c r="T185" i="51"/>
  <c r="U185" i="51" s="1"/>
  <c r="A185" i="51"/>
  <c r="T184" i="51"/>
  <c r="U184" i="51" s="1"/>
  <c r="A184" i="51"/>
  <c r="T183" i="51"/>
  <c r="U183" i="51" s="1"/>
  <c r="A183" i="51"/>
  <c r="T182" i="51"/>
  <c r="U182" i="51" s="1"/>
  <c r="A182" i="51"/>
  <c r="T181" i="51"/>
  <c r="U181" i="51" s="1"/>
  <c r="A181" i="51"/>
  <c r="T180" i="51"/>
  <c r="U180" i="51" s="1"/>
  <c r="A180" i="51"/>
  <c r="T179" i="51"/>
  <c r="U179" i="51" s="1"/>
  <c r="A179" i="51"/>
  <c r="T178" i="51"/>
  <c r="U178" i="51" s="1"/>
  <c r="A178" i="51"/>
  <c r="T177" i="51"/>
  <c r="U177" i="51" s="1"/>
  <c r="A177" i="51"/>
  <c r="T176" i="51"/>
  <c r="U176" i="51" s="1"/>
  <c r="A176" i="51"/>
  <c r="T175" i="51"/>
  <c r="U175" i="51" s="1"/>
  <c r="A175" i="51"/>
  <c r="T174" i="51"/>
  <c r="U174" i="51" s="1"/>
  <c r="A174" i="51"/>
  <c r="T173" i="51"/>
  <c r="U173" i="51" s="1"/>
  <c r="A173" i="51"/>
  <c r="T172" i="51"/>
  <c r="U172" i="51" s="1"/>
  <c r="A172" i="51"/>
  <c r="T171" i="51"/>
  <c r="U171" i="51" s="1"/>
  <c r="A171" i="51"/>
  <c r="T170" i="51"/>
  <c r="U170" i="51" s="1"/>
  <c r="A170" i="51"/>
  <c r="T169" i="51"/>
  <c r="U169" i="51" s="1"/>
  <c r="A169" i="51"/>
  <c r="T168" i="51"/>
  <c r="U168" i="51" s="1"/>
  <c r="A168" i="51"/>
  <c r="T167" i="51"/>
  <c r="U167" i="51" s="1"/>
  <c r="A167" i="51"/>
  <c r="T166" i="51"/>
  <c r="U166" i="51" s="1"/>
  <c r="A166" i="51"/>
  <c r="T165" i="51"/>
  <c r="U165" i="51" s="1"/>
  <c r="A165" i="51"/>
  <c r="T164" i="51"/>
  <c r="U164" i="51" s="1"/>
  <c r="A164" i="51"/>
  <c r="T163" i="51"/>
  <c r="U163" i="51" s="1"/>
  <c r="A163" i="51"/>
  <c r="T162" i="51"/>
  <c r="U162" i="51" s="1"/>
  <c r="A162" i="51"/>
  <c r="T161" i="51"/>
  <c r="U161" i="51" s="1"/>
  <c r="A161" i="51"/>
  <c r="T160" i="51"/>
  <c r="U160" i="51" s="1"/>
  <c r="A160" i="51"/>
  <c r="T159" i="51"/>
  <c r="U159" i="51" s="1"/>
  <c r="A159" i="51"/>
  <c r="T158" i="51"/>
  <c r="U158" i="51" s="1"/>
  <c r="A158" i="51"/>
  <c r="U157" i="51"/>
  <c r="T157" i="51"/>
  <c r="A157" i="51"/>
  <c r="T156" i="51"/>
  <c r="U156" i="51" s="1"/>
  <c r="A156" i="51"/>
  <c r="T155" i="51"/>
  <c r="U155" i="51" s="1"/>
  <c r="A155" i="51"/>
  <c r="T154" i="51"/>
  <c r="U154" i="51" s="1"/>
  <c r="A154" i="51"/>
  <c r="T153" i="51"/>
  <c r="U153" i="51" s="1"/>
  <c r="A153" i="51"/>
  <c r="T152" i="51"/>
  <c r="U152" i="51" s="1"/>
  <c r="A152" i="51"/>
  <c r="T151" i="51"/>
  <c r="U151" i="51" s="1"/>
  <c r="A151" i="51"/>
  <c r="T150" i="51"/>
  <c r="U150" i="51" s="1"/>
  <c r="E150" i="51"/>
  <c r="A150" i="51"/>
  <c r="T149" i="51"/>
  <c r="U149" i="51" s="1"/>
  <c r="E149" i="51"/>
  <c r="A149" i="51" s="1"/>
  <c r="T148" i="51"/>
  <c r="U148" i="51" s="1"/>
  <c r="E148" i="51"/>
  <c r="A148" i="51" s="1"/>
  <c r="T147" i="51"/>
  <c r="U147" i="51" s="1"/>
  <c r="E147" i="51"/>
  <c r="A147" i="51" s="1"/>
  <c r="T146" i="51"/>
  <c r="U146" i="51" s="1"/>
  <c r="E146" i="51"/>
  <c r="A146" i="51" s="1"/>
  <c r="T145" i="51"/>
  <c r="U145" i="51" s="1"/>
  <c r="E145" i="51"/>
  <c r="A145" i="51" s="1"/>
  <c r="T144" i="51"/>
  <c r="U144" i="51" s="1"/>
  <c r="E144" i="51"/>
  <c r="A144" i="51" s="1"/>
  <c r="T143" i="51"/>
  <c r="U143" i="51" s="1"/>
  <c r="E143" i="51"/>
  <c r="A143" i="51" s="1"/>
  <c r="T142" i="51"/>
  <c r="U142" i="51" s="1"/>
  <c r="E142" i="51"/>
  <c r="A142" i="51" s="1"/>
  <c r="T141" i="51"/>
  <c r="U141" i="51" s="1"/>
  <c r="E141" i="51"/>
  <c r="A141" i="51" s="1"/>
  <c r="T140" i="51"/>
  <c r="U140" i="51" s="1"/>
  <c r="E140" i="51"/>
  <c r="A140" i="51" s="1"/>
  <c r="T139" i="51"/>
  <c r="U139" i="51" s="1"/>
  <c r="E139" i="51"/>
  <c r="A139" i="51" s="1"/>
  <c r="T138" i="51"/>
  <c r="U138" i="51" s="1"/>
  <c r="E138" i="51"/>
  <c r="A138" i="51" s="1"/>
  <c r="T137" i="51"/>
  <c r="U137" i="51" s="1"/>
  <c r="E137" i="51"/>
  <c r="A137" i="51" s="1"/>
  <c r="T136" i="51"/>
  <c r="U136" i="51" s="1"/>
  <c r="E136" i="51"/>
  <c r="A136" i="51" s="1"/>
  <c r="T135" i="51"/>
  <c r="U135" i="51" s="1"/>
  <c r="E135" i="51"/>
  <c r="A135" i="51" s="1"/>
  <c r="T134" i="51"/>
  <c r="U134" i="51" s="1"/>
  <c r="E134" i="51"/>
  <c r="A134" i="51" s="1"/>
  <c r="T133" i="51"/>
  <c r="U133" i="51" s="1"/>
  <c r="E133" i="51"/>
  <c r="A133" i="51" s="1"/>
  <c r="T132" i="51"/>
  <c r="U132" i="51" s="1"/>
  <c r="E132" i="51"/>
  <c r="A132" i="51" s="1"/>
  <c r="T131" i="51"/>
  <c r="U131" i="51" s="1"/>
  <c r="E131" i="51"/>
  <c r="A131" i="51" s="1"/>
  <c r="T130" i="51"/>
  <c r="U130" i="51" s="1"/>
  <c r="E130" i="51"/>
  <c r="A130" i="51" s="1"/>
  <c r="T129" i="51"/>
  <c r="U129" i="51" s="1"/>
  <c r="E129" i="51"/>
  <c r="A129" i="51" s="1"/>
  <c r="T128" i="51"/>
  <c r="U128" i="51" s="1"/>
  <c r="E128" i="51"/>
  <c r="A128" i="51" s="1"/>
  <c r="T127" i="51"/>
  <c r="U127" i="51" s="1"/>
  <c r="E127" i="51"/>
  <c r="A127" i="51" s="1"/>
  <c r="T126" i="51"/>
  <c r="U126" i="51" s="1"/>
  <c r="E126" i="51"/>
  <c r="A126" i="51"/>
  <c r="T125" i="51"/>
  <c r="U125" i="51" s="1"/>
  <c r="E125" i="51"/>
  <c r="A125" i="51" s="1"/>
  <c r="T124" i="51"/>
  <c r="U124" i="51" s="1"/>
  <c r="E124" i="51"/>
  <c r="A124" i="51" s="1"/>
  <c r="T123" i="51"/>
  <c r="U123" i="51" s="1"/>
  <c r="E123" i="51"/>
  <c r="A123" i="51" s="1"/>
  <c r="T122" i="51"/>
  <c r="U122" i="51" s="1"/>
  <c r="E122" i="51"/>
  <c r="A122" i="51" s="1"/>
  <c r="T121" i="51"/>
  <c r="U121" i="51" s="1"/>
  <c r="E121" i="51"/>
  <c r="A121" i="51" s="1"/>
  <c r="T120" i="51"/>
  <c r="U120" i="51" s="1"/>
  <c r="E120" i="51"/>
  <c r="A120" i="51" s="1"/>
  <c r="T119" i="51"/>
  <c r="U119" i="51" s="1"/>
  <c r="E119" i="51"/>
  <c r="A119" i="51" s="1"/>
  <c r="T118" i="51"/>
  <c r="U118" i="51" s="1"/>
  <c r="E118" i="51"/>
  <c r="A118" i="51" s="1"/>
  <c r="T117" i="51"/>
  <c r="U117" i="51" s="1"/>
  <c r="E117" i="51"/>
  <c r="A117" i="51" s="1"/>
  <c r="T116" i="51"/>
  <c r="U116" i="51" s="1"/>
  <c r="E116" i="51"/>
  <c r="A116" i="51" s="1"/>
  <c r="T115" i="51"/>
  <c r="U115" i="51" s="1"/>
  <c r="E115" i="51"/>
  <c r="A115" i="51" s="1"/>
  <c r="T114" i="51"/>
  <c r="U114" i="51" s="1"/>
  <c r="E114" i="51"/>
  <c r="A114" i="51"/>
  <c r="T113" i="51"/>
  <c r="U113" i="51" s="1"/>
  <c r="E113" i="51"/>
  <c r="A113" i="51" s="1"/>
  <c r="T112" i="51"/>
  <c r="U112" i="51" s="1"/>
  <c r="E112" i="51"/>
  <c r="A112" i="51" s="1"/>
  <c r="T111" i="51"/>
  <c r="U111" i="51" s="1"/>
  <c r="E111" i="51"/>
  <c r="A111" i="51" s="1"/>
  <c r="T110" i="51"/>
  <c r="U110" i="51" s="1"/>
  <c r="E110" i="51"/>
  <c r="A110" i="51" s="1"/>
  <c r="T109" i="51"/>
  <c r="U109" i="51" s="1"/>
  <c r="E109" i="51"/>
  <c r="A109" i="51" s="1"/>
  <c r="U108" i="51"/>
  <c r="E108" i="51"/>
  <c r="A108" i="51" s="1"/>
  <c r="T107" i="51"/>
  <c r="U107" i="51" s="1"/>
  <c r="E107" i="51"/>
  <c r="A107" i="51" s="1"/>
  <c r="T106" i="51"/>
  <c r="U106" i="51" s="1"/>
  <c r="E106" i="51"/>
  <c r="A106" i="51" s="1"/>
  <c r="T105" i="51"/>
  <c r="U105" i="51" s="1"/>
  <c r="E105" i="51"/>
  <c r="A105" i="51" s="1"/>
  <c r="T104" i="51"/>
  <c r="U104" i="51" s="1"/>
  <c r="E104" i="51"/>
  <c r="A104" i="51" s="1"/>
  <c r="T103" i="51"/>
  <c r="U103" i="51" s="1"/>
  <c r="E103" i="51"/>
  <c r="A103" i="51" s="1"/>
  <c r="T102" i="51"/>
  <c r="U102" i="51" s="1"/>
  <c r="E102" i="51"/>
  <c r="A102" i="51" s="1"/>
  <c r="T101" i="51"/>
  <c r="U101" i="51" s="1"/>
  <c r="E101" i="51"/>
  <c r="A101" i="51" s="1"/>
  <c r="T100" i="51"/>
  <c r="U100" i="51" s="1"/>
  <c r="E100" i="51"/>
  <c r="A100" i="51" s="1"/>
  <c r="T99" i="51"/>
  <c r="U99" i="51" s="1"/>
  <c r="E99" i="51"/>
  <c r="A99" i="51" s="1"/>
  <c r="T98" i="51"/>
  <c r="U98" i="51" s="1"/>
  <c r="E98" i="51"/>
  <c r="A98" i="51" s="1"/>
  <c r="T97" i="51"/>
  <c r="U97" i="51" s="1"/>
  <c r="E97" i="51"/>
  <c r="A97" i="51" s="1"/>
  <c r="U96" i="51"/>
  <c r="T96" i="51"/>
  <c r="E96" i="51"/>
  <c r="A96" i="51" s="1"/>
  <c r="T95" i="51"/>
  <c r="U95" i="51" s="1"/>
  <c r="E95" i="51"/>
  <c r="A95" i="51" s="1"/>
  <c r="T94" i="51"/>
  <c r="U94" i="51" s="1"/>
  <c r="E94" i="51"/>
  <c r="A94" i="51" s="1"/>
  <c r="T93" i="51"/>
  <c r="U93" i="51" s="1"/>
  <c r="E93" i="51"/>
  <c r="A93" i="51" s="1"/>
  <c r="T92" i="51"/>
  <c r="U92" i="51" s="1"/>
  <c r="E92" i="51"/>
  <c r="A92" i="51" s="1"/>
  <c r="T91" i="51"/>
  <c r="U91" i="51" s="1"/>
  <c r="E91" i="51"/>
  <c r="A91" i="51" s="1"/>
  <c r="U90" i="51"/>
  <c r="T90" i="51"/>
  <c r="E90" i="51"/>
  <c r="A90" i="51" s="1"/>
  <c r="T89" i="51"/>
  <c r="U89" i="51" s="1"/>
  <c r="E89" i="51"/>
  <c r="A89" i="51" s="1"/>
  <c r="T88" i="51"/>
  <c r="U88" i="51" s="1"/>
  <c r="E88" i="51"/>
  <c r="A88" i="51" s="1"/>
  <c r="T87" i="51"/>
  <c r="U87" i="51" s="1"/>
  <c r="E87" i="51"/>
  <c r="A87" i="51" s="1"/>
  <c r="T86" i="51"/>
  <c r="U86" i="51" s="1"/>
  <c r="E86" i="51"/>
  <c r="A86" i="51" s="1"/>
  <c r="T85" i="51"/>
  <c r="U85" i="51" s="1"/>
  <c r="E85" i="51"/>
  <c r="A85" i="51" s="1"/>
  <c r="U84" i="51"/>
  <c r="T84" i="51"/>
  <c r="E84" i="51"/>
  <c r="A84" i="51" s="1"/>
  <c r="T83" i="51"/>
  <c r="U83" i="51" s="1"/>
  <c r="E83" i="51"/>
  <c r="A83" i="51" s="1"/>
  <c r="T82" i="51"/>
  <c r="U82" i="51" s="1"/>
  <c r="E82" i="51"/>
  <c r="A82" i="51" s="1"/>
  <c r="T81" i="51"/>
  <c r="U81" i="51" s="1"/>
  <c r="E81" i="51"/>
  <c r="A81" i="51" s="1"/>
  <c r="T80" i="51"/>
  <c r="U80" i="51" s="1"/>
  <c r="E80" i="51"/>
  <c r="A80" i="51" s="1"/>
  <c r="T79" i="51"/>
  <c r="U79" i="51" s="1"/>
  <c r="E79" i="51"/>
  <c r="A79" i="51" s="1"/>
  <c r="T78" i="51"/>
  <c r="U78" i="51" s="1"/>
  <c r="E78" i="51"/>
  <c r="A78" i="51" s="1"/>
  <c r="T77" i="51"/>
  <c r="U77" i="51" s="1"/>
  <c r="E77" i="51"/>
  <c r="A77" i="51" s="1"/>
  <c r="T76" i="51"/>
  <c r="U76" i="51" s="1"/>
  <c r="E76" i="51"/>
  <c r="T75" i="51"/>
  <c r="U75" i="51" s="1"/>
  <c r="E75" i="51"/>
  <c r="A75" i="51" s="1"/>
  <c r="T74" i="51"/>
  <c r="U74" i="51" s="1"/>
  <c r="E74" i="51"/>
  <c r="A74" i="51" s="1"/>
  <c r="T73" i="51"/>
  <c r="U73" i="51" s="1"/>
  <c r="E73" i="51"/>
  <c r="A73" i="51" s="1"/>
  <c r="U72" i="51"/>
  <c r="T72" i="51"/>
  <c r="E72" i="51"/>
  <c r="A72" i="51" s="1"/>
  <c r="T71" i="51"/>
  <c r="U71" i="51" s="1"/>
  <c r="E71" i="51"/>
  <c r="A71" i="51" s="1"/>
  <c r="T70" i="51"/>
  <c r="U70" i="51" s="1"/>
  <c r="E70" i="51"/>
  <c r="A70" i="51" s="1"/>
  <c r="T69" i="51"/>
  <c r="U69" i="51" s="1"/>
  <c r="E69" i="51"/>
  <c r="A69" i="51" s="1"/>
  <c r="T68" i="51"/>
  <c r="U68" i="51" s="1"/>
  <c r="E68" i="51"/>
  <c r="A68" i="51" s="1"/>
  <c r="T67" i="51"/>
  <c r="U67" i="51" s="1"/>
  <c r="E67" i="51"/>
  <c r="A67" i="51" s="1"/>
  <c r="T66" i="51"/>
  <c r="U66" i="51" s="1"/>
  <c r="E66" i="51"/>
  <c r="T65" i="51"/>
  <c r="U65" i="51" s="1"/>
  <c r="E65" i="51"/>
  <c r="A65" i="51" s="1"/>
  <c r="T64" i="51"/>
  <c r="U64" i="51" s="1"/>
  <c r="E64" i="51"/>
  <c r="A64" i="51" s="1"/>
  <c r="I63" i="51"/>
  <c r="H63" i="51"/>
  <c r="E63" i="51"/>
  <c r="A63" i="51" s="1"/>
  <c r="I62" i="51"/>
  <c r="H62" i="51"/>
  <c r="E62" i="51"/>
  <c r="A62" i="51" s="1"/>
  <c r="I61" i="51"/>
  <c r="H61" i="51"/>
  <c r="E61" i="51"/>
  <c r="A61" i="51" s="1"/>
  <c r="I60" i="51"/>
  <c r="H60" i="51"/>
  <c r="E60" i="51"/>
  <c r="A60" i="51" s="1"/>
  <c r="I59" i="51"/>
  <c r="H59" i="51"/>
  <c r="E59" i="51"/>
  <c r="A59" i="51" s="1"/>
  <c r="I58" i="51"/>
  <c r="H58" i="51"/>
  <c r="E58" i="51"/>
  <c r="A58" i="51" s="1"/>
  <c r="I57" i="51"/>
  <c r="H57" i="51"/>
  <c r="E57" i="51"/>
  <c r="A57" i="51" s="1"/>
  <c r="I56" i="51"/>
  <c r="H56" i="51"/>
  <c r="E56" i="51"/>
  <c r="A56" i="51"/>
  <c r="I55" i="51"/>
  <c r="H55" i="51"/>
  <c r="E55" i="51"/>
  <c r="A55" i="51"/>
  <c r="I54" i="51"/>
  <c r="H54" i="51"/>
  <c r="E54" i="51"/>
  <c r="A54" i="51" s="1"/>
  <c r="I53" i="51"/>
  <c r="H53" i="51"/>
  <c r="E53" i="51"/>
  <c r="A53" i="51" s="1"/>
  <c r="I52" i="51"/>
  <c r="H52" i="51"/>
  <c r="E52" i="51"/>
  <c r="A52" i="51" s="1"/>
  <c r="I51" i="51"/>
  <c r="H51" i="51"/>
  <c r="E51" i="51"/>
  <c r="A51" i="51" s="1"/>
  <c r="I50" i="51"/>
  <c r="H50" i="51"/>
  <c r="E50" i="51"/>
  <c r="A50" i="51" s="1"/>
  <c r="I49" i="51"/>
  <c r="H49" i="51"/>
  <c r="E49" i="51"/>
  <c r="A49" i="51" s="1"/>
  <c r="I48" i="51"/>
  <c r="H48" i="51"/>
  <c r="E48" i="51"/>
  <c r="A48" i="51" s="1"/>
  <c r="I47" i="51"/>
  <c r="H47" i="51"/>
  <c r="E47" i="51"/>
  <c r="A47" i="51" s="1"/>
  <c r="I46" i="51"/>
  <c r="H46" i="51"/>
  <c r="E46" i="51"/>
  <c r="A46" i="51" s="1"/>
  <c r="I45" i="51"/>
  <c r="H45" i="51"/>
  <c r="E45" i="51"/>
  <c r="A45" i="51" s="1"/>
  <c r="I44" i="51"/>
  <c r="H44" i="51"/>
  <c r="E44" i="51"/>
  <c r="A44" i="51" s="1"/>
  <c r="I43" i="51"/>
  <c r="H43" i="51"/>
  <c r="E43" i="51"/>
  <c r="A43" i="51" s="1"/>
  <c r="I42" i="51"/>
  <c r="H42" i="51"/>
  <c r="E42" i="51"/>
  <c r="A42" i="51" s="1"/>
  <c r="I41" i="51"/>
  <c r="H41" i="51"/>
  <c r="E41" i="51"/>
  <c r="A41" i="51" s="1"/>
  <c r="I40" i="51"/>
  <c r="H40" i="51"/>
  <c r="E40" i="51"/>
  <c r="A40" i="51" s="1"/>
  <c r="I39" i="51"/>
  <c r="H39" i="51"/>
  <c r="E39" i="51"/>
  <c r="I38" i="51"/>
  <c r="H38" i="51"/>
  <c r="E38" i="51"/>
  <c r="A38" i="51" s="1"/>
  <c r="D31" i="51"/>
  <c r="D30" i="51"/>
  <c r="D29" i="51"/>
  <c r="D28" i="51"/>
  <c r="D27" i="51"/>
  <c r="D26" i="51"/>
  <c r="D25" i="51"/>
  <c r="S22" i="51"/>
  <c r="R22" i="51"/>
  <c r="Q22" i="51"/>
  <c r="P22" i="51"/>
  <c r="O22" i="51"/>
  <c r="N22" i="51"/>
  <c r="M22" i="51"/>
  <c r="L22" i="51"/>
  <c r="K22" i="51"/>
  <c r="J22" i="51"/>
  <c r="G22" i="51"/>
  <c r="P9" i="51"/>
  <c r="Q7" i="51"/>
  <c r="Q6" i="51"/>
  <c r="Q5" i="51"/>
  <c r="P4" i="51"/>
  <c r="E1" i="51"/>
  <c r="T475" i="50"/>
  <c r="U475" i="50" s="1"/>
  <c r="A475" i="50"/>
  <c r="T474" i="50"/>
  <c r="U474" i="50" s="1"/>
  <c r="A474" i="50"/>
  <c r="U473" i="50"/>
  <c r="T473" i="50"/>
  <c r="A473" i="50"/>
  <c r="T472" i="50"/>
  <c r="U472" i="50" s="1"/>
  <c r="A472" i="50"/>
  <c r="T471" i="50"/>
  <c r="U471" i="50" s="1"/>
  <c r="A471" i="50"/>
  <c r="T470" i="50"/>
  <c r="U470" i="50" s="1"/>
  <c r="A470" i="50"/>
  <c r="U469" i="50"/>
  <c r="T469" i="50"/>
  <c r="A469" i="50"/>
  <c r="T468" i="50"/>
  <c r="U468" i="50" s="1"/>
  <c r="A468" i="50"/>
  <c r="U467" i="50"/>
  <c r="T467" i="50"/>
  <c r="A467" i="50"/>
  <c r="T466" i="50"/>
  <c r="U466" i="50" s="1"/>
  <c r="A466" i="50"/>
  <c r="U465" i="50"/>
  <c r="T465" i="50"/>
  <c r="A465" i="50"/>
  <c r="T464" i="50"/>
  <c r="U464" i="50" s="1"/>
  <c r="A464" i="50"/>
  <c r="T463" i="50"/>
  <c r="U463" i="50" s="1"/>
  <c r="A463" i="50"/>
  <c r="T462" i="50"/>
  <c r="U462" i="50" s="1"/>
  <c r="A462" i="50"/>
  <c r="U461" i="50"/>
  <c r="T461" i="50"/>
  <c r="A461" i="50"/>
  <c r="T460" i="50"/>
  <c r="U460" i="50" s="1"/>
  <c r="A460" i="50"/>
  <c r="T459" i="50"/>
  <c r="U459" i="50" s="1"/>
  <c r="A459" i="50"/>
  <c r="T458" i="50"/>
  <c r="U458" i="50" s="1"/>
  <c r="A458" i="50"/>
  <c r="U457" i="50"/>
  <c r="T457" i="50"/>
  <c r="A457" i="50"/>
  <c r="T456" i="50"/>
  <c r="U456" i="50" s="1"/>
  <c r="A456" i="50"/>
  <c r="U455" i="50"/>
  <c r="T455" i="50"/>
  <c r="A455" i="50"/>
  <c r="T454" i="50"/>
  <c r="U454" i="50" s="1"/>
  <c r="A454" i="50"/>
  <c r="U453" i="50"/>
  <c r="T453" i="50"/>
  <c r="A453" i="50"/>
  <c r="T452" i="50"/>
  <c r="U452" i="50" s="1"/>
  <c r="A452" i="50"/>
  <c r="T451" i="50"/>
  <c r="U451" i="50" s="1"/>
  <c r="A451" i="50"/>
  <c r="T450" i="50"/>
  <c r="U450" i="50" s="1"/>
  <c r="A450" i="50"/>
  <c r="U449" i="50"/>
  <c r="T449" i="50"/>
  <c r="A449" i="50"/>
  <c r="T448" i="50"/>
  <c r="U448" i="50" s="1"/>
  <c r="A448" i="50"/>
  <c r="T447" i="50"/>
  <c r="U447" i="50" s="1"/>
  <c r="A447" i="50"/>
  <c r="T446" i="50"/>
  <c r="U446" i="50" s="1"/>
  <c r="A446" i="50"/>
  <c r="U445" i="50"/>
  <c r="T445" i="50"/>
  <c r="A445" i="50"/>
  <c r="T444" i="50"/>
  <c r="U444" i="50" s="1"/>
  <c r="A444" i="50"/>
  <c r="U443" i="50"/>
  <c r="T443" i="50"/>
  <c r="A443" i="50"/>
  <c r="T442" i="50"/>
  <c r="U442" i="50" s="1"/>
  <c r="A442" i="50"/>
  <c r="U441" i="50"/>
  <c r="T441" i="50"/>
  <c r="A441" i="50"/>
  <c r="T440" i="50"/>
  <c r="U440" i="50" s="1"/>
  <c r="A440" i="50"/>
  <c r="T439" i="50"/>
  <c r="U439" i="50" s="1"/>
  <c r="A439" i="50"/>
  <c r="T438" i="50"/>
  <c r="U438" i="50" s="1"/>
  <c r="A438" i="50"/>
  <c r="U437" i="50"/>
  <c r="T437" i="50"/>
  <c r="A437" i="50"/>
  <c r="T436" i="50"/>
  <c r="U436" i="50" s="1"/>
  <c r="A436" i="50"/>
  <c r="T435" i="50"/>
  <c r="U435" i="50" s="1"/>
  <c r="A435" i="50"/>
  <c r="T434" i="50"/>
  <c r="U434" i="50" s="1"/>
  <c r="A434" i="50"/>
  <c r="U433" i="50"/>
  <c r="T433" i="50"/>
  <c r="A433" i="50"/>
  <c r="T432" i="50"/>
  <c r="U432" i="50" s="1"/>
  <c r="A432" i="50"/>
  <c r="U431" i="50"/>
  <c r="T431" i="50"/>
  <c r="A431" i="50"/>
  <c r="T430" i="50"/>
  <c r="U430" i="50" s="1"/>
  <c r="A430" i="50"/>
  <c r="U429" i="50"/>
  <c r="T429" i="50"/>
  <c r="A429" i="50"/>
  <c r="T428" i="50"/>
  <c r="U428" i="50" s="1"/>
  <c r="A428" i="50"/>
  <c r="T427" i="50"/>
  <c r="U427" i="50" s="1"/>
  <c r="A427" i="50"/>
  <c r="T426" i="50"/>
  <c r="U426" i="50" s="1"/>
  <c r="A426" i="50"/>
  <c r="U425" i="50"/>
  <c r="T425" i="50"/>
  <c r="A425" i="50"/>
  <c r="T424" i="50"/>
  <c r="U424" i="50" s="1"/>
  <c r="A424" i="50"/>
  <c r="T423" i="50"/>
  <c r="U423" i="50" s="1"/>
  <c r="A423" i="50"/>
  <c r="T422" i="50"/>
  <c r="U422" i="50" s="1"/>
  <c r="A422" i="50"/>
  <c r="U421" i="50"/>
  <c r="T421" i="50"/>
  <c r="A421" i="50"/>
  <c r="T420" i="50"/>
  <c r="U420" i="50" s="1"/>
  <c r="A420" i="50"/>
  <c r="U419" i="50"/>
  <c r="T419" i="50"/>
  <c r="A419" i="50"/>
  <c r="T418" i="50"/>
  <c r="U418" i="50" s="1"/>
  <c r="A418" i="50"/>
  <c r="U417" i="50"/>
  <c r="T417" i="50"/>
  <c r="A417" i="50"/>
  <c r="T416" i="50"/>
  <c r="U416" i="50" s="1"/>
  <c r="A416" i="50"/>
  <c r="T415" i="50"/>
  <c r="U415" i="50" s="1"/>
  <c r="A415" i="50"/>
  <c r="T414" i="50"/>
  <c r="U414" i="50" s="1"/>
  <c r="A414" i="50"/>
  <c r="U413" i="50"/>
  <c r="T413" i="50"/>
  <c r="A413" i="50"/>
  <c r="T412" i="50"/>
  <c r="U412" i="50" s="1"/>
  <c r="A412" i="50"/>
  <c r="T411" i="50"/>
  <c r="U411" i="50" s="1"/>
  <c r="A411" i="50"/>
  <c r="T410" i="50"/>
  <c r="U410" i="50" s="1"/>
  <c r="A410" i="50"/>
  <c r="U409" i="50"/>
  <c r="T409" i="50"/>
  <c r="A409" i="50"/>
  <c r="T408" i="50"/>
  <c r="U408" i="50" s="1"/>
  <c r="A408" i="50"/>
  <c r="U407" i="50"/>
  <c r="T407" i="50"/>
  <c r="A407" i="50"/>
  <c r="T406" i="50"/>
  <c r="U406" i="50" s="1"/>
  <c r="A406" i="50"/>
  <c r="U405" i="50"/>
  <c r="T405" i="50"/>
  <c r="A405" i="50"/>
  <c r="T404" i="50"/>
  <c r="U404" i="50" s="1"/>
  <c r="A404" i="50"/>
  <c r="T403" i="50"/>
  <c r="U403" i="50" s="1"/>
  <c r="A403" i="50"/>
  <c r="T402" i="50"/>
  <c r="U402" i="50" s="1"/>
  <c r="A402" i="50"/>
  <c r="U401" i="50"/>
  <c r="T401" i="50"/>
  <c r="A401" i="50"/>
  <c r="T400" i="50"/>
  <c r="U400" i="50" s="1"/>
  <c r="A400" i="50"/>
  <c r="T399" i="50"/>
  <c r="U399" i="50" s="1"/>
  <c r="A399" i="50"/>
  <c r="T398" i="50"/>
  <c r="U398" i="50" s="1"/>
  <c r="A398" i="50"/>
  <c r="U397" i="50"/>
  <c r="T397" i="50"/>
  <c r="A397" i="50"/>
  <c r="T396" i="50"/>
  <c r="U396" i="50" s="1"/>
  <c r="A396" i="50"/>
  <c r="U395" i="50"/>
  <c r="T395" i="50"/>
  <c r="A395" i="50"/>
  <c r="T394" i="50"/>
  <c r="U394" i="50" s="1"/>
  <c r="A394" i="50"/>
  <c r="U393" i="50"/>
  <c r="T393" i="50"/>
  <c r="A393" i="50"/>
  <c r="T392" i="50"/>
  <c r="U392" i="50" s="1"/>
  <c r="A392" i="50"/>
  <c r="T391" i="50"/>
  <c r="U391" i="50" s="1"/>
  <c r="A391" i="50"/>
  <c r="T390" i="50"/>
  <c r="U390" i="50" s="1"/>
  <c r="A390" i="50"/>
  <c r="U389" i="50"/>
  <c r="T389" i="50"/>
  <c r="A389" i="50"/>
  <c r="T388" i="50"/>
  <c r="U388" i="50" s="1"/>
  <c r="A388" i="50"/>
  <c r="T387" i="50"/>
  <c r="U387" i="50" s="1"/>
  <c r="A387" i="50"/>
  <c r="T386" i="50"/>
  <c r="U386" i="50" s="1"/>
  <c r="A386" i="50"/>
  <c r="U385" i="50"/>
  <c r="T385" i="50"/>
  <c r="A385" i="50"/>
  <c r="T384" i="50"/>
  <c r="U384" i="50" s="1"/>
  <c r="A384" i="50"/>
  <c r="U383" i="50"/>
  <c r="T383" i="50"/>
  <c r="A383" i="50"/>
  <c r="T382" i="50"/>
  <c r="U382" i="50" s="1"/>
  <c r="A382" i="50"/>
  <c r="U381" i="50"/>
  <c r="T381" i="50"/>
  <c r="A381" i="50"/>
  <c r="T380" i="50"/>
  <c r="U380" i="50" s="1"/>
  <c r="A380" i="50"/>
  <c r="T379" i="50"/>
  <c r="U379" i="50" s="1"/>
  <c r="A379" i="50"/>
  <c r="T378" i="50"/>
  <c r="U378" i="50" s="1"/>
  <c r="A378" i="50"/>
  <c r="U377" i="50"/>
  <c r="T377" i="50"/>
  <c r="A377" i="50"/>
  <c r="T376" i="50"/>
  <c r="U376" i="50" s="1"/>
  <c r="A376" i="50"/>
  <c r="T375" i="50"/>
  <c r="U375" i="50" s="1"/>
  <c r="A375" i="50"/>
  <c r="T374" i="50"/>
  <c r="U374" i="50" s="1"/>
  <c r="A374" i="50"/>
  <c r="U373" i="50"/>
  <c r="T373" i="50"/>
  <c r="A373" i="50"/>
  <c r="T372" i="50"/>
  <c r="U372" i="50" s="1"/>
  <c r="A372" i="50"/>
  <c r="U371" i="50"/>
  <c r="T371" i="50"/>
  <c r="A371" i="50"/>
  <c r="T370" i="50"/>
  <c r="U370" i="50" s="1"/>
  <c r="A370" i="50"/>
  <c r="U369" i="50"/>
  <c r="T369" i="50"/>
  <c r="A369" i="50"/>
  <c r="T368" i="50"/>
  <c r="U368" i="50" s="1"/>
  <c r="A368" i="50"/>
  <c r="T367" i="50"/>
  <c r="U367" i="50" s="1"/>
  <c r="A367" i="50"/>
  <c r="T366" i="50"/>
  <c r="U366" i="50" s="1"/>
  <c r="A366" i="50"/>
  <c r="U365" i="50"/>
  <c r="T365" i="50"/>
  <c r="A365" i="50"/>
  <c r="T364" i="50"/>
  <c r="U364" i="50" s="1"/>
  <c r="A364" i="50"/>
  <c r="T363" i="50"/>
  <c r="U363" i="50" s="1"/>
  <c r="A363" i="50"/>
  <c r="T362" i="50"/>
  <c r="U362" i="50" s="1"/>
  <c r="A362" i="50"/>
  <c r="U361" i="50"/>
  <c r="T361" i="50"/>
  <c r="A361" i="50"/>
  <c r="T360" i="50"/>
  <c r="U360" i="50" s="1"/>
  <c r="A360" i="50"/>
  <c r="U359" i="50"/>
  <c r="T359" i="50"/>
  <c r="A359" i="50"/>
  <c r="T358" i="50"/>
  <c r="U358" i="50" s="1"/>
  <c r="A358" i="50"/>
  <c r="U357" i="50"/>
  <c r="T357" i="50"/>
  <c r="A357" i="50"/>
  <c r="T356" i="50"/>
  <c r="U356" i="50" s="1"/>
  <c r="A356" i="50"/>
  <c r="T355" i="50"/>
  <c r="U355" i="50" s="1"/>
  <c r="A355" i="50"/>
  <c r="T354" i="50"/>
  <c r="U354" i="50" s="1"/>
  <c r="A354" i="50"/>
  <c r="U353" i="50"/>
  <c r="T353" i="50"/>
  <c r="A353" i="50"/>
  <c r="T352" i="50"/>
  <c r="U352" i="50" s="1"/>
  <c r="A352" i="50"/>
  <c r="T351" i="50"/>
  <c r="U351" i="50" s="1"/>
  <c r="A351" i="50"/>
  <c r="T350" i="50"/>
  <c r="U350" i="50" s="1"/>
  <c r="A350" i="50"/>
  <c r="U349" i="50"/>
  <c r="T349" i="50"/>
  <c r="A349" i="50"/>
  <c r="T348" i="50"/>
  <c r="U348" i="50" s="1"/>
  <c r="A348" i="50"/>
  <c r="U347" i="50"/>
  <c r="T347" i="50"/>
  <c r="A347" i="50"/>
  <c r="T346" i="50"/>
  <c r="U346" i="50" s="1"/>
  <c r="A346" i="50"/>
  <c r="U345" i="50"/>
  <c r="T345" i="50"/>
  <c r="A345" i="50"/>
  <c r="T344" i="50"/>
  <c r="U344" i="50" s="1"/>
  <c r="A344" i="50"/>
  <c r="T343" i="50"/>
  <c r="U343" i="50" s="1"/>
  <c r="A343" i="50"/>
  <c r="T342" i="50"/>
  <c r="U342" i="50" s="1"/>
  <c r="A342" i="50"/>
  <c r="U341" i="50"/>
  <c r="T341" i="50"/>
  <c r="A341" i="50"/>
  <c r="T340" i="50"/>
  <c r="U340" i="50" s="1"/>
  <c r="A340" i="50"/>
  <c r="T339" i="50"/>
  <c r="U339" i="50" s="1"/>
  <c r="A339" i="50"/>
  <c r="U338" i="50"/>
  <c r="T338" i="50"/>
  <c r="A338" i="50"/>
  <c r="T337" i="50"/>
  <c r="U337" i="50" s="1"/>
  <c r="A337" i="50"/>
  <c r="U336" i="50"/>
  <c r="T336" i="50"/>
  <c r="A336" i="50"/>
  <c r="T335" i="50"/>
  <c r="U335" i="50" s="1"/>
  <c r="A335" i="50"/>
  <c r="U334" i="50"/>
  <c r="T334" i="50"/>
  <c r="A334" i="50"/>
  <c r="T333" i="50"/>
  <c r="U333" i="50" s="1"/>
  <c r="A333" i="50"/>
  <c r="U332" i="50"/>
  <c r="T332" i="50"/>
  <c r="A332" i="50"/>
  <c r="T331" i="50"/>
  <c r="U331" i="50" s="1"/>
  <c r="A331" i="50"/>
  <c r="U330" i="50"/>
  <c r="T330" i="50"/>
  <c r="A330" i="50"/>
  <c r="T329" i="50"/>
  <c r="U329" i="50" s="1"/>
  <c r="A329" i="50"/>
  <c r="U328" i="50"/>
  <c r="T328" i="50"/>
  <c r="A328" i="50"/>
  <c r="T327" i="50"/>
  <c r="U327" i="50" s="1"/>
  <c r="A327" i="50"/>
  <c r="U326" i="50"/>
  <c r="T326" i="50"/>
  <c r="A326" i="50"/>
  <c r="T325" i="50"/>
  <c r="U325" i="50" s="1"/>
  <c r="A325" i="50"/>
  <c r="U324" i="50"/>
  <c r="T324" i="50"/>
  <c r="A324" i="50"/>
  <c r="T323" i="50"/>
  <c r="U323" i="50" s="1"/>
  <c r="A323" i="50"/>
  <c r="U322" i="50"/>
  <c r="T322" i="50"/>
  <c r="A322" i="50"/>
  <c r="T321" i="50"/>
  <c r="U321" i="50" s="1"/>
  <c r="A321" i="50"/>
  <c r="U320" i="50"/>
  <c r="T320" i="50"/>
  <c r="A320" i="50"/>
  <c r="T319" i="50"/>
  <c r="U319" i="50" s="1"/>
  <c r="A319" i="50"/>
  <c r="T318" i="50"/>
  <c r="U318" i="50" s="1"/>
  <c r="A318" i="50"/>
  <c r="T317" i="50"/>
  <c r="U317" i="50" s="1"/>
  <c r="A317" i="50"/>
  <c r="T316" i="50"/>
  <c r="U316" i="50" s="1"/>
  <c r="A316" i="50"/>
  <c r="T315" i="50"/>
  <c r="U315" i="50" s="1"/>
  <c r="A315" i="50"/>
  <c r="T314" i="50"/>
  <c r="U314" i="50" s="1"/>
  <c r="A314" i="50"/>
  <c r="T313" i="50"/>
  <c r="U313" i="50" s="1"/>
  <c r="A313" i="50"/>
  <c r="T312" i="50"/>
  <c r="U312" i="50" s="1"/>
  <c r="A312" i="50"/>
  <c r="U311" i="50"/>
  <c r="T311" i="50"/>
  <c r="A311" i="50"/>
  <c r="T310" i="50"/>
  <c r="U310" i="50" s="1"/>
  <c r="A310" i="50"/>
  <c r="T309" i="50"/>
  <c r="U309" i="50" s="1"/>
  <c r="A309" i="50"/>
  <c r="T308" i="50"/>
  <c r="U308" i="50" s="1"/>
  <c r="A308" i="50"/>
  <c r="T307" i="50"/>
  <c r="U307" i="50" s="1"/>
  <c r="A307" i="50"/>
  <c r="T306" i="50"/>
  <c r="U306" i="50" s="1"/>
  <c r="A306" i="50"/>
  <c r="T305" i="50"/>
  <c r="U305" i="50" s="1"/>
  <c r="A305" i="50"/>
  <c r="T304" i="50"/>
  <c r="U304" i="50" s="1"/>
  <c r="A304" i="50"/>
  <c r="T303" i="50"/>
  <c r="U303" i="50" s="1"/>
  <c r="A303" i="50"/>
  <c r="T302" i="50"/>
  <c r="U302" i="50" s="1"/>
  <c r="A302" i="50"/>
  <c r="T301" i="50"/>
  <c r="U301" i="50" s="1"/>
  <c r="A301" i="50"/>
  <c r="U300" i="50"/>
  <c r="T300" i="50"/>
  <c r="A300" i="50"/>
  <c r="T299" i="50"/>
  <c r="U299" i="50" s="1"/>
  <c r="A299" i="50"/>
  <c r="T298" i="50"/>
  <c r="U298" i="50" s="1"/>
  <c r="A298" i="50"/>
  <c r="T297" i="50"/>
  <c r="U297" i="50" s="1"/>
  <c r="A297" i="50"/>
  <c r="T296" i="50"/>
  <c r="U296" i="50" s="1"/>
  <c r="A296" i="50"/>
  <c r="T295" i="50"/>
  <c r="U295" i="50" s="1"/>
  <c r="A295" i="50"/>
  <c r="T294" i="50"/>
  <c r="U294" i="50" s="1"/>
  <c r="A294" i="50"/>
  <c r="T293" i="50"/>
  <c r="U293" i="50" s="1"/>
  <c r="A293" i="50"/>
  <c r="U292" i="50"/>
  <c r="T292" i="50"/>
  <c r="A292" i="50"/>
  <c r="T291" i="50"/>
  <c r="U291" i="50" s="1"/>
  <c r="A291" i="50"/>
  <c r="U290" i="50"/>
  <c r="T290" i="50"/>
  <c r="A290" i="50"/>
  <c r="T289" i="50"/>
  <c r="U289" i="50" s="1"/>
  <c r="A289" i="50"/>
  <c r="U288" i="50"/>
  <c r="T288" i="50"/>
  <c r="A288" i="50"/>
  <c r="T287" i="50"/>
  <c r="U287" i="50" s="1"/>
  <c r="A287" i="50"/>
  <c r="T286" i="50"/>
  <c r="U286" i="50" s="1"/>
  <c r="A286" i="50"/>
  <c r="T285" i="50"/>
  <c r="U285" i="50" s="1"/>
  <c r="A285" i="50"/>
  <c r="T284" i="50"/>
  <c r="U284" i="50" s="1"/>
  <c r="A284" i="50"/>
  <c r="T283" i="50"/>
  <c r="U283" i="50" s="1"/>
  <c r="A283" i="50"/>
  <c r="T282" i="50"/>
  <c r="U282" i="50" s="1"/>
  <c r="A282" i="50"/>
  <c r="T281" i="50"/>
  <c r="U281" i="50" s="1"/>
  <c r="A281" i="50"/>
  <c r="T280" i="50"/>
  <c r="U280" i="50" s="1"/>
  <c r="A280" i="50"/>
  <c r="T279" i="50"/>
  <c r="U279" i="50" s="1"/>
  <c r="A279" i="50"/>
  <c r="T278" i="50"/>
  <c r="U278" i="50" s="1"/>
  <c r="A278" i="50"/>
  <c r="T277" i="50"/>
  <c r="U277" i="50" s="1"/>
  <c r="A277" i="50"/>
  <c r="T276" i="50"/>
  <c r="U276" i="50" s="1"/>
  <c r="A276" i="50"/>
  <c r="T275" i="50"/>
  <c r="U275" i="50" s="1"/>
  <c r="A275" i="50"/>
  <c r="T274" i="50"/>
  <c r="U274" i="50" s="1"/>
  <c r="A274" i="50"/>
  <c r="T273" i="50"/>
  <c r="U273" i="50" s="1"/>
  <c r="A273" i="50"/>
  <c r="U272" i="50"/>
  <c r="T272" i="50"/>
  <c r="A272" i="50"/>
  <c r="T271" i="50"/>
  <c r="U271" i="50" s="1"/>
  <c r="A271" i="50"/>
  <c r="T270" i="50"/>
  <c r="U270" i="50" s="1"/>
  <c r="A270" i="50"/>
  <c r="T269" i="50"/>
  <c r="U269" i="50" s="1"/>
  <c r="A269" i="50"/>
  <c r="T268" i="50"/>
  <c r="U268" i="50" s="1"/>
  <c r="A268" i="50"/>
  <c r="T267" i="50"/>
  <c r="U267" i="50" s="1"/>
  <c r="A267" i="50"/>
  <c r="U266" i="50"/>
  <c r="T266" i="50"/>
  <c r="A266" i="50"/>
  <c r="T265" i="50"/>
  <c r="U265" i="50" s="1"/>
  <c r="A265" i="50"/>
  <c r="T264" i="50"/>
  <c r="U264" i="50" s="1"/>
  <c r="A264" i="50"/>
  <c r="T263" i="50"/>
  <c r="U263" i="50" s="1"/>
  <c r="A263" i="50"/>
  <c r="T262" i="50"/>
  <c r="U262" i="50" s="1"/>
  <c r="A262" i="50"/>
  <c r="T261" i="50"/>
  <c r="U261" i="50" s="1"/>
  <c r="A261" i="50"/>
  <c r="T260" i="50"/>
  <c r="U260" i="50" s="1"/>
  <c r="A260" i="50"/>
  <c r="T259" i="50"/>
  <c r="U259" i="50" s="1"/>
  <c r="A259" i="50"/>
  <c r="T258" i="50"/>
  <c r="U258" i="50" s="1"/>
  <c r="A258" i="50"/>
  <c r="T257" i="50"/>
  <c r="U257" i="50" s="1"/>
  <c r="A257" i="50"/>
  <c r="T256" i="50"/>
  <c r="U256" i="50" s="1"/>
  <c r="A256" i="50"/>
  <c r="T255" i="50"/>
  <c r="U255" i="50" s="1"/>
  <c r="A255" i="50"/>
  <c r="U254" i="50"/>
  <c r="T254" i="50"/>
  <c r="A254" i="50"/>
  <c r="T253" i="50"/>
  <c r="U253" i="50" s="1"/>
  <c r="A253" i="50"/>
  <c r="T252" i="50"/>
  <c r="U252" i="50" s="1"/>
  <c r="A252" i="50"/>
  <c r="T251" i="50"/>
  <c r="U251" i="50" s="1"/>
  <c r="A251" i="50"/>
  <c r="U250" i="50"/>
  <c r="T250" i="50"/>
  <c r="A250" i="50"/>
  <c r="T249" i="50"/>
  <c r="U249" i="50" s="1"/>
  <c r="A249" i="50"/>
  <c r="T248" i="50"/>
  <c r="U248" i="50" s="1"/>
  <c r="A248" i="50"/>
  <c r="T247" i="50"/>
  <c r="U247" i="50" s="1"/>
  <c r="A247" i="50"/>
  <c r="T246" i="50"/>
  <c r="U246" i="50" s="1"/>
  <c r="A246" i="50"/>
  <c r="T245" i="50"/>
  <c r="U245" i="50" s="1"/>
  <c r="A245" i="50"/>
  <c r="U244" i="50"/>
  <c r="T244" i="50"/>
  <c r="A244" i="50"/>
  <c r="T243" i="50"/>
  <c r="U243" i="50" s="1"/>
  <c r="A243" i="50"/>
  <c r="U242" i="50"/>
  <c r="T242" i="50"/>
  <c r="A242" i="50"/>
  <c r="T241" i="50"/>
  <c r="U241" i="50" s="1"/>
  <c r="A241" i="50"/>
  <c r="U240" i="50"/>
  <c r="T240" i="50"/>
  <c r="A240" i="50"/>
  <c r="T239" i="50"/>
  <c r="U239" i="50" s="1"/>
  <c r="A239" i="50"/>
  <c r="T238" i="50"/>
  <c r="U238" i="50" s="1"/>
  <c r="A238" i="50"/>
  <c r="T237" i="50"/>
  <c r="U237" i="50" s="1"/>
  <c r="A237" i="50"/>
  <c r="T236" i="50"/>
  <c r="U236" i="50" s="1"/>
  <c r="A236" i="50"/>
  <c r="T235" i="50"/>
  <c r="U235" i="50" s="1"/>
  <c r="A235" i="50"/>
  <c r="T234" i="50"/>
  <c r="U234" i="50" s="1"/>
  <c r="A234" i="50"/>
  <c r="T233" i="50"/>
  <c r="U233" i="50" s="1"/>
  <c r="A233" i="50"/>
  <c r="U232" i="50"/>
  <c r="T232" i="50"/>
  <c r="A232" i="50"/>
  <c r="T231" i="50"/>
  <c r="U231" i="50" s="1"/>
  <c r="A231" i="50"/>
  <c r="T230" i="50"/>
  <c r="U230" i="50" s="1"/>
  <c r="A230" i="50"/>
  <c r="T229" i="50"/>
  <c r="U229" i="50" s="1"/>
  <c r="A229" i="50"/>
  <c r="T228" i="50"/>
  <c r="U228" i="50" s="1"/>
  <c r="A228" i="50"/>
  <c r="T227" i="50"/>
  <c r="U227" i="50" s="1"/>
  <c r="A227" i="50"/>
  <c r="U226" i="50"/>
  <c r="T226" i="50"/>
  <c r="A226" i="50"/>
  <c r="T225" i="50"/>
  <c r="U225" i="50" s="1"/>
  <c r="A225" i="50"/>
  <c r="T224" i="50"/>
  <c r="U224" i="50" s="1"/>
  <c r="A224" i="50"/>
  <c r="T223" i="50"/>
  <c r="U223" i="50" s="1"/>
  <c r="A223" i="50"/>
  <c r="T222" i="50"/>
  <c r="U222" i="50" s="1"/>
  <c r="A222" i="50"/>
  <c r="T221" i="50"/>
  <c r="U221" i="50" s="1"/>
  <c r="A221" i="50"/>
  <c r="T220" i="50"/>
  <c r="U220" i="50" s="1"/>
  <c r="A220" i="50"/>
  <c r="T219" i="50"/>
  <c r="U219" i="50" s="1"/>
  <c r="A219" i="50"/>
  <c r="U218" i="50"/>
  <c r="T218" i="50"/>
  <c r="A218" i="50"/>
  <c r="T217" i="50"/>
  <c r="U217" i="50" s="1"/>
  <c r="A217" i="50"/>
  <c r="T216" i="50"/>
  <c r="U216" i="50" s="1"/>
  <c r="A216" i="50"/>
  <c r="T215" i="50"/>
  <c r="U215" i="50" s="1"/>
  <c r="A215" i="50"/>
  <c r="T214" i="50"/>
  <c r="U214" i="50" s="1"/>
  <c r="A214" i="50"/>
  <c r="T213" i="50"/>
  <c r="U213" i="50" s="1"/>
  <c r="A213" i="50"/>
  <c r="T212" i="50"/>
  <c r="U212" i="50" s="1"/>
  <c r="A212" i="50"/>
  <c r="T211" i="50"/>
  <c r="U211" i="50" s="1"/>
  <c r="A211" i="50"/>
  <c r="T210" i="50"/>
  <c r="U210" i="50" s="1"/>
  <c r="A210" i="50"/>
  <c r="T209" i="50"/>
  <c r="U209" i="50" s="1"/>
  <c r="A209" i="50"/>
  <c r="U208" i="50"/>
  <c r="T208" i="50"/>
  <c r="A208" i="50"/>
  <c r="T207" i="50"/>
  <c r="U207" i="50" s="1"/>
  <c r="A207" i="50"/>
  <c r="T206" i="50"/>
  <c r="U206" i="50" s="1"/>
  <c r="A206" i="50"/>
  <c r="T205" i="50"/>
  <c r="U205" i="50" s="1"/>
  <c r="A205" i="50"/>
  <c r="T204" i="50"/>
  <c r="U204" i="50" s="1"/>
  <c r="A204" i="50"/>
  <c r="T203" i="50"/>
  <c r="U203" i="50" s="1"/>
  <c r="A203" i="50"/>
  <c r="U202" i="50"/>
  <c r="T202" i="50"/>
  <c r="A202" i="50"/>
  <c r="T201" i="50"/>
  <c r="U201" i="50" s="1"/>
  <c r="A201" i="50"/>
  <c r="T200" i="50"/>
  <c r="U200" i="50" s="1"/>
  <c r="A200" i="50"/>
  <c r="T199" i="50"/>
  <c r="U199" i="50" s="1"/>
  <c r="A199" i="50"/>
  <c r="T198" i="50"/>
  <c r="U198" i="50" s="1"/>
  <c r="A198" i="50"/>
  <c r="T197" i="50"/>
  <c r="U197" i="50" s="1"/>
  <c r="A197" i="50"/>
  <c r="T196" i="50"/>
  <c r="U196" i="50" s="1"/>
  <c r="A196" i="50"/>
  <c r="T195" i="50"/>
  <c r="U195" i="50" s="1"/>
  <c r="A195" i="50"/>
  <c r="T194" i="50"/>
  <c r="U194" i="50" s="1"/>
  <c r="A194" i="50"/>
  <c r="T193" i="50"/>
  <c r="U193" i="50" s="1"/>
  <c r="A193" i="50"/>
  <c r="T192" i="50"/>
  <c r="U192" i="50" s="1"/>
  <c r="A192" i="50"/>
  <c r="T191" i="50"/>
  <c r="U191" i="50" s="1"/>
  <c r="A191" i="50"/>
  <c r="U190" i="50"/>
  <c r="T190" i="50"/>
  <c r="A190" i="50"/>
  <c r="T189" i="50"/>
  <c r="U189" i="50" s="1"/>
  <c r="A189" i="50"/>
  <c r="T188" i="50"/>
  <c r="U188" i="50" s="1"/>
  <c r="A188" i="50"/>
  <c r="T187" i="50"/>
  <c r="U187" i="50" s="1"/>
  <c r="A187" i="50"/>
  <c r="U186" i="50"/>
  <c r="T186" i="50"/>
  <c r="A186" i="50"/>
  <c r="T185" i="50"/>
  <c r="U185" i="50" s="1"/>
  <c r="A185" i="50"/>
  <c r="U184" i="50"/>
  <c r="T184" i="50"/>
  <c r="A184" i="50"/>
  <c r="T183" i="50"/>
  <c r="U183" i="50" s="1"/>
  <c r="A183" i="50"/>
  <c r="T182" i="50"/>
  <c r="U182" i="50" s="1"/>
  <c r="A182" i="50"/>
  <c r="T181" i="50"/>
  <c r="U181" i="50" s="1"/>
  <c r="A181" i="50"/>
  <c r="T180" i="50"/>
  <c r="U180" i="50" s="1"/>
  <c r="A180" i="50"/>
  <c r="T179" i="50"/>
  <c r="U179" i="50" s="1"/>
  <c r="A179" i="50"/>
  <c r="T178" i="50"/>
  <c r="U178" i="50" s="1"/>
  <c r="A178" i="50"/>
  <c r="T177" i="50"/>
  <c r="U177" i="50" s="1"/>
  <c r="A177" i="50"/>
  <c r="T176" i="50"/>
  <c r="U176" i="50" s="1"/>
  <c r="A176" i="50"/>
  <c r="T175" i="50"/>
  <c r="U175" i="50" s="1"/>
  <c r="A175" i="50"/>
  <c r="U174" i="50"/>
  <c r="T174" i="50"/>
  <c r="A174" i="50"/>
  <c r="T173" i="50"/>
  <c r="U173" i="50" s="1"/>
  <c r="A173" i="50"/>
  <c r="T172" i="50"/>
  <c r="U172" i="50" s="1"/>
  <c r="A172" i="50"/>
  <c r="T171" i="50"/>
  <c r="U171" i="50" s="1"/>
  <c r="A171" i="50"/>
  <c r="T170" i="50"/>
  <c r="U170" i="50" s="1"/>
  <c r="A170" i="50"/>
  <c r="T169" i="50"/>
  <c r="U169" i="50" s="1"/>
  <c r="A169" i="50"/>
  <c r="T168" i="50"/>
  <c r="U168" i="50" s="1"/>
  <c r="A168" i="50"/>
  <c r="T167" i="50"/>
  <c r="U167" i="50" s="1"/>
  <c r="A167" i="50"/>
  <c r="T166" i="50"/>
  <c r="U166" i="50" s="1"/>
  <c r="A166" i="50"/>
  <c r="T165" i="50"/>
  <c r="U165" i="50" s="1"/>
  <c r="A165" i="50"/>
  <c r="T164" i="50"/>
  <c r="U164" i="50" s="1"/>
  <c r="A164" i="50"/>
  <c r="T163" i="50"/>
  <c r="U163" i="50" s="1"/>
  <c r="A163" i="50"/>
  <c r="T162" i="50"/>
  <c r="U162" i="50" s="1"/>
  <c r="A162" i="50"/>
  <c r="T161" i="50"/>
  <c r="U161" i="50" s="1"/>
  <c r="A161" i="50"/>
  <c r="T160" i="50"/>
  <c r="U160" i="50" s="1"/>
  <c r="A160" i="50"/>
  <c r="T159" i="50"/>
  <c r="U159" i="50" s="1"/>
  <c r="A159" i="50"/>
  <c r="T158" i="50"/>
  <c r="U158" i="50" s="1"/>
  <c r="A158" i="50"/>
  <c r="T157" i="50"/>
  <c r="U157" i="50" s="1"/>
  <c r="A157" i="50"/>
  <c r="T156" i="50"/>
  <c r="U156" i="50" s="1"/>
  <c r="A156" i="50"/>
  <c r="T155" i="50"/>
  <c r="U155" i="50" s="1"/>
  <c r="A155" i="50"/>
  <c r="T154" i="50"/>
  <c r="U154" i="50" s="1"/>
  <c r="A154" i="50"/>
  <c r="T153" i="50"/>
  <c r="U153" i="50" s="1"/>
  <c r="A153" i="50"/>
  <c r="T152" i="50"/>
  <c r="U152" i="50" s="1"/>
  <c r="A152" i="50"/>
  <c r="T151" i="50"/>
  <c r="U151" i="50" s="1"/>
  <c r="A151" i="50"/>
  <c r="T150" i="50"/>
  <c r="U150" i="50" s="1"/>
  <c r="E150" i="50"/>
  <c r="A150" i="50" s="1"/>
  <c r="T149" i="50"/>
  <c r="U149" i="50" s="1"/>
  <c r="E149" i="50"/>
  <c r="A149" i="50" s="1"/>
  <c r="T148" i="50"/>
  <c r="U148" i="50" s="1"/>
  <c r="E148" i="50"/>
  <c r="A148" i="50"/>
  <c r="U147" i="50"/>
  <c r="T147" i="50"/>
  <c r="E147" i="50"/>
  <c r="A147" i="50" s="1"/>
  <c r="T146" i="50"/>
  <c r="U146" i="50" s="1"/>
  <c r="E146" i="50"/>
  <c r="A146" i="50" s="1"/>
  <c r="U145" i="50"/>
  <c r="T145" i="50"/>
  <c r="E145" i="50"/>
  <c r="A145" i="50" s="1"/>
  <c r="T144" i="50"/>
  <c r="U144" i="50" s="1"/>
  <c r="E144" i="50"/>
  <c r="A144" i="50" s="1"/>
  <c r="T143" i="50"/>
  <c r="U143" i="50" s="1"/>
  <c r="E143" i="50"/>
  <c r="A143" i="50" s="1"/>
  <c r="T142" i="50"/>
  <c r="U142" i="50" s="1"/>
  <c r="E142" i="50"/>
  <c r="A142" i="50" s="1"/>
  <c r="U141" i="50"/>
  <c r="T141" i="50"/>
  <c r="E141" i="50"/>
  <c r="A141" i="50" s="1"/>
  <c r="T140" i="50"/>
  <c r="U140" i="50" s="1"/>
  <c r="E140" i="50"/>
  <c r="A140" i="50" s="1"/>
  <c r="T139" i="50"/>
  <c r="U139" i="50" s="1"/>
  <c r="E139" i="50"/>
  <c r="A139" i="50" s="1"/>
  <c r="T138" i="50"/>
  <c r="U138" i="50" s="1"/>
  <c r="E138" i="50"/>
  <c r="A138" i="50" s="1"/>
  <c r="T137" i="50"/>
  <c r="U137" i="50" s="1"/>
  <c r="E137" i="50"/>
  <c r="A137" i="50" s="1"/>
  <c r="T136" i="50"/>
  <c r="U136" i="50" s="1"/>
  <c r="E136" i="50"/>
  <c r="A136" i="50" s="1"/>
  <c r="T135" i="50"/>
  <c r="U135" i="50" s="1"/>
  <c r="E135" i="50"/>
  <c r="A135" i="50" s="1"/>
  <c r="T134" i="50"/>
  <c r="U134" i="50" s="1"/>
  <c r="E134" i="50"/>
  <c r="A134" i="50" s="1"/>
  <c r="U133" i="50"/>
  <c r="T133" i="50"/>
  <c r="E133" i="50"/>
  <c r="A133" i="50" s="1"/>
  <c r="T132" i="50"/>
  <c r="U132" i="50" s="1"/>
  <c r="E132" i="50"/>
  <c r="A132" i="50" s="1"/>
  <c r="T131" i="50"/>
  <c r="U131" i="50" s="1"/>
  <c r="E131" i="50"/>
  <c r="A131" i="50" s="1"/>
  <c r="T130" i="50"/>
  <c r="U130" i="50" s="1"/>
  <c r="E130" i="50"/>
  <c r="A130" i="50" s="1"/>
  <c r="U129" i="50"/>
  <c r="T129" i="50"/>
  <c r="E129" i="50"/>
  <c r="A129" i="50" s="1"/>
  <c r="T128" i="50"/>
  <c r="U128" i="50" s="1"/>
  <c r="E128" i="50"/>
  <c r="A128" i="50" s="1"/>
  <c r="T127" i="50"/>
  <c r="U127" i="50" s="1"/>
  <c r="E127" i="50"/>
  <c r="A127" i="50" s="1"/>
  <c r="T126" i="50"/>
  <c r="U126" i="50" s="1"/>
  <c r="E126" i="50"/>
  <c r="A126" i="50" s="1"/>
  <c r="T125" i="50"/>
  <c r="U125" i="50" s="1"/>
  <c r="E125" i="50"/>
  <c r="A125" i="50" s="1"/>
  <c r="U124" i="50"/>
  <c r="T124" i="50"/>
  <c r="E124" i="50"/>
  <c r="A124" i="50"/>
  <c r="T123" i="50"/>
  <c r="U123" i="50" s="1"/>
  <c r="E123" i="50"/>
  <c r="A123" i="50" s="1"/>
  <c r="U122" i="50"/>
  <c r="T122" i="50"/>
  <c r="E122" i="50"/>
  <c r="A122" i="50" s="1"/>
  <c r="T121" i="50"/>
  <c r="U121" i="50" s="1"/>
  <c r="E121" i="50"/>
  <c r="A121" i="50" s="1"/>
  <c r="U120" i="50"/>
  <c r="T120" i="50"/>
  <c r="E120" i="50"/>
  <c r="A120" i="50" s="1"/>
  <c r="T119" i="50"/>
  <c r="U119" i="50" s="1"/>
  <c r="E119" i="50"/>
  <c r="A119" i="50" s="1"/>
  <c r="T118" i="50"/>
  <c r="U118" i="50" s="1"/>
  <c r="E118" i="50"/>
  <c r="A118" i="50" s="1"/>
  <c r="T117" i="50"/>
  <c r="U117" i="50" s="1"/>
  <c r="E117" i="50"/>
  <c r="A117" i="50" s="1"/>
  <c r="T116" i="50"/>
  <c r="U116" i="50" s="1"/>
  <c r="E116" i="50"/>
  <c r="A116" i="50" s="1"/>
  <c r="T115" i="50"/>
  <c r="U115" i="50" s="1"/>
  <c r="E115" i="50"/>
  <c r="A115" i="50" s="1"/>
  <c r="T114" i="50"/>
  <c r="U114" i="50" s="1"/>
  <c r="E114" i="50"/>
  <c r="A114" i="50" s="1"/>
  <c r="T113" i="50"/>
  <c r="U113" i="50" s="1"/>
  <c r="E113" i="50"/>
  <c r="A113" i="50" s="1"/>
  <c r="T112" i="50"/>
  <c r="U112" i="50" s="1"/>
  <c r="E112" i="50"/>
  <c r="A112" i="50" s="1"/>
  <c r="T111" i="50"/>
  <c r="U111" i="50" s="1"/>
  <c r="E111" i="50"/>
  <c r="A111" i="50" s="1"/>
  <c r="T110" i="50"/>
  <c r="U110" i="50" s="1"/>
  <c r="E110" i="50"/>
  <c r="A110" i="50" s="1"/>
  <c r="U109" i="50"/>
  <c r="T109" i="50"/>
  <c r="E109" i="50"/>
  <c r="A109" i="50" s="1"/>
  <c r="U108" i="50"/>
  <c r="E108" i="50"/>
  <c r="A108" i="50" s="1"/>
  <c r="T107" i="50"/>
  <c r="U107" i="50" s="1"/>
  <c r="E107" i="50"/>
  <c r="A107" i="50" s="1"/>
  <c r="T106" i="50"/>
  <c r="U106" i="50" s="1"/>
  <c r="E106" i="50"/>
  <c r="A106" i="50" s="1"/>
  <c r="T105" i="50"/>
  <c r="U105" i="50" s="1"/>
  <c r="E105" i="50"/>
  <c r="A105" i="50" s="1"/>
  <c r="U104" i="50"/>
  <c r="T104" i="50"/>
  <c r="E104" i="50"/>
  <c r="A104" i="50" s="1"/>
  <c r="T103" i="50"/>
  <c r="U103" i="50" s="1"/>
  <c r="E103" i="50"/>
  <c r="A103" i="50" s="1"/>
  <c r="T102" i="50"/>
  <c r="U102" i="50" s="1"/>
  <c r="E102" i="50"/>
  <c r="A102" i="50" s="1"/>
  <c r="T101" i="50"/>
  <c r="U101" i="50" s="1"/>
  <c r="E101" i="50"/>
  <c r="A101" i="50" s="1"/>
  <c r="T100" i="50"/>
  <c r="U100" i="50" s="1"/>
  <c r="E100" i="50"/>
  <c r="A100" i="50" s="1"/>
  <c r="T99" i="50"/>
  <c r="U99" i="50" s="1"/>
  <c r="E99" i="50"/>
  <c r="A99" i="50" s="1"/>
  <c r="T98" i="50"/>
  <c r="U98" i="50" s="1"/>
  <c r="E98" i="50"/>
  <c r="A98" i="50" s="1"/>
  <c r="T97" i="50"/>
  <c r="U97" i="50" s="1"/>
  <c r="E97" i="50"/>
  <c r="A97" i="50" s="1"/>
  <c r="T96" i="50"/>
  <c r="U96" i="50" s="1"/>
  <c r="E96" i="50"/>
  <c r="A96" i="50" s="1"/>
  <c r="T95" i="50"/>
  <c r="U95" i="50" s="1"/>
  <c r="E95" i="50"/>
  <c r="A95" i="50" s="1"/>
  <c r="T94" i="50"/>
  <c r="U94" i="50" s="1"/>
  <c r="E94" i="50"/>
  <c r="A94" i="50" s="1"/>
  <c r="T93" i="50"/>
  <c r="U93" i="50" s="1"/>
  <c r="E93" i="50"/>
  <c r="A93" i="50" s="1"/>
  <c r="U92" i="50"/>
  <c r="T92" i="50"/>
  <c r="E92" i="50"/>
  <c r="A92" i="50" s="1"/>
  <c r="T91" i="50"/>
  <c r="U91" i="50" s="1"/>
  <c r="E91" i="50"/>
  <c r="A91" i="50" s="1"/>
  <c r="T90" i="50"/>
  <c r="U90" i="50" s="1"/>
  <c r="E90" i="50"/>
  <c r="A90" i="50" s="1"/>
  <c r="T89" i="50"/>
  <c r="U89" i="50" s="1"/>
  <c r="E89" i="50"/>
  <c r="A89" i="50" s="1"/>
  <c r="T88" i="50"/>
  <c r="U88" i="50" s="1"/>
  <c r="E88" i="50"/>
  <c r="A88" i="50" s="1"/>
  <c r="T87" i="50"/>
  <c r="U87" i="50" s="1"/>
  <c r="E87" i="50"/>
  <c r="A87" i="50" s="1"/>
  <c r="T86" i="50"/>
  <c r="U86" i="50" s="1"/>
  <c r="E86" i="50"/>
  <c r="A86" i="50" s="1"/>
  <c r="T85" i="50"/>
  <c r="U85" i="50" s="1"/>
  <c r="E85" i="50"/>
  <c r="A85" i="50" s="1"/>
  <c r="T84" i="50"/>
  <c r="U84" i="50" s="1"/>
  <c r="E84" i="50"/>
  <c r="A84" i="50" s="1"/>
  <c r="T83" i="50"/>
  <c r="U83" i="50" s="1"/>
  <c r="E83" i="50"/>
  <c r="A83" i="50" s="1"/>
  <c r="T82" i="50"/>
  <c r="U82" i="50" s="1"/>
  <c r="E82" i="50"/>
  <c r="A82" i="50" s="1"/>
  <c r="T81" i="50"/>
  <c r="U81" i="50" s="1"/>
  <c r="E81" i="50"/>
  <c r="A81" i="50" s="1"/>
  <c r="T80" i="50"/>
  <c r="U80" i="50" s="1"/>
  <c r="E80" i="50"/>
  <c r="A80" i="50" s="1"/>
  <c r="T79" i="50"/>
  <c r="U79" i="50" s="1"/>
  <c r="E79" i="50"/>
  <c r="A79" i="50" s="1"/>
  <c r="T78" i="50"/>
  <c r="U78" i="50" s="1"/>
  <c r="E78" i="50"/>
  <c r="A78" i="50" s="1"/>
  <c r="T77" i="50"/>
  <c r="U77" i="50" s="1"/>
  <c r="E77" i="50"/>
  <c r="A77" i="50" s="1"/>
  <c r="T76" i="50"/>
  <c r="U76" i="50" s="1"/>
  <c r="E76" i="50"/>
  <c r="A76" i="50" s="1"/>
  <c r="T75" i="50"/>
  <c r="U75" i="50" s="1"/>
  <c r="E75" i="50"/>
  <c r="A75" i="50" s="1"/>
  <c r="T74" i="50"/>
  <c r="U74" i="50" s="1"/>
  <c r="E74" i="50"/>
  <c r="A74" i="50" s="1"/>
  <c r="T73" i="50"/>
  <c r="U73" i="50" s="1"/>
  <c r="E73" i="50"/>
  <c r="A73" i="50" s="1"/>
  <c r="T72" i="50"/>
  <c r="U72" i="50" s="1"/>
  <c r="E72" i="50"/>
  <c r="A72" i="50" s="1"/>
  <c r="T71" i="50"/>
  <c r="U71" i="50" s="1"/>
  <c r="E71" i="50"/>
  <c r="A71" i="50"/>
  <c r="T70" i="50"/>
  <c r="U70" i="50" s="1"/>
  <c r="E70" i="50"/>
  <c r="A70" i="50" s="1"/>
  <c r="T69" i="50"/>
  <c r="U69" i="50" s="1"/>
  <c r="E69" i="50"/>
  <c r="A69" i="50" s="1"/>
  <c r="T68" i="50"/>
  <c r="U68" i="50" s="1"/>
  <c r="E68" i="50"/>
  <c r="A68" i="50" s="1"/>
  <c r="T67" i="50"/>
  <c r="U67" i="50" s="1"/>
  <c r="E67" i="50"/>
  <c r="A67" i="50" s="1"/>
  <c r="T66" i="50"/>
  <c r="U66" i="50" s="1"/>
  <c r="E66" i="50"/>
  <c r="A66" i="50" s="1"/>
  <c r="T65" i="50"/>
  <c r="U65" i="50" s="1"/>
  <c r="E65" i="50"/>
  <c r="A65" i="50" s="1"/>
  <c r="T64" i="50"/>
  <c r="U64" i="50" s="1"/>
  <c r="E64" i="50"/>
  <c r="A64" i="50" s="1"/>
  <c r="I63" i="50"/>
  <c r="H63" i="50"/>
  <c r="E63" i="50"/>
  <c r="A63" i="50" s="1"/>
  <c r="I62" i="50"/>
  <c r="T62" i="50" s="1"/>
  <c r="U62" i="50" s="1"/>
  <c r="H62" i="50"/>
  <c r="E62" i="50"/>
  <c r="A62" i="50" s="1"/>
  <c r="I61" i="50"/>
  <c r="H61" i="50"/>
  <c r="E61" i="50"/>
  <c r="A61" i="50" s="1"/>
  <c r="I60" i="50"/>
  <c r="H60" i="50"/>
  <c r="E60" i="50"/>
  <c r="A60" i="50" s="1"/>
  <c r="I59" i="50"/>
  <c r="H59" i="50"/>
  <c r="T59" i="50" s="1"/>
  <c r="U59" i="50" s="1"/>
  <c r="E59" i="50"/>
  <c r="A59" i="50" s="1"/>
  <c r="I58" i="50"/>
  <c r="H58" i="50"/>
  <c r="T58" i="50" s="1"/>
  <c r="U58" i="50" s="1"/>
  <c r="E58" i="50"/>
  <c r="A58" i="50" s="1"/>
  <c r="I57" i="50"/>
  <c r="H57" i="50"/>
  <c r="E57" i="50"/>
  <c r="A57" i="50" s="1"/>
  <c r="I56" i="50"/>
  <c r="H56" i="50"/>
  <c r="E56" i="50"/>
  <c r="A56" i="50"/>
  <c r="T55" i="50"/>
  <c r="U55" i="50" s="1"/>
  <c r="I55" i="50"/>
  <c r="H55" i="50"/>
  <c r="E55" i="50"/>
  <c r="A55" i="50"/>
  <c r="I54" i="50"/>
  <c r="T54" i="50" s="1"/>
  <c r="U54" i="50" s="1"/>
  <c r="H54" i="50"/>
  <c r="E54" i="50"/>
  <c r="A54" i="50" s="1"/>
  <c r="I53" i="50"/>
  <c r="H53" i="50"/>
  <c r="T53" i="50" s="1"/>
  <c r="U53" i="50" s="1"/>
  <c r="E53" i="50"/>
  <c r="A53" i="50" s="1"/>
  <c r="T52" i="50"/>
  <c r="U52" i="50" s="1"/>
  <c r="I52" i="50"/>
  <c r="H52" i="50"/>
  <c r="E52" i="50"/>
  <c r="A52" i="50" s="1"/>
  <c r="I51" i="50"/>
  <c r="H51" i="50"/>
  <c r="E51" i="50"/>
  <c r="A51" i="50" s="1"/>
  <c r="I50" i="50"/>
  <c r="H50" i="50"/>
  <c r="E50" i="50"/>
  <c r="A50" i="50" s="1"/>
  <c r="I49" i="50"/>
  <c r="T49" i="50" s="1"/>
  <c r="U49" i="50" s="1"/>
  <c r="H49" i="50"/>
  <c r="E49" i="50"/>
  <c r="A49" i="50" s="1"/>
  <c r="I48" i="50"/>
  <c r="H48" i="50"/>
  <c r="E48" i="50"/>
  <c r="A48" i="50" s="1"/>
  <c r="I47" i="50"/>
  <c r="H47" i="50"/>
  <c r="E47" i="50"/>
  <c r="A47" i="50" s="1"/>
  <c r="I46" i="50"/>
  <c r="T46" i="50" s="1"/>
  <c r="U46" i="50" s="1"/>
  <c r="H46" i="50"/>
  <c r="E46" i="50"/>
  <c r="A46" i="50" s="1"/>
  <c r="I45" i="50"/>
  <c r="H45" i="50"/>
  <c r="E45" i="50"/>
  <c r="A45" i="50" s="1"/>
  <c r="I44" i="50"/>
  <c r="H44" i="50"/>
  <c r="E44" i="50"/>
  <c r="A44" i="50" s="1"/>
  <c r="I43" i="50"/>
  <c r="T43" i="50" s="1"/>
  <c r="U43" i="50" s="1"/>
  <c r="H43" i="50"/>
  <c r="E43" i="50"/>
  <c r="A43" i="50" s="1"/>
  <c r="I42" i="50"/>
  <c r="H42" i="50"/>
  <c r="E42" i="50"/>
  <c r="I41" i="50"/>
  <c r="H41" i="50"/>
  <c r="E41" i="50"/>
  <c r="A41" i="50" s="1"/>
  <c r="T40" i="50"/>
  <c r="U40" i="50" s="1"/>
  <c r="I40" i="50"/>
  <c r="H40" i="50"/>
  <c r="E40" i="50"/>
  <c r="A40" i="50" s="1"/>
  <c r="I39" i="50"/>
  <c r="H39" i="50"/>
  <c r="E39" i="50"/>
  <c r="A39" i="50" s="1"/>
  <c r="I38" i="50"/>
  <c r="H38" i="50"/>
  <c r="E38" i="50"/>
  <c r="D31" i="50"/>
  <c r="D30" i="50"/>
  <c r="D29" i="50"/>
  <c r="D28" i="50"/>
  <c r="D27" i="50"/>
  <c r="D26" i="50"/>
  <c r="D25" i="50"/>
  <c r="S22" i="50"/>
  <c r="R22" i="50"/>
  <c r="Q22" i="50"/>
  <c r="P22" i="50"/>
  <c r="O22" i="50"/>
  <c r="N22" i="50"/>
  <c r="M22" i="50"/>
  <c r="L22" i="50"/>
  <c r="K22" i="50"/>
  <c r="J22" i="50"/>
  <c r="G22" i="50"/>
  <c r="P9" i="50"/>
  <c r="P11" i="50" s="1"/>
  <c r="Q7" i="50"/>
  <c r="Q6" i="50"/>
  <c r="Q5" i="50"/>
  <c r="P4" i="50"/>
  <c r="P10" i="50" s="1"/>
  <c r="E1" i="50"/>
  <c r="Q4" i="50" s="1"/>
  <c r="Q10" i="50" s="1"/>
  <c r="T475" i="49"/>
  <c r="U475" i="49" s="1"/>
  <c r="A475" i="49"/>
  <c r="T474" i="49"/>
  <c r="U474" i="49" s="1"/>
  <c r="A474" i="49"/>
  <c r="T473" i="49"/>
  <c r="U473" i="49" s="1"/>
  <c r="A473" i="49"/>
  <c r="U472" i="49"/>
  <c r="T472" i="49"/>
  <c r="A472" i="49"/>
  <c r="T471" i="49"/>
  <c r="U471" i="49" s="1"/>
  <c r="A471" i="49"/>
  <c r="T470" i="49"/>
  <c r="U470" i="49" s="1"/>
  <c r="A470" i="49"/>
  <c r="T469" i="49"/>
  <c r="U469" i="49" s="1"/>
  <c r="A469" i="49"/>
  <c r="T468" i="49"/>
  <c r="U468" i="49" s="1"/>
  <c r="A468" i="49"/>
  <c r="T467" i="49"/>
  <c r="U467" i="49" s="1"/>
  <c r="A467" i="49"/>
  <c r="T466" i="49"/>
  <c r="U466" i="49" s="1"/>
  <c r="A466" i="49"/>
  <c r="T465" i="49"/>
  <c r="U465" i="49" s="1"/>
  <c r="A465" i="49"/>
  <c r="T464" i="49"/>
  <c r="U464" i="49" s="1"/>
  <c r="A464" i="49"/>
  <c r="T463" i="49"/>
  <c r="U463" i="49" s="1"/>
  <c r="A463" i="49"/>
  <c r="U462" i="49"/>
  <c r="T462" i="49"/>
  <c r="A462" i="49"/>
  <c r="T461" i="49"/>
  <c r="U461" i="49" s="1"/>
  <c r="A461" i="49"/>
  <c r="T460" i="49"/>
  <c r="U460" i="49" s="1"/>
  <c r="A460" i="49"/>
  <c r="T459" i="49"/>
  <c r="U459" i="49" s="1"/>
  <c r="A459" i="49"/>
  <c r="T458" i="49"/>
  <c r="U458" i="49" s="1"/>
  <c r="A458" i="49"/>
  <c r="T457" i="49"/>
  <c r="U457" i="49" s="1"/>
  <c r="A457" i="49"/>
  <c r="T456" i="49"/>
  <c r="U456" i="49" s="1"/>
  <c r="A456" i="49"/>
  <c r="T455" i="49"/>
  <c r="U455" i="49" s="1"/>
  <c r="A455" i="49"/>
  <c r="U454" i="49"/>
  <c r="T454" i="49"/>
  <c r="A454" i="49"/>
  <c r="T453" i="49"/>
  <c r="U453" i="49" s="1"/>
  <c r="A453" i="49"/>
  <c r="T452" i="49"/>
  <c r="U452" i="49" s="1"/>
  <c r="A452" i="49"/>
  <c r="T451" i="49"/>
  <c r="U451" i="49" s="1"/>
  <c r="A451" i="49"/>
  <c r="T450" i="49"/>
  <c r="U450" i="49" s="1"/>
  <c r="A450" i="49"/>
  <c r="T449" i="49"/>
  <c r="U449" i="49" s="1"/>
  <c r="A449" i="49"/>
  <c r="T448" i="49"/>
  <c r="U448" i="49" s="1"/>
  <c r="A448" i="49"/>
  <c r="T447" i="49"/>
  <c r="U447" i="49" s="1"/>
  <c r="A447" i="49"/>
  <c r="T446" i="49"/>
  <c r="U446" i="49" s="1"/>
  <c r="A446" i="49"/>
  <c r="T445" i="49"/>
  <c r="U445" i="49" s="1"/>
  <c r="A445" i="49"/>
  <c r="U444" i="49"/>
  <c r="T444" i="49"/>
  <c r="A444" i="49"/>
  <c r="T443" i="49"/>
  <c r="U443" i="49" s="1"/>
  <c r="A443" i="49"/>
  <c r="T442" i="49"/>
  <c r="U442" i="49" s="1"/>
  <c r="A442" i="49"/>
  <c r="T441" i="49"/>
  <c r="U441" i="49" s="1"/>
  <c r="A441" i="49"/>
  <c r="T440" i="49"/>
  <c r="U440" i="49" s="1"/>
  <c r="A440" i="49"/>
  <c r="T439" i="49"/>
  <c r="U439" i="49" s="1"/>
  <c r="A439" i="49"/>
  <c r="T438" i="49"/>
  <c r="U438" i="49" s="1"/>
  <c r="A438" i="49"/>
  <c r="T437" i="49"/>
  <c r="U437" i="49" s="1"/>
  <c r="A437" i="49"/>
  <c r="T436" i="49"/>
  <c r="U436" i="49" s="1"/>
  <c r="A436" i="49"/>
  <c r="T435" i="49"/>
  <c r="U435" i="49" s="1"/>
  <c r="A435" i="49"/>
  <c r="U434" i="49"/>
  <c r="T434" i="49"/>
  <c r="A434" i="49"/>
  <c r="T433" i="49"/>
  <c r="U433" i="49" s="1"/>
  <c r="A433" i="49"/>
  <c r="T432" i="49"/>
  <c r="U432" i="49" s="1"/>
  <c r="A432" i="49"/>
  <c r="T431" i="49"/>
  <c r="U431" i="49" s="1"/>
  <c r="A431" i="49"/>
  <c r="T430" i="49"/>
  <c r="U430" i="49" s="1"/>
  <c r="A430" i="49"/>
  <c r="T429" i="49"/>
  <c r="U429" i="49" s="1"/>
  <c r="A429" i="49"/>
  <c r="T428" i="49"/>
  <c r="U428" i="49" s="1"/>
  <c r="A428" i="49"/>
  <c r="T427" i="49"/>
  <c r="U427" i="49" s="1"/>
  <c r="A427" i="49"/>
  <c r="U426" i="49"/>
  <c r="T426" i="49"/>
  <c r="A426" i="49"/>
  <c r="T425" i="49"/>
  <c r="U425" i="49" s="1"/>
  <c r="A425" i="49"/>
  <c r="T424" i="49"/>
  <c r="U424" i="49" s="1"/>
  <c r="A424" i="49"/>
  <c r="T423" i="49"/>
  <c r="U423" i="49" s="1"/>
  <c r="A423" i="49"/>
  <c r="T422" i="49"/>
  <c r="U422" i="49" s="1"/>
  <c r="A422" i="49"/>
  <c r="T421" i="49"/>
  <c r="U421" i="49" s="1"/>
  <c r="A421" i="49"/>
  <c r="T420" i="49"/>
  <c r="U420" i="49" s="1"/>
  <c r="A420" i="49"/>
  <c r="T419" i="49"/>
  <c r="U419" i="49" s="1"/>
  <c r="A419" i="49"/>
  <c r="T418" i="49"/>
  <c r="U418" i="49" s="1"/>
  <c r="A418" i="49"/>
  <c r="T417" i="49"/>
  <c r="U417" i="49" s="1"/>
  <c r="A417" i="49"/>
  <c r="T416" i="49"/>
  <c r="U416" i="49" s="1"/>
  <c r="A416" i="49"/>
  <c r="T415" i="49"/>
  <c r="U415" i="49" s="1"/>
  <c r="A415" i="49"/>
  <c r="T414" i="49"/>
  <c r="U414" i="49" s="1"/>
  <c r="A414" i="49"/>
  <c r="T413" i="49"/>
  <c r="U413" i="49" s="1"/>
  <c r="A413" i="49"/>
  <c r="T412" i="49"/>
  <c r="U412" i="49" s="1"/>
  <c r="A412" i="49"/>
  <c r="T411" i="49"/>
  <c r="U411" i="49" s="1"/>
  <c r="A411" i="49"/>
  <c r="U410" i="49"/>
  <c r="T410" i="49"/>
  <c r="A410" i="49"/>
  <c r="T409" i="49"/>
  <c r="U409" i="49" s="1"/>
  <c r="A409" i="49"/>
  <c r="T408" i="49"/>
  <c r="U408" i="49" s="1"/>
  <c r="A408" i="49"/>
  <c r="T407" i="49"/>
  <c r="U407" i="49" s="1"/>
  <c r="A407" i="49"/>
  <c r="U406" i="49"/>
  <c r="T406" i="49"/>
  <c r="A406" i="49"/>
  <c r="T405" i="49"/>
  <c r="U405" i="49" s="1"/>
  <c r="A405" i="49"/>
  <c r="T404" i="49"/>
  <c r="U404" i="49" s="1"/>
  <c r="A404" i="49"/>
  <c r="T403" i="49"/>
  <c r="U403" i="49" s="1"/>
  <c r="A403" i="49"/>
  <c r="U402" i="49"/>
  <c r="T402" i="49"/>
  <c r="A402" i="49"/>
  <c r="T401" i="49"/>
  <c r="U401" i="49" s="1"/>
  <c r="A401" i="49"/>
  <c r="T400" i="49"/>
  <c r="U400" i="49" s="1"/>
  <c r="A400" i="49"/>
  <c r="T399" i="49"/>
  <c r="U399" i="49" s="1"/>
  <c r="A399" i="49"/>
  <c r="T398" i="49"/>
  <c r="U398" i="49" s="1"/>
  <c r="A398" i="49"/>
  <c r="T397" i="49"/>
  <c r="U397" i="49" s="1"/>
  <c r="A397" i="49"/>
  <c r="T396" i="49"/>
  <c r="U396" i="49" s="1"/>
  <c r="A396" i="49"/>
  <c r="T395" i="49"/>
  <c r="U395" i="49" s="1"/>
  <c r="A395" i="49"/>
  <c r="U394" i="49"/>
  <c r="T394" i="49"/>
  <c r="A394" i="49"/>
  <c r="T393" i="49"/>
  <c r="U393" i="49" s="1"/>
  <c r="A393" i="49"/>
  <c r="T392" i="49"/>
  <c r="U392" i="49" s="1"/>
  <c r="A392" i="49"/>
  <c r="T391" i="49"/>
  <c r="U391" i="49" s="1"/>
  <c r="A391" i="49"/>
  <c r="T390" i="49"/>
  <c r="U390" i="49" s="1"/>
  <c r="A390" i="49"/>
  <c r="T389" i="49"/>
  <c r="U389" i="49" s="1"/>
  <c r="A389" i="49"/>
  <c r="T388" i="49"/>
  <c r="U388" i="49" s="1"/>
  <c r="A388" i="49"/>
  <c r="T387" i="49"/>
  <c r="U387" i="49" s="1"/>
  <c r="A387" i="49"/>
  <c r="U386" i="49"/>
  <c r="T386" i="49"/>
  <c r="A386" i="49"/>
  <c r="T385" i="49"/>
  <c r="U385" i="49" s="1"/>
  <c r="A385" i="49"/>
  <c r="T384" i="49"/>
  <c r="U384" i="49" s="1"/>
  <c r="A384" i="49"/>
  <c r="T383" i="49"/>
  <c r="U383" i="49" s="1"/>
  <c r="A383" i="49"/>
  <c r="T382" i="49"/>
  <c r="U382" i="49" s="1"/>
  <c r="A382" i="49"/>
  <c r="T381" i="49"/>
  <c r="U381" i="49" s="1"/>
  <c r="A381" i="49"/>
  <c r="T380" i="49"/>
  <c r="U380" i="49" s="1"/>
  <c r="A380" i="49"/>
  <c r="T379" i="49"/>
  <c r="U379" i="49" s="1"/>
  <c r="A379" i="49"/>
  <c r="T378" i="49"/>
  <c r="U378" i="49" s="1"/>
  <c r="A378" i="49"/>
  <c r="T377" i="49"/>
  <c r="U377" i="49" s="1"/>
  <c r="A377" i="49"/>
  <c r="T376" i="49"/>
  <c r="U376" i="49" s="1"/>
  <c r="A376" i="49"/>
  <c r="T375" i="49"/>
  <c r="U375" i="49" s="1"/>
  <c r="A375" i="49"/>
  <c r="U374" i="49"/>
  <c r="T374" i="49"/>
  <c r="A374" i="49"/>
  <c r="T373" i="49"/>
  <c r="U373" i="49" s="1"/>
  <c r="A373" i="49"/>
  <c r="T372" i="49"/>
  <c r="U372" i="49" s="1"/>
  <c r="A372" i="49"/>
  <c r="T371" i="49"/>
  <c r="U371" i="49" s="1"/>
  <c r="A371" i="49"/>
  <c r="U370" i="49"/>
  <c r="T370" i="49"/>
  <c r="A370" i="49"/>
  <c r="T369" i="49"/>
  <c r="U369" i="49" s="1"/>
  <c r="A369" i="49"/>
  <c r="T368" i="49"/>
  <c r="U368" i="49" s="1"/>
  <c r="A368" i="49"/>
  <c r="T367" i="49"/>
  <c r="U367" i="49" s="1"/>
  <c r="A367" i="49"/>
  <c r="U366" i="49"/>
  <c r="T366" i="49"/>
  <c r="A366" i="49"/>
  <c r="T365" i="49"/>
  <c r="U365" i="49" s="1"/>
  <c r="A365" i="49"/>
  <c r="T364" i="49"/>
  <c r="U364" i="49" s="1"/>
  <c r="A364" i="49"/>
  <c r="T363" i="49"/>
  <c r="U363" i="49" s="1"/>
  <c r="A363" i="49"/>
  <c r="U362" i="49"/>
  <c r="T362" i="49"/>
  <c r="A362" i="49"/>
  <c r="T361" i="49"/>
  <c r="U361" i="49" s="1"/>
  <c r="A361" i="49"/>
  <c r="T360" i="49"/>
  <c r="U360" i="49" s="1"/>
  <c r="A360" i="49"/>
  <c r="T359" i="49"/>
  <c r="U359" i="49" s="1"/>
  <c r="A359" i="49"/>
  <c r="U358" i="49"/>
  <c r="T358" i="49"/>
  <c r="A358" i="49"/>
  <c r="T357" i="49"/>
  <c r="U357" i="49" s="1"/>
  <c r="A357" i="49"/>
  <c r="T356" i="49"/>
  <c r="U356" i="49" s="1"/>
  <c r="A356" i="49"/>
  <c r="T355" i="49"/>
  <c r="U355" i="49" s="1"/>
  <c r="A355" i="49"/>
  <c r="U354" i="49"/>
  <c r="T354" i="49"/>
  <c r="A354" i="49"/>
  <c r="T353" i="49"/>
  <c r="U353" i="49" s="1"/>
  <c r="A353" i="49"/>
  <c r="T352" i="49"/>
  <c r="U352" i="49" s="1"/>
  <c r="A352" i="49"/>
  <c r="T351" i="49"/>
  <c r="U351" i="49" s="1"/>
  <c r="A351" i="49"/>
  <c r="U350" i="49"/>
  <c r="T350" i="49"/>
  <c r="A350" i="49"/>
  <c r="T349" i="49"/>
  <c r="U349" i="49" s="1"/>
  <c r="A349" i="49"/>
  <c r="T348" i="49"/>
  <c r="U348" i="49" s="1"/>
  <c r="A348" i="49"/>
  <c r="T347" i="49"/>
  <c r="U347" i="49" s="1"/>
  <c r="A347" i="49"/>
  <c r="U346" i="49"/>
  <c r="T346" i="49"/>
  <c r="A346" i="49"/>
  <c r="T345" i="49"/>
  <c r="U345" i="49" s="1"/>
  <c r="A345" i="49"/>
  <c r="T344" i="49"/>
  <c r="U344" i="49" s="1"/>
  <c r="A344" i="49"/>
  <c r="T343" i="49"/>
  <c r="U343" i="49" s="1"/>
  <c r="A343" i="49"/>
  <c r="T342" i="49"/>
  <c r="U342" i="49" s="1"/>
  <c r="A342" i="49"/>
  <c r="T341" i="49"/>
  <c r="U341" i="49" s="1"/>
  <c r="A341" i="49"/>
  <c r="T340" i="49"/>
  <c r="U340" i="49" s="1"/>
  <c r="A340" i="49"/>
  <c r="T339" i="49"/>
  <c r="U339" i="49" s="1"/>
  <c r="A339" i="49"/>
  <c r="T338" i="49"/>
  <c r="U338" i="49" s="1"/>
  <c r="A338" i="49"/>
  <c r="T337" i="49"/>
  <c r="U337" i="49" s="1"/>
  <c r="A337" i="49"/>
  <c r="T336" i="49"/>
  <c r="U336" i="49" s="1"/>
  <c r="A336" i="49"/>
  <c r="T335" i="49"/>
  <c r="U335" i="49" s="1"/>
  <c r="A335" i="49"/>
  <c r="T334" i="49"/>
  <c r="U334" i="49" s="1"/>
  <c r="A334" i="49"/>
  <c r="T333" i="49"/>
  <c r="U333" i="49" s="1"/>
  <c r="A333" i="49"/>
  <c r="T332" i="49"/>
  <c r="U332" i="49" s="1"/>
  <c r="A332" i="49"/>
  <c r="T331" i="49"/>
  <c r="U331" i="49" s="1"/>
  <c r="A331" i="49"/>
  <c r="T330" i="49"/>
  <c r="U330" i="49" s="1"/>
  <c r="A330" i="49"/>
  <c r="T329" i="49"/>
  <c r="U329" i="49" s="1"/>
  <c r="A329" i="49"/>
  <c r="T328" i="49"/>
  <c r="U328" i="49" s="1"/>
  <c r="A328" i="49"/>
  <c r="T327" i="49"/>
  <c r="U327" i="49" s="1"/>
  <c r="A327" i="49"/>
  <c r="T326" i="49"/>
  <c r="U326" i="49" s="1"/>
  <c r="A326" i="49"/>
  <c r="T325" i="49"/>
  <c r="U325" i="49" s="1"/>
  <c r="A325" i="49"/>
  <c r="T324" i="49"/>
  <c r="U324" i="49" s="1"/>
  <c r="A324" i="49"/>
  <c r="T323" i="49"/>
  <c r="U323" i="49" s="1"/>
  <c r="A323" i="49"/>
  <c r="T322" i="49"/>
  <c r="U322" i="49" s="1"/>
  <c r="A322" i="49"/>
  <c r="T321" i="49"/>
  <c r="U321" i="49" s="1"/>
  <c r="A321" i="49"/>
  <c r="T320" i="49"/>
  <c r="U320" i="49" s="1"/>
  <c r="A320" i="49"/>
  <c r="T319" i="49"/>
  <c r="U319" i="49" s="1"/>
  <c r="A319" i="49"/>
  <c r="T318" i="49"/>
  <c r="U318" i="49" s="1"/>
  <c r="A318" i="49"/>
  <c r="T317" i="49"/>
  <c r="U317" i="49" s="1"/>
  <c r="A317" i="49"/>
  <c r="T316" i="49"/>
  <c r="U316" i="49" s="1"/>
  <c r="A316" i="49"/>
  <c r="T315" i="49"/>
  <c r="U315" i="49" s="1"/>
  <c r="A315" i="49"/>
  <c r="T314" i="49"/>
  <c r="U314" i="49" s="1"/>
  <c r="A314" i="49"/>
  <c r="T313" i="49"/>
  <c r="U313" i="49" s="1"/>
  <c r="A313" i="49"/>
  <c r="T312" i="49"/>
  <c r="U312" i="49" s="1"/>
  <c r="A312" i="49"/>
  <c r="T311" i="49"/>
  <c r="U311" i="49" s="1"/>
  <c r="A311" i="49"/>
  <c r="T310" i="49"/>
  <c r="U310" i="49" s="1"/>
  <c r="A310" i="49"/>
  <c r="T309" i="49"/>
  <c r="U309" i="49" s="1"/>
  <c r="A309" i="49"/>
  <c r="T308" i="49"/>
  <c r="U308" i="49" s="1"/>
  <c r="A308" i="49"/>
  <c r="T307" i="49"/>
  <c r="U307" i="49" s="1"/>
  <c r="A307" i="49"/>
  <c r="T306" i="49"/>
  <c r="U306" i="49" s="1"/>
  <c r="A306" i="49"/>
  <c r="T305" i="49"/>
  <c r="U305" i="49" s="1"/>
  <c r="A305" i="49"/>
  <c r="T304" i="49"/>
  <c r="U304" i="49" s="1"/>
  <c r="A304" i="49"/>
  <c r="T303" i="49"/>
  <c r="U303" i="49" s="1"/>
  <c r="A303" i="49"/>
  <c r="U302" i="49"/>
  <c r="T302" i="49"/>
  <c r="A302" i="49"/>
  <c r="T301" i="49"/>
  <c r="U301" i="49" s="1"/>
  <c r="A301" i="49"/>
  <c r="T300" i="49"/>
  <c r="U300" i="49" s="1"/>
  <c r="A300" i="49"/>
  <c r="T299" i="49"/>
  <c r="U299" i="49" s="1"/>
  <c r="A299" i="49"/>
  <c r="T298" i="49"/>
  <c r="U298" i="49" s="1"/>
  <c r="A298" i="49"/>
  <c r="T297" i="49"/>
  <c r="U297" i="49" s="1"/>
  <c r="A297" i="49"/>
  <c r="T296" i="49"/>
  <c r="U296" i="49" s="1"/>
  <c r="A296" i="49"/>
  <c r="T295" i="49"/>
  <c r="U295" i="49" s="1"/>
  <c r="A295" i="49"/>
  <c r="T294" i="49"/>
  <c r="U294" i="49" s="1"/>
  <c r="A294" i="49"/>
  <c r="T293" i="49"/>
  <c r="U293" i="49" s="1"/>
  <c r="A293" i="49"/>
  <c r="T292" i="49"/>
  <c r="U292" i="49" s="1"/>
  <c r="A292" i="49"/>
  <c r="T291" i="49"/>
  <c r="U291" i="49" s="1"/>
  <c r="A291" i="49"/>
  <c r="U290" i="49"/>
  <c r="T290" i="49"/>
  <c r="A290" i="49"/>
  <c r="T289" i="49"/>
  <c r="U289" i="49" s="1"/>
  <c r="A289" i="49"/>
  <c r="T288" i="49"/>
  <c r="U288" i="49" s="1"/>
  <c r="A288" i="49"/>
  <c r="T287" i="49"/>
  <c r="U287" i="49" s="1"/>
  <c r="A287" i="49"/>
  <c r="U286" i="49"/>
  <c r="T286" i="49"/>
  <c r="A286" i="49"/>
  <c r="T285" i="49"/>
  <c r="U285" i="49" s="1"/>
  <c r="A285" i="49"/>
  <c r="T284" i="49"/>
  <c r="U284" i="49" s="1"/>
  <c r="A284" i="49"/>
  <c r="T283" i="49"/>
  <c r="U283" i="49" s="1"/>
  <c r="A283" i="49"/>
  <c r="T282" i="49"/>
  <c r="U282" i="49" s="1"/>
  <c r="A282" i="49"/>
  <c r="T281" i="49"/>
  <c r="U281" i="49" s="1"/>
  <c r="A281" i="49"/>
  <c r="T280" i="49"/>
  <c r="U280" i="49" s="1"/>
  <c r="A280" i="49"/>
  <c r="T279" i="49"/>
  <c r="U279" i="49" s="1"/>
  <c r="A279" i="49"/>
  <c r="T278" i="49"/>
  <c r="U278" i="49" s="1"/>
  <c r="A278" i="49"/>
  <c r="T277" i="49"/>
  <c r="U277" i="49" s="1"/>
  <c r="A277" i="49"/>
  <c r="T276" i="49"/>
  <c r="U276" i="49" s="1"/>
  <c r="A276" i="49"/>
  <c r="T275" i="49"/>
  <c r="U275" i="49" s="1"/>
  <c r="A275" i="49"/>
  <c r="T274" i="49"/>
  <c r="U274" i="49" s="1"/>
  <c r="A274" i="49"/>
  <c r="T273" i="49"/>
  <c r="U273" i="49" s="1"/>
  <c r="A273" i="49"/>
  <c r="T272" i="49"/>
  <c r="U272" i="49" s="1"/>
  <c r="A272" i="49"/>
  <c r="U271" i="49"/>
  <c r="T271" i="49"/>
  <c r="A271" i="49"/>
  <c r="T270" i="49"/>
  <c r="U270" i="49" s="1"/>
  <c r="A270" i="49"/>
  <c r="T269" i="49"/>
  <c r="U269" i="49" s="1"/>
  <c r="A269" i="49"/>
  <c r="T268" i="49"/>
  <c r="U268" i="49" s="1"/>
  <c r="A268" i="49"/>
  <c r="U267" i="49"/>
  <c r="T267" i="49"/>
  <c r="A267" i="49"/>
  <c r="T266" i="49"/>
  <c r="U266" i="49" s="1"/>
  <c r="A266" i="49"/>
  <c r="T265" i="49"/>
  <c r="U265" i="49" s="1"/>
  <c r="A265" i="49"/>
  <c r="T264" i="49"/>
  <c r="U264" i="49" s="1"/>
  <c r="A264" i="49"/>
  <c r="T263" i="49"/>
  <c r="U263" i="49" s="1"/>
  <c r="A263" i="49"/>
  <c r="T262" i="49"/>
  <c r="U262" i="49" s="1"/>
  <c r="A262" i="49"/>
  <c r="T261" i="49"/>
  <c r="U261" i="49" s="1"/>
  <c r="A261" i="49"/>
  <c r="T260" i="49"/>
  <c r="U260" i="49" s="1"/>
  <c r="A260" i="49"/>
  <c r="U259" i="49"/>
  <c r="T259" i="49"/>
  <c r="A259" i="49"/>
  <c r="T258" i="49"/>
  <c r="U258" i="49" s="1"/>
  <c r="A258" i="49"/>
  <c r="T257" i="49"/>
  <c r="U257" i="49" s="1"/>
  <c r="A257" i="49"/>
  <c r="T256" i="49"/>
  <c r="U256" i="49" s="1"/>
  <c r="A256" i="49"/>
  <c r="T255" i="49"/>
  <c r="U255" i="49" s="1"/>
  <c r="A255" i="49"/>
  <c r="T254" i="49"/>
  <c r="U254" i="49" s="1"/>
  <c r="A254" i="49"/>
  <c r="T253" i="49"/>
  <c r="U253" i="49" s="1"/>
  <c r="A253" i="49"/>
  <c r="T252" i="49"/>
  <c r="U252" i="49" s="1"/>
  <c r="A252" i="49"/>
  <c r="T251" i="49"/>
  <c r="U251" i="49" s="1"/>
  <c r="A251" i="49"/>
  <c r="T250" i="49"/>
  <c r="U250" i="49" s="1"/>
  <c r="A250" i="49"/>
  <c r="T249" i="49"/>
  <c r="U249" i="49" s="1"/>
  <c r="A249" i="49"/>
  <c r="T248" i="49"/>
  <c r="U248" i="49" s="1"/>
  <c r="A248" i="49"/>
  <c r="T247" i="49"/>
  <c r="U247" i="49" s="1"/>
  <c r="A247" i="49"/>
  <c r="T246" i="49"/>
  <c r="U246" i="49" s="1"/>
  <c r="A246" i="49"/>
  <c r="T245" i="49"/>
  <c r="U245" i="49" s="1"/>
  <c r="A245" i="49"/>
  <c r="T244" i="49"/>
  <c r="U244" i="49" s="1"/>
  <c r="A244" i="49"/>
  <c r="T243" i="49"/>
  <c r="U243" i="49" s="1"/>
  <c r="A243" i="49"/>
  <c r="T242" i="49"/>
  <c r="U242" i="49" s="1"/>
  <c r="A242" i="49"/>
  <c r="T241" i="49"/>
  <c r="U241" i="49" s="1"/>
  <c r="A241" i="49"/>
  <c r="T240" i="49"/>
  <c r="U240" i="49" s="1"/>
  <c r="A240" i="49"/>
  <c r="T239" i="49"/>
  <c r="U239" i="49" s="1"/>
  <c r="A239" i="49"/>
  <c r="T238" i="49"/>
  <c r="U238" i="49" s="1"/>
  <c r="A238" i="49"/>
  <c r="T237" i="49"/>
  <c r="U237" i="49" s="1"/>
  <c r="A237" i="49"/>
  <c r="T236" i="49"/>
  <c r="U236" i="49" s="1"/>
  <c r="A236" i="49"/>
  <c r="T235" i="49"/>
  <c r="U235" i="49" s="1"/>
  <c r="A235" i="49"/>
  <c r="T234" i="49"/>
  <c r="U234" i="49" s="1"/>
  <c r="A234" i="49"/>
  <c r="T233" i="49"/>
  <c r="U233" i="49" s="1"/>
  <c r="A233" i="49"/>
  <c r="T232" i="49"/>
  <c r="U232" i="49" s="1"/>
  <c r="A232" i="49"/>
  <c r="T231" i="49"/>
  <c r="U231" i="49" s="1"/>
  <c r="A231" i="49"/>
  <c r="T230" i="49"/>
  <c r="U230" i="49" s="1"/>
  <c r="A230" i="49"/>
  <c r="T229" i="49"/>
  <c r="U229" i="49" s="1"/>
  <c r="A229" i="49"/>
  <c r="T228" i="49"/>
  <c r="U228" i="49" s="1"/>
  <c r="A228" i="49"/>
  <c r="T227" i="49"/>
  <c r="U227" i="49" s="1"/>
  <c r="A227" i="49"/>
  <c r="T226" i="49"/>
  <c r="U226" i="49" s="1"/>
  <c r="A226" i="49"/>
  <c r="T225" i="49"/>
  <c r="U225" i="49" s="1"/>
  <c r="A225" i="49"/>
  <c r="T224" i="49"/>
  <c r="U224" i="49" s="1"/>
  <c r="A224" i="49"/>
  <c r="T223" i="49"/>
  <c r="U223" i="49" s="1"/>
  <c r="A223" i="49"/>
  <c r="T222" i="49"/>
  <c r="U222" i="49" s="1"/>
  <c r="A222" i="49"/>
  <c r="T221" i="49"/>
  <c r="U221" i="49" s="1"/>
  <c r="A221" i="49"/>
  <c r="T220" i="49"/>
  <c r="U220" i="49" s="1"/>
  <c r="A220" i="49"/>
  <c r="T219" i="49"/>
  <c r="U219" i="49" s="1"/>
  <c r="A219" i="49"/>
  <c r="T218" i="49"/>
  <c r="U218" i="49" s="1"/>
  <c r="A218" i="49"/>
  <c r="T217" i="49"/>
  <c r="U217" i="49" s="1"/>
  <c r="A217" i="49"/>
  <c r="T216" i="49"/>
  <c r="U216" i="49" s="1"/>
  <c r="A216" i="49"/>
  <c r="T215" i="49"/>
  <c r="U215" i="49" s="1"/>
  <c r="A215" i="49"/>
  <c r="T214" i="49"/>
  <c r="U214" i="49" s="1"/>
  <c r="A214" i="49"/>
  <c r="T213" i="49"/>
  <c r="U213" i="49" s="1"/>
  <c r="A213" i="49"/>
  <c r="T212" i="49"/>
  <c r="U212" i="49" s="1"/>
  <c r="A212" i="49"/>
  <c r="U211" i="49"/>
  <c r="T211" i="49"/>
  <c r="A211" i="49"/>
  <c r="T210" i="49"/>
  <c r="U210" i="49" s="1"/>
  <c r="A210" i="49"/>
  <c r="T209" i="49"/>
  <c r="U209" i="49" s="1"/>
  <c r="A209" i="49"/>
  <c r="T208" i="49"/>
  <c r="U208" i="49" s="1"/>
  <c r="A208" i="49"/>
  <c r="T207" i="49"/>
  <c r="U207" i="49" s="1"/>
  <c r="A207" i="49"/>
  <c r="T206" i="49"/>
  <c r="U206" i="49" s="1"/>
  <c r="A206" i="49"/>
  <c r="T205" i="49"/>
  <c r="U205" i="49" s="1"/>
  <c r="A205" i="49"/>
  <c r="T204" i="49"/>
  <c r="U204" i="49" s="1"/>
  <c r="A204" i="49"/>
  <c r="T203" i="49"/>
  <c r="U203" i="49" s="1"/>
  <c r="A203" i="49"/>
  <c r="T202" i="49"/>
  <c r="U202" i="49" s="1"/>
  <c r="A202" i="49"/>
  <c r="T201" i="49"/>
  <c r="U201" i="49" s="1"/>
  <c r="A201" i="49"/>
  <c r="T200" i="49"/>
  <c r="U200" i="49" s="1"/>
  <c r="A200" i="49"/>
  <c r="T199" i="49"/>
  <c r="U199" i="49" s="1"/>
  <c r="A199" i="49"/>
  <c r="T198" i="49"/>
  <c r="U198" i="49" s="1"/>
  <c r="A198" i="49"/>
  <c r="T197" i="49"/>
  <c r="U197" i="49" s="1"/>
  <c r="A197" i="49"/>
  <c r="T196" i="49"/>
  <c r="U196" i="49" s="1"/>
  <c r="A196" i="49"/>
  <c r="T195" i="49"/>
  <c r="U195" i="49" s="1"/>
  <c r="A195" i="49"/>
  <c r="T194" i="49"/>
  <c r="U194" i="49" s="1"/>
  <c r="A194" i="49"/>
  <c r="T193" i="49"/>
  <c r="U193" i="49" s="1"/>
  <c r="A193" i="49"/>
  <c r="T192" i="49"/>
  <c r="U192" i="49" s="1"/>
  <c r="A192" i="49"/>
  <c r="T191" i="49"/>
  <c r="U191" i="49" s="1"/>
  <c r="A191" i="49"/>
  <c r="T190" i="49"/>
  <c r="U190" i="49" s="1"/>
  <c r="A190" i="49"/>
  <c r="T189" i="49"/>
  <c r="U189" i="49" s="1"/>
  <c r="A189" i="49"/>
  <c r="T188" i="49"/>
  <c r="U188" i="49" s="1"/>
  <c r="A188" i="49"/>
  <c r="U187" i="49"/>
  <c r="T187" i="49"/>
  <c r="A187" i="49"/>
  <c r="T186" i="49"/>
  <c r="U186" i="49" s="1"/>
  <c r="A186" i="49"/>
  <c r="T185" i="49"/>
  <c r="U185" i="49" s="1"/>
  <c r="A185" i="49"/>
  <c r="T184" i="49"/>
  <c r="U184" i="49" s="1"/>
  <c r="A184" i="49"/>
  <c r="T183" i="49"/>
  <c r="U183" i="49" s="1"/>
  <c r="A183" i="49"/>
  <c r="T182" i="49"/>
  <c r="U182" i="49" s="1"/>
  <c r="A182" i="49"/>
  <c r="T181" i="49"/>
  <c r="U181" i="49" s="1"/>
  <c r="A181" i="49"/>
  <c r="T180" i="49"/>
  <c r="U180" i="49" s="1"/>
  <c r="A180" i="49"/>
  <c r="T179" i="49"/>
  <c r="U179" i="49" s="1"/>
  <c r="A179" i="49"/>
  <c r="T178" i="49"/>
  <c r="U178" i="49" s="1"/>
  <c r="A178" i="49"/>
  <c r="T177" i="49"/>
  <c r="U177" i="49" s="1"/>
  <c r="A177" i="49"/>
  <c r="T176" i="49"/>
  <c r="U176" i="49" s="1"/>
  <c r="A176" i="49"/>
  <c r="T175" i="49"/>
  <c r="U175" i="49" s="1"/>
  <c r="A175" i="49"/>
  <c r="T174" i="49"/>
  <c r="U174" i="49" s="1"/>
  <c r="A174" i="49"/>
  <c r="T173" i="49"/>
  <c r="U173" i="49" s="1"/>
  <c r="A173" i="49"/>
  <c r="T172" i="49"/>
  <c r="U172" i="49" s="1"/>
  <c r="A172" i="49"/>
  <c r="T171" i="49"/>
  <c r="U171" i="49" s="1"/>
  <c r="A171" i="49"/>
  <c r="T170" i="49"/>
  <c r="U170" i="49" s="1"/>
  <c r="A170" i="49"/>
  <c r="T169" i="49"/>
  <c r="U169" i="49" s="1"/>
  <c r="A169" i="49"/>
  <c r="T168" i="49"/>
  <c r="U168" i="49" s="1"/>
  <c r="A168" i="49"/>
  <c r="T167" i="49"/>
  <c r="U167" i="49" s="1"/>
  <c r="A167" i="49"/>
  <c r="T166" i="49"/>
  <c r="U166" i="49" s="1"/>
  <c r="A166" i="49"/>
  <c r="T165" i="49"/>
  <c r="U165" i="49" s="1"/>
  <c r="A165" i="49"/>
  <c r="T164" i="49"/>
  <c r="U164" i="49" s="1"/>
  <c r="A164" i="49"/>
  <c r="U163" i="49"/>
  <c r="T163" i="49"/>
  <c r="A163" i="49"/>
  <c r="T162" i="49"/>
  <c r="U162" i="49" s="1"/>
  <c r="A162" i="49"/>
  <c r="T161" i="49"/>
  <c r="U161" i="49" s="1"/>
  <c r="A161" i="49"/>
  <c r="T160" i="49"/>
  <c r="U160" i="49" s="1"/>
  <c r="A160" i="49"/>
  <c r="T159" i="49"/>
  <c r="U159" i="49" s="1"/>
  <c r="A159" i="49"/>
  <c r="T158" i="49"/>
  <c r="U158" i="49" s="1"/>
  <c r="A158" i="49"/>
  <c r="T157" i="49"/>
  <c r="U157" i="49" s="1"/>
  <c r="A157" i="49"/>
  <c r="T156" i="49"/>
  <c r="U156" i="49" s="1"/>
  <c r="A156" i="49"/>
  <c r="T155" i="49"/>
  <c r="U155" i="49" s="1"/>
  <c r="A155" i="49"/>
  <c r="T154" i="49"/>
  <c r="U154" i="49" s="1"/>
  <c r="A154" i="49"/>
  <c r="T153" i="49"/>
  <c r="U153" i="49" s="1"/>
  <c r="A153" i="49"/>
  <c r="T152" i="49"/>
  <c r="U152" i="49" s="1"/>
  <c r="A152" i="49"/>
  <c r="T151" i="49"/>
  <c r="U151" i="49" s="1"/>
  <c r="A151" i="49"/>
  <c r="T150" i="49"/>
  <c r="U150" i="49" s="1"/>
  <c r="E150" i="49"/>
  <c r="A150" i="49" s="1"/>
  <c r="T149" i="49"/>
  <c r="U149" i="49" s="1"/>
  <c r="E149" i="49"/>
  <c r="A149" i="49" s="1"/>
  <c r="T148" i="49"/>
  <c r="U148" i="49" s="1"/>
  <c r="E148" i="49"/>
  <c r="A148" i="49" s="1"/>
  <c r="T147" i="49"/>
  <c r="U147" i="49" s="1"/>
  <c r="E147" i="49"/>
  <c r="A147" i="49" s="1"/>
  <c r="T146" i="49"/>
  <c r="U146" i="49" s="1"/>
  <c r="E146" i="49"/>
  <c r="A146" i="49" s="1"/>
  <c r="U145" i="49"/>
  <c r="T145" i="49"/>
  <c r="E145" i="49"/>
  <c r="A145" i="49"/>
  <c r="T144" i="49"/>
  <c r="U144" i="49" s="1"/>
  <c r="E144" i="49"/>
  <c r="A144" i="49" s="1"/>
  <c r="T143" i="49"/>
  <c r="U143" i="49" s="1"/>
  <c r="E143" i="49"/>
  <c r="A143" i="49" s="1"/>
  <c r="T142" i="49"/>
  <c r="U142" i="49" s="1"/>
  <c r="E142" i="49"/>
  <c r="A142" i="49" s="1"/>
  <c r="T141" i="49"/>
  <c r="U141" i="49" s="1"/>
  <c r="E141" i="49"/>
  <c r="A141" i="49" s="1"/>
  <c r="T140" i="49"/>
  <c r="U140" i="49" s="1"/>
  <c r="E140" i="49"/>
  <c r="A140" i="49"/>
  <c r="T139" i="49"/>
  <c r="U139" i="49" s="1"/>
  <c r="E139" i="49"/>
  <c r="A139" i="49"/>
  <c r="T138" i="49"/>
  <c r="U138" i="49" s="1"/>
  <c r="E138" i="49"/>
  <c r="A138" i="49" s="1"/>
  <c r="T137" i="49"/>
  <c r="U137" i="49" s="1"/>
  <c r="E137" i="49"/>
  <c r="A137" i="49" s="1"/>
  <c r="T136" i="49"/>
  <c r="U136" i="49" s="1"/>
  <c r="E136" i="49"/>
  <c r="A136" i="49" s="1"/>
  <c r="T135" i="49"/>
  <c r="U135" i="49" s="1"/>
  <c r="E135" i="49"/>
  <c r="A135" i="49" s="1"/>
  <c r="U134" i="49"/>
  <c r="T134" i="49"/>
  <c r="E134" i="49"/>
  <c r="A134" i="49" s="1"/>
  <c r="T133" i="49"/>
  <c r="U133" i="49" s="1"/>
  <c r="E133" i="49"/>
  <c r="A133" i="49" s="1"/>
  <c r="T132" i="49"/>
  <c r="U132" i="49" s="1"/>
  <c r="E132" i="49"/>
  <c r="A132" i="49" s="1"/>
  <c r="T131" i="49"/>
  <c r="U131" i="49" s="1"/>
  <c r="E131" i="49"/>
  <c r="A131" i="49"/>
  <c r="T130" i="49"/>
  <c r="U130" i="49" s="1"/>
  <c r="E130" i="49"/>
  <c r="A130" i="49" s="1"/>
  <c r="T129" i="49"/>
  <c r="U129" i="49" s="1"/>
  <c r="E129" i="49"/>
  <c r="A129" i="49" s="1"/>
  <c r="T128" i="49"/>
  <c r="U128" i="49" s="1"/>
  <c r="E128" i="49"/>
  <c r="A128" i="49" s="1"/>
  <c r="T127" i="49"/>
  <c r="U127" i="49" s="1"/>
  <c r="E127" i="49"/>
  <c r="A127" i="49" s="1"/>
  <c r="T126" i="49"/>
  <c r="U126" i="49" s="1"/>
  <c r="E126" i="49"/>
  <c r="A126" i="49" s="1"/>
  <c r="T125" i="49"/>
  <c r="U125" i="49" s="1"/>
  <c r="E125" i="49"/>
  <c r="A125" i="49" s="1"/>
  <c r="U124" i="49"/>
  <c r="T124" i="49"/>
  <c r="E124" i="49"/>
  <c r="A124" i="49" s="1"/>
  <c r="T123" i="49"/>
  <c r="U123" i="49" s="1"/>
  <c r="E123" i="49"/>
  <c r="A123" i="49" s="1"/>
  <c r="T122" i="49"/>
  <c r="U122" i="49" s="1"/>
  <c r="E122" i="49"/>
  <c r="A122" i="49" s="1"/>
  <c r="T121" i="49"/>
  <c r="U121" i="49" s="1"/>
  <c r="E121" i="49"/>
  <c r="A121" i="49" s="1"/>
  <c r="T120" i="49"/>
  <c r="U120" i="49" s="1"/>
  <c r="E120" i="49"/>
  <c r="A120" i="49" s="1"/>
  <c r="T119" i="49"/>
  <c r="U119" i="49" s="1"/>
  <c r="E119" i="49"/>
  <c r="A119" i="49" s="1"/>
  <c r="T118" i="49"/>
  <c r="U118" i="49" s="1"/>
  <c r="E118" i="49"/>
  <c r="A118" i="49" s="1"/>
  <c r="T117" i="49"/>
  <c r="U117" i="49" s="1"/>
  <c r="E117" i="49"/>
  <c r="A117" i="49" s="1"/>
  <c r="T116" i="49"/>
  <c r="U116" i="49" s="1"/>
  <c r="E116" i="49"/>
  <c r="A116" i="49" s="1"/>
  <c r="T115" i="49"/>
  <c r="U115" i="49" s="1"/>
  <c r="E115" i="49"/>
  <c r="A115" i="49" s="1"/>
  <c r="T114" i="49"/>
  <c r="U114" i="49" s="1"/>
  <c r="E114" i="49"/>
  <c r="A114" i="49" s="1"/>
  <c r="T113" i="49"/>
  <c r="U113" i="49" s="1"/>
  <c r="E113" i="49"/>
  <c r="A113" i="49"/>
  <c r="T112" i="49"/>
  <c r="U112" i="49" s="1"/>
  <c r="E112" i="49"/>
  <c r="A112" i="49" s="1"/>
  <c r="T111" i="49"/>
  <c r="U111" i="49" s="1"/>
  <c r="E111" i="49"/>
  <c r="A111" i="49" s="1"/>
  <c r="T110" i="49"/>
  <c r="U110" i="49" s="1"/>
  <c r="E110" i="49"/>
  <c r="A110" i="49" s="1"/>
  <c r="T109" i="49"/>
  <c r="U109" i="49" s="1"/>
  <c r="E109" i="49"/>
  <c r="A109" i="49" s="1"/>
  <c r="U108" i="49"/>
  <c r="E108" i="49"/>
  <c r="A108" i="49" s="1"/>
  <c r="T107" i="49"/>
  <c r="U107" i="49" s="1"/>
  <c r="E107" i="49"/>
  <c r="A107" i="49" s="1"/>
  <c r="T106" i="49"/>
  <c r="U106" i="49" s="1"/>
  <c r="E106" i="49"/>
  <c r="A106" i="49" s="1"/>
  <c r="T105" i="49"/>
  <c r="U105" i="49" s="1"/>
  <c r="E105" i="49"/>
  <c r="A105" i="49" s="1"/>
  <c r="T104" i="49"/>
  <c r="U104" i="49" s="1"/>
  <c r="E104" i="49"/>
  <c r="A104" i="49" s="1"/>
  <c r="T103" i="49"/>
  <c r="U103" i="49" s="1"/>
  <c r="E103" i="49"/>
  <c r="A103" i="49" s="1"/>
  <c r="T102" i="49"/>
  <c r="U102" i="49" s="1"/>
  <c r="E102" i="49"/>
  <c r="A102" i="49"/>
  <c r="U101" i="49"/>
  <c r="T101" i="49"/>
  <c r="E101" i="49"/>
  <c r="A101" i="49" s="1"/>
  <c r="T100" i="49"/>
  <c r="U100" i="49" s="1"/>
  <c r="E100" i="49"/>
  <c r="A100" i="49" s="1"/>
  <c r="T99" i="49"/>
  <c r="U99" i="49" s="1"/>
  <c r="E99" i="49"/>
  <c r="A99" i="49" s="1"/>
  <c r="T98" i="49"/>
  <c r="U98" i="49" s="1"/>
  <c r="E98" i="49"/>
  <c r="A98" i="49" s="1"/>
  <c r="T97" i="49"/>
  <c r="U97" i="49" s="1"/>
  <c r="E97" i="49"/>
  <c r="A97" i="49"/>
  <c r="T96" i="49"/>
  <c r="U96" i="49" s="1"/>
  <c r="E96" i="49"/>
  <c r="A96" i="49" s="1"/>
  <c r="T95" i="49"/>
  <c r="U95" i="49" s="1"/>
  <c r="E95" i="49"/>
  <c r="A95" i="49" s="1"/>
  <c r="T94" i="49"/>
  <c r="U94" i="49" s="1"/>
  <c r="E94" i="49"/>
  <c r="A94" i="49" s="1"/>
  <c r="U93" i="49"/>
  <c r="T93" i="49"/>
  <c r="E93" i="49"/>
  <c r="A93" i="49" s="1"/>
  <c r="T92" i="49"/>
  <c r="U92" i="49" s="1"/>
  <c r="E92" i="49"/>
  <c r="A92" i="49" s="1"/>
  <c r="U91" i="49"/>
  <c r="T91" i="49"/>
  <c r="E91" i="49"/>
  <c r="A91" i="49" s="1"/>
  <c r="T90" i="49"/>
  <c r="U90" i="49" s="1"/>
  <c r="E90" i="49"/>
  <c r="A90" i="49" s="1"/>
  <c r="T89" i="49"/>
  <c r="U89" i="49" s="1"/>
  <c r="E89" i="49"/>
  <c r="A89" i="49" s="1"/>
  <c r="T88" i="49"/>
  <c r="U88" i="49" s="1"/>
  <c r="E88" i="49"/>
  <c r="A88" i="49" s="1"/>
  <c r="U87" i="49"/>
  <c r="T87" i="49"/>
  <c r="E87" i="49"/>
  <c r="A87" i="49" s="1"/>
  <c r="T86" i="49"/>
  <c r="U86" i="49" s="1"/>
  <c r="E86" i="49"/>
  <c r="A86" i="49" s="1"/>
  <c r="T85" i="49"/>
  <c r="U85" i="49" s="1"/>
  <c r="E85" i="49"/>
  <c r="A85" i="49" s="1"/>
  <c r="T84" i="49"/>
  <c r="U84" i="49" s="1"/>
  <c r="E84" i="49"/>
  <c r="A84" i="49" s="1"/>
  <c r="U83" i="49"/>
  <c r="T83" i="49"/>
  <c r="E83" i="49"/>
  <c r="A83" i="49" s="1"/>
  <c r="T82" i="49"/>
  <c r="U82" i="49" s="1"/>
  <c r="E82" i="49"/>
  <c r="A82" i="49" s="1"/>
  <c r="U81" i="49"/>
  <c r="T81" i="49"/>
  <c r="E81" i="49"/>
  <c r="A81" i="49" s="1"/>
  <c r="T80" i="49"/>
  <c r="U80" i="49" s="1"/>
  <c r="E80" i="49"/>
  <c r="A80" i="49" s="1"/>
  <c r="T79" i="49"/>
  <c r="U79" i="49" s="1"/>
  <c r="E79" i="49"/>
  <c r="A79" i="49" s="1"/>
  <c r="T78" i="49"/>
  <c r="U78" i="49" s="1"/>
  <c r="E78" i="49"/>
  <c r="A78" i="49" s="1"/>
  <c r="T77" i="49"/>
  <c r="U77" i="49" s="1"/>
  <c r="E77" i="49"/>
  <c r="A77" i="49" s="1"/>
  <c r="T76" i="49"/>
  <c r="U76" i="49" s="1"/>
  <c r="E76" i="49"/>
  <c r="A76" i="49" s="1"/>
  <c r="U75" i="49"/>
  <c r="T75" i="49"/>
  <c r="E75" i="49"/>
  <c r="A75" i="49" s="1"/>
  <c r="T74" i="49"/>
  <c r="U74" i="49" s="1"/>
  <c r="E74" i="49"/>
  <c r="A74" i="49" s="1"/>
  <c r="T73" i="49"/>
  <c r="U73" i="49" s="1"/>
  <c r="E73" i="49"/>
  <c r="A73" i="49" s="1"/>
  <c r="T72" i="49"/>
  <c r="U72" i="49" s="1"/>
  <c r="E72" i="49"/>
  <c r="A72" i="49" s="1"/>
  <c r="T71" i="49"/>
  <c r="U71" i="49" s="1"/>
  <c r="E71" i="49"/>
  <c r="A71" i="49" s="1"/>
  <c r="T70" i="49"/>
  <c r="U70" i="49" s="1"/>
  <c r="E70" i="49"/>
  <c r="A70" i="49"/>
  <c r="U69" i="49"/>
  <c r="T69" i="49"/>
  <c r="E69" i="49"/>
  <c r="A69" i="49" s="1"/>
  <c r="T68" i="49"/>
  <c r="U68" i="49" s="1"/>
  <c r="E68" i="49"/>
  <c r="A68" i="49" s="1"/>
  <c r="T67" i="49"/>
  <c r="U67" i="49" s="1"/>
  <c r="E67" i="49"/>
  <c r="A67" i="49" s="1"/>
  <c r="T66" i="49"/>
  <c r="U66" i="49" s="1"/>
  <c r="E66" i="49"/>
  <c r="A66" i="49" s="1"/>
  <c r="T65" i="49"/>
  <c r="U65" i="49" s="1"/>
  <c r="E65" i="49"/>
  <c r="A65" i="49" s="1"/>
  <c r="T64" i="49"/>
  <c r="U64" i="49" s="1"/>
  <c r="E64" i="49"/>
  <c r="A64" i="49"/>
  <c r="I63" i="49"/>
  <c r="H63" i="49"/>
  <c r="E63" i="49"/>
  <c r="A63" i="49" s="1"/>
  <c r="I62" i="49"/>
  <c r="H62" i="49"/>
  <c r="E62" i="49"/>
  <c r="A62" i="49" s="1"/>
  <c r="I61" i="49"/>
  <c r="H61" i="49"/>
  <c r="E61" i="49"/>
  <c r="A61" i="49" s="1"/>
  <c r="I60" i="49"/>
  <c r="H60" i="49"/>
  <c r="E60" i="49"/>
  <c r="A60" i="49" s="1"/>
  <c r="I59" i="49"/>
  <c r="H59" i="49"/>
  <c r="E59" i="49"/>
  <c r="A59" i="49" s="1"/>
  <c r="I58" i="49"/>
  <c r="H58" i="49"/>
  <c r="E58" i="49"/>
  <c r="A58" i="49" s="1"/>
  <c r="I57" i="49"/>
  <c r="H57" i="49"/>
  <c r="E57" i="49"/>
  <c r="A57" i="49" s="1"/>
  <c r="I56" i="49"/>
  <c r="H56" i="49"/>
  <c r="E56" i="49"/>
  <c r="A56" i="49"/>
  <c r="I55" i="49"/>
  <c r="H55" i="49"/>
  <c r="E55" i="49"/>
  <c r="A55" i="49"/>
  <c r="I54" i="49"/>
  <c r="H54" i="49"/>
  <c r="E54" i="49"/>
  <c r="A54" i="49" s="1"/>
  <c r="I53" i="49"/>
  <c r="H53" i="49"/>
  <c r="E53" i="49"/>
  <c r="A53" i="49" s="1"/>
  <c r="I52" i="49"/>
  <c r="H52" i="49"/>
  <c r="E52" i="49"/>
  <c r="A52" i="49" s="1"/>
  <c r="I51" i="49"/>
  <c r="H51" i="49"/>
  <c r="E51" i="49"/>
  <c r="A51" i="49" s="1"/>
  <c r="I50" i="49"/>
  <c r="H50" i="49"/>
  <c r="E50" i="49"/>
  <c r="A50" i="49" s="1"/>
  <c r="I49" i="49"/>
  <c r="H49" i="49"/>
  <c r="E49" i="49"/>
  <c r="A49" i="49" s="1"/>
  <c r="I48" i="49"/>
  <c r="H48" i="49"/>
  <c r="E48" i="49"/>
  <c r="A48" i="49" s="1"/>
  <c r="I47" i="49"/>
  <c r="H47" i="49"/>
  <c r="E47" i="49"/>
  <c r="A47" i="49" s="1"/>
  <c r="I46" i="49"/>
  <c r="H46" i="49"/>
  <c r="E46" i="49"/>
  <c r="A46" i="49" s="1"/>
  <c r="I45" i="49"/>
  <c r="H45" i="49"/>
  <c r="E45" i="49"/>
  <c r="A45" i="49" s="1"/>
  <c r="I44" i="49"/>
  <c r="H44" i="49"/>
  <c r="E44" i="49"/>
  <c r="A44" i="49" s="1"/>
  <c r="I43" i="49"/>
  <c r="H43" i="49"/>
  <c r="E43" i="49"/>
  <c r="A43" i="49" s="1"/>
  <c r="I42" i="49"/>
  <c r="H42" i="49"/>
  <c r="E42" i="49"/>
  <c r="A42" i="49" s="1"/>
  <c r="I41" i="49"/>
  <c r="H41" i="49"/>
  <c r="E41" i="49"/>
  <c r="A41" i="49" s="1"/>
  <c r="I40" i="49"/>
  <c r="H40" i="49"/>
  <c r="E40" i="49"/>
  <c r="A40" i="49" s="1"/>
  <c r="I39" i="49"/>
  <c r="H39" i="49"/>
  <c r="E39" i="49"/>
  <c r="A39" i="49" s="1"/>
  <c r="I38" i="49"/>
  <c r="H38" i="49"/>
  <c r="E38" i="49"/>
  <c r="D31" i="49"/>
  <c r="D30" i="49"/>
  <c r="D29" i="49"/>
  <c r="D28" i="49"/>
  <c r="D27" i="49"/>
  <c r="D26" i="49"/>
  <c r="D25" i="49"/>
  <c r="S22" i="49"/>
  <c r="R22" i="49"/>
  <c r="Q22" i="49"/>
  <c r="P22" i="49"/>
  <c r="O22" i="49"/>
  <c r="N22" i="49"/>
  <c r="M22" i="49"/>
  <c r="L22" i="49"/>
  <c r="K22" i="49"/>
  <c r="J22" i="49"/>
  <c r="G22" i="49"/>
  <c r="P9" i="49"/>
  <c r="Q7" i="49"/>
  <c r="Q6" i="49"/>
  <c r="Q5" i="49"/>
  <c r="Q9" i="49" s="1"/>
  <c r="P4" i="49"/>
  <c r="P10" i="49" s="1"/>
  <c r="E1" i="49"/>
  <c r="T475" i="48"/>
  <c r="U475" i="48" s="1"/>
  <c r="A475" i="48"/>
  <c r="T474" i="48"/>
  <c r="U474" i="48" s="1"/>
  <c r="A474" i="48"/>
  <c r="T473" i="48"/>
  <c r="U473" i="48" s="1"/>
  <c r="A473" i="48"/>
  <c r="T472" i="48"/>
  <c r="U472" i="48" s="1"/>
  <c r="A472" i="48"/>
  <c r="T471" i="48"/>
  <c r="U471" i="48" s="1"/>
  <c r="A471" i="48"/>
  <c r="T470" i="48"/>
  <c r="U470" i="48" s="1"/>
  <c r="A470" i="48"/>
  <c r="T469" i="48"/>
  <c r="U469" i="48" s="1"/>
  <c r="A469" i="48"/>
  <c r="T468" i="48"/>
  <c r="U468" i="48" s="1"/>
  <c r="A468" i="48"/>
  <c r="T467" i="48"/>
  <c r="U467" i="48" s="1"/>
  <c r="A467" i="48"/>
  <c r="T466" i="48"/>
  <c r="U466" i="48" s="1"/>
  <c r="A466" i="48"/>
  <c r="T465" i="48"/>
  <c r="U465" i="48" s="1"/>
  <c r="A465" i="48"/>
  <c r="T464" i="48"/>
  <c r="U464" i="48" s="1"/>
  <c r="A464" i="48"/>
  <c r="T463" i="48"/>
  <c r="U463" i="48" s="1"/>
  <c r="A463" i="48"/>
  <c r="U462" i="48"/>
  <c r="T462" i="48"/>
  <c r="A462" i="48"/>
  <c r="T461" i="48"/>
  <c r="U461" i="48" s="1"/>
  <c r="A461" i="48"/>
  <c r="T460" i="48"/>
  <c r="U460" i="48" s="1"/>
  <c r="A460" i="48"/>
  <c r="T459" i="48"/>
  <c r="U459" i="48" s="1"/>
  <c r="A459" i="48"/>
  <c r="T458" i="48"/>
  <c r="U458" i="48" s="1"/>
  <c r="A458" i="48"/>
  <c r="T457" i="48"/>
  <c r="U457" i="48" s="1"/>
  <c r="A457" i="48"/>
  <c r="T456" i="48"/>
  <c r="U456" i="48" s="1"/>
  <c r="A456" i="48"/>
  <c r="T455" i="48"/>
  <c r="U455" i="48" s="1"/>
  <c r="A455" i="48"/>
  <c r="T454" i="48"/>
  <c r="U454" i="48" s="1"/>
  <c r="A454" i="48"/>
  <c r="T453" i="48"/>
  <c r="U453" i="48" s="1"/>
  <c r="A453" i="48"/>
  <c r="T452" i="48"/>
  <c r="U452" i="48" s="1"/>
  <c r="A452" i="48"/>
  <c r="T451" i="48"/>
  <c r="U451" i="48" s="1"/>
  <c r="A451" i="48"/>
  <c r="U450" i="48"/>
  <c r="T450" i="48"/>
  <c r="A450" i="48"/>
  <c r="T449" i="48"/>
  <c r="U449" i="48" s="1"/>
  <c r="A449" i="48"/>
  <c r="T448" i="48"/>
  <c r="U448" i="48" s="1"/>
  <c r="A448" i="48"/>
  <c r="T447" i="48"/>
  <c r="U447" i="48" s="1"/>
  <c r="A447" i="48"/>
  <c r="T446" i="48"/>
  <c r="U446" i="48" s="1"/>
  <c r="A446" i="48"/>
  <c r="T445" i="48"/>
  <c r="U445" i="48" s="1"/>
  <c r="A445" i="48"/>
  <c r="T444" i="48"/>
  <c r="U444" i="48" s="1"/>
  <c r="A444" i="48"/>
  <c r="T443" i="48"/>
  <c r="U443" i="48" s="1"/>
  <c r="A443" i="48"/>
  <c r="T442" i="48"/>
  <c r="U442" i="48" s="1"/>
  <c r="A442" i="48"/>
  <c r="T441" i="48"/>
  <c r="U441" i="48" s="1"/>
  <c r="A441" i="48"/>
  <c r="T440" i="48"/>
  <c r="U440" i="48" s="1"/>
  <c r="A440" i="48"/>
  <c r="T439" i="48"/>
  <c r="U439" i="48" s="1"/>
  <c r="A439" i="48"/>
  <c r="T438" i="48"/>
  <c r="U438" i="48" s="1"/>
  <c r="A438" i="48"/>
  <c r="T437" i="48"/>
  <c r="U437" i="48" s="1"/>
  <c r="A437" i="48"/>
  <c r="T436" i="48"/>
  <c r="U436" i="48" s="1"/>
  <c r="A436" i="48"/>
  <c r="T435" i="48"/>
  <c r="U435" i="48" s="1"/>
  <c r="A435" i="48"/>
  <c r="T434" i="48"/>
  <c r="U434" i="48" s="1"/>
  <c r="A434" i="48"/>
  <c r="T433" i="48"/>
  <c r="U433" i="48" s="1"/>
  <c r="A433" i="48"/>
  <c r="T432" i="48"/>
  <c r="U432" i="48" s="1"/>
  <c r="A432" i="48"/>
  <c r="T431" i="48"/>
  <c r="U431" i="48" s="1"/>
  <c r="A431" i="48"/>
  <c r="T430" i="48"/>
  <c r="U430" i="48" s="1"/>
  <c r="A430" i="48"/>
  <c r="T429" i="48"/>
  <c r="U429" i="48" s="1"/>
  <c r="A429" i="48"/>
  <c r="T428" i="48"/>
  <c r="U428" i="48" s="1"/>
  <c r="A428" i="48"/>
  <c r="T427" i="48"/>
  <c r="U427" i="48" s="1"/>
  <c r="A427" i="48"/>
  <c r="T426" i="48"/>
  <c r="U426" i="48" s="1"/>
  <c r="A426" i="48"/>
  <c r="T425" i="48"/>
  <c r="U425" i="48" s="1"/>
  <c r="A425" i="48"/>
  <c r="T424" i="48"/>
  <c r="U424" i="48" s="1"/>
  <c r="A424" i="48"/>
  <c r="T423" i="48"/>
  <c r="U423" i="48" s="1"/>
  <c r="A423" i="48"/>
  <c r="T422" i="48"/>
  <c r="U422" i="48" s="1"/>
  <c r="A422" i="48"/>
  <c r="T421" i="48"/>
  <c r="U421" i="48" s="1"/>
  <c r="A421" i="48"/>
  <c r="T420" i="48"/>
  <c r="U420" i="48" s="1"/>
  <c r="A420" i="48"/>
  <c r="T419" i="48"/>
  <c r="U419" i="48" s="1"/>
  <c r="A419" i="48"/>
  <c r="T418" i="48"/>
  <c r="U418" i="48" s="1"/>
  <c r="A418" i="48"/>
  <c r="T417" i="48"/>
  <c r="U417" i="48" s="1"/>
  <c r="A417" i="48"/>
  <c r="T416" i="48"/>
  <c r="U416" i="48" s="1"/>
  <c r="A416" i="48"/>
  <c r="T415" i="48"/>
  <c r="U415" i="48" s="1"/>
  <c r="A415" i="48"/>
  <c r="T414" i="48"/>
  <c r="U414" i="48" s="1"/>
  <c r="A414" i="48"/>
  <c r="T413" i="48"/>
  <c r="U413" i="48" s="1"/>
  <c r="A413" i="48"/>
  <c r="T412" i="48"/>
  <c r="U412" i="48" s="1"/>
  <c r="A412" i="48"/>
  <c r="T411" i="48"/>
  <c r="U411" i="48" s="1"/>
  <c r="A411" i="48"/>
  <c r="T410" i="48"/>
  <c r="U410" i="48" s="1"/>
  <c r="A410" i="48"/>
  <c r="T409" i="48"/>
  <c r="U409" i="48" s="1"/>
  <c r="A409" i="48"/>
  <c r="T408" i="48"/>
  <c r="U408" i="48" s="1"/>
  <c r="A408" i="48"/>
  <c r="T407" i="48"/>
  <c r="U407" i="48" s="1"/>
  <c r="A407" i="48"/>
  <c r="T406" i="48"/>
  <c r="U406" i="48" s="1"/>
  <c r="A406" i="48"/>
  <c r="T405" i="48"/>
  <c r="U405" i="48" s="1"/>
  <c r="A405" i="48"/>
  <c r="T404" i="48"/>
  <c r="U404" i="48" s="1"/>
  <c r="A404" i="48"/>
  <c r="T403" i="48"/>
  <c r="U403" i="48" s="1"/>
  <c r="A403" i="48"/>
  <c r="T402" i="48"/>
  <c r="U402" i="48" s="1"/>
  <c r="A402" i="48"/>
  <c r="T401" i="48"/>
  <c r="U401" i="48" s="1"/>
  <c r="A401" i="48"/>
  <c r="T400" i="48"/>
  <c r="U400" i="48" s="1"/>
  <c r="A400" i="48"/>
  <c r="T399" i="48"/>
  <c r="U399" i="48" s="1"/>
  <c r="A399" i="48"/>
  <c r="T398" i="48"/>
  <c r="U398" i="48" s="1"/>
  <c r="A398" i="48"/>
  <c r="T397" i="48"/>
  <c r="U397" i="48" s="1"/>
  <c r="A397" i="48"/>
  <c r="T396" i="48"/>
  <c r="U396" i="48" s="1"/>
  <c r="A396" i="48"/>
  <c r="T395" i="48"/>
  <c r="U395" i="48" s="1"/>
  <c r="A395" i="48"/>
  <c r="T394" i="48"/>
  <c r="U394" i="48" s="1"/>
  <c r="A394" i="48"/>
  <c r="T393" i="48"/>
  <c r="U393" i="48" s="1"/>
  <c r="A393" i="48"/>
  <c r="U392" i="48"/>
  <c r="T392" i="48"/>
  <c r="A392" i="48"/>
  <c r="T391" i="48"/>
  <c r="U391" i="48" s="1"/>
  <c r="A391" i="48"/>
  <c r="T390" i="48"/>
  <c r="U390" i="48" s="1"/>
  <c r="A390" i="48"/>
  <c r="T389" i="48"/>
  <c r="U389" i="48" s="1"/>
  <c r="A389" i="48"/>
  <c r="T388" i="48"/>
  <c r="U388" i="48" s="1"/>
  <c r="A388" i="48"/>
  <c r="T387" i="48"/>
  <c r="U387" i="48" s="1"/>
  <c r="A387" i="48"/>
  <c r="T386" i="48"/>
  <c r="U386" i="48" s="1"/>
  <c r="A386" i="48"/>
  <c r="T385" i="48"/>
  <c r="U385" i="48" s="1"/>
  <c r="A385" i="48"/>
  <c r="T384" i="48"/>
  <c r="U384" i="48" s="1"/>
  <c r="A384" i="48"/>
  <c r="T383" i="48"/>
  <c r="U383" i="48" s="1"/>
  <c r="A383" i="48"/>
  <c r="T382" i="48"/>
  <c r="U382" i="48" s="1"/>
  <c r="A382" i="48"/>
  <c r="T381" i="48"/>
  <c r="U381" i="48" s="1"/>
  <c r="A381" i="48"/>
  <c r="U380" i="48"/>
  <c r="T380" i="48"/>
  <c r="A380" i="48"/>
  <c r="T379" i="48"/>
  <c r="U379" i="48" s="1"/>
  <c r="A379" i="48"/>
  <c r="T378" i="48"/>
  <c r="U378" i="48" s="1"/>
  <c r="A378" i="48"/>
  <c r="T377" i="48"/>
  <c r="U377" i="48" s="1"/>
  <c r="A377" i="48"/>
  <c r="T376" i="48"/>
  <c r="U376" i="48" s="1"/>
  <c r="A376" i="48"/>
  <c r="T375" i="48"/>
  <c r="U375" i="48" s="1"/>
  <c r="A375" i="48"/>
  <c r="T374" i="48"/>
  <c r="U374" i="48" s="1"/>
  <c r="A374" i="48"/>
  <c r="T373" i="48"/>
  <c r="U373" i="48" s="1"/>
  <c r="A373" i="48"/>
  <c r="T372" i="48"/>
  <c r="U372" i="48" s="1"/>
  <c r="A372" i="48"/>
  <c r="T371" i="48"/>
  <c r="U371" i="48" s="1"/>
  <c r="A371" i="48"/>
  <c r="T370" i="48"/>
  <c r="U370" i="48" s="1"/>
  <c r="A370" i="48"/>
  <c r="T369" i="48"/>
  <c r="U369" i="48" s="1"/>
  <c r="A369" i="48"/>
  <c r="T368" i="48"/>
  <c r="U368" i="48" s="1"/>
  <c r="A368" i="48"/>
  <c r="T367" i="48"/>
  <c r="U367" i="48" s="1"/>
  <c r="A367" i="48"/>
  <c r="T366" i="48"/>
  <c r="U366" i="48" s="1"/>
  <c r="A366" i="48"/>
  <c r="T365" i="48"/>
  <c r="U365" i="48" s="1"/>
  <c r="A365" i="48"/>
  <c r="T364" i="48"/>
  <c r="U364" i="48" s="1"/>
  <c r="A364" i="48"/>
  <c r="T363" i="48"/>
  <c r="U363" i="48" s="1"/>
  <c r="A363" i="48"/>
  <c r="T362" i="48"/>
  <c r="U362" i="48" s="1"/>
  <c r="A362" i="48"/>
  <c r="T361" i="48"/>
  <c r="U361" i="48" s="1"/>
  <c r="A361" i="48"/>
  <c r="T360" i="48"/>
  <c r="U360" i="48" s="1"/>
  <c r="A360" i="48"/>
  <c r="T359" i="48"/>
  <c r="U359" i="48" s="1"/>
  <c r="A359" i="48"/>
  <c r="T358" i="48"/>
  <c r="U358" i="48" s="1"/>
  <c r="A358" i="48"/>
  <c r="T357" i="48"/>
  <c r="U357" i="48" s="1"/>
  <c r="A357" i="48"/>
  <c r="T356" i="48"/>
  <c r="U356" i="48" s="1"/>
  <c r="A356" i="48"/>
  <c r="T355" i="48"/>
  <c r="U355" i="48" s="1"/>
  <c r="A355" i="48"/>
  <c r="T354" i="48"/>
  <c r="U354" i="48" s="1"/>
  <c r="A354" i="48"/>
  <c r="T353" i="48"/>
  <c r="U353" i="48" s="1"/>
  <c r="A353" i="48"/>
  <c r="T352" i="48"/>
  <c r="U352" i="48" s="1"/>
  <c r="A352" i="48"/>
  <c r="T351" i="48"/>
  <c r="U351" i="48" s="1"/>
  <c r="A351" i="48"/>
  <c r="T350" i="48"/>
  <c r="U350" i="48" s="1"/>
  <c r="A350" i="48"/>
  <c r="T349" i="48"/>
  <c r="U349" i="48" s="1"/>
  <c r="A349" i="48"/>
  <c r="T348" i="48"/>
  <c r="U348" i="48" s="1"/>
  <c r="A348" i="48"/>
  <c r="T347" i="48"/>
  <c r="U347" i="48" s="1"/>
  <c r="A347" i="48"/>
  <c r="T346" i="48"/>
  <c r="U346" i="48" s="1"/>
  <c r="A346" i="48"/>
  <c r="T345" i="48"/>
  <c r="U345" i="48" s="1"/>
  <c r="A345" i="48"/>
  <c r="T344" i="48"/>
  <c r="U344" i="48" s="1"/>
  <c r="A344" i="48"/>
  <c r="T343" i="48"/>
  <c r="U343" i="48" s="1"/>
  <c r="A343" i="48"/>
  <c r="T342" i="48"/>
  <c r="U342" i="48" s="1"/>
  <c r="A342" i="48"/>
  <c r="T341" i="48"/>
  <c r="U341" i="48" s="1"/>
  <c r="A341" i="48"/>
  <c r="T340" i="48"/>
  <c r="U340" i="48" s="1"/>
  <c r="A340" i="48"/>
  <c r="T339" i="48"/>
  <c r="U339" i="48" s="1"/>
  <c r="A339" i="48"/>
  <c r="T338" i="48"/>
  <c r="U338" i="48" s="1"/>
  <c r="A338" i="48"/>
  <c r="T337" i="48"/>
  <c r="U337" i="48" s="1"/>
  <c r="A337" i="48"/>
  <c r="T336" i="48"/>
  <c r="U336" i="48" s="1"/>
  <c r="A336" i="48"/>
  <c r="T335" i="48"/>
  <c r="U335" i="48" s="1"/>
  <c r="A335" i="48"/>
  <c r="T334" i="48"/>
  <c r="U334" i="48" s="1"/>
  <c r="A334" i="48"/>
  <c r="T333" i="48"/>
  <c r="U333" i="48" s="1"/>
  <c r="A333" i="48"/>
  <c r="U332" i="48"/>
  <c r="T332" i="48"/>
  <c r="A332" i="48"/>
  <c r="T331" i="48"/>
  <c r="U331" i="48" s="1"/>
  <c r="A331" i="48"/>
  <c r="T330" i="48"/>
  <c r="U330" i="48" s="1"/>
  <c r="A330" i="48"/>
  <c r="T329" i="48"/>
  <c r="U329" i="48" s="1"/>
  <c r="A329" i="48"/>
  <c r="T328" i="48"/>
  <c r="U328" i="48" s="1"/>
  <c r="A328" i="48"/>
  <c r="T327" i="48"/>
  <c r="U327" i="48" s="1"/>
  <c r="A327" i="48"/>
  <c r="T326" i="48"/>
  <c r="U326" i="48" s="1"/>
  <c r="A326" i="48"/>
  <c r="T325" i="48"/>
  <c r="U325" i="48" s="1"/>
  <c r="A325" i="48"/>
  <c r="T324" i="48"/>
  <c r="U324" i="48" s="1"/>
  <c r="A324" i="48"/>
  <c r="T323" i="48"/>
  <c r="U323" i="48" s="1"/>
  <c r="A323" i="48"/>
  <c r="T322" i="48"/>
  <c r="U322" i="48" s="1"/>
  <c r="A322" i="48"/>
  <c r="T321" i="48"/>
  <c r="U321" i="48" s="1"/>
  <c r="A321" i="48"/>
  <c r="T320" i="48"/>
  <c r="U320" i="48" s="1"/>
  <c r="A320" i="48"/>
  <c r="T319" i="48"/>
  <c r="U319" i="48" s="1"/>
  <c r="A319" i="48"/>
  <c r="T318" i="48"/>
  <c r="U318" i="48" s="1"/>
  <c r="A318" i="48"/>
  <c r="T317" i="48"/>
  <c r="U317" i="48" s="1"/>
  <c r="A317" i="48"/>
  <c r="T316" i="48"/>
  <c r="U316" i="48" s="1"/>
  <c r="A316" i="48"/>
  <c r="T315" i="48"/>
  <c r="U315" i="48" s="1"/>
  <c r="A315" i="48"/>
  <c r="T314" i="48"/>
  <c r="U314" i="48" s="1"/>
  <c r="A314" i="48"/>
  <c r="T313" i="48"/>
  <c r="U313" i="48" s="1"/>
  <c r="A313" i="48"/>
  <c r="T312" i="48"/>
  <c r="U312" i="48" s="1"/>
  <c r="A312" i="48"/>
  <c r="T311" i="48"/>
  <c r="U311" i="48" s="1"/>
  <c r="A311" i="48"/>
  <c r="T310" i="48"/>
  <c r="U310" i="48" s="1"/>
  <c r="A310" i="48"/>
  <c r="T309" i="48"/>
  <c r="U309" i="48" s="1"/>
  <c r="A309" i="48"/>
  <c r="U308" i="48"/>
  <c r="T308" i="48"/>
  <c r="A308" i="48"/>
  <c r="T307" i="48"/>
  <c r="U307" i="48" s="1"/>
  <c r="A307" i="48"/>
  <c r="T306" i="48"/>
  <c r="U306" i="48" s="1"/>
  <c r="A306" i="48"/>
  <c r="T305" i="48"/>
  <c r="U305" i="48" s="1"/>
  <c r="A305" i="48"/>
  <c r="T304" i="48"/>
  <c r="U304" i="48" s="1"/>
  <c r="A304" i="48"/>
  <c r="T303" i="48"/>
  <c r="U303" i="48" s="1"/>
  <c r="A303" i="48"/>
  <c r="T302" i="48"/>
  <c r="U302" i="48" s="1"/>
  <c r="A302" i="48"/>
  <c r="T301" i="48"/>
  <c r="U301" i="48" s="1"/>
  <c r="A301" i="48"/>
  <c r="T300" i="48"/>
  <c r="U300" i="48" s="1"/>
  <c r="A300" i="48"/>
  <c r="T299" i="48"/>
  <c r="U299" i="48" s="1"/>
  <c r="A299" i="48"/>
  <c r="T298" i="48"/>
  <c r="U298" i="48" s="1"/>
  <c r="A298" i="48"/>
  <c r="T297" i="48"/>
  <c r="U297" i="48" s="1"/>
  <c r="A297" i="48"/>
  <c r="T296" i="48"/>
  <c r="U296" i="48" s="1"/>
  <c r="A296" i="48"/>
  <c r="T295" i="48"/>
  <c r="U295" i="48" s="1"/>
  <c r="A295" i="48"/>
  <c r="T294" i="48"/>
  <c r="U294" i="48" s="1"/>
  <c r="A294" i="48"/>
  <c r="T293" i="48"/>
  <c r="U293" i="48" s="1"/>
  <c r="A293" i="48"/>
  <c r="T292" i="48"/>
  <c r="U292" i="48" s="1"/>
  <c r="A292" i="48"/>
  <c r="T291" i="48"/>
  <c r="U291" i="48" s="1"/>
  <c r="A291" i="48"/>
  <c r="T290" i="48"/>
  <c r="U290" i="48" s="1"/>
  <c r="A290" i="48"/>
  <c r="T289" i="48"/>
  <c r="U289" i="48" s="1"/>
  <c r="A289" i="48"/>
  <c r="T288" i="48"/>
  <c r="U288" i="48" s="1"/>
  <c r="A288" i="48"/>
  <c r="T287" i="48"/>
  <c r="U287" i="48" s="1"/>
  <c r="A287" i="48"/>
  <c r="T286" i="48"/>
  <c r="U286" i="48" s="1"/>
  <c r="A286" i="48"/>
  <c r="T285" i="48"/>
  <c r="U285" i="48" s="1"/>
  <c r="A285" i="48"/>
  <c r="T284" i="48"/>
  <c r="U284" i="48" s="1"/>
  <c r="A284" i="48"/>
  <c r="T283" i="48"/>
  <c r="U283" i="48" s="1"/>
  <c r="A283" i="48"/>
  <c r="T282" i="48"/>
  <c r="U282" i="48" s="1"/>
  <c r="A282" i="48"/>
  <c r="T281" i="48"/>
  <c r="U281" i="48" s="1"/>
  <c r="A281" i="48"/>
  <c r="T280" i="48"/>
  <c r="U280" i="48" s="1"/>
  <c r="A280" i="48"/>
  <c r="T279" i="48"/>
  <c r="U279" i="48" s="1"/>
  <c r="A279" i="48"/>
  <c r="T278" i="48"/>
  <c r="U278" i="48" s="1"/>
  <c r="A278" i="48"/>
  <c r="T277" i="48"/>
  <c r="U277" i="48" s="1"/>
  <c r="A277" i="48"/>
  <c r="T276" i="48"/>
  <c r="U276" i="48" s="1"/>
  <c r="A276" i="48"/>
  <c r="T275" i="48"/>
  <c r="U275" i="48" s="1"/>
  <c r="A275" i="48"/>
  <c r="T274" i="48"/>
  <c r="U274" i="48" s="1"/>
  <c r="A274" i="48"/>
  <c r="U273" i="48"/>
  <c r="T273" i="48"/>
  <c r="A273" i="48"/>
  <c r="T272" i="48"/>
  <c r="U272" i="48" s="1"/>
  <c r="A272" i="48"/>
  <c r="T271" i="48"/>
  <c r="U271" i="48" s="1"/>
  <c r="A271" i="48"/>
  <c r="T270" i="48"/>
  <c r="U270" i="48" s="1"/>
  <c r="A270" i="48"/>
  <c r="T269" i="48"/>
  <c r="U269" i="48" s="1"/>
  <c r="A269" i="48"/>
  <c r="T268" i="48"/>
  <c r="U268" i="48" s="1"/>
  <c r="A268" i="48"/>
  <c r="T267" i="48"/>
  <c r="U267" i="48" s="1"/>
  <c r="A267" i="48"/>
  <c r="T266" i="48"/>
  <c r="U266" i="48" s="1"/>
  <c r="A266" i="48"/>
  <c r="T265" i="48"/>
  <c r="U265" i="48" s="1"/>
  <c r="A265" i="48"/>
  <c r="T264" i="48"/>
  <c r="U264" i="48" s="1"/>
  <c r="A264" i="48"/>
  <c r="T263" i="48"/>
  <c r="U263" i="48" s="1"/>
  <c r="A263" i="48"/>
  <c r="T262" i="48"/>
  <c r="U262" i="48" s="1"/>
  <c r="A262" i="48"/>
  <c r="T261" i="48"/>
  <c r="U261" i="48" s="1"/>
  <c r="A261" i="48"/>
  <c r="T260" i="48"/>
  <c r="U260" i="48" s="1"/>
  <c r="A260" i="48"/>
  <c r="T259" i="48"/>
  <c r="U259" i="48" s="1"/>
  <c r="A259" i="48"/>
  <c r="T258" i="48"/>
  <c r="U258" i="48" s="1"/>
  <c r="A258" i="48"/>
  <c r="T257" i="48"/>
  <c r="U257" i="48" s="1"/>
  <c r="A257" i="48"/>
  <c r="T256" i="48"/>
  <c r="U256" i="48" s="1"/>
  <c r="A256" i="48"/>
  <c r="T255" i="48"/>
  <c r="U255" i="48" s="1"/>
  <c r="A255" i="48"/>
  <c r="T254" i="48"/>
  <c r="U254" i="48" s="1"/>
  <c r="A254" i="48"/>
  <c r="T253" i="48"/>
  <c r="U253" i="48" s="1"/>
  <c r="A253" i="48"/>
  <c r="T252" i="48"/>
  <c r="U252" i="48" s="1"/>
  <c r="A252" i="48"/>
  <c r="T251" i="48"/>
  <c r="U251" i="48" s="1"/>
  <c r="A251" i="48"/>
  <c r="T250" i="48"/>
  <c r="U250" i="48" s="1"/>
  <c r="A250" i="48"/>
  <c r="T249" i="48"/>
  <c r="U249" i="48" s="1"/>
  <c r="A249" i="48"/>
  <c r="T248" i="48"/>
  <c r="U248" i="48" s="1"/>
  <c r="A248" i="48"/>
  <c r="T247" i="48"/>
  <c r="U247" i="48" s="1"/>
  <c r="A247" i="48"/>
  <c r="T246" i="48"/>
  <c r="U246" i="48" s="1"/>
  <c r="A246" i="48"/>
  <c r="T245" i="48"/>
  <c r="U245" i="48" s="1"/>
  <c r="A245" i="48"/>
  <c r="T244" i="48"/>
  <c r="U244" i="48" s="1"/>
  <c r="A244" i="48"/>
  <c r="T243" i="48"/>
  <c r="U243" i="48" s="1"/>
  <c r="A243" i="48"/>
  <c r="T242" i="48"/>
  <c r="U242" i="48" s="1"/>
  <c r="A242" i="48"/>
  <c r="T241" i="48"/>
  <c r="U241" i="48" s="1"/>
  <c r="A241" i="48"/>
  <c r="T240" i="48"/>
  <c r="U240" i="48" s="1"/>
  <c r="A240" i="48"/>
  <c r="T239" i="48"/>
  <c r="U239" i="48" s="1"/>
  <c r="A239" i="48"/>
  <c r="T238" i="48"/>
  <c r="U238" i="48" s="1"/>
  <c r="A238" i="48"/>
  <c r="U237" i="48"/>
  <c r="T237" i="48"/>
  <c r="A237" i="48"/>
  <c r="T236" i="48"/>
  <c r="U236" i="48" s="1"/>
  <c r="A236" i="48"/>
  <c r="T235" i="48"/>
  <c r="U235" i="48" s="1"/>
  <c r="A235" i="48"/>
  <c r="T234" i="48"/>
  <c r="U234" i="48" s="1"/>
  <c r="A234" i="48"/>
  <c r="T233" i="48"/>
  <c r="U233" i="48" s="1"/>
  <c r="A233" i="48"/>
  <c r="T232" i="48"/>
  <c r="U232" i="48" s="1"/>
  <c r="A232" i="48"/>
  <c r="T231" i="48"/>
  <c r="U231" i="48" s="1"/>
  <c r="A231" i="48"/>
  <c r="T230" i="48"/>
  <c r="U230" i="48" s="1"/>
  <c r="A230" i="48"/>
  <c r="T229" i="48"/>
  <c r="U229" i="48" s="1"/>
  <c r="A229" i="48"/>
  <c r="T228" i="48"/>
  <c r="U228" i="48" s="1"/>
  <c r="A228" i="48"/>
  <c r="T227" i="48"/>
  <c r="U227" i="48" s="1"/>
  <c r="A227" i="48"/>
  <c r="T226" i="48"/>
  <c r="U226" i="48" s="1"/>
  <c r="A226" i="48"/>
  <c r="T225" i="48"/>
  <c r="U225" i="48" s="1"/>
  <c r="A225" i="48"/>
  <c r="T224" i="48"/>
  <c r="U224" i="48" s="1"/>
  <c r="A224" i="48"/>
  <c r="T223" i="48"/>
  <c r="U223" i="48" s="1"/>
  <c r="A223" i="48"/>
  <c r="T222" i="48"/>
  <c r="U222" i="48" s="1"/>
  <c r="A222" i="48"/>
  <c r="U221" i="48"/>
  <c r="T221" i="48"/>
  <c r="A221" i="48"/>
  <c r="T220" i="48"/>
  <c r="U220" i="48" s="1"/>
  <c r="A220" i="48"/>
  <c r="T219" i="48"/>
  <c r="U219" i="48" s="1"/>
  <c r="A219" i="48"/>
  <c r="T218" i="48"/>
  <c r="U218" i="48" s="1"/>
  <c r="A218" i="48"/>
  <c r="T217" i="48"/>
  <c r="U217" i="48" s="1"/>
  <c r="A217" i="48"/>
  <c r="T216" i="48"/>
  <c r="U216" i="48" s="1"/>
  <c r="A216" i="48"/>
  <c r="T215" i="48"/>
  <c r="U215" i="48" s="1"/>
  <c r="A215" i="48"/>
  <c r="T214" i="48"/>
  <c r="U214" i="48" s="1"/>
  <c r="A214" i="48"/>
  <c r="T213" i="48"/>
  <c r="U213" i="48" s="1"/>
  <c r="A213" i="48"/>
  <c r="T212" i="48"/>
  <c r="U212" i="48" s="1"/>
  <c r="A212" i="48"/>
  <c r="T211" i="48"/>
  <c r="U211" i="48" s="1"/>
  <c r="A211" i="48"/>
  <c r="T210" i="48"/>
  <c r="U210" i="48" s="1"/>
  <c r="A210" i="48"/>
  <c r="T209" i="48"/>
  <c r="U209" i="48" s="1"/>
  <c r="A209" i="48"/>
  <c r="T208" i="48"/>
  <c r="U208" i="48" s="1"/>
  <c r="A208" i="48"/>
  <c r="T207" i="48"/>
  <c r="U207" i="48" s="1"/>
  <c r="A207" i="48"/>
  <c r="T206" i="48"/>
  <c r="U206" i="48" s="1"/>
  <c r="A206" i="48"/>
  <c r="T205" i="48"/>
  <c r="U205" i="48" s="1"/>
  <c r="A205" i="48"/>
  <c r="T204" i="48"/>
  <c r="U204" i="48" s="1"/>
  <c r="A204" i="48"/>
  <c r="T203" i="48"/>
  <c r="U203" i="48" s="1"/>
  <c r="A203" i="48"/>
  <c r="T202" i="48"/>
  <c r="U202" i="48" s="1"/>
  <c r="A202" i="48"/>
  <c r="T201" i="48"/>
  <c r="U201" i="48" s="1"/>
  <c r="A201" i="48"/>
  <c r="T200" i="48"/>
  <c r="U200" i="48" s="1"/>
  <c r="A200" i="48"/>
  <c r="T199" i="48"/>
  <c r="U199" i="48" s="1"/>
  <c r="A199" i="48"/>
  <c r="T198" i="48"/>
  <c r="U198" i="48" s="1"/>
  <c r="A198" i="48"/>
  <c r="T197" i="48"/>
  <c r="U197" i="48" s="1"/>
  <c r="A197" i="48"/>
  <c r="T196" i="48"/>
  <c r="U196" i="48" s="1"/>
  <c r="A196" i="48"/>
  <c r="T195" i="48"/>
  <c r="U195" i="48" s="1"/>
  <c r="A195" i="48"/>
  <c r="T194" i="48"/>
  <c r="U194" i="48" s="1"/>
  <c r="A194" i="48"/>
  <c r="T193" i="48"/>
  <c r="U193" i="48" s="1"/>
  <c r="A193" i="48"/>
  <c r="T192" i="48"/>
  <c r="U192" i="48" s="1"/>
  <c r="A192" i="48"/>
  <c r="T191" i="48"/>
  <c r="U191" i="48" s="1"/>
  <c r="A191" i="48"/>
  <c r="T190" i="48"/>
  <c r="U190" i="48" s="1"/>
  <c r="A190" i="48"/>
  <c r="T189" i="48"/>
  <c r="U189" i="48" s="1"/>
  <c r="A189" i="48"/>
  <c r="T188" i="48"/>
  <c r="U188" i="48" s="1"/>
  <c r="A188" i="48"/>
  <c r="T187" i="48"/>
  <c r="U187" i="48" s="1"/>
  <c r="A187" i="48"/>
  <c r="T186" i="48"/>
  <c r="U186" i="48" s="1"/>
  <c r="A186" i="48"/>
  <c r="T185" i="48"/>
  <c r="U185" i="48" s="1"/>
  <c r="A185" i="48"/>
  <c r="T184" i="48"/>
  <c r="U184" i="48" s="1"/>
  <c r="A184" i="48"/>
  <c r="T183" i="48"/>
  <c r="U183" i="48" s="1"/>
  <c r="A183" i="48"/>
  <c r="T182" i="48"/>
  <c r="U182" i="48" s="1"/>
  <c r="A182" i="48"/>
  <c r="T181" i="48"/>
  <c r="U181" i="48" s="1"/>
  <c r="A181" i="48"/>
  <c r="T180" i="48"/>
  <c r="U180" i="48" s="1"/>
  <c r="A180" i="48"/>
  <c r="T179" i="48"/>
  <c r="U179" i="48" s="1"/>
  <c r="A179" i="48"/>
  <c r="T178" i="48"/>
  <c r="U178" i="48" s="1"/>
  <c r="A178" i="48"/>
  <c r="T177" i="48"/>
  <c r="U177" i="48" s="1"/>
  <c r="A177" i="48"/>
  <c r="T176" i="48"/>
  <c r="U176" i="48" s="1"/>
  <c r="A176" i="48"/>
  <c r="T175" i="48"/>
  <c r="U175" i="48" s="1"/>
  <c r="A175" i="48"/>
  <c r="T174" i="48"/>
  <c r="U174" i="48" s="1"/>
  <c r="A174" i="48"/>
  <c r="T173" i="48"/>
  <c r="U173" i="48" s="1"/>
  <c r="A173" i="48"/>
  <c r="T172" i="48"/>
  <c r="U172" i="48" s="1"/>
  <c r="A172" i="48"/>
  <c r="T171" i="48"/>
  <c r="U171" i="48" s="1"/>
  <c r="A171" i="48"/>
  <c r="T170" i="48"/>
  <c r="U170" i="48" s="1"/>
  <c r="A170" i="48"/>
  <c r="T169" i="48"/>
  <c r="U169" i="48" s="1"/>
  <c r="A169" i="48"/>
  <c r="T168" i="48"/>
  <c r="U168" i="48" s="1"/>
  <c r="A168" i="48"/>
  <c r="T167" i="48"/>
  <c r="U167" i="48" s="1"/>
  <c r="A167" i="48"/>
  <c r="T166" i="48"/>
  <c r="U166" i="48" s="1"/>
  <c r="A166" i="48"/>
  <c r="U165" i="48"/>
  <c r="T165" i="48"/>
  <c r="A165" i="48"/>
  <c r="T164" i="48"/>
  <c r="U164" i="48" s="1"/>
  <c r="A164" i="48"/>
  <c r="T163" i="48"/>
  <c r="U163" i="48" s="1"/>
  <c r="A163" i="48"/>
  <c r="T162" i="48"/>
  <c r="U162" i="48" s="1"/>
  <c r="A162" i="48"/>
  <c r="T161" i="48"/>
  <c r="U161" i="48" s="1"/>
  <c r="A161" i="48"/>
  <c r="T160" i="48"/>
  <c r="U160" i="48" s="1"/>
  <c r="A160" i="48"/>
  <c r="T159" i="48"/>
  <c r="U159" i="48" s="1"/>
  <c r="A159" i="48"/>
  <c r="T158" i="48"/>
  <c r="U158" i="48" s="1"/>
  <c r="A158" i="48"/>
  <c r="T157" i="48"/>
  <c r="U157" i="48" s="1"/>
  <c r="A157" i="48"/>
  <c r="T156" i="48"/>
  <c r="U156" i="48" s="1"/>
  <c r="A156" i="48"/>
  <c r="T155" i="48"/>
  <c r="U155" i="48" s="1"/>
  <c r="A155" i="48"/>
  <c r="T154" i="48"/>
  <c r="U154" i="48" s="1"/>
  <c r="A154" i="48"/>
  <c r="T153" i="48"/>
  <c r="U153" i="48" s="1"/>
  <c r="A153" i="48"/>
  <c r="T152" i="48"/>
  <c r="U152" i="48" s="1"/>
  <c r="A152" i="48"/>
  <c r="T151" i="48"/>
  <c r="U151" i="48" s="1"/>
  <c r="A151" i="48"/>
  <c r="T150" i="48"/>
  <c r="U150" i="48" s="1"/>
  <c r="E150" i="48"/>
  <c r="A150" i="48" s="1"/>
  <c r="T149" i="48"/>
  <c r="U149" i="48" s="1"/>
  <c r="E149" i="48"/>
  <c r="A149" i="48" s="1"/>
  <c r="T148" i="48"/>
  <c r="U148" i="48" s="1"/>
  <c r="E148" i="48"/>
  <c r="A148" i="48" s="1"/>
  <c r="T147" i="48"/>
  <c r="U147" i="48" s="1"/>
  <c r="E147" i="48"/>
  <c r="A147" i="48" s="1"/>
  <c r="T146" i="48"/>
  <c r="U146" i="48" s="1"/>
  <c r="E146" i="48"/>
  <c r="A146" i="48"/>
  <c r="T145" i="48"/>
  <c r="U145" i="48" s="1"/>
  <c r="E145" i="48"/>
  <c r="A145" i="48"/>
  <c r="T144" i="48"/>
  <c r="U144" i="48" s="1"/>
  <c r="E144" i="48"/>
  <c r="A144" i="48" s="1"/>
  <c r="T143" i="48"/>
  <c r="U143" i="48" s="1"/>
  <c r="E143" i="48"/>
  <c r="A143" i="48" s="1"/>
  <c r="T142" i="48"/>
  <c r="U142" i="48" s="1"/>
  <c r="E142" i="48"/>
  <c r="A142" i="48" s="1"/>
  <c r="T141" i="48"/>
  <c r="U141" i="48" s="1"/>
  <c r="E141" i="48"/>
  <c r="A141" i="48" s="1"/>
  <c r="T140" i="48"/>
  <c r="U140" i="48" s="1"/>
  <c r="E140" i="48"/>
  <c r="A140" i="48" s="1"/>
  <c r="U139" i="48"/>
  <c r="T139" i="48"/>
  <c r="E139" i="48"/>
  <c r="A139" i="48" s="1"/>
  <c r="T138" i="48"/>
  <c r="U138" i="48" s="1"/>
  <c r="E138" i="48"/>
  <c r="A138" i="48" s="1"/>
  <c r="T137" i="48"/>
  <c r="U137" i="48" s="1"/>
  <c r="E137" i="48"/>
  <c r="A137" i="48" s="1"/>
  <c r="T136" i="48"/>
  <c r="U136" i="48" s="1"/>
  <c r="E136" i="48"/>
  <c r="A136" i="48" s="1"/>
  <c r="T135" i="48"/>
  <c r="U135" i="48" s="1"/>
  <c r="E135" i="48"/>
  <c r="A135" i="48" s="1"/>
  <c r="T134" i="48"/>
  <c r="U134" i="48" s="1"/>
  <c r="E134" i="48"/>
  <c r="A134" i="48" s="1"/>
  <c r="T133" i="48"/>
  <c r="U133" i="48" s="1"/>
  <c r="E133" i="48"/>
  <c r="A133" i="48" s="1"/>
  <c r="T132" i="48"/>
  <c r="U132" i="48" s="1"/>
  <c r="E132" i="48"/>
  <c r="A132" i="48" s="1"/>
  <c r="T131" i="48"/>
  <c r="U131" i="48" s="1"/>
  <c r="E131" i="48"/>
  <c r="A131" i="48" s="1"/>
  <c r="T130" i="48"/>
  <c r="U130" i="48" s="1"/>
  <c r="E130" i="48"/>
  <c r="A130" i="48" s="1"/>
  <c r="T129" i="48"/>
  <c r="U129" i="48" s="1"/>
  <c r="E129" i="48"/>
  <c r="A129" i="48" s="1"/>
  <c r="T128" i="48"/>
  <c r="U128" i="48" s="1"/>
  <c r="E128" i="48"/>
  <c r="A128" i="48"/>
  <c r="T127" i="48"/>
  <c r="U127" i="48" s="1"/>
  <c r="E127" i="48"/>
  <c r="A127" i="48" s="1"/>
  <c r="T126" i="48"/>
  <c r="U126" i="48" s="1"/>
  <c r="E126" i="48"/>
  <c r="A126" i="48" s="1"/>
  <c r="T125" i="48"/>
  <c r="U125" i="48" s="1"/>
  <c r="E125" i="48"/>
  <c r="A125" i="48" s="1"/>
  <c r="T124" i="48"/>
  <c r="U124" i="48" s="1"/>
  <c r="E124" i="48"/>
  <c r="A124" i="48" s="1"/>
  <c r="T123" i="48"/>
  <c r="U123" i="48" s="1"/>
  <c r="E123" i="48"/>
  <c r="A123" i="48" s="1"/>
  <c r="U122" i="48"/>
  <c r="T122" i="48"/>
  <c r="E122" i="48"/>
  <c r="A122" i="48" s="1"/>
  <c r="T121" i="48"/>
  <c r="U121" i="48" s="1"/>
  <c r="E121" i="48"/>
  <c r="A121" i="48" s="1"/>
  <c r="T120" i="48"/>
  <c r="U120" i="48" s="1"/>
  <c r="E120" i="48"/>
  <c r="A120" i="48" s="1"/>
  <c r="T119" i="48"/>
  <c r="U119" i="48" s="1"/>
  <c r="E119" i="48"/>
  <c r="A119" i="48" s="1"/>
  <c r="T118" i="48"/>
  <c r="U118" i="48" s="1"/>
  <c r="E118" i="48"/>
  <c r="A118" i="48"/>
  <c r="T117" i="48"/>
  <c r="U117" i="48" s="1"/>
  <c r="E117" i="48"/>
  <c r="A117" i="48" s="1"/>
  <c r="T116" i="48"/>
  <c r="U116" i="48" s="1"/>
  <c r="E116" i="48"/>
  <c r="A116" i="48"/>
  <c r="T115" i="48"/>
  <c r="U115" i="48" s="1"/>
  <c r="E115" i="48"/>
  <c r="A115" i="48" s="1"/>
  <c r="T114" i="48"/>
  <c r="U114" i="48" s="1"/>
  <c r="E114" i="48"/>
  <c r="A114" i="48"/>
  <c r="T113" i="48"/>
  <c r="U113" i="48" s="1"/>
  <c r="E113" i="48"/>
  <c r="A113" i="48" s="1"/>
  <c r="T112" i="48"/>
  <c r="U112" i="48" s="1"/>
  <c r="E112" i="48"/>
  <c r="A112" i="48" s="1"/>
  <c r="T111" i="48"/>
  <c r="U111" i="48" s="1"/>
  <c r="E111" i="48"/>
  <c r="A111" i="48" s="1"/>
  <c r="T110" i="48"/>
  <c r="U110" i="48" s="1"/>
  <c r="E110" i="48"/>
  <c r="A110" i="48" s="1"/>
  <c r="T109" i="48"/>
  <c r="U109" i="48" s="1"/>
  <c r="E109" i="48"/>
  <c r="A109" i="48" s="1"/>
  <c r="U108" i="48"/>
  <c r="E108" i="48"/>
  <c r="A108" i="48" s="1"/>
  <c r="T107" i="48"/>
  <c r="U107" i="48" s="1"/>
  <c r="E107" i="48"/>
  <c r="A107" i="48" s="1"/>
  <c r="T106" i="48"/>
  <c r="U106" i="48" s="1"/>
  <c r="E106" i="48"/>
  <c r="A106" i="48" s="1"/>
  <c r="T105" i="48"/>
  <c r="U105" i="48" s="1"/>
  <c r="E105" i="48"/>
  <c r="A105" i="48" s="1"/>
  <c r="T104" i="48"/>
  <c r="U104" i="48" s="1"/>
  <c r="E104" i="48"/>
  <c r="A104" i="48" s="1"/>
  <c r="T103" i="48"/>
  <c r="U103" i="48" s="1"/>
  <c r="E103" i="48"/>
  <c r="A103" i="48" s="1"/>
  <c r="T102" i="48"/>
  <c r="U102" i="48" s="1"/>
  <c r="E102" i="48"/>
  <c r="A102" i="48" s="1"/>
  <c r="T101" i="48"/>
  <c r="U101" i="48" s="1"/>
  <c r="E101" i="48"/>
  <c r="A101" i="48" s="1"/>
  <c r="U100" i="48"/>
  <c r="T100" i="48"/>
  <c r="E100" i="48"/>
  <c r="A100" i="48" s="1"/>
  <c r="T99" i="48"/>
  <c r="U99" i="48" s="1"/>
  <c r="E99" i="48"/>
  <c r="A99" i="48" s="1"/>
  <c r="T98" i="48"/>
  <c r="U98" i="48" s="1"/>
  <c r="E98" i="48"/>
  <c r="A98" i="48"/>
  <c r="T97" i="48"/>
  <c r="U97" i="48" s="1"/>
  <c r="E97" i="48"/>
  <c r="A97" i="48"/>
  <c r="T96" i="48"/>
  <c r="U96" i="48" s="1"/>
  <c r="E96" i="48"/>
  <c r="A96" i="48" s="1"/>
  <c r="T95" i="48"/>
  <c r="U95" i="48" s="1"/>
  <c r="E95" i="48"/>
  <c r="A95" i="48" s="1"/>
  <c r="T94" i="48"/>
  <c r="U94" i="48" s="1"/>
  <c r="E94" i="48"/>
  <c r="A94" i="48" s="1"/>
  <c r="T93" i="48"/>
  <c r="U93" i="48" s="1"/>
  <c r="E93" i="48"/>
  <c r="A93" i="48" s="1"/>
  <c r="T92" i="48"/>
  <c r="U92" i="48" s="1"/>
  <c r="E92" i="48"/>
  <c r="A92" i="48" s="1"/>
  <c r="T91" i="48"/>
  <c r="U91" i="48" s="1"/>
  <c r="E91" i="48"/>
  <c r="A91" i="48" s="1"/>
  <c r="T90" i="48"/>
  <c r="U90" i="48" s="1"/>
  <c r="E90" i="48"/>
  <c r="A90" i="48" s="1"/>
  <c r="T89" i="48"/>
  <c r="U89" i="48" s="1"/>
  <c r="E89" i="48"/>
  <c r="A89" i="48" s="1"/>
  <c r="T88" i="48"/>
  <c r="U88" i="48" s="1"/>
  <c r="E88" i="48"/>
  <c r="A88" i="48"/>
  <c r="T87" i="48"/>
  <c r="U87" i="48" s="1"/>
  <c r="E87" i="48"/>
  <c r="A87" i="48" s="1"/>
  <c r="T86" i="48"/>
  <c r="U86" i="48" s="1"/>
  <c r="E86" i="48"/>
  <c r="A86" i="48" s="1"/>
  <c r="T85" i="48"/>
  <c r="U85" i="48" s="1"/>
  <c r="E85" i="48"/>
  <c r="A85" i="48" s="1"/>
  <c r="T84" i="48"/>
  <c r="U84" i="48" s="1"/>
  <c r="E84" i="48"/>
  <c r="A84" i="48" s="1"/>
  <c r="T83" i="48"/>
  <c r="U83" i="48" s="1"/>
  <c r="E83" i="48"/>
  <c r="A83" i="48" s="1"/>
  <c r="T82" i="48"/>
  <c r="U82" i="48" s="1"/>
  <c r="E82" i="48"/>
  <c r="A82" i="48" s="1"/>
  <c r="T81" i="48"/>
  <c r="U81" i="48" s="1"/>
  <c r="E81" i="48"/>
  <c r="A81" i="48" s="1"/>
  <c r="T80" i="48"/>
  <c r="U80" i="48" s="1"/>
  <c r="E80" i="48"/>
  <c r="A80" i="48"/>
  <c r="U79" i="48"/>
  <c r="T79" i="48"/>
  <c r="E79" i="48"/>
  <c r="A79" i="48" s="1"/>
  <c r="T78" i="48"/>
  <c r="U78" i="48" s="1"/>
  <c r="E78" i="48"/>
  <c r="A78" i="48" s="1"/>
  <c r="T77" i="48"/>
  <c r="U77" i="48" s="1"/>
  <c r="E77" i="48"/>
  <c r="A77" i="48" s="1"/>
  <c r="T76" i="48"/>
  <c r="U76" i="48" s="1"/>
  <c r="E76" i="48"/>
  <c r="A76" i="48"/>
  <c r="T75" i="48"/>
  <c r="U75" i="48" s="1"/>
  <c r="E75" i="48"/>
  <c r="A75" i="48" s="1"/>
  <c r="T74" i="48"/>
  <c r="U74" i="48" s="1"/>
  <c r="E74" i="48"/>
  <c r="A74" i="48" s="1"/>
  <c r="T73" i="48"/>
  <c r="U73" i="48" s="1"/>
  <c r="E73" i="48"/>
  <c r="A73" i="48" s="1"/>
  <c r="T72" i="48"/>
  <c r="U72" i="48" s="1"/>
  <c r="A72" i="48"/>
  <c r="T71" i="48"/>
  <c r="U71" i="48" s="1"/>
  <c r="E71" i="48"/>
  <c r="A71" i="48" s="1"/>
  <c r="T70" i="48"/>
  <c r="U70" i="48" s="1"/>
  <c r="E70" i="48"/>
  <c r="A70" i="48" s="1"/>
  <c r="T69" i="48"/>
  <c r="U69" i="48" s="1"/>
  <c r="E69" i="48"/>
  <c r="A69" i="48" s="1"/>
  <c r="T68" i="48"/>
  <c r="U68" i="48" s="1"/>
  <c r="E68" i="48"/>
  <c r="A68" i="48" s="1"/>
  <c r="T67" i="48"/>
  <c r="U67" i="48" s="1"/>
  <c r="E67" i="48"/>
  <c r="A67" i="48" s="1"/>
  <c r="T66" i="48"/>
  <c r="U66" i="48" s="1"/>
  <c r="E66" i="48"/>
  <c r="A66" i="48" s="1"/>
  <c r="T65" i="48"/>
  <c r="U65" i="48" s="1"/>
  <c r="E65" i="48"/>
  <c r="A65" i="48" s="1"/>
  <c r="T64" i="48"/>
  <c r="U64" i="48" s="1"/>
  <c r="E64" i="48"/>
  <c r="A64" i="48"/>
  <c r="T63" i="48"/>
  <c r="E63" i="48"/>
  <c r="A63" i="48" s="1"/>
  <c r="T62" i="48"/>
  <c r="E62" i="48"/>
  <c r="A62" i="48" s="1"/>
  <c r="E61" i="48"/>
  <c r="A61" i="48"/>
  <c r="I60" i="48"/>
  <c r="H60" i="48"/>
  <c r="E60" i="48"/>
  <c r="A60" i="48" s="1"/>
  <c r="I59" i="48"/>
  <c r="H59" i="48"/>
  <c r="E59" i="48"/>
  <c r="I58" i="48"/>
  <c r="H58" i="48"/>
  <c r="E58" i="48"/>
  <c r="A58" i="48" s="1"/>
  <c r="I57" i="48"/>
  <c r="H57" i="48"/>
  <c r="E57" i="48"/>
  <c r="A57" i="48" s="1"/>
  <c r="I56" i="48"/>
  <c r="H56" i="48"/>
  <c r="E56" i="48"/>
  <c r="A56" i="48"/>
  <c r="I55" i="48"/>
  <c r="H55" i="48"/>
  <c r="E55" i="48"/>
  <c r="A55" i="48"/>
  <c r="I54" i="48"/>
  <c r="H54" i="48"/>
  <c r="E54" i="48"/>
  <c r="A54" i="48" s="1"/>
  <c r="I53" i="48"/>
  <c r="H53" i="48"/>
  <c r="E53" i="48"/>
  <c r="A53" i="48" s="1"/>
  <c r="I52" i="48"/>
  <c r="H52" i="48"/>
  <c r="E52" i="48"/>
  <c r="A52" i="48" s="1"/>
  <c r="I51" i="48"/>
  <c r="H51" i="48"/>
  <c r="E51" i="48"/>
  <c r="A51" i="48"/>
  <c r="I50" i="48"/>
  <c r="H50" i="48"/>
  <c r="E50" i="48"/>
  <c r="A50" i="48" s="1"/>
  <c r="I49" i="48"/>
  <c r="H49" i="48"/>
  <c r="E49" i="48"/>
  <c r="A49" i="48" s="1"/>
  <c r="I48" i="48"/>
  <c r="H48" i="48"/>
  <c r="E48" i="48"/>
  <c r="A48" i="48" s="1"/>
  <c r="I47" i="48"/>
  <c r="H47" i="48"/>
  <c r="E47" i="48"/>
  <c r="A47" i="48" s="1"/>
  <c r="I46" i="48"/>
  <c r="H46" i="48"/>
  <c r="E46" i="48"/>
  <c r="A46" i="48" s="1"/>
  <c r="I45" i="48"/>
  <c r="H45" i="48"/>
  <c r="T45" i="48" s="1"/>
  <c r="E45" i="48"/>
  <c r="A45" i="48" s="1"/>
  <c r="I44" i="48"/>
  <c r="H44" i="48"/>
  <c r="E44" i="48"/>
  <c r="A44" i="48" s="1"/>
  <c r="I43" i="48"/>
  <c r="H43" i="48"/>
  <c r="E43" i="48"/>
  <c r="A43" i="48" s="1"/>
  <c r="I42" i="48"/>
  <c r="H42" i="48"/>
  <c r="E42" i="48"/>
  <c r="A42" i="48" s="1"/>
  <c r="I41" i="48"/>
  <c r="H41" i="48"/>
  <c r="E41" i="48"/>
  <c r="A41" i="48" s="1"/>
  <c r="I40" i="48"/>
  <c r="T40" i="48" s="1"/>
  <c r="H40" i="48"/>
  <c r="E40" i="48"/>
  <c r="A40" i="48" s="1"/>
  <c r="I39" i="48"/>
  <c r="H39" i="48"/>
  <c r="E39" i="48"/>
  <c r="A39" i="48" s="1"/>
  <c r="I38" i="48"/>
  <c r="H38" i="48"/>
  <c r="E38" i="48"/>
  <c r="A38" i="48" s="1"/>
  <c r="D31" i="48"/>
  <c r="D30" i="48"/>
  <c r="D29" i="48"/>
  <c r="D28" i="48"/>
  <c r="D27" i="48"/>
  <c r="D26" i="48"/>
  <c r="D25" i="48"/>
  <c r="S22" i="48"/>
  <c r="R22" i="48"/>
  <c r="Q22" i="48"/>
  <c r="P22" i="48"/>
  <c r="O22" i="48"/>
  <c r="N22" i="48"/>
  <c r="M22" i="48"/>
  <c r="L22" i="48"/>
  <c r="K22" i="48"/>
  <c r="J22" i="48"/>
  <c r="G22" i="48"/>
  <c r="P9" i="48"/>
  <c r="Q7" i="48"/>
  <c r="Q6" i="48"/>
  <c r="Q5" i="48"/>
  <c r="P4" i="48"/>
  <c r="P10" i="48" s="1"/>
  <c r="E1" i="48"/>
  <c r="T475" i="47"/>
  <c r="U475" i="47" s="1"/>
  <c r="A475" i="47"/>
  <c r="T474" i="47"/>
  <c r="U474" i="47" s="1"/>
  <c r="A474" i="47"/>
  <c r="T473" i="47"/>
  <c r="U473" i="47" s="1"/>
  <c r="A473" i="47"/>
  <c r="T472" i="47"/>
  <c r="U472" i="47" s="1"/>
  <c r="A472" i="47"/>
  <c r="T471" i="47"/>
  <c r="U471" i="47" s="1"/>
  <c r="A471" i="47"/>
  <c r="T470" i="47"/>
  <c r="U470" i="47" s="1"/>
  <c r="A470" i="47"/>
  <c r="T469" i="47"/>
  <c r="U469" i="47" s="1"/>
  <c r="A469" i="47"/>
  <c r="T468" i="47"/>
  <c r="U468" i="47" s="1"/>
  <c r="A468" i="47"/>
  <c r="T467" i="47"/>
  <c r="U467" i="47" s="1"/>
  <c r="A467" i="47"/>
  <c r="T466" i="47"/>
  <c r="U466" i="47" s="1"/>
  <c r="A466" i="47"/>
  <c r="T465" i="47"/>
  <c r="U465" i="47" s="1"/>
  <c r="A465" i="47"/>
  <c r="T464" i="47"/>
  <c r="U464" i="47" s="1"/>
  <c r="A464" i="47"/>
  <c r="T463" i="47"/>
  <c r="U463" i="47" s="1"/>
  <c r="A463" i="47"/>
  <c r="T462" i="47"/>
  <c r="U462" i="47" s="1"/>
  <c r="A462" i="47"/>
  <c r="T461" i="47"/>
  <c r="U461" i="47" s="1"/>
  <c r="A461" i="47"/>
  <c r="T460" i="47"/>
  <c r="U460" i="47" s="1"/>
  <c r="A460" i="47"/>
  <c r="T459" i="47"/>
  <c r="U459" i="47" s="1"/>
  <c r="A459" i="47"/>
  <c r="T458" i="47"/>
  <c r="U458" i="47" s="1"/>
  <c r="A458" i="47"/>
  <c r="T457" i="47"/>
  <c r="U457" i="47" s="1"/>
  <c r="A457" i="47"/>
  <c r="T456" i="47"/>
  <c r="U456" i="47" s="1"/>
  <c r="A456" i="47"/>
  <c r="T455" i="47"/>
  <c r="U455" i="47" s="1"/>
  <c r="A455" i="47"/>
  <c r="T454" i="47"/>
  <c r="U454" i="47" s="1"/>
  <c r="A454" i="47"/>
  <c r="T453" i="47"/>
  <c r="U453" i="47" s="1"/>
  <c r="A453" i="47"/>
  <c r="T452" i="47"/>
  <c r="U452" i="47" s="1"/>
  <c r="A452" i="47"/>
  <c r="T451" i="47"/>
  <c r="U451" i="47" s="1"/>
  <c r="A451" i="47"/>
  <c r="T450" i="47"/>
  <c r="U450" i="47" s="1"/>
  <c r="A450" i="47"/>
  <c r="T449" i="47"/>
  <c r="U449" i="47" s="1"/>
  <c r="A449" i="47"/>
  <c r="T448" i="47"/>
  <c r="U448" i="47" s="1"/>
  <c r="A448" i="47"/>
  <c r="T447" i="47"/>
  <c r="U447" i="47" s="1"/>
  <c r="A447" i="47"/>
  <c r="T446" i="47"/>
  <c r="U446" i="47" s="1"/>
  <c r="A446" i="47"/>
  <c r="T445" i="47"/>
  <c r="U445" i="47" s="1"/>
  <c r="A445" i="47"/>
  <c r="T444" i="47"/>
  <c r="U444" i="47" s="1"/>
  <c r="A444" i="47"/>
  <c r="T443" i="47"/>
  <c r="U443" i="47" s="1"/>
  <c r="A443" i="47"/>
  <c r="T442" i="47"/>
  <c r="U442" i="47" s="1"/>
  <c r="A442" i="47"/>
  <c r="T441" i="47"/>
  <c r="U441" i="47" s="1"/>
  <c r="A441" i="47"/>
  <c r="U440" i="47"/>
  <c r="T440" i="47"/>
  <c r="A440" i="47"/>
  <c r="T439" i="47"/>
  <c r="U439" i="47" s="1"/>
  <c r="A439" i="47"/>
  <c r="T438" i="47"/>
  <c r="U438" i="47" s="1"/>
  <c r="A438" i="47"/>
  <c r="T437" i="47"/>
  <c r="U437" i="47" s="1"/>
  <c r="A437" i="47"/>
  <c r="T436" i="47"/>
  <c r="U436" i="47" s="1"/>
  <c r="A436" i="47"/>
  <c r="T435" i="47"/>
  <c r="U435" i="47" s="1"/>
  <c r="A435" i="47"/>
  <c r="T434" i="47"/>
  <c r="U434" i="47" s="1"/>
  <c r="A434" i="47"/>
  <c r="T433" i="47"/>
  <c r="U433" i="47" s="1"/>
  <c r="A433" i="47"/>
  <c r="T432" i="47"/>
  <c r="U432" i="47" s="1"/>
  <c r="A432" i="47"/>
  <c r="T431" i="47"/>
  <c r="U431" i="47" s="1"/>
  <c r="A431" i="47"/>
  <c r="T430" i="47"/>
  <c r="U430" i="47" s="1"/>
  <c r="A430" i="47"/>
  <c r="T429" i="47"/>
  <c r="U429" i="47" s="1"/>
  <c r="A429" i="47"/>
  <c r="T428" i="47"/>
  <c r="U428" i="47" s="1"/>
  <c r="A428" i="47"/>
  <c r="T427" i="47"/>
  <c r="U427" i="47" s="1"/>
  <c r="A427" i="47"/>
  <c r="T426" i="47"/>
  <c r="U426" i="47" s="1"/>
  <c r="A426" i="47"/>
  <c r="T425" i="47"/>
  <c r="U425" i="47" s="1"/>
  <c r="A425" i="47"/>
  <c r="T424" i="47"/>
  <c r="U424" i="47" s="1"/>
  <c r="A424" i="47"/>
  <c r="T423" i="47"/>
  <c r="U423" i="47" s="1"/>
  <c r="A423" i="47"/>
  <c r="T422" i="47"/>
  <c r="U422" i="47" s="1"/>
  <c r="A422" i="47"/>
  <c r="T421" i="47"/>
  <c r="U421" i="47" s="1"/>
  <c r="A421" i="47"/>
  <c r="T420" i="47"/>
  <c r="U420" i="47" s="1"/>
  <c r="A420" i="47"/>
  <c r="T419" i="47"/>
  <c r="U419" i="47" s="1"/>
  <c r="A419" i="47"/>
  <c r="T418" i="47"/>
  <c r="U418" i="47" s="1"/>
  <c r="A418" i="47"/>
  <c r="T417" i="47"/>
  <c r="U417" i="47" s="1"/>
  <c r="A417" i="47"/>
  <c r="T416" i="47"/>
  <c r="U416" i="47" s="1"/>
  <c r="A416" i="47"/>
  <c r="T415" i="47"/>
  <c r="U415" i="47" s="1"/>
  <c r="A415" i="47"/>
  <c r="T414" i="47"/>
  <c r="U414" i="47" s="1"/>
  <c r="A414" i="47"/>
  <c r="T413" i="47"/>
  <c r="U413" i="47" s="1"/>
  <c r="A413" i="47"/>
  <c r="T412" i="47"/>
  <c r="U412" i="47" s="1"/>
  <c r="A412" i="47"/>
  <c r="T411" i="47"/>
  <c r="U411" i="47" s="1"/>
  <c r="A411" i="47"/>
  <c r="T410" i="47"/>
  <c r="U410" i="47" s="1"/>
  <c r="A410" i="47"/>
  <c r="T409" i="47"/>
  <c r="U409" i="47" s="1"/>
  <c r="A409" i="47"/>
  <c r="T408" i="47"/>
  <c r="U408" i="47" s="1"/>
  <c r="A408" i="47"/>
  <c r="T407" i="47"/>
  <c r="U407" i="47" s="1"/>
  <c r="A407" i="47"/>
  <c r="T406" i="47"/>
  <c r="U406" i="47" s="1"/>
  <c r="A406" i="47"/>
  <c r="T405" i="47"/>
  <c r="U405" i="47" s="1"/>
  <c r="A405" i="47"/>
  <c r="T404" i="47"/>
  <c r="U404" i="47" s="1"/>
  <c r="A404" i="47"/>
  <c r="T403" i="47"/>
  <c r="U403" i="47" s="1"/>
  <c r="A403" i="47"/>
  <c r="T402" i="47"/>
  <c r="U402" i="47" s="1"/>
  <c r="A402" i="47"/>
  <c r="T401" i="47"/>
  <c r="U401" i="47" s="1"/>
  <c r="A401" i="47"/>
  <c r="T400" i="47"/>
  <c r="U400" i="47" s="1"/>
  <c r="A400" i="47"/>
  <c r="T399" i="47"/>
  <c r="U399" i="47" s="1"/>
  <c r="A399" i="47"/>
  <c r="T398" i="47"/>
  <c r="U398" i="47" s="1"/>
  <c r="A398" i="47"/>
  <c r="T397" i="47"/>
  <c r="U397" i="47" s="1"/>
  <c r="A397" i="47"/>
  <c r="T396" i="47"/>
  <c r="U396" i="47" s="1"/>
  <c r="A396" i="47"/>
  <c r="T395" i="47"/>
  <c r="U395" i="47" s="1"/>
  <c r="A395" i="47"/>
  <c r="T394" i="47"/>
  <c r="U394" i="47" s="1"/>
  <c r="A394" i="47"/>
  <c r="T393" i="47"/>
  <c r="U393" i="47" s="1"/>
  <c r="A393" i="47"/>
  <c r="T392" i="47"/>
  <c r="U392" i="47" s="1"/>
  <c r="A392" i="47"/>
  <c r="T391" i="47"/>
  <c r="U391" i="47" s="1"/>
  <c r="A391" i="47"/>
  <c r="T390" i="47"/>
  <c r="U390" i="47" s="1"/>
  <c r="A390" i="47"/>
  <c r="T389" i="47"/>
  <c r="U389" i="47" s="1"/>
  <c r="A389" i="47"/>
  <c r="T388" i="47"/>
  <c r="U388" i="47" s="1"/>
  <c r="A388" i="47"/>
  <c r="T387" i="47"/>
  <c r="U387" i="47" s="1"/>
  <c r="A387" i="47"/>
  <c r="T386" i="47"/>
  <c r="U386" i="47" s="1"/>
  <c r="A386" i="47"/>
  <c r="T385" i="47"/>
  <c r="U385" i="47" s="1"/>
  <c r="A385" i="47"/>
  <c r="T384" i="47"/>
  <c r="U384" i="47" s="1"/>
  <c r="A384" i="47"/>
  <c r="T383" i="47"/>
  <c r="U383" i="47" s="1"/>
  <c r="A383" i="47"/>
  <c r="T382" i="47"/>
  <c r="U382" i="47" s="1"/>
  <c r="A382" i="47"/>
  <c r="T381" i="47"/>
  <c r="U381" i="47" s="1"/>
  <c r="A381" i="47"/>
  <c r="T380" i="47"/>
  <c r="U380" i="47" s="1"/>
  <c r="A380" i="47"/>
  <c r="T379" i="47"/>
  <c r="U379" i="47" s="1"/>
  <c r="A379" i="47"/>
  <c r="T378" i="47"/>
  <c r="U378" i="47" s="1"/>
  <c r="A378" i="47"/>
  <c r="T377" i="47"/>
  <c r="U377" i="47" s="1"/>
  <c r="A377" i="47"/>
  <c r="T376" i="47"/>
  <c r="U376" i="47" s="1"/>
  <c r="A376" i="47"/>
  <c r="T375" i="47"/>
  <c r="U375" i="47" s="1"/>
  <c r="A375" i="47"/>
  <c r="T374" i="47"/>
  <c r="U374" i="47" s="1"/>
  <c r="A374" i="47"/>
  <c r="T373" i="47"/>
  <c r="U373" i="47" s="1"/>
  <c r="A373" i="47"/>
  <c r="T372" i="47"/>
  <c r="U372" i="47" s="1"/>
  <c r="A372" i="47"/>
  <c r="T371" i="47"/>
  <c r="U371" i="47" s="1"/>
  <c r="A371" i="47"/>
  <c r="T370" i="47"/>
  <c r="U370" i="47" s="1"/>
  <c r="A370" i="47"/>
  <c r="T369" i="47"/>
  <c r="U369" i="47" s="1"/>
  <c r="A369" i="47"/>
  <c r="T368" i="47"/>
  <c r="U368" i="47" s="1"/>
  <c r="A368" i="47"/>
  <c r="T367" i="47"/>
  <c r="U367" i="47" s="1"/>
  <c r="A367" i="47"/>
  <c r="T366" i="47"/>
  <c r="U366" i="47" s="1"/>
  <c r="A366" i="47"/>
  <c r="T365" i="47"/>
  <c r="U365" i="47" s="1"/>
  <c r="A365" i="47"/>
  <c r="T364" i="47"/>
  <c r="U364" i="47" s="1"/>
  <c r="A364" i="47"/>
  <c r="T363" i="47"/>
  <c r="U363" i="47" s="1"/>
  <c r="A363" i="47"/>
  <c r="T362" i="47"/>
  <c r="U362" i="47" s="1"/>
  <c r="A362" i="47"/>
  <c r="T361" i="47"/>
  <c r="U361" i="47" s="1"/>
  <c r="A361" i="47"/>
  <c r="U360" i="47"/>
  <c r="T360" i="47"/>
  <c r="A360" i="47"/>
  <c r="T359" i="47"/>
  <c r="U359" i="47" s="1"/>
  <c r="A359" i="47"/>
  <c r="T358" i="47"/>
  <c r="U358" i="47" s="1"/>
  <c r="A358" i="47"/>
  <c r="T357" i="47"/>
  <c r="U357" i="47" s="1"/>
  <c r="A357" i="47"/>
  <c r="T356" i="47"/>
  <c r="U356" i="47" s="1"/>
  <c r="A356" i="47"/>
  <c r="T355" i="47"/>
  <c r="U355" i="47" s="1"/>
  <c r="A355" i="47"/>
  <c r="T354" i="47"/>
  <c r="U354" i="47" s="1"/>
  <c r="A354" i="47"/>
  <c r="T353" i="47"/>
  <c r="U353" i="47" s="1"/>
  <c r="A353" i="47"/>
  <c r="T352" i="47"/>
  <c r="U352" i="47" s="1"/>
  <c r="A352" i="47"/>
  <c r="T351" i="47"/>
  <c r="U351" i="47" s="1"/>
  <c r="A351" i="47"/>
  <c r="T350" i="47"/>
  <c r="U350" i="47" s="1"/>
  <c r="A350" i="47"/>
  <c r="T349" i="47"/>
  <c r="U349" i="47" s="1"/>
  <c r="A349" i="47"/>
  <c r="T348" i="47"/>
  <c r="U348" i="47" s="1"/>
  <c r="A348" i="47"/>
  <c r="T347" i="47"/>
  <c r="U347" i="47" s="1"/>
  <c r="A347" i="47"/>
  <c r="T346" i="47"/>
  <c r="U346" i="47" s="1"/>
  <c r="A346" i="47"/>
  <c r="T345" i="47"/>
  <c r="U345" i="47" s="1"/>
  <c r="A345" i="47"/>
  <c r="T344" i="47"/>
  <c r="U344" i="47" s="1"/>
  <c r="A344" i="47"/>
  <c r="T343" i="47"/>
  <c r="U343" i="47" s="1"/>
  <c r="A343" i="47"/>
  <c r="T342" i="47"/>
  <c r="U342" i="47" s="1"/>
  <c r="A342" i="47"/>
  <c r="T341" i="47"/>
  <c r="U341" i="47" s="1"/>
  <c r="A341" i="47"/>
  <c r="T340" i="47"/>
  <c r="U340" i="47" s="1"/>
  <c r="A340" i="47"/>
  <c r="T339" i="47"/>
  <c r="U339" i="47" s="1"/>
  <c r="A339" i="47"/>
  <c r="T338" i="47"/>
  <c r="U338" i="47" s="1"/>
  <c r="A338" i="47"/>
  <c r="T337" i="47"/>
  <c r="U337" i="47" s="1"/>
  <c r="A337" i="47"/>
  <c r="T336" i="47"/>
  <c r="U336" i="47" s="1"/>
  <c r="A336" i="47"/>
  <c r="T335" i="47"/>
  <c r="U335" i="47" s="1"/>
  <c r="A335" i="47"/>
  <c r="T334" i="47"/>
  <c r="U334" i="47" s="1"/>
  <c r="A334" i="47"/>
  <c r="T333" i="47"/>
  <c r="U333" i="47" s="1"/>
  <c r="A333" i="47"/>
  <c r="T332" i="47"/>
  <c r="U332" i="47" s="1"/>
  <c r="A332" i="47"/>
  <c r="T331" i="47"/>
  <c r="U331" i="47" s="1"/>
  <c r="A331" i="47"/>
  <c r="T330" i="47"/>
  <c r="U330" i="47" s="1"/>
  <c r="A330" i="47"/>
  <c r="T329" i="47"/>
  <c r="U329" i="47" s="1"/>
  <c r="A329" i="47"/>
  <c r="T328" i="47"/>
  <c r="U328" i="47" s="1"/>
  <c r="A328" i="47"/>
  <c r="T327" i="47"/>
  <c r="U327" i="47" s="1"/>
  <c r="A327" i="47"/>
  <c r="T326" i="47"/>
  <c r="U326" i="47" s="1"/>
  <c r="A326" i="47"/>
  <c r="T325" i="47"/>
  <c r="U325" i="47" s="1"/>
  <c r="A325" i="47"/>
  <c r="T324" i="47"/>
  <c r="U324" i="47" s="1"/>
  <c r="A324" i="47"/>
  <c r="T323" i="47"/>
  <c r="U323" i="47" s="1"/>
  <c r="A323" i="47"/>
  <c r="T322" i="47"/>
  <c r="U322" i="47" s="1"/>
  <c r="A322" i="47"/>
  <c r="T321" i="47"/>
  <c r="U321" i="47" s="1"/>
  <c r="A321" i="47"/>
  <c r="T320" i="47"/>
  <c r="U320" i="47" s="1"/>
  <c r="A320" i="47"/>
  <c r="T319" i="47"/>
  <c r="U319" i="47" s="1"/>
  <c r="A319" i="47"/>
  <c r="T318" i="47"/>
  <c r="U318" i="47" s="1"/>
  <c r="A318" i="47"/>
  <c r="T317" i="47"/>
  <c r="U317" i="47" s="1"/>
  <c r="A317" i="47"/>
  <c r="T316" i="47"/>
  <c r="U316" i="47" s="1"/>
  <c r="A316" i="47"/>
  <c r="T315" i="47"/>
  <c r="U315" i="47" s="1"/>
  <c r="A315" i="47"/>
  <c r="T314" i="47"/>
  <c r="U314" i="47" s="1"/>
  <c r="A314" i="47"/>
  <c r="T313" i="47"/>
  <c r="U313" i="47" s="1"/>
  <c r="A313" i="47"/>
  <c r="T312" i="47"/>
  <c r="U312" i="47" s="1"/>
  <c r="A312" i="47"/>
  <c r="T311" i="47"/>
  <c r="U311" i="47" s="1"/>
  <c r="A311" i="47"/>
  <c r="T310" i="47"/>
  <c r="U310" i="47" s="1"/>
  <c r="A310" i="47"/>
  <c r="T309" i="47"/>
  <c r="U309" i="47" s="1"/>
  <c r="A309" i="47"/>
  <c r="T308" i="47"/>
  <c r="U308" i="47" s="1"/>
  <c r="A308" i="47"/>
  <c r="T307" i="47"/>
  <c r="U307" i="47" s="1"/>
  <c r="A307" i="47"/>
  <c r="T306" i="47"/>
  <c r="U306" i="47" s="1"/>
  <c r="A306" i="47"/>
  <c r="T305" i="47"/>
  <c r="U305" i="47" s="1"/>
  <c r="A305" i="47"/>
  <c r="T304" i="47"/>
  <c r="U304" i="47" s="1"/>
  <c r="A304" i="47"/>
  <c r="T303" i="47"/>
  <c r="U303" i="47" s="1"/>
  <c r="A303" i="47"/>
  <c r="T302" i="47"/>
  <c r="U302" i="47" s="1"/>
  <c r="A302" i="47"/>
  <c r="T301" i="47"/>
  <c r="U301" i="47" s="1"/>
  <c r="A301" i="47"/>
  <c r="T300" i="47"/>
  <c r="U300" i="47" s="1"/>
  <c r="A300" i="47"/>
  <c r="T299" i="47"/>
  <c r="U299" i="47" s="1"/>
  <c r="A299" i="47"/>
  <c r="T298" i="47"/>
  <c r="U298" i="47" s="1"/>
  <c r="A298" i="47"/>
  <c r="T297" i="47"/>
  <c r="U297" i="47" s="1"/>
  <c r="A297" i="47"/>
  <c r="T296" i="47"/>
  <c r="U296" i="47" s="1"/>
  <c r="A296" i="47"/>
  <c r="T295" i="47"/>
  <c r="U295" i="47" s="1"/>
  <c r="A295" i="47"/>
  <c r="T294" i="47"/>
  <c r="U294" i="47" s="1"/>
  <c r="A294" i="47"/>
  <c r="T293" i="47"/>
  <c r="U293" i="47" s="1"/>
  <c r="A293" i="47"/>
  <c r="T292" i="47"/>
  <c r="U292" i="47" s="1"/>
  <c r="A292" i="47"/>
  <c r="T291" i="47"/>
  <c r="U291" i="47" s="1"/>
  <c r="A291" i="47"/>
  <c r="T290" i="47"/>
  <c r="U290" i="47" s="1"/>
  <c r="A290" i="47"/>
  <c r="T289" i="47"/>
  <c r="U289" i="47" s="1"/>
  <c r="A289" i="47"/>
  <c r="T288" i="47"/>
  <c r="U288" i="47" s="1"/>
  <c r="A288" i="47"/>
  <c r="T287" i="47"/>
  <c r="U287" i="47" s="1"/>
  <c r="A287" i="47"/>
  <c r="T286" i="47"/>
  <c r="U286" i="47" s="1"/>
  <c r="A286" i="47"/>
  <c r="T285" i="47"/>
  <c r="U285" i="47" s="1"/>
  <c r="A285" i="47"/>
  <c r="T284" i="47"/>
  <c r="U284" i="47" s="1"/>
  <c r="A284" i="47"/>
  <c r="T283" i="47"/>
  <c r="U283" i="47" s="1"/>
  <c r="A283" i="47"/>
  <c r="T282" i="47"/>
  <c r="U282" i="47" s="1"/>
  <c r="A282" i="47"/>
  <c r="T281" i="47"/>
  <c r="U281" i="47" s="1"/>
  <c r="A281" i="47"/>
  <c r="T280" i="47"/>
  <c r="U280" i="47" s="1"/>
  <c r="A280" i="47"/>
  <c r="T279" i="47"/>
  <c r="U279" i="47" s="1"/>
  <c r="A279" i="47"/>
  <c r="T278" i="47"/>
  <c r="U278" i="47" s="1"/>
  <c r="A278" i="47"/>
  <c r="T277" i="47"/>
  <c r="U277" i="47" s="1"/>
  <c r="A277" i="47"/>
  <c r="T276" i="47"/>
  <c r="U276" i="47" s="1"/>
  <c r="A276" i="47"/>
  <c r="T275" i="47"/>
  <c r="U275" i="47" s="1"/>
  <c r="A275" i="47"/>
  <c r="T274" i="47"/>
  <c r="U274" i="47" s="1"/>
  <c r="A274" i="47"/>
  <c r="T273" i="47"/>
  <c r="U273" i="47" s="1"/>
  <c r="A273" i="47"/>
  <c r="T272" i="47"/>
  <c r="U272" i="47" s="1"/>
  <c r="A272" i="47"/>
  <c r="T271" i="47"/>
  <c r="U271" i="47" s="1"/>
  <c r="A271" i="47"/>
  <c r="T270" i="47"/>
  <c r="U270" i="47" s="1"/>
  <c r="A270" i="47"/>
  <c r="T269" i="47"/>
  <c r="U269" i="47" s="1"/>
  <c r="A269" i="47"/>
  <c r="T268" i="47"/>
  <c r="U268" i="47" s="1"/>
  <c r="A268" i="47"/>
  <c r="T267" i="47"/>
  <c r="U267" i="47" s="1"/>
  <c r="A267" i="47"/>
  <c r="T266" i="47"/>
  <c r="U266" i="47" s="1"/>
  <c r="A266" i="47"/>
  <c r="T265" i="47"/>
  <c r="U265" i="47" s="1"/>
  <c r="A265" i="47"/>
  <c r="T264" i="47"/>
  <c r="U264" i="47" s="1"/>
  <c r="A264" i="47"/>
  <c r="T263" i="47"/>
  <c r="U263" i="47" s="1"/>
  <c r="A263" i="47"/>
  <c r="T262" i="47"/>
  <c r="U262" i="47" s="1"/>
  <c r="A262" i="47"/>
  <c r="T261" i="47"/>
  <c r="U261" i="47" s="1"/>
  <c r="A261" i="47"/>
  <c r="T260" i="47"/>
  <c r="U260" i="47" s="1"/>
  <c r="A260" i="47"/>
  <c r="T259" i="47"/>
  <c r="U259" i="47" s="1"/>
  <c r="A259" i="47"/>
  <c r="T258" i="47"/>
  <c r="U258" i="47" s="1"/>
  <c r="A258" i="47"/>
  <c r="T257" i="47"/>
  <c r="U257" i="47" s="1"/>
  <c r="A257" i="47"/>
  <c r="T256" i="47"/>
  <c r="U256" i="47" s="1"/>
  <c r="A256" i="47"/>
  <c r="T255" i="47"/>
  <c r="U255" i="47" s="1"/>
  <c r="A255" i="47"/>
  <c r="T254" i="47"/>
  <c r="U254" i="47" s="1"/>
  <c r="A254" i="47"/>
  <c r="T253" i="47"/>
  <c r="U253" i="47" s="1"/>
  <c r="A253" i="47"/>
  <c r="T252" i="47"/>
  <c r="U252" i="47" s="1"/>
  <c r="A252" i="47"/>
  <c r="T251" i="47"/>
  <c r="U251" i="47" s="1"/>
  <c r="A251" i="47"/>
  <c r="T250" i="47"/>
  <c r="U250" i="47" s="1"/>
  <c r="A250" i="47"/>
  <c r="T249" i="47"/>
  <c r="U249" i="47" s="1"/>
  <c r="A249" i="47"/>
  <c r="T248" i="47"/>
  <c r="U248" i="47" s="1"/>
  <c r="A248" i="47"/>
  <c r="T247" i="47"/>
  <c r="U247" i="47" s="1"/>
  <c r="A247" i="47"/>
  <c r="T246" i="47"/>
  <c r="U246" i="47" s="1"/>
  <c r="A246" i="47"/>
  <c r="T245" i="47"/>
  <c r="U245" i="47" s="1"/>
  <c r="A245" i="47"/>
  <c r="T244" i="47"/>
  <c r="U244" i="47" s="1"/>
  <c r="A244" i="47"/>
  <c r="T243" i="47"/>
  <c r="U243" i="47" s="1"/>
  <c r="A243" i="47"/>
  <c r="T242" i="47"/>
  <c r="U242" i="47" s="1"/>
  <c r="A242" i="47"/>
  <c r="T241" i="47"/>
  <c r="U241" i="47" s="1"/>
  <c r="A241" i="47"/>
  <c r="T240" i="47"/>
  <c r="U240" i="47" s="1"/>
  <c r="A240" i="47"/>
  <c r="T239" i="47"/>
  <c r="U239" i="47" s="1"/>
  <c r="A239" i="47"/>
  <c r="T238" i="47"/>
  <c r="U238" i="47" s="1"/>
  <c r="A238" i="47"/>
  <c r="T237" i="47"/>
  <c r="U237" i="47" s="1"/>
  <c r="A237" i="47"/>
  <c r="T236" i="47"/>
  <c r="U236" i="47" s="1"/>
  <c r="A236" i="47"/>
  <c r="T235" i="47"/>
  <c r="U235" i="47" s="1"/>
  <c r="A235" i="47"/>
  <c r="T234" i="47"/>
  <c r="U234" i="47" s="1"/>
  <c r="A234" i="47"/>
  <c r="T233" i="47"/>
  <c r="U233" i="47" s="1"/>
  <c r="A233" i="47"/>
  <c r="T232" i="47"/>
  <c r="U232" i="47" s="1"/>
  <c r="A232" i="47"/>
  <c r="T231" i="47"/>
  <c r="U231" i="47" s="1"/>
  <c r="A231" i="47"/>
  <c r="T230" i="47"/>
  <c r="U230" i="47" s="1"/>
  <c r="A230" i="47"/>
  <c r="T229" i="47"/>
  <c r="U229" i="47" s="1"/>
  <c r="A229" i="47"/>
  <c r="T228" i="47"/>
  <c r="U228" i="47" s="1"/>
  <c r="A228" i="47"/>
  <c r="T227" i="47"/>
  <c r="U227" i="47" s="1"/>
  <c r="A227" i="47"/>
  <c r="T226" i="47"/>
  <c r="U226" i="47" s="1"/>
  <c r="A226" i="47"/>
  <c r="T225" i="47"/>
  <c r="U225" i="47" s="1"/>
  <c r="A225" i="47"/>
  <c r="T224" i="47"/>
  <c r="U224" i="47" s="1"/>
  <c r="A224" i="47"/>
  <c r="T223" i="47"/>
  <c r="U223" i="47" s="1"/>
  <c r="A223" i="47"/>
  <c r="T222" i="47"/>
  <c r="U222" i="47" s="1"/>
  <c r="A222" i="47"/>
  <c r="T221" i="47"/>
  <c r="U221" i="47" s="1"/>
  <c r="A221" i="47"/>
  <c r="T220" i="47"/>
  <c r="U220" i="47" s="1"/>
  <c r="A220" i="47"/>
  <c r="T219" i="47"/>
  <c r="U219" i="47" s="1"/>
  <c r="A219" i="47"/>
  <c r="T218" i="47"/>
  <c r="U218" i="47" s="1"/>
  <c r="A218" i="47"/>
  <c r="T217" i="47"/>
  <c r="U217" i="47" s="1"/>
  <c r="A217" i="47"/>
  <c r="T216" i="47"/>
  <c r="U216" i="47" s="1"/>
  <c r="A216" i="47"/>
  <c r="T215" i="47"/>
  <c r="U215" i="47" s="1"/>
  <c r="A215" i="47"/>
  <c r="T214" i="47"/>
  <c r="U214" i="47" s="1"/>
  <c r="A214" i="47"/>
  <c r="T213" i="47"/>
  <c r="U213" i="47" s="1"/>
  <c r="A213" i="47"/>
  <c r="T212" i="47"/>
  <c r="U212" i="47" s="1"/>
  <c r="A212" i="47"/>
  <c r="T211" i="47"/>
  <c r="U211" i="47" s="1"/>
  <c r="A211" i="47"/>
  <c r="T210" i="47"/>
  <c r="U210" i="47" s="1"/>
  <c r="A210" i="47"/>
  <c r="T209" i="47"/>
  <c r="U209" i="47" s="1"/>
  <c r="A209" i="47"/>
  <c r="T208" i="47"/>
  <c r="U208" i="47" s="1"/>
  <c r="A208" i="47"/>
  <c r="T207" i="47"/>
  <c r="U207" i="47" s="1"/>
  <c r="A207" i="47"/>
  <c r="T206" i="47"/>
  <c r="U206" i="47" s="1"/>
  <c r="A206" i="47"/>
  <c r="T205" i="47"/>
  <c r="U205" i="47" s="1"/>
  <c r="A205" i="47"/>
  <c r="T204" i="47"/>
  <c r="U204" i="47" s="1"/>
  <c r="A204" i="47"/>
  <c r="U203" i="47"/>
  <c r="T203" i="47"/>
  <c r="A203" i="47"/>
  <c r="T202" i="47"/>
  <c r="U202" i="47" s="1"/>
  <c r="A202" i="47"/>
  <c r="T201" i="47"/>
  <c r="U201" i="47" s="1"/>
  <c r="A201" i="47"/>
  <c r="T200" i="47"/>
  <c r="U200" i="47" s="1"/>
  <c r="A200" i="47"/>
  <c r="T199" i="47"/>
  <c r="U199" i="47" s="1"/>
  <c r="A199" i="47"/>
  <c r="T198" i="47"/>
  <c r="U198" i="47" s="1"/>
  <c r="A198" i="47"/>
  <c r="T197" i="47"/>
  <c r="U197" i="47" s="1"/>
  <c r="A197" i="47"/>
  <c r="T196" i="47"/>
  <c r="U196" i="47" s="1"/>
  <c r="A196" i="47"/>
  <c r="T195" i="47"/>
  <c r="U195" i="47" s="1"/>
  <c r="A195" i="47"/>
  <c r="T194" i="47"/>
  <c r="U194" i="47" s="1"/>
  <c r="A194" i="47"/>
  <c r="T193" i="47"/>
  <c r="U193" i="47" s="1"/>
  <c r="A193" i="47"/>
  <c r="T192" i="47"/>
  <c r="U192" i="47" s="1"/>
  <c r="A192" i="47"/>
  <c r="T191" i="47"/>
  <c r="U191" i="47" s="1"/>
  <c r="A191" i="47"/>
  <c r="T190" i="47"/>
  <c r="U190" i="47" s="1"/>
  <c r="A190" i="47"/>
  <c r="T189" i="47"/>
  <c r="U189" i="47" s="1"/>
  <c r="A189" i="47"/>
  <c r="T188" i="47"/>
  <c r="U188" i="47" s="1"/>
  <c r="A188" i="47"/>
  <c r="T187" i="47"/>
  <c r="U187" i="47" s="1"/>
  <c r="A187" i="47"/>
  <c r="T186" i="47"/>
  <c r="U186" i="47" s="1"/>
  <c r="A186" i="47"/>
  <c r="T185" i="47"/>
  <c r="U185" i="47" s="1"/>
  <c r="A185" i="47"/>
  <c r="T184" i="47"/>
  <c r="U184" i="47" s="1"/>
  <c r="A184" i="47"/>
  <c r="T183" i="47"/>
  <c r="U183" i="47" s="1"/>
  <c r="A183" i="47"/>
  <c r="T182" i="47"/>
  <c r="U182" i="47" s="1"/>
  <c r="A182" i="47"/>
  <c r="T181" i="47"/>
  <c r="U181" i="47" s="1"/>
  <c r="A181" i="47"/>
  <c r="T180" i="47"/>
  <c r="U180" i="47" s="1"/>
  <c r="A180" i="47"/>
  <c r="T179" i="47"/>
  <c r="U179" i="47" s="1"/>
  <c r="A179" i="47"/>
  <c r="T178" i="47"/>
  <c r="U178" i="47" s="1"/>
  <c r="A178" i="47"/>
  <c r="T177" i="47"/>
  <c r="U177" i="47" s="1"/>
  <c r="A177" i="47"/>
  <c r="T176" i="47"/>
  <c r="U176" i="47" s="1"/>
  <c r="A176" i="47"/>
  <c r="T175" i="47"/>
  <c r="U175" i="47" s="1"/>
  <c r="A175" i="47"/>
  <c r="T174" i="47"/>
  <c r="U174" i="47" s="1"/>
  <c r="A174" i="47"/>
  <c r="T173" i="47"/>
  <c r="U173" i="47" s="1"/>
  <c r="A173" i="47"/>
  <c r="T172" i="47"/>
  <c r="U172" i="47" s="1"/>
  <c r="A172" i="47"/>
  <c r="T171" i="47"/>
  <c r="U171" i="47" s="1"/>
  <c r="A171" i="47"/>
  <c r="T170" i="47"/>
  <c r="U170" i="47" s="1"/>
  <c r="A170" i="47"/>
  <c r="T169" i="47"/>
  <c r="U169" i="47" s="1"/>
  <c r="A169" i="47"/>
  <c r="T168" i="47"/>
  <c r="U168" i="47" s="1"/>
  <c r="A168" i="47"/>
  <c r="T167" i="47"/>
  <c r="U167" i="47" s="1"/>
  <c r="A167" i="47"/>
  <c r="T166" i="47"/>
  <c r="U166" i="47" s="1"/>
  <c r="A166" i="47"/>
  <c r="T165" i="47"/>
  <c r="U165" i="47" s="1"/>
  <c r="A165" i="47"/>
  <c r="T164" i="47"/>
  <c r="U164" i="47" s="1"/>
  <c r="A164" i="47"/>
  <c r="T163" i="47"/>
  <c r="U163" i="47" s="1"/>
  <c r="A163" i="47"/>
  <c r="T162" i="47"/>
  <c r="U162" i="47" s="1"/>
  <c r="A162" i="47"/>
  <c r="T161" i="47"/>
  <c r="U161" i="47" s="1"/>
  <c r="A161" i="47"/>
  <c r="T160" i="47"/>
  <c r="U160" i="47" s="1"/>
  <c r="A160" i="47"/>
  <c r="T159" i="47"/>
  <c r="U159" i="47" s="1"/>
  <c r="A159" i="47"/>
  <c r="T158" i="47"/>
  <c r="U158" i="47" s="1"/>
  <c r="A158" i="47"/>
  <c r="T157" i="47"/>
  <c r="U157" i="47" s="1"/>
  <c r="A157" i="47"/>
  <c r="T156" i="47"/>
  <c r="U156" i="47" s="1"/>
  <c r="A156" i="47"/>
  <c r="T155" i="47"/>
  <c r="U155" i="47" s="1"/>
  <c r="A155" i="47"/>
  <c r="T154" i="47"/>
  <c r="U154" i="47" s="1"/>
  <c r="A154" i="47"/>
  <c r="T153" i="47"/>
  <c r="U153" i="47" s="1"/>
  <c r="A153" i="47"/>
  <c r="T152" i="47"/>
  <c r="U152" i="47" s="1"/>
  <c r="A152" i="47"/>
  <c r="T151" i="47"/>
  <c r="U151" i="47" s="1"/>
  <c r="A151" i="47"/>
  <c r="T150" i="47"/>
  <c r="U150" i="47" s="1"/>
  <c r="A150" i="47"/>
  <c r="T149" i="47"/>
  <c r="U149" i="47" s="1"/>
  <c r="A149" i="47"/>
  <c r="T148" i="47"/>
  <c r="U148" i="47" s="1"/>
  <c r="A148" i="47"/>
  <c r="T147" i="47"/>
  <c r="U147" i="47" s="1"/>
  <c r="A147" i="47"/>
  <c r="T146" i="47"/>
  <c r="U146" i="47" s="1"/>
  <c r="A146" i="47"/>
  <c r="T145" i="47"/>
  <c r="U145" i="47" s="1"/>
  <c r="A145" i="47"/>
  <c r="T144" i="47"/>
  <c r="U144" i="47" s="1"/>
  <c r="A144" i="47"/>
  <c r="T143" i="47"/>
  <c r="U143" i="47" s="1"/>
  <c r="A143" i="47"/>
  <c r="T142" i="47"/>
  <c r="U142" i="47" s="1"/>
  <c r="A142" i="47"/>
  <c r="T141" i="47"/>
  <c r="U141" i="47" s="1"/>
  <c r="A141" i="47"/>
  <c r="T140" i="47"/>
  <c r="U140" i="47" s="1"/>
  <c r="A140" i="47"/>
  <c r="T139" i="47"/>
  <c r="U139" i="47" s="1"/>
  <c r="A139" i="47"/>
  <c r="T138" i="47"/>
  <c r="U138" i="47" s="1"/>
  <c r="A138" i="47"/>
  <c r="T137" i="47"/>
  <c r="U137" i="47" s="1"/>
  <c r="A137" i="47"/>
  <c r="T136" i="47"/>
  <c r="U136" i="47" s="1"/>
  <c r="A136" i="47"/>
  <c r="T135" i="47"/>
  <c r="U135" i="47" s="1"/>
  <c r="A135" i="47"/>
  <c r="T134" i="47"/>
  <c r="U134" i="47" s="1"/>
  <c r="A134" i="47"/>
  <c r="T133" i="47"/>
  <c r="U133" i="47" s="1"/>
  <c r="A133" i="47"/>
  <c r="T132" i="47"/>
  <c r="U132" i="47" s="1"/>
  <c r="A132" i="47"/>
  <c r="T131" i="47"/>
  <c r="U131" i="47" s="1"/>
  <c r="A131" i="47"/>
  <c r="T130" i="47"/>
  <c r="U130" i="47" s="1"/>
  <c r="A130" i="47"/>
  <c r="T129" i="47"/>
  <c r="U129" i="47" s="1"/>
  <c r="A129" i="47"/>
  <c r="T128" i="47"/>
  <c r="U128" i="47" s="1"/>
  <c r="A128" i="47"/>
  <c r="T127" i="47"/>
  <c r="U127" i="47" s="1"/>
  <c r="A127" i="47"/>
  <c r="T126" i="47"/>
  <c r="U126" i="47" s="1"/>
  <c r="A126" i="47"/>
  <c r="T125" i="47"/>
  <c r="U125" i="47" s="1"/>
  <c r="A125" i="47"/>
  <c r="T124" i="47"/>
  <c r="U124" i="47" s="1"/>
  <c r="A124" i="47"/>
  <c r="T123" i="47"/>
  <c r="U123" i="47" s="1"/>
  <c r="A123" i="47"/>
  <c r="T122" i="47"/>
  <c r="U122" i="47" s="1"/>
  <c r="A122" i="47"/>
  <c r="T121" i="47"/>
  <c r="U121" i="47" s="1"/>
  <c r="A121" i="47"/>
  <c r="T120" i="47"/>
  <c r="U120" i="47" s="1"/>
  <c r="A120" i="47"/>
  <c r="T119" i="47"/>
  <c r="U119" i="47" s="1"/>
  <c r="A119" i="47"/>
  <c r="T118" i="47"/>
  <c r="U118" i="47" s="1"/>
  <c r="A118" i="47"/>
  <c r="T117" i="47"/>
  <c r="U117" i="47" s="1"/>
  <c r="A117" i="47"/>
  <c r="T116" i="47"/>
  <c r="U116" i="47" s="1"/>
  <c r="A116" i="47"/>
  <c r="T115" i="47"/>
  <c r="U115" i="47" s="1"/>
  <c r="A115" i="47"/>
  <c r="T114" i="47"/>
  <c r="U114" i="47" s="1"/>
  <c r="A114" i="47"/>
  <c r="T113" i="47"/>
  <c r="U113" i="47" s="1"/>
  <c r="A113" i="47"/>
  <c r="T112" i="47"/>
  <c r="U112" i="47" s="1"/>
  <c r="A112" i="47"/>
  <c r="T111" i="47"/>
  <c r="U111" i="47" s="1"/>
  <c r="A111" i="47"/>
  <c r="T110" i="47"/>
  <c r="U110" i="47" s="1"/>
  <c r="A110" i="47"/>
  <c r="T109" i="47"/>
  <c r="U109" i="47" s="1"/>
  <c r="A109" i="47"/>
  <c r="U108" i="47"/>
  <c r="A108" i="47"/>
  <c r="T107" i="47"/>
  <c r="U107" i="47" s="1"/>
  <c r="A107" i="47"/>
  <c r="T106" i="47"/>
  <c r="U106" i="47" s="1"/>
  <c r="A106" i="47"/>
  <c r="T105" i="47"/>
  <c r="U105" i="47" s="1"/>
  <c r="A105" i="47"/>
  <c r="T104" i="47"/>
  <c r="U104" i="47" s="1"/>
  <c r="A104" i="47"/>
  <c r="T103" i="47"/>
  <c r="U103" i="47" s="1"/>
  <c r="A103" i="47"/>
  <c r="T102" i="47"/>
  <c r="U102" i="47" s="1"/>
  <c r="A102" i="47"/>
  <c r="T101" i="47"/>
  <c r="U101" i="47" s="1"/>
  <c r="A101" i="47"/>
  <c r="T100" i="47"/>
  <c r="U100" i="47" s="1"/>
  <c r="A100" i="47"/>
  <c r="T99" i="47"/>
  <c r="U99" i="47" s="1"/>
  <c r="A99" i="47"/>
  <c r="T98" i="47"/>
  <c r="U98" i="47" s="1"/>
  <c r="A98" i="47"/>
  <c r="T97" i="47"/>
  <c r="U97" i="47" s="1"/>
  <c r="A97" i="47"/>
  <c r="T96" i="47"/>
  <c r="U96" i="47" s="1"/>
  <c r="A96" i="47"/>
  <c r="T95" i="47"/>
  <c r="U95" i="47" s="1"/>
  <c r="A95" i="47"/>
  <c r="T94" i="47"/>
  <c r="U94" i="47" s="1"/>
  <c r="A94" i="47"/>
  <c r="T93" i="47"/>
  <c r="U93" i="47" s="1"/>
  <c r="A93" i="47"/>
  <c r="T92" i="47"/>
  <c r="U92" i="47" s="1"/>
  <c r="A92" i="47"/>
  <c r="T91" i="47"/>
  <c r="U91" i="47" s="1"/>
  <c r="E91" i="47"/>
  <c r="A91" i="47" s="1"/>
  <c r="T90" i="47"/>
  <c r="U90" i="47" s="1"/>
  <c r="E90" i="47"/>
  <c r="A90" i="47" s="1"/>
  <c r="T89" i="47"/>
  <c r="U89" i="47" s="1"/>
  <c r="E89" i="47"/>
  <c r="A89" i="47" s="1"/>
  <c r="T88" i="47"/>
  <c r="U88" i="47" s="1"/>
  <c r="E88" i="47"/>
  <c r="A88" i="47" s="1"/>
  <c r="T87" i="47"/>
  <c r="U87" i="47" s="1"/>
  <c r="E87" i="47"/>
  <c r="A87" i="47" s="1"/>
  <c r="T86" i="47"/>
  <c r="U86" i="47" s="1"/>
  <c r="E86" i="47"/>
  <c r="A86" i="47" s="1"/>
  <c r="T85" i="47"/>
  <c r="U85" i="47" s="1"/>
  <c r="E85" i="47"/>
  <c r="A85" i="47" s="1"/>
  <c r="T84" i="47"/>
  <c r="U84" i="47" s="1"/>
  <c r="E84" i="47"/>
  <c r="A84" i="47" s="1"/>
  <c r="T83" i="47"/>
  <c r="U83" i="47" s="1"/>
  <c r="E83" i="47"/>
  <c r="A83" i="47" s="1"/>
  <c r="T82" i="47"/>
  <c r="U82" i="47" s="1"/>
  <c r="E82" i="47"/>
  <c r="A82" i="47" s="1"/>
  <c r="T81" i="47"/>
  <c r="U81" i="47" s="1"/>
  <c r="E81" i="47"/>
  <c r="A81" i="47" s="1"/>
  <c r="T80" i="47"/>
  <c r="U80" i="47" s="1"/>
  <c r="E80" i="47"/>
  <c r="A80" i="47" s="1"/>
  <c r="T79" i="47"/>
  <c r="U79" i="47" s="1"/>
  <c r="E79" i="47"/>
  <c r="A79" i="47" s="1"/>
  <c r="T78" i="47"/>
  <c r="U78" i="47" s="1"/>
  <c r="E78" i="47"/>
  <c r="A78" i="47" s="1"/>
  <c r="T77" i="47"/>
  <c r="U77" i="47" s="1"/>
  <c r="E77" i="47"/>
  <c r="A77" i="47" s="1"/>
  <c r="T76" i="47"/>
  <c r="U76" i="47" s="1"/>
  <c r="E76" i="47"/>
  <c r="A76" i="47" s="1"/>
  <c r="T75" i="47"/>
  <c r="U75" i="47" s="1"/>
  <c r="E75" i="47"/>
  <c r="A75" i="47" s="1"/>
  <c r="T74" i="47"/>
  <c r="U74" i="47" s="1"/>
  <c r="E74" i="47"/>
  <c r="A74" i="47" s="1"/>
  <c r="T73" i="47"/>
  <c r="U73" i="47" s="1"/>
  <c r="E73" i="47"/>
  <c r="A73" i="47" s="1"/>
  <c r="T72" i="47"/>
  <c r="U72" i="47" s="1"/>
  <c r="E72" i="47"/>
  <c r="A72" i="47" s="1"/>
  <c r="T71" i="47"/>
  <c r="U71" i="47" s="1"/>
  <c r="E71" i="47"/>
  <c r="A71" i="47" s="1"/>
  <c r="T70" i="47"/>
  <c r="U70" i="47" s="1"/>
  <c r="E70" i="47"/>
  <c r="A70" i="47" s="1"/>
  <c r="T69" i="47"/>
  <c r="U69" i="47" s="1"/>
  <c r="E69" i="47"/>
  <c r="A69" i="47" s="1"/>
  <c r="T68" i="47"/>
  <c r="U68" i="47" s="1"/>
  <c r="E68" i="47"/>
  <c r="A68" i="47" s="1"/>
  <c r="T67" i="47"/>
  <c r="U67" i="47" s="1"/>
  <c r="E67" i="47"/>
  <c r="A67" i="47" s="1"/>
  <c r="T66" i="47"/>
  <c r="U66" i="47" s="1"/>
  <c r="E66" i="47"/>
  <c r="A66" i="47" s="1"/>
  <c r="T65" i="47"/>
  <c r="U65" i="47" s="1"/>
  <c r="E65" i="47"/>
  <c r="A65" i="47" s="1"/>
  <c r="T64" i="47"/>
  <c r="U64" i="47" s="1"/>
  <c r="E64" i="47"/>
  <c r="A64" i="47" s="1"/>
  <c r="I63" i="47"/>
  <c r="E63" i="47"/>
  <c r="A63" i="47"/>
  <c r="I62" i="47"/>
  <c r="E62" i="47"/>
  <c r="A62" i="47" s="1"/>
  <c r="I61" i="47"/>
  <c r="T61" i="47"/>
  <c r="E61" i="47"/>
  <c r="A61" i="47" s="1"/>
  <c r="I60" i="47"/>
  <c r="T60" i="47"/>
  <c r="E60" i="47"/>
  <c r="A60" i="47" s="1"/>
  <c r="I59" i="47"/>
  <c r="E59" i="47"/>
  <c r="I58" i="47"/>
  <c r="E58" i="47"/>
  <c r="A58" i="47" s="1"/>
  <c r="I57" i="47"/>
  <c r="T57" i="47" s="1"/>
  <c r="E57" i="47"/>
  <c r="A57" i="47" s="1"/>
  <c r="I56" i="47"/>
  <c r="E56" i="47"/>
  <c r="A56" i="47"/>
  <c r="I55" i="47"/>
  <c r="E55" i="47"/>
  <c r="A55" i="47"/>
  <c r="I54" i="47"/>
  <c r="E54" i="47"/>
  <c r="A54" i="47" s="1"/>
  <c r="I53" i="47"/>
  <c r="E53" i="47"/>
  <c r="A53" i="47" s="1"/>
  <c r="I52" i="47"/>
  <c r="E52" i="47"/>
  <c r="A52" i="47" s="1"/>
  <c r="I51" i="47"/>
  <c r="E51" i="47"/>
  <c r="A51" i="47" s="1"/>
  <c r="I50" i="47"/>
  <c r="E50" i="47"/>
  <c r="A50" i="47" s="1"/>
  <c r="I49" i="47"/>
  <c r="E49" i="47"/>
  <c r="A49" i="47" s="1"/>
  <c r="I48" i="47"/>
  <c r="E48" i="47"/>
  <c r="A48" i="47" s="1"/>
  <c r="I47" i="47"/>
  <c r="E47" i="47"/>
  <c r="A47" i="47" s="1"/>
  <c r="I46" i="47"/>
  <c r="E46" i="47"/>
  <c r="A46" i="47" s="1"/>
  <c r="I45" i="47"/>
  <c r="E45" i="47"/>
  <c r="A45" i="47" s="1"/>
  <c r="I44" i="47"/>
  <c r="E44" i="47"/>
  <c r="A44" i="47" s="1"/>
  <c r="I43" i="47"/>
  <c r="E43" i="47"/>
  <c r="A43" i="47" s="1"/>
  <c r="I42" i="47"/>
  <c r="E42" i="47"/>
  <c r="A42" i="47" s="1"/>
  <c r="I41" i="47"/>
  <c r="E41" i="47"/>
  <c r="A41" i="47"/>
  <c r="I40" i="47"/>
  <c r="E40" i="47"/>
  <c r="A40" i="47" s="1"/>
  <c r="I39" i="47"/>
  <c r="E39" i="47"/>
  <c r="A39" i="47" s="1"/>
  <c r="I38" i="47"/>
  <c r="H38" i="47"/>
  <c r="E38" i="47"/>
  <c r="A38" i="47" s="1"/>
  <c r="D31" i="47"/>
  <c r="D30" i="47"/>
  <c r="D29" i="47"/>
  <c r="D28" i="47"/>
  <c r="D27" i="47"/>
  <c r="D26" i="47"/>
  <c r="D25" i="47"/>
  <c r="S22" i="47"/>
  <c r="R22" i="47"/>
  <c r="Q22" i="47"/>
  <c r="P22" i="47"/>
  <c r="O22" i="47"/>
  <c r="N22" i="47"/>
  <c r="M22" i="47"/>
  <c r="L22" i="47"/>
  <c r="K22" i="47"/>
  <c r="J22" i="47"/>
  <c r="G22" i="47"/>
  <c r="P9" i="47"/>
  <c r="Q7" i="47"/>
  <c r="Q6" i="47"/>
  <c r="Q5" i="47"/>
  <c r="P4" i="47"/>
  <c r="P10" i="47" s="1"/>
  <c r="P11" i="47" s="1"/>
  <c r="E1" i="47"/>
  <c r="T475" i="46"/>
  <c r="U475" i="46" s="1"/>
  <c r="A475" i="46"/>
  <c r="T474" i="46"/>
  <c r="U474" i="46" s="1"/>
  <c r="A474" i="46"/>
  <c r="T473" i="46"/>
  <c r="U473" i="46" s="1"/>
  <c r="A473" i="46"/>
  <c r="T472" i="46"/>
  <c r="U472" i="46" s="1"/>
  <c r="A472" i="46"/>
  <c r="T471" i="46"/>
  <c r="U471" i="46" s="1"/>
  <c r="A471" i="46"/>
  <c r="U470" i="46"/>
  <c r="T470" i="46"/>
  <c r="A470" i="46"/>
  <c r="T469" i="46"/>
  <c r="U469" i="46" s="1"/>
  <c r="A469" i="46"/>
  <c r="T468" i="46"/>
  <c r="U468" i="46" s="1"/>
  <c r="A468" i="46"/>
  <c r="T467" i="46"/>
  <c r="U467" i="46" s="1"/>
  <c r="A467" i="46"/>
  <c r="U466" i="46"/>
  <c r="T466" i="46"/>
  <c r="A466" i="46"/>
  <c r="T465" i="46"/>
  <c r="U465" i="46" s="1"/>
  <c r="A465" i="46"/>
  <c r="T464" i="46"/>
  <c r="U464" i="46" s="1"/>
  <c r="A464" i="46"/>
  <c r="T463" i="46"/>
  <c r="U463" i="46" s="1"/>
  <c r="A463" i="46"/>
  <c r="T462" i="46"/>
  <c r="U462" i="46" s="1"/>
  <c r="A462" i="46"/>
  <c r="T461" i="46"/>
  <c r="U461" i="46" s="1"/>
  <c r="A461" i="46"/>
  <c r="T460" i="46"/>
  <c r="U460" i="46" s="1"/>
  <c r="A460" i="46"/>
  <c r="T459" i="46"/>
  <c r="U459" i="46" s="1"/>
  <c r="A459" i="46"/>
  <c r="U458" i="46"/>
  <c r="T458" i="46"/>
  <c r="A458" i="46"/>
  <c r="T457" i="46"/>
  <c r="U457" i="46" s="1"/>
  <c r="A457" i="46"/>
  <c r="T456" i="46"/>
  <c r="U456" i="46" s="1"/>
  <c r="A456" i="46"/>
  <c r="T455" i="46"/>
  <c r="U455" i="46" s="1"/>
  <c r="A455" i="46"/>
  <c r="T454" i="46"/>
  <c r="U454" i="46" s="1"/>
  <c r="A454" i="46"/>
  <c r="T453" i="46"/>
  <c r="U453" i="46" s="1"/>
  <c r="A453" i="46"/>
  <c r="T452" i="46"/>
  <c r="U452" i="46" s="1"/>
  <c r="A452" i="46"/>
  <c r="T451" i="46"/>
  <c r="U451" i="46" s="1"/>
  <c r="A451" i="46"/>
  <c r="T450" i="46"/>
  <c r="U450" i="46" s="1"/>
  <c r="A450" i="46"/>
  <c r="T449" i="46"/>
  <c r="U449" i="46" s="1"/>
  <c r="A449" i="46"/>
  <c r="T448" i="46"/>
  <c r="U448" i="46" s="1"/>
  <c r="A448" i="46"/>
  <c r="T447" i="46"/>
  <c r="U447" i="46" s="1"/>
  <c r="A447" i="46"/>
  <c r="T446" i="46"/>
  <c r="U446" i="46" s="1"/>
  <c r="A446" i="46"/>
  <c r="T445" i="46"/>
  <c r="U445" i="46" s="1"/>
  <c r="A445" i="46"/>
  <c r="U444" i="46"/>
  <c r="T444" i="46"/>
  <c r="A444" i="46"/>
  <c r="T443" i="46"/>
  <c r="U443" i="46" s="1"/>
  <c r="A443" i="46"/>
  <c r="U442" i="46"/>
  <c r="T442" i="46"/>
  <c r="A442" i="46"/>
  <c r="T441" i="46"/>
  <c r="U441" i="46" s="1"/>
  <c r="A441" i="46"/>
  <c r="T440" i="46"/>
  <c r="U440" i="46" s="1"/>
  <c r="A440" i="46"/>
  <c r="T439" i="46"/>
  <c r="U439" i="46" s="1"/>
  <c r="A439" i="46"/>
  <c r="T438" i="46"/>
  <c r="U438" i="46" s="1"/>
  <c r="A438" i="46"/>
  <c r="T437" i="46"/>
  <c r="U437" i="46" s="1"/>
  <c r="A437" i="46"/>
  <c r="T436" i="46"/>
  <c r="U436" i="46" s="1"/>
  <c r="A436" i="46"/>
  <c r="T435" i="46"/>
  <c r="U435" i="46" s="1"/>
  <c r="A435" i="46"/>
  <c r="T434" i="46"/>
  <c r="U434" i="46" s="1"/>
  <c r="A434" i="46"/>
  <c r="T433" i="46"/>
  <c r="U433" i="46" s="1"/>
  <c r="A433" i="46"/>
  <c r="U432" i="46"/>
  <c r="T432" i="46"/>
  <c r="A432" i="46"/>
  <c r="T431" i="46"/>
  <c r="U431" i="46" s="1"/>
  <c r="A431" i="46"/>
  <c r="U430" i="46"/>
  <c r="T430" i="46"/>
  <c r="A430" i="46"/>
  <c r="T429" i="46"/>
  <c r="U429" i="46" s="1"/>
  <c r="A429" i="46"/>
  <c r="T428" i="46"/>
  <c r="U428" i="46" s="1"/>
  <c r="A428" i="46"/>
  <c r="T427" i="46"/>
  <c r="U427" i="46" s="1"/>
  <c r="A427" i="46"/>
  <c r="T426" i="46"/>
  <c r="U426" i="46" s="1"/>
  <c r="A426" i="46"/>
  <c r="T425" i="46"/>
  <c r="U425" i="46" s="1"/>
  <c r="A425" i="46"/>
  <c r="U424" i="46"/>
  <c r="T424" i="46"/>
  <c r="A424" i="46"/>
  <c r="T423" i="46"/>
  <c r="U423" i="46" s="1"/>
  <c r="A423" i="46"/>
  <c r="U422" i="46"/>
  <c r="T422" i="46"/>
  <c r="A422" i="46"/>
  <c r="T421" i="46"/>
  <c r="U421" i="46" s="1"/>
  <c r="A421" i="46"/>
  <c r="T420" i="46"/>
  <c r="U420" i="46" s="1"/>
  <c r="A420" i="46"/>
  <c r="T419" i="46"/>
  <c r="U419" i="46" s="1"/>
  <c r="A419" i="46"/>
  <c r="T418" i="46"/>
  <c r="U418" i="46" s="1"/>
  <c r="A418" i="46"/>
  <c r="T417" i="46"/>
  <c r="U417" i="46" s="1"/>
  <c r="A417" i="46"/>
  <c r="T416" i="46"/>
  <c r="U416" i="46" s="1"/>
  <c r="A416" i="46"/>
  <c r="T415" i="46"/>
  <c r="U415" i="46" s="1"/>
  <c r="A415" i="46"/>
  <c r="T414" i="46"/>
  <c r="U414" i="46" s="1"/>
  <c r="A414" i="46"/>
  <c r="T413" i="46"/>
  <c r="U413" i="46" s="1"/>
  <c r="A413" i="46"/>
  <c r="T412" i="46"/>
  <c r="U412" i="46" s="1"/>
  <c r="A412" i="46"/>
  <c r="T411" i="46"/>
  <c r="U411" i="46" s="1"/>
  <c r="A411" i="46"/>
  <c r="T410" i="46"/>
  <c r="U410" i="46" s="1"/>
  <c r="A410" i="46"/>
  <c r="T409" i="46"/>
  <c r="U409" i="46" s="1"/>
  <c r="A409" i="46"/>
  <c r="U408" i="46"/>
  <c r="T408" i="46"/>
  <c r="A408" i="46"/>
  <c r="T407" i="46"/>
  <c r="U407" i="46" s="1"/>
  <c r="A407" i="46"/>
  <c r="T406" i="46"/>
  <c r="U406" i="46" s="1"/>
  <c r="A406" i="46"/>
  <c r="T405" i="46"/>
  <c r="U405" i="46" s="1"/>
  <c r="A405" i="46"/>
  <c r="U404" i="46"/>
  <c r="T404" i="46"/>
  <c r="A404" i="46"/>
  <c r="T403" i="46"/>
  <c r="U403" i="46" s="1"/>
  <c r="A403" i="46"/>
  <c r="T402" i="46"/>
  <c r="U402" i="46" s="1"/>
  <c r="A402" i="46"/>
  <c r="T401" i="46"/>
  <c r="U401" i="46" s="1"/>
  <c r="A401" i="46"/>
  <c r="T400" i="46"/>
  <c r="U400" i="46" s="1"/>
  <c r="A400" i="46"/>
  <c r="T399" i="46"/>
  <c r="U399" i="46" s="1"/>
  <c r="A399" i="46"/>
  <c r="T398" i="46"/>
  <c r="U398" i="46" s="1"/>
  <c r="A398" i="46"/>
  <c r="T397" i="46"/>
  <c r="U397" i="46" s="1"/>
  <c r="A397" i="46"/>
  <c r="T396" i="46"/>
  <c r="U396" i="46" s="1"/>
  <c r="A396" i="46"/>
  <c r="T395" i="46"/>
  <c r="U395" i="46" s="1"/>
  <c r="A395" i="46"/>
  <c r="T394" i="46"/>
  <c r="U394" i="46" s="1"/>
  <c r="A394" i="46"/>
  <c r="T393" i="46"/>
  <c r="U393" i="46" s="1"/>
  <c r="A393" i="46"/>
  <c r="T392" i="46"/>
  <c r="U392" i="46" s="1"/>
  <c r="A392" i="46"/>
  <c r="T391" i="46"/>
  <c r="U391" i="46" s="1"/>
  <c r="A391" i="46"/>
  <c r="T390" i="46"/>
  <c r="U390" i="46" s="1"/>
  <c r="A390" i="46"/>
  <c r="T389" i="46"/>
  <c r="U389" i="46" s="1"/>
  <c r="A389" i="46"/>
  <c r="T388" i="46"/>
  <c r="U388" i="46" s="1"/>
  <c r="A388" i="46"/>
  <c r="T387" i="46"/>
  <c r="U387" i="46" s="1"/>
  <c r="A387" i="46"/>
  <c r="T386" i="46"/>
  <c r="U386" i="46" s="1"/>
  <c r="A386" i="46"/>
  <c r="T385" i="46"/>
  <c r="U385" i="46" s="1"/>
  <c r="A385" i="46"/>
  <c r="T384" i="46"/>
  <c r="U384" i="46" s="1"/>
  <c r="A384" i="46"/>
  <c r="T383" i="46"/>
  <c r="U383" i="46" s="1"/>
  <c r="A383" i="46"/>
  <c r="T382" i="46"/>
  <c r="U382" i="46" s="1"/>
  <c r="A382" i="46"/>
  <c r="T381" i="46"/>
  <c r="U381" i="46" s="1"/>
  <c r="A381" i="46"/>
  <c r="T380" i="46"/>
  <c r="U380" i="46" s="1"/>
  <c r="A380" i="46"/>
  <c r="T379" i="46"/>
  <c r="U379" i="46" s="1"/>
  <c r="A379" i="46"/>
  <c r="T378" i="46"/>
  <c r="U378" i="46" s="1"/>
  <c r="A378" i="46"/>
  <c r="T377" i="46"/>
  <c r="U377" i="46" s="1"/>
  <c r="A377" i="46"/>
  <c r="T376" i="46"/>
  <c r="U376" i="46" s="1"/>
  <c r="A376" i="46"/>
  <c r="T375" i="46"/>
  <c r="U375" i="46" s="1"/>
  <c r="A375" i="46"/>
  <c r="T374" i="46"/>
  <c r="U374" i="46" s="1"/>
  <c r="A374" i="46"/>
  <c r="T373" i="46"/>
  <c r="U373" i="46" s="1"/>
  <c r="A373" i="46"/>
  <c r="U372" i="46"/>
  <c r="T372" i="46"/>
  <c r="A372" i="46"/>
  <c r="T371" i="46"/>
  <c r="U371" i="46" s="1"/>
  <c r="A371" i="46"/>
  <c r="T370" i="46"/>
  <c r="U370" i="46" s="1"/>
  <c r="A370" i="46"/>
  <c r="T369" i="46"/>
  <c r="U369" i="46" s="1"/>
  <c r="A369" i="46"/>
  <c r="T368" i="46"/>
  <c r="U368" i="46" s="1"/>
  <c r="A368" i="46"/>
  <c r="T367" i="46"/>
  <c r="U367" i="46" s="1"/>
  <c r="A367" i="46"/>
  <c r="T366" i="46"/>
  <c r="U366" i="46" s="1"/>
  <c r="A366" i="46"/>
  <c r="T365" i="46"/>
  <c r="U365" i="46" s="1"/>
  <c r="A365" i="46"/>
  <c r="T364" i="46"/>
  <c r="U364" i="46" s="1"/>
  <c r="A364" i="46"/>
  <c r="T363" i="46"/>
  <c r="U363" i="46" s="1"/>
  <c r="A363" i="46"/>
  <c r="U362" i="46"/>
  <c r="T362" i="46"/>
  <c r="A362" i="46"/>
  <c r="T361" i="46"/>
  <c r="U361" i="46" s="1"/>
  <c r="A361" i="46"/>
  <c r="T360" i="46"/>
  <c r="U360" i="46" s="1"/>
  <c r="A360" i="46"/>
  <c r="T359" i="46"/>
  <c r="U359" i="46" s="1"/>
  <c r="A359" i="46"/>
  <c r="T358" i="46"/>
  <c r="U358" i="46" s="1"/>
  <c r="A358" i="46"/>
  <c r="T357" i="46"/>
  <c r="U357" i="46" s="1"/>
  <c r="A357" i="46"/>
  <c r="T356" i="46"/>
  <c r="U356" i="46" s="1"/>
  <c r="A356" i="46"/>
  <c r="T355" i="46"/>
  <c r="U355" i="46" s="1"/>
  <c r="A355" i="46"/>
  <c r="T354" i="46"/>
  <c r="U354" i="46" s="1"/>
  <c r="A354" i="46"/>
  <c r="T353" i="46"/>
  <c r="U353" i="46" s="1"/>
  <c r="A353" i="46"/>
  <c r="U352" i="46"/>
  <c r="T352" i="46"/>
  <c r="A352" i="46"/>
  <c r="T351" i="46"/>
  <c r="U351" i="46" s="1"/>
  <c r="A351" i="46"/>
  <c r="U350" i="46"/>
  <c r="T350" i="46"/>
  <c r="A350" i="46"/>
  <c r="T349" i="46"/>
  <c r="U349" i="46" s="1"/>
  <c r="A349" i="46"/>
  <c r="T348" i="46"/>
  <c r="U348" i="46" s="1"/>
  <c r="A348" i="46"/>
  <c r="T347" i="46"/>
  <c r="U347" i="46" s="1"/>
  <c r="A347" i="46"/>
  <c r="T346" i="46"/>
  <c r="U346" i="46" s="1"/>
  <c r="A346" i="46"/>
  <c r="T345" i="46"/>
  <c r="U345" i="46" s="1"/>
  <c r="A345" i="46"/>
  <c r="T344" i="46"/>
  <c r="U344" i="46" s="1"/>
  <c r="A344" i="46"/>
  <c r="T343" i="46"/>
  <c r="U343" i="46" s="1"/>
  <c r="A343" i="46"/>
  <c r="T342" i="46"/>
  <c r="U342" i="46" s="1"/>
  <c r="A342" i="46"/>
  <c r="T341" i="46"/>
  <c r="U341" i="46" s="1"/>
  <c r="A341" i="46"/>
  <c r="T340" i="46"/>
  <c r="U340" i="46" s="1"/>
  <c r="A340" i="46"/>
  <c r="T339" i="46"/>
  <c r="U339" i="46" s="1"/>
  <c r="A339" i="46"/>
  <c r="T338" i="46"/>
  <c r="U338" i="46" s="1"/>
  <c r="A338" i="46"/>
  <c r="T337" i="46"/>
  <c r="U337" i="46" s="1"/>
  <c r="A337" i="46"/>
  <c r="T336" i="46"/>
  <c r="U336" i="46" s="1"/>
  <c r="A336" i="46"/>
  <c r="T335" i="46"/>
  <c r="U335" i="46" s="1"/>
  <c r="A335" i="46"/>
  <c r="T334" i="46"/>
  <c r="U334" i="46" s="1"/>
  <c r="A334" i="46"/>
  <c r="T333" i="46"/>
  <c r="U333" i="46" s="1"/>
  <c r="A333" i="46"/>
  <c r="U332" i="46"/>
  <c r="T332" i="46"/>
  <c r="A332" i="46"/>
  <c r="T331" i="46"/>
  <c r="U331" i="46" s="1"/>
  <c r="A331" i="46"/>
  <c r="T330" i="46"/>
  <c r="U330" i="46" s="1"/>
  <c r="A330" i="46"/>
  <c r="T329" i="46"/>
  <c r="U329" i="46" s="1"/>
  <c r="A329" i="46"/>
  <c r="T328" i="46"/>
  <c r="U328" i="46" s="1"/>
  <c r="A328" i="46"/>
  <c r="T327" i="46"/>
  <c r="U327" i="46" s="1"/>
  <c r="A327" i="46"/>
  <c r="T326" i="46"/>
  <c r="U326" i="46" s="1"/>
  <c r="A326" i="46"/>
  <c r="T325" i="46"/>
  <c r="U325" i="46" s="1"/>
  <c r="A325" i="46"/>
  <c r="U324" i="46"/>
  <c r="T324" i="46"/>
  <c r="A324" i="46"/>
  <c r="T323" i="46"/>
  <c r="U323" i="46" s="1"/>
  <c r="A323" i="46"/>
  <c r="T322" i="46"/>
  <c r="U322" i="46" s="1"/>
  <c r="A322" i="46"/>
  <c r="T321" i="46"/>
  <c r="U321" i="46" s="1"/>
  <c r="A321" i="46"/>
  <c r="T320" i="46"/>
  <c r="U320" i="46" s="1"/>
  <c r="A320" i="46"/>
  <c r="T319" i="46"/>
  <c r="U319" i="46" s="1"/>
  <c r="A319" i="46"/>
  <c r="T318" i="46"/>
  <c r="U318" i="46" s="1"/>
  <c r="A318" i="46"/>
  <c r="T317" i="46"/>
  <c r="U317" i="46" s="1"/>
  <c r="A317" i="46"/>
  <c r="T316" i="46"/>
  <c r="U316" i="46" s="1"/>
  <c r="A316" i="46"/>
  <c r="T315" i="46"/>
  <c r="U315" i="46" s="1"/>
  <c r="A315" i="46"/>
  <c r="U314" i="46"/>
  <c r="T314" i="46"/>
  <c r="A314" i="46"/>
  <c r="T313" i="46"/>
  <c r="U313" i="46" s="1"/>
  <c r="A313" i="46"/>
  <c r="U312" i="46"/>
  <c r="T312" i="46"/>
  <c r="A312" i="46"/>
  <c r="T311" i="46"/>
  <c r="U311" i="46" s="1"/>
  <c r="A311" i="46"/>
  <c r="T310" i="46"/>
  <c r="U310" i="46" s="1"/>
  <c r="A310" i="46"/>
  <c r="T309" i="46"/>
  <c r="U309" i="46" s="1"/>
  <c r="A309" i="46"/>
  <c r="U308" i="46"/>
  <c r="T308" i="46"/>
  <c r="A308" i="46"/>
  <c r="T307" i="46"/>
  <c r="U307" i="46" s="1"/>
  <c r="A307" i="46"/>
  <c r="T306" i="46"/>
  <c r="U306" i="46" s="1"/>
  <c r="A306" i="46"/>
  <c r="T305" i="46"/>
  <c r="U305" i="46" s="1"/>
  <c r="A305" i="46"/>
  <c r="T304" i="46"/>
  <c r="U304" i="46" s="1"/>
  <c r="A304" i="46"/>
  <c r="U303" i="46"/>
  <c r="T303" i="46"/>
  <c r="A303" i="46"/>
  <c r="T302" i="46"/>
  <c r="U302" i="46" s="1"/>
  <c r="A302" i="46"/>
  <c r="T301" i="46"/>
  <c r="U301" i="46" s="1"/>
  <c r="A301" i="46"/>
  <c r="T300" i="46"/>
  <c r="U300" i="46" s="1"/>
  <c r="A300" i="46"/>
  <c r="U299" i="46"/>
  <c r="T299" i="46"/>
  <c r="A299" i="46"/>
  <c r="T298" i="46"/>
  <c r="U298" i="46" s="1"/>
  <c r="A298" i="46"/>
  <c r="T297" i="46"/>
  <c r="U297" i="46" s="1"/>
  <c r="A297" i="46"/>
  <c r="T296" i="46"/>
  <c r="U296" i="46" s="1"/>
  <c r="A296" i="46"/>
  <c r="T295" i="46"/>
  <c r="U295" i="46" s="1"/>
  <c r="A295" i="46"/>
  <c r="T294" i="46"/>
  <c r="U294" i="46" s="1"/>
  <c r="A294" i="46"/>
  <c r="T293" i="46"/>
  <c r="U293" i="46" s="1"/>
  <c r="A293" i="46"/>
  <c r="T292" i="46"/>
  <c r="U292" i="46" s="1"/>
  <c r="A292" i="46"/>
  <c r="T291" i="46"/>
  <c r="U291" i="46" s="1"/>
  <c r="A291" i="46"/>
  <c r="T290" i="46"/>
  <c r="U290" i="46" s="1"/>
  <c r="A290" i="46"/>
  <c r="U289" i="46"/>
  <c r="T289" i="46"/>
  <c r="A289" i="46"/>
  <c r="T288" i="46"/>
  <c r="U288" i="46" s="1"/>
  <c r="A288" i="46"/>
  <c r="T287" i="46"/>
  <c r="U287" i="46" s="1"/>
  <c r="A287" i="46"/>
  <c r="T286" i="46"/>
  <c r="U286" i="46" s="1"/>
  <c r="A286" i="46"/>
  <c r="U285" i="46"/>
  <c r="T285" i="46"/>
  <c r="A285" i="46"/>
  <c r="T284" i="46"/>
  <c r="U284" i="46" s="1"/>
  <c r="A284" i="46"/>
  <c r="T283" i="46"/>
  <c r="U283" i="46" s="1"/>
  <c r="A283" i="46"/>
  <c r="T282" i="46"/>
  <c r="U282" i="46" s="1"/>
  <c r="A282" i="46"/>
  <c r="T281" i="46"/>
  <c r="U281" i="46" s="1"/>
  <c r="A281" i="46"/>
  <c r="T280" i="46"/>
  <c r="U280" i="46" s="1"/>
  <c r="A280" i="46"/>
  <c r="T279" i="46"/>
  <c r="U279" i="46" s="1"/>
  <c r="A279" i="46"/>
  <c r="T278" i="46"/>
  <c r="U278" i="46" s="1"/>
  <c r="A278" i="46"/>
  <c r="U277" i="46"/>
  <c r="T277" i="46"/>
  <c r="A277" i="46"/>
  <c r="T276" i="46"/>
  <c r="U276" i="46" s="1"/>
  <c r="A276" i="46"/>
  <c r="T275" i="46"/>
  <c r="U275" i="46" s="1"/>
  <c r="A275" i="46"/>
  <c r="T274" i="46"/>
  <c r="U274" i="46" s="1"/>
  <c r="A274" i="46"/>
  <c r="U273" i="46"/>
  <c r="T273" i="46"/>
  <c r="A273" i="46"/>
  <c r="T272" i="46"/>
  <c r="U272" i="46" s="1"/>
  <c r="A272" i="46"/>
  <c r="T271" i="46"/>
  <c r="U271" i="46" s="1"/>
  <c r="A271" i="46"/>
  <c r="T270" i="46"/>
  <c r="U270" i="46" s="1"/>
  <c r="A270" i="46"/>
  <c r="T269" i="46"/>
  <c r="U269" i="46" s="1"/>
  <c r="A269" i="46"/>
  <c r="T268" i="46"/>
  <c r="U268" i="46" s="1"/>
  <c r="A268" i="46"/>
  <c r="T267" i="46"/>
  <c r="U267" i="46" s="1"/>
  <c r="A267" i="46"/>
  <c r="T266" i="46"/>
  <c r="U266" i="46" s="1"/>
  <c r="A266" i="46"/>
  <c r="T265" i="46"/>
  <c r="U265" i="46" s="1"/>
  <c r="A265" i="46"/>
  <c r="T264" i="46"/>
  <c r="U264" i="46" s="1"/>
  <c r="A264" i="46"/>
  <c r="U263" i="46"/>
  <c r="T263" i="46"/>
  <c r="A263" i="46"/>
  <c r="T262" i="46"/>
  <c r="U262" i="46" s="1"/>
  <c r="A262" i="46"/>
  <c r="T261" i="46"/>
  <c r="U261" i="46" s="1"/>
  <c r="A261" i="46"/>
  <c r="T260" i="46"/>
  <c r="U260" i="46" s="1"/>
  <c r="A260" i="46"/>
  <c r="U259" i="46"/>
  <c r="T259" i="46"/>
  <c r="A259" i="46"/>
  <c r="T258" i="46"/>
  <c r="U258" i="46" s="1"/>
  <c r="A258" i="46"/>
  <c r="T257" i="46"/>
  <c r="U257" i="46" s="1"/>
  <c r="A257" i="46"/>
  <c r="T256" i="46"/>
  <c r="U256" i="46" s="1"/>
  <c r="A256" i="46"/>
  <c r="T255" i="46"/>
  <c r="U255" i="46" s="1"/>
  <c r="A255" i="46"/>
  <c r="T254" i="46"/>
  <c r="U254" i="46" s="1"/>
  <c r="A254" i="46"/>
  <c r="T253" i="46"/>
  <c r="U253" i="46" s="1"/>
  <c r="A253" i="46"/>
  <c r="T252" i="46"/>
  <c r="U252" i="46" s="1"/>
  <c r="A252" i="46"/>
  <c r="T251" i="46"/>
  <c r="U251" i="46" s="1"/>
  <c r="A251" i="46"/>
  <c r="T250" i="46"/>
  <c r="U250" i="46" s="1"/>
  <c r="A250" i="46"/>
  <c r="U249" i="46"/>
  <c r="T249" i="46"/>
  <c r="A249" i="46"/>
  <c r="T248" i="46"/>
  <c r="U248" i="46" s="1"/>
  <c r="A248" i="46"/>
  <c r="T247" i="46"/>
  <c r="U247" i="46" s="1"/>
  <c r="A247" i="46"/>
  <c r="T246" i="46"/>
  <c r="U246" i="46" s="1"/>
  <c r="A246" i="46"/>
  <c r="T245" i="46"/>
  <c r="U245" i="46" s="1"/>
  <c r="A245" i="46"/>
  <c r="T244" i="46"/>
  <c r="U244" i="46" s="1"/>
  <c r="A244" i="46"/>
  <c r="T243" i="46"/>
  <c r="U243" i="46" s="1"/>
  <c r="A243" i="46"/>
  <c r="T242" i="46"/>
  <c r="U242" i="46" s="1"/>
  <c r="A242" i="46"/>
  <c r="T241" i="46"/>
  <c r="U241" i="46" s="1"/>
  <c r="A241" i="46"/>
  <c r="T240" i="46"/>
  <c r="U240" i="46" s="1"/>
  <c r="A240" i="46"/>
  <c r="T239" i="46"/>
  <c r="U239" i="46" s="1"/>
  <c r="A239" i="46"/>
  <c r="T238" i="46"/>
  <c r="U238" i="46" s="1"/>
  <c r="A238" i="46"/>
  <c r="U237" i="46"/>
  <c r="T237" i="46"/>
  <c r="A237" i="46"/>
  <c r="T236" i="46"/>
  <c r="U236" i="46" s="1"/>
  <c r="A236" i="46"/>
  <c r="T235" i="46"/>
  <c r="U235" i="46" s="1"/>
  <c r="A235" i="46"/>
  <c r="T234" i="46"/>
  <c r="U234" i="46" s="1"/>
  <c r="A234" i="46"/>
  <c r="T233" i="46"/>
  <c r="U233" i="46" s="1"/>
  <c r="A233" i="46"/>
  <c r="T232" i="46"/>
  <c r="U232" i="46" s="1"/>
  <c r="A232" i="46"/>
  <c r="T231" i="46"/>
  <c r="U231" i="46" s="1"/>
  <c r="A231" i="46"/>
  <c r="T230" i="46"/>
  <c r="U230" i="46" s="1"/>
  <c r="A230" i="46"/>
  <c r="T229" i="46"/>
  <c r="U229" i="46" s="1"/>
  <c r="A229" i="46"/>
  <c r="T228" i="46"/>
  <c r="U228" i="46" s="1"/>
  <c r="A228" i="46"/>
  <c r="T227" i="46"/>
  <c r="U227" i="46" s="1"/>
  <c r="A227" i="46"/>
  <c r="T226" i="46"/>
  <c r="U226" i="46" s="1"/>
  <c r="A226" i="46"/>
  <c r="U225" i="46"/>
  <c r="T225" i="46"/>
  <c r="A225" i="46"/>
  <c r="T224" i="46"/>
  <c r="U224" i="46" s="1"/>
  <c r="A224" i="46"/>
  <c r="T223" i="46"/>
  <c r="U223" i="46" s="1"/>
  <c r="A223" i="46"/>
  <c r="T222" i="46"/>
  <c r="U222" i="46" s="1"/>
  <c r="A222" i="46"/>
  <c r="T221" i="46"/>
  <c r="U221" i="46" s="1"/>
  <c r="A221" i="46"/>
  <c r="T220" i="46"/>
  <c r="U220" i="46" s="1"/>
  <c r="A220" i="46"/>
  <c r="T219" i="46"/>
  <c r="U219" i="46" s="1"/>
  <c r="A219" i="46"/>
  <c r="T218" i="46"/>
  <c r="U218" i="46" s="1"/>
  <c r="A218" i="46"/>
  <c r="T217" i="46"/>
  <c r="U217" i="46" s="1"/>
  <c r="A217" i="46"/>
  <c r="T216" i="46"/>
  <c r="U216" i="46" s="1"/>
  <c r="A216" i="46"/>
  <c r="T215" i="46"/>
  <c r="U215" i="46" s="1"/>
  <c r="A215" i="46"/>
  <c r="T214" i="46"/>
  <c r="U214" i="46" s="1"/>
  <c r="A214" i="46"/>
  <c r="U213" i="46"/>
  <c r="T213" i="46"/>
  <c r="A213" i="46"/>
  <c r="T212" i="46"/>
  <c r="U212" i="46" s="1"/>
  <c r="A212" i="46"/>
  <c r="U211" i="46"/>
  <c r="T211" i="46"/>
  <c r="A211" i="46"/>
  <c r="T210" i="46"/>
  <c r="U210" i="46" s="1"/>
  <c r="A210" i="46"/>
  <c r="U209" i="46"/>
  <c r="T209" i="46"/>
  <c r="A209" i="46"/>
  <c r="T208" i="46"/>
  <c r="U208" i="46" s="1"/>
  <c r="A208" i="46"/>
  <c r="T207" i="46"/>
  <c r="U207" i="46" s="1"/>
  <c r="A207" i="46"/>
  <c r="T206" i="46"/>
  <c r="U206" i="46" s="1"/>
  <c r="A206" i="46"/>
  <c r="T205" i="46"/>
  <c r="U205" i="46" s="1"/>
  <c r="A205" i="46"/>
  <c r="T204" i="46"/>
  <c r="U204" i="46" s="1"/>
  <c r="A204" i="46"/>
  <c r="T203" i="46"/>
  <c r="U203" i="46" s="1"/>
  <c r="A203" i="46"/>
  <c r="T202" i="46"/>
  <c r="U202" i="46" s="1"/>
  <c r="A202" i="46"/>
  <c r="T201" i="46"/>
  <c r="U201" i="46" s="1"/>
  <c r="A201" i="46"/>
  <c r="T200" i="46"/>
  <c r="U200" i="46" s="1"/>
  <c r="A200" i="46"/>
  <c r="T199" i="46"/>
  <c r="U199" i="46" s="1"/>
  <c r="A199" i="46"/>
  <c r="T198" i="46"/>
  <c r="U198" i="46" s="1"/>
  <c r="A198" i="46"/>
  <c r="T197" i="46"/>
  <c r="U197" i="46" s="1"/>
  <c r="A197" i="46"/>
  <c r="T196" i="46"/>
  <c r="U196" i="46" s="1"/>
  <c r="A196" i="46"/>
  <c r="T195" i="46"/>
  <c r="U195" i="46" s="1"/>
  <c r="A195" i="46"/>
  <c r="T194" i="46"/>
  <c r="U194" i="46" s="1"/>
  <c r="A194" i="46"/>
  <c r="T193" i="46"/>
  <c r="U193" i="46" s="1"/>
  <c r="A193" i="46"/>
  <c r="T192" i="46"/>
  <c r="U192" i="46" s="1"/>
  <c r="A192" i="46"/>
  <c r="T191" i="46"/>
  <c r="U191" i="46" s="1"/>
  <c r="A191" i="46"/>
  <c r="T190" i="46"/>
  <c r="U190" i="46" s="1"/>
  <c r="A190" i="46"/>
  <c r="T189" i="46"/>
  <c r="U189" i="46" s="1"/>
  <c r="A189" i="46"/>
  <c r="T188" i="46"/>
  <c r="U188" i="46" s="1"/>
  <c r="A188" i="46"/>
  <c r="T187" i="46"/>
  <c r="U187" i="46" s="1"/>
  <c r="A187" i="46"/>
  <c r="T186" i="46"/>
  <c r="U186" i="46" s="1"/>
  <c r="A186" i="46"/>
  <c r="T185" i="46"/>
  <c r="U185" i="46" s="1"/>
  <c r="A185" i="46"/>
  <c r="T184" i="46"/>
  <c r="U184" i="46" s="1"/>
  <c r="A184" i="46"/>
  <c r="T183" i="46"/>
  <c r="U183" i="46" s="1"/>
  <c r="A183" i="46"/>
  <c r="T182" i="46"/>
  <c r="U182" i="46" s="1"/>
  <c r="A182" i="46"/>
  <c r="T181" i="46"/>
  <c r="U181" i="46" s="1"/>
  <c r="A181" i="46"/>
  <c r="T180" i="46"/>
  <c r="U180" i="46" s="1"/>
  <c r="A180" i="46"/>
  <c r="T179" i="46"/>
  <c r="U179" i="46" s="1"/>
  <c r="A179" i="46"/>
  <c r="T178" i="46"/>
  <c r="U178" i="46" s="1"/>
  <c r="A178" i="46"/>
  <c r="T177" i="46"/>
  <c r="U177" i="46" s="1"/>
  <c r="A177" i="46"/>
  <c r="T176" i="46"/>
  <c r="U176" i="46" s="1"/>
  <c r="A176" i="46"/>
  <c r="T175" i="46"/>
  <c r="U175" i="46" s="1"/>
  <c r="A175" i="46"/>
  <c r="T174" i="46"/>
  <c r="U174" i="46" s="1"/>
  <c r="A174" i="46"/>
  <c r="T173" i="46"/>
  <c r="U173" i="46" s="1"/>
  <c r="A173" i="46"/>
  <c r="T172" i="46"/>
  <c r="U172" i="46" s="1"/>
  <c r="A172" i="46"/>
  <c r="T171" i="46"/>
  <c r="U171" i="46" s="1"/>
  <c r="A171" i="46"/>
  <c r="T170" i="46"/>
  <c r="U170" i="46" s="1"/>
  <c r="A170" i="46"/>
  <c r="T169" i="46"/>
  <c r="U169" i="46" s="1"/>
  <c r="A169" i="46"/>
  <c r="T168" i="46"/>
  <c r="U168" i="46" s="1"/>
  <c r="A168" i="46"/>
  <c r="T167" i="46"/>
  <c r="U167" i="46" s="1"/>
  <c r="A167" i="46"/>
  <c r="T166" i="46"/>
  <c r="U166" i="46" s="1"/>
  <c r="A166" i="46"/>
  <c r="T165" i="46"/>
  <c r="U165" i="46" s="1"/>
  <c r="A165" i="46"/>
  <c r="T164" i="46"/>
  <c r="U164" i="46" s="1"/>
  <c r="A164" i="46"/>
  <c r="T163" i="46"/>
  <c r="U163" i="46" s="1"/>
  <c r="A163" i="46"/>
  <c r="T162" i="46"/>
  <c r="U162" i="46" s="1"/>
  <c r="A162" i="46"/>
  <c r="T161" i="46"/>
  <c r="U161" i="46" s="1"/>
  <c r="A161" i="46"/>
  <c r="T160" i="46"/>
  <c r="U160" i="46" s="1"/>
  <c r="A160" i="46"/>
  <c r="T159" i="46"/>
  <c r="U159" i="46" s="1"/>
  <c r="A159" i="46"/>
  <c r="T158" i="46"/>
  <c r="U158" i="46" s="1"/>
  <c r="A158" i="46"/>
  <c r="T157" i="46"/>
  <c r="U157" i="46" s="1"/>
  <c r="A157" i="46"/>
  <c r="T156" i="46"/>
  <c r="U156" i="46" s="1"/>
  <c r="A156" i="46"/>
  <c r="T155" i="46"/>
  <c r="U155" i="46" s="1"/>
  <c r="A155" i="46"/>
  <c r="T154" i="46"/>
  <c r="U154" i="46" s="1"/>
  <c r="A154" i="46"/>
  <c r="T153" i="46"/>
  <c r="U153" i="46" s="1"/>
  <c r="A153" i="46"/>
  <c r="T152" i="46"/>
  <c r="U152" i="46" s="1"/>
  <c r="A152" i="46"/>
  <c r="T151" i="46"/>
  <c r="U151" i="46" s="1"/>
  <c r="A151" i="46"/>
  <c r="T150" i="46"/>
  <c r="U150" i="46" s="1"/>
  <c r="A150" i="46"/>
  <c r="T149" i="46"/>
  <c r="U149" i="46" s="1"/>
  <c r="A149" i="46"/>
  <c r="T148" i="46"/>
  <c r="U148" i="46" s="1"/>
  <c r="A148" i="46"/>
  <c r="T147" i="46"/>
  <c r="U147" i="46" s="1"/>
  <c r="A147" i="46"/>
  <c r="T146" i="46"/>
  <c r="U146" i="46" s="1"/>
  <c r="A146" i="46"/>
  <c r="T145" i="46"/>
  <c r="U145" i="46" s="1"/>
  <c r="A145" i="46"/>
  <c r="T144" i="46"/>
  <c r="U144" i="46" s="1"/>
  <c r="A144" i="46"/>
  <c r="T143" i="46"/>
  <c r="U143" i="46" s="1"/>
  <c r="A143" i="46"/>
  <c r="T142" i="46"/>
  <c r="U142" i="46" s="1"/>
  <c r="A142" i="46"/>
  <c r="T141" i="46"/>
  <c r="U141" i="46" s="1"/>
  <c r="A141" i="46"/>
  <c r="T140" i="46"/>
  <c r="U140" i="46" s="1"/>
  <c r="A140" i="46"/>
  <c r="T139" i="46"/>
  <c r="U139" i="46" s="1"/>
  <c r="A139" i="46"/>
  <c r="T138" i="46"/>
  <c r="U138" i="46" s="1"/>
  <c r="A138" i="46"/>
  <c r="T137" i="46"/>
  <c r="U137" i="46" s="1"/>
  <c r="A137" i="46"/>
  <c r="T136" i="46"/>
  <c r="U136" i="46" s="1"/>
  <c r="A136" i="46"/>
  <c r="T135" i="46"/>
  <c r="U135" i="46" s="1"/>
  <c r="A135" i="46"/>
  <c r="T134" i="46"/>
  <c r="U134" i="46" s="1"/>
  <c r="A134" i="46"/>
  <c r="T133" i="46"/>
  <c r="U133" i="46" s="1"/>
  <c r="A133" i="46"/>
  <c r="T132" i="46"/>
  <c r="U132" i="46" s="1"/>
  <c r="A132" i="46"/>
  <c r="T131" i="46"/>
  <c r="U131" i="46" s="1"/>
  <c r="A131" i="46"/>
  <c r="T130" i="46"/>
  <c r="U130" i="46" s="1"/>
  <c r="A130" i="46"/>
  <c r="T129" i="46"/>
  <c r="U129" i="46" s="1"/>
  <c r="A129" i="46"/>
  <c r="T128" i="46"/>
  <c r="U128" i="46" s="1"/>
  <c r="A128" i="46"/>
  <c r="T127" i="46"/>
  <c r="U127" i="46" s="1"/>
  <c r="A127" i="46"/>
  <c r="T126" i="46"/>
  <c r="U126" i="46" s="1"/>
  <c r="A126" i="46"/>
  <c r="T125" i="46"/>
  <c r="U125" i="46" s="1"/>
  <c r="A125" i="46"/>
  <c r="T124" i="46"/>
  <c r="U124" i="46" s="1"/>
  <c r="A124" i="46"/>
  <c r="T123" i="46"/>
  <c r="U123" i="46" s="1"/>
  <c r="A123" i="46"/>
  <c r="T122" i="46"/>
  <c r="U122" i="46" s="1"/>
  <c r="A122" i="46"/>
  <c r="T121" i="46"/>
  <c r="U121" i="46" s="1"/>
  <c r="A121" i="46"/>
  <c r="T120" i="46"/>
  <c r="U120" i="46" s="1"/>
  <c r="A120" i="46"/>
  <c r="T119" i="46"/>
  <c r="U119" i="46" s="1"/>
  <c r="A119" i="46"/>
  <c r="T118" i="46"/>
  <c r="U118" i="46" s="1"/>
  <c r="A118" i="46"/>
  <c r="T117" i="46"/>
  <c r="U117" i="46" s="1"/>
  <c r="A117" i="46"/>
  <c r="T116" i="46"/>
  <c r="U116" i="46" s="1"/>
  <c r="A116" i="46"/>
  <c r="T115" i="46"/>
  <c r="U115" i="46" s="1"/>
  <c r="A115" i="46"/>
  <c r="T114" i="46"/>
  <c r="U114" i="46" s="1"/>
  <c r="A114" i="46"/>
  <c r="T113" i="46"/>
  <c r="U113" i="46" s="1"/>
  <c r="A113" i="46"/>
  <c r="T112" i="46"/>
  <c r="U112" i="46" s="1"/>
  <c r="A112" i="46"/>
  <c r="T111" i="46"/>
  <c r="U111" i="46" s="1"/>
  <c r="A111" i="46"/>
  <c r="T110" i="46"/>
  <c r="U110" i="46" s="1"/>
  <c r="A110" i="46"/>
  <c r="T109" i="46"/>
  <c r="A109" i="46"/>
  <c r="U108" i="46"/>
  <c r="A108" i="46"/>
  <c r="T107" i="46"/>
  <c r="U107" i="46" s="1"/>
  <c r="A107" i="46"/>
  <c r="T106" i="46"/>
  <c r="U106" i="46" s="1"/>
  <c r="A106" i="46"/>
  <c r="T105" i="46"/>
  <c r="U105" i="46" s="1"/>
  <c r="A105" i="46"/>
  <c r="T104" i="46"/>
  <c r="U104" i="46" s="1"/>
  <c r="A104" i="46"/>
  <c r="T103" i="46"/>
  <c r="U103" i="46" s="1"/>
  <c r="A103" i="46"/>
  <c r="T102" i="46"/>
  <c r="U102" i="46" s="1"/>
  <c r="A102" i="46"/>
  <c r="T101" i="46"/>
  <c r="U101" i="46" s="1"/>
  <c r="A101" i="46"/>
  <c r="T100" i="46"/>
  <c r="U100" i="46" s="1"/>
  <c r="A100" i="46"/>
  <c r="T99" i="46"/>
  <c r="U99" i="46" s="1"/>
  <c r="A99" i="46"/>
  <c r="T98" i="46"/>
  <c r="U98" i="46" s="1"/>
  <c r="A98" i="46"/>
  <c r="T97" i="46"/>
  <c r="U97" i="46" s="1"/>
  <c r="A97" i="46"/>
  <c r="T96" i="46"/>
  <c r="U96" i="46" s="1"/>
  <c r="A96" i="46"/>
  <c r="T95" i="46"/>
  <c r="U95" i="46" s="1"/>
  <c r="A95" i="46"/>
  <c r="T94" i="46"/>
  <c r="U94" i="46" s="1"/>
  <c r="A94" i="46"/>
  <c r="T93" i="46"/>
  <c r="U93" i="46" s="1"/>
  <c r="A93" i="46"/>
  <c r="T92" i="46"/>
  <c r="U92" i="46" s="1"/>
  <c r="A92" i="46"/>
  <c r="T91" i="46"/>
  <c r="U91" i="46" s="1"/>
  <c r="A91" i="46"/>
  <c r="T90" i="46"/>
  <c r="U90" i="46" s="1"/>
  <c r="A90" i="46"/>
  <c r="T89" i="46"/>
  <c r="U89" i="46" s="1"/>
  <c r="A89" i="46"/>
  <c r="T88" i="46"/>
  <c r="U88" i="46" s="1"/>
  <c r="A88" i="46"/>
  <c r="T87" i="46"/>
  <c r="U87" i="46" s="1"/>
  <c r="A87" i="46"/>
  <c r="T86" i="46"/>
  <c r="U86" i="46" s="1"/>
  <c r="A86" i="46"/>
  <c r="T85" i="46"/>
  <c r="U85" i="46" s="1"/>
  <c r="A85" i="46"/>
  <c r="T84" i="46"/>
  <c r="U84" i="46" s="1"/>
  <c r="A84" i="46"/>
  <c r="T83" i="46"/>
  <c r="U83" i="46" s="1"/>
  <c r="A83" i="46"/>
  <c r="T82" i="46"/>
  <c r="U82" i="46" s="1"/>
  <c r="A82" i="46"/>
  <c r="T81" i="46"/>
  <c r="U81" i="46" s="1"/>
  <c r="A81" i="46"/>
  <c r="T80" i="46"/>
  <c r="U80" i="46" s="1"/>
  <c r="A80" i="46"/>
  <c r="T79" i="46"/>
  <c r="U79" i="46" s="1"/>
  <c r="E79" i="46"/>
  <c r="A79" i="46" s="1"/>
  <c r="T78" i="46"/>
  <c r="U78" i="46" s="1"/>
  <c r="E78" i="46"/>
  <c r="A78" i="46" s="1"/>
  <c r="T77" i="46"/>
  <c r="U77" i="46" s="1"/>
  <c r="E77" i="46"/>
  <c r="A77" i="46" s="1"/>
  <c r="T76" i="46"/>
  <c r="U76" i="46" s="1"/>
  <c r="E76" i="46"/>
  <c r="A76" i="46" s="1"/>
  <c r="T75" i="46"/>
  <c r="U75" i="46" s="1"/>
  <c r="E75" i="46"/>
  <c r="A75" i="46" s="1"/>
  <c r="T74" i="46"/>
  <c r="U74" i="46" s="1"/>
  <c r="E74" i="46"/>
  <c r="A74" i="46" s="1"/>
  <c r="T73" i="46"/>
  <c r="U73" i="46" s="1"/>
  <c r="E73" i="46"/>
  <c r="A73" i="46" s="1"/>
  <c r="T72" i="46"/>
  <c r="U72" i="46" s="1"/>
  <c r="E72" i="46"/>
  <c r="A72" i="46" s="1"/>
  <c r="T71" i="46"/>
  <c r="U71" i="46" s="1"/>
  <c r="E71" i="46"/>
  <c r="A71" i="46" s="1"/>
  <c r="T70" i="46"/>
  <c r="U70" i="46" s="1"/>
  <c r="E70" i="46"/>
  <c r="A70" i="46" s="1"/>
  <c r="T69" i="46"/>
  <c r="U69" i="46" s="1"/>
  <c r="E69" i="46"/>
  <c r="A69" i="46" s="1"/>
  <c r="T68" i="46"/>
  <c r="U68" i="46" s="1"/>
  <c r="E68" i="46"/>
  <c r="A68" i="46" s="1"/>
  <c r="T67" i="46"/>
  <c r="U67" i="46" s="1"/>
  <c r="E67" i="46"/>
  <c r="A67" i="46" s="1"/>
  <c r="T66" i="46"/>
  <c r="U66" i="46" s="1"/>
  <c r="E66" i="46"/>
  <c r="A66" i="46" s="1"/>
  <c r="T65" i="46"/>
  <c r="U65" i="46" s="1"/>
  <c r="E65" i="46"/>
  <c r="A65" i="46" s="1"/>
  <c r="T64" i="46"/>
  <c r="U64" i="46" s="1"/>
  <c r="E64" i="46"/>
  <c r="A64" i="46" s="1"/>
  <c r="I63" i="46"/>
  <c r="E63" i="46"/>
  <c r="A63" i="46" s="1"/>
  <c r="I62" i="46"/>
  <c r="E62" i="46"/>
  <c r="A62" i="46" s="1"/>
  <c r="I61" i="46"/>
  <c r="E61" i="46"/>
  <c r="A61" i="46" s="1"/>
  <c r="I60" i="46"/>
  <c r="E60" i="46"/>
  <c r="A60" i="46" s="1"/>
  <c r="I59" i="46"/>
  <c r="E59" i="46"/>
  <c r="A59" i="46" s="1"/>
  <c r="I58" i="46"/>
  <c r="T58" i="46" s="1"/>
  <c r="U58" i="46" s="1"/>
  <c r="E58" i="46"/>
  <c r="A58" i="46" s="1"/>
  <c r="I57" i="46"/>
  <c r="T57" i="46" s="1"/>
  <c r="E57" i="46"/>
  <c r="A57" i="46" s="1"/>
  <c r="I56" i="46"/>
  <c r="E56" i="46"/>
  <c r="A56" i="46"/>
  <c r="I55" i="46"/>
  <c r="H55" i="46"/>
  <c r="E55" i="46"/>
  <c r="A55" i="46"/>
  <c r="I54" i="46"/>
  <c r="H54" i="46"/>
  <c r="E54" i="46"/>
  <c r="A54" i="46" s="1"/>
  <c r="I53" i="46"/>
  <c r="H53" i="46"/>
  <c r="E53" i="46"/>
  <c r="A53" i="46" s="1"/>
  <c r="I52" i="46"/>
  <c r="H52" i="46"/>
  <c r="E52" i="46"/>
  <c r="A52" i="46" s="1"/>
  <c r="I51" i="46"/>
  <c r="H51" i="46"/>
  <c r="E51" i="46"/>
  <c r="A51" i="46" s="1"/>
  <c r="I50" i="46"/>
  <c r="H50" i="46"/>
  <c r="E50" i="46"/>
  <c r="A50" i="46" s="1"/>
  <c r="I49" i="46"/>
  <c r="T49" i="46" s="1"/>
  <c r="H49" i="46"/>
  <c r="E49" i="46"/>
  <c r="A49" i="46" s="1"/>
  <c r="I48" i="46"/>
  <c r="H48" i="46"/>
  <c r="E48" i="46"/>
  <c r="A48" i="46" s="1"/>
  <c r="I47" i="46"/>
  <c r="H47" i="46"/>
  <c r="E47" i="46"/>
  <c r="A47" i="46" s="1"/>
  <c r="I46" i="46"/>
  <c r="H46" i="46"/>
  <c r="E46" i="46"/>
  <c r="A46" i="46" s="1"/>
  <c r="I45" i="46"/>
  <c r="H45" i="46"/>
  <c r="E45" i="46"/>
  <c r="A45" i="46" s="1"/>
  <c r="I44" i="46"/>
  <c r="H44" i="46"/>
  <c r="E44" i="46"/>
  <c r="A44" i="46" s="1"/>
  <c r="I43" i="46"/>
  <c r="H43" i="46"/>
  <c r="E43" i="46"/>
  <c r="A43" i="46" s="1"/>
  <c r="I42" i="46"/>
  <c r="H42" i="46"/>
  <c r="E42" i="46"/>
  <c r="A42" i="46" s="1"/>
  <c r="I41" i="46"/>
  <c r="H41" i="46"/>
  <c r="E41" i="46"/>
  <c r="A41" i="46" s="1"/>
  <c r="I40" i="46"/>
  <c r="H40" i="46"/>
  <c r="E40" i="46"/>
  <c r="A40" i="46" s="1"/>
  <c r="I39" i="46"/>
  <c r="H39" i="46"/>
  <c r="E39" i="46"/>
  <c r="A39" i="46" s="1"/>
  <c r="I38" i="46"/>
  <c r="H38" i="46"/>
  <c r="E38" i="46"/>
  <c r="A38" i="46" s="1"/>
  <c r="D31" i="46"/>
  <c r="D30" i="46"/>
  <c r="D29" i="46"/>
  <c r="D28" i="46"/>
  <c r="D27" i="46"/>
  <c r="D26" i="46"/>
  <c r="D25" i="46"/>
  <c r="S22" i="46"/>
  <c r="R22" i="46"/>
  <c r="Q22" i="46"/>
  <c r="P22" i="46"/>
  <c r="O22" i="46"/>
  <c r="N22" i="46"/>
  <c r="M22" i="46"/>
  <c r="L22" i="46"/>
  <c r="K22" i="46"/>
  <c r="J22" i="46"/>
  <c r="G22" i="46"/>
  <c r="P9" i="46"/>
  <c r="Q7" i="46"/>
  <c r="Q6" i="46"/>
  <c r="Q5" i="46"/>
  <c r="Q9" i="46" s="1"/>
  <c r="P4" i="46"/>
  <c r="P10" i="46" s="1"/>
  <c r="E1" i="46"/>
  <c r="T475" i="45"/>
  <c r="U475" i="45" s="1"/>
  <c r="A475" i="45"/>
  <c r="T474" i="45"/>
  <c r="U474" i="45" s="1"/>
  <c r="A474" i="45"/>
  <c r="T473" i="45"/>
  <c r="U473" i="45" s="1"/>
  <c r="A473" i="45"/>
  <c r="T472" i="45"/>
  <c r="U472" i="45" s="1"/>
  <c r="A472" i="45"/>
  <c r="T471" i="45"/>
  <c r="U471" i="45" s="1"/>
  <c r="A471" i="45"/>
  <c r="T470" i="45"/>
  <c r="U470" i="45" s="1"/>
  <c r="A470" i="45"/>
  <c r="U469" i="45"/>
  <c r="T469" i="45"/>
  <c r="A469" i="45"/>
  <c r="T468" i="45"/>
  <c r="U468" i="45" s="1"/>
  <c r="A468" i="45"/>
  <c r="U467" i="45"/>
  <c r="T467" i="45"/>
  <c r="A467" i="45"/>
  <c r="T466" i="45"/>
  <c r="U466" i="45" s="1"/>
  <c r="A466" i="45"/>
  <c r="T465" i="45"/>
  <c r="U465" i="45" s="1"/>
  <c r="A465" i="45"/>
  <c r="T464" i="45"/>
  <c r="U464" i="45" s="1"/>
  <c r="A464" i="45"/>
  <c r="T463" i="45"/>
  <c r="U463" i="45" s="1"/>
  <c r="A463" i="45"/>
  <c r="T462" i="45"/>
  <c r="U462" i="45" s="1"/>
  <c r="A462" i="45"/>
  <c r="U461" i="45"/>
  <c r="T461" i="45"/>
  <c r="A461" i="45"/>
  <c r="T460" i="45"/>
  <c r="U460" i="45" s="1"/>
  <c r="A460" i="45"/>
  <c r="T459" i="45"/>
  <c r="U459" i="45" s="1"/>
  <c r="A459" i="45"/>
  <c r="T458" i="45"/>
  <c r="U458" i="45" s="1"/>
  <c r="A458" i="45"/>
  <c r="T457" i="45"/>
  <c r="U457" i="45" s="1"/>
  <c r="A457" i="45"/>
  <c r="T456" i="45"/>
  <c r="U456" i="45" s="1"/>
  <c r="A456" i="45"/>
  <c r="T455" i="45"/>
  <c r="U455" i="45" s="1"/>
  <c r="A455" i="45"/>
  <c r="T454" i="45"/>
  <c r="U454" i="45" s="1"/>
  <c r="A454" i="45"/>
  <c r="T453" i="45"/>
  <c r="U453" i="45" s="1"/>
  <c r="A453" i="45"/>
  <c r="T452" i="45"/>
  <c r="U452" i="45" s="1"/>
  <c r="A452" i="45"/>
  <c r="T451" i="45"/>
  <c r="U451" i="45" s="1"/>
  <c r="A451" i="45"/>
  <c r="T450" i="45"/>
  <c r="U450" i="45" s="1"/>
  <c r="A450" i="45"/>
  <c r="T449" i="45"/>
  <c r="U449" i="45" s="1"/>
  <c r="A449" i="45"/>
  <c r="T448" i="45"/>
  <c r="U448" i="45" s="1"/>
  <c r="A448" i="45"/>
  <c r="T447" i="45"/>
  <c r="U447" i="45" s="1"/>
  <c r="A447" i="45"/>
  <c r="T446" i="45"/>
  <c r="U446" i="45" s="1"/>
  <c r="A446" i="45"/>
  <c r="T445" i="45"/>
  <c r="U445" i="45" s="1"/>
  <c r="A445" i="45"/>
  <c r="T444" i="45"/>
  <c r="U444" i="45" s="1"/>
  <c r="A444" i="45"/>
  <c r="T443" i="45"/>
  <c r="U443" i="45" s="1"/>
  <c r="A443" i="45"/>
  <c r="T442" i="45"/>
  <c r="U442" i="45" s="1"/>
  <c r="A442" i="45"/>
  <c r="T441" i="45"/>
  <c r="U441" i="45" s="1"/>
  <c r="A441" i="45"/>
  <c r="T440" i="45"/>
  <c r="U440" i="45" s="1"/>
  <c r="A440" i="45"/>
  <c r="T439" i="45"/>
  <c r="U439" i="45" s="1"/>
  <c r="A439" i="45"/>
  <c r="T438" i="45"/>
  <c r="U438" i="45" s="1"/>
  <c r="A438" i="45"/>
  <c r="T437" i="45"/>
  <c r="U437" i="45" s="1"/>
  <c r="A437" i="45"/>
  <c r="T436" i="45"/>
  <c r="U436" i="45" s="1"/>
  <c r="A436" i="45"/>
  <c r="T435" i="45"/>
  <c r="U435" i="45" s="1"/>
  <c r="A435" i="45"/>
  <c r="T434" i="45"/>
  <c r="U434" i="45" s="1"/>
  <c r="A434" i="45"/>
  <c r="T433" i="45"/>
  <c r="U433" i="45" s="1"/>
  <c r="A433" i="45"/>
  <c r="T432" i="45"/>
  <c r="U432" i="45" s="1"/>
  <c r="A432" i="45"/>
  <c r="T431" i="45"/>
  <c r="U431" i="45" s="1"/>
  <c r="A431" i="45"/>
  <c r="T430" i="45"/>
  <c r="U430" i="45" s="1"/>
  <c r="A430" i="45"/>
  <c r="T429" i="45"/>
  <c r="U429" i="45" s="1"/>
  <c r="A429" i="45"/>
  <c r="U428" i="45"/>
  <c r="T428" i="45"/>
  <c r="A428" i="45"/>
  <c r="T427" i="45"/>
  <c r="U427" i="45" s="1"/>
  <c r="A427" i="45"/>
  <c r="T426" i="45"/>
  <c r="U426" i="45" s="1"/>
  <c r="A426" i="45"/>
  <c r="T425" i="45"/>
  <c r="U425" i="45" s="1"/>
  <c r="A425" i="45"/>
  <c r="T424" i="45"/>
  <c r="U424" i="45" s="1"/>
  <c r="A424" i="45"/>
  <c r="T423" i="45"/>
  <c r="U423" i="45" s="1"/>
  <c r="A423" i="45"/>
  <c r="T422" i="45"/>
  <c r="U422" i="45" s="1"/>
  <c r="A422" i="45"/>
  <c r="T421" i="45"/>
  <c r="U421" i="45" s="1"/>
  <c r="A421" i="45"/>
  <c r="T420" i="45"/>
  <c r="U420" i="45" s="1"/>
  <c r="A420" i="45"/>
  <c r="T419" i="45"/>
  <c r="U419" i="45" s="1"/>
  <c r="A419" i="45"/>
  <c r="T418" i="45"/>
  <c r="U418" i="45" s="1"/>
  <c r="A418" i="45"/>
  <c r="T417" i="45"/>
  <c r="U417" i="45" s="1"/>
  <c r="A417" i="45"/>
  <c r="T416" i="45"/>
  <c r="U416" i="45" s="1"/>
  <c r="A416" i="45"/>
  <c r="T415" i="45"/>
  <c r="U415" i="45" s="1"/>
  <c r="A415" i="45"/>
  <c r="T414" i="45"/>
  <c r="U414" i="45" s="1"/>
  <c r="A414" i="45"/>
  <c r="T413" i="45"/>
  <c r="U413" i="45" s="1"/>
  <c r="A413" i="45"/>
  <c r="T412" i="45"/>
  <c r="U412" i="45" s="1"/>
  <c r="A412" i="45"/>
  <c r="T411" i="45"/>
  <c r="U411" i="45" s="1"/>
  <c r="A411" i="45"/>
  <c r="T410" i="45"/>
  <c r="U410" i="45" s="1"/>
  <c r="A410" i="45"/>
  <c r="T409" i="45"/>
  <c r="U409" i="45" s="1"/>
  <c r="A409" i="45"/>
  <c r="T408" i="45"/>
  <c r="U408" i="45" s="1"/>
  <c r="A408" i="45"/>
  <c r="T407" i="45"/>
  <c r="U407" i="45" s="1"/>
  <c r="A407" i="45"/>
  <c r="T406" i="45"/>
  <c r="U406" i="45" s="1"/>
  <c r="A406" i="45"/>
  <c r="T405" i="45"/>
  <c r="U405" i="45" s="1"/>
  <c r="A405" i="45"/>
  <c r="T404" i="45"/>
  <c r="U404" i="45" s="1"/>
  <c r="A404" i="45"/>
  <c r="T403" i="45"/>
  <c r="U403" i="45" s="1"/>
  <c r="A403" i="45"/>
  <c r="T402" i="45"/>
  <c r="U402" i="45" s="1"/>
  <c r="A402" i="45"/>
  <c r="T401" i="45"/>
  <c r="U401" i="45" s="1"/>
  <c r="A401" i="45"/>
  <c r="T400" i="45"/>
  <c r="U400" i="45" s="1"/>
  <c r="A400" i="45"/>
  <c r="T399" i="45"/>
  <c r="U399" i="45" s="1"/>
  <c r="A399" i="45"/>
  <c r="T398" i="45"/>
  <c r="U398" i="45" s="1"/>
  <c r="A398" i="45"/>
  <c r="T397" i="45"/>
  <c r="U397" i="45" s="1"/>
  <c r="A397" i="45"/>
  <c r="T396" i="45"/>
  <c r="U396" i="45" s="1"/>
  <c r="A396" i="45"/>
  <c r="T395" i="45"/>
  <c r="U395" i="45" s="1"/>
  <c r="A395" i="45"/>
  <c r="T394" i="45"/>
  <c r="U394" i="45" s="1"/>
  <c r="A394" i="45"/>
  <c r="T393" i="45"/>
  <c r="U393" i="45" s="1"/>
  <c r="A393" i="45"/>
  <c r="U392" i="45"/>
  <c r="T392" i="45"/>
  <c r="A392" i="45"/>
  <c r="T391" i="45"/>
  <c r="U391" i="45" s="1"/>
  <c r="A391" i="45"/>
  <c r="T390" i="45"/>
  <c r="U390" i="45" s="1"/>
  <c r="A390" i="45"/>
  <c r="T389" i="45"/>
  <c r="U389" i="45" s="1"/>
  <c r="A389" i="45"/>
  <c r="T388" i="45"/>
  <c r="U388" i="45" s="1"/>
  <c r="A388" i="45"/>
  <c r="T387" i="45"/>
  <c r="U387" i="45" s="1"/>
  <c r="A387" i="45"/>
  <c r="T386" i="45"/>
  <c r="U386" i="45" s="1"/>
  <c r="A386" i="45"/>
  <c r="T385" i="45"/>
  <c r="U385" i="45" s="1"/>
  <c r="A385" i="45"/>
  <c r="T384" i="45"/>
  <c r="U384" i="45" s="1"/>
  <c r="A384" i="45"/>
  <c r="T383" i="45"/>
  <c r="U383" i="45" s="1"/>
  <c r="A383" i="45"/>
  <c r="T382" i="45"/>
  <c r="U382" i="45" s="1"/>
  <c r="A382" i="45"/>
  <c r="T381" i="45"/>
  <c r="U381" i="45" s="1"/>
  <c r="A381" i="45"/>
  <c r="U380" i="45"/>
  <c r="T380" i="45"/>
  <c r="A380" i="45"/>
  <c r="T379" i="45"/>
  <c r="U379" i="45" s="1"/>
  <c r="A379" i="45"/>
  <c r="T378" i="45"/>
  <c r="U378" i="45" s="1"/>
  <c r="A378" i="45"/>
  <c r="T377" i="45"/>
  <c r="U377" i="45" s="1"/>
  <c r="A377" i="45"/>
  <c r="T376" i="45"/>
  <c r="U376" i="45" s="1"/>
  <c r="A376" i="45"/>
  <c r="T375" i="45"/>
  <c r="U375" i="45" s="1"/>
  <c r="A375" i="45"/>
  <c r="T374" i="45"/>
  <c r="U374" i="45" s="1"/>
  <c r="A374" i="45"/>
  <c r="T373" i="45"/>
  <c r="U373" i="45" s="1"/>
  <c r="A373" i="45"/>
  <c r="T372" i="45"/>
  <c r="U372" i="45" s="1"/>
  <c r="A372" i="45"/>
  <c r="T371" i="45"/>
  <c r="U371" i="45" s="1"/>
  <c r="A371" i="45"/>
  <c r="T370" i="45"/>
  <c r="U370" i="45" s="1"/>
  <c r="A370" i="45"/>
  <c r="T369" i="45"/>
  <c r="U369" i="45" s="1"/>
  <c r="A369" i="45"/>
  <c r="U368" i="45"/>
  <c r="T368" i="45"/>
  <c r="A368" i="45"/>
  <c r="T367" i="45"/>
  <c r="U367" i="45" s="1"/>
  <c r="A367" i="45"/>
  <c r="T366" i="45"/>
  <c r="U366" i="45" s="1"/>
  <c r="A366" i="45"/>
  <c r="T365" i="45"/>
  <c r="U365" i="45" s="1"/>
  <c r="A365" i="45"/>
  <c r="T364" i="45"/>
  <c r="U364" i="45" s="1"/>
  <c r="A364" i="45"/>
  <c r="T363" i="45"/>
  <c r="U363" i="45" s="1"/>
  <c r="A363" i="45"/>
  <c r="T362" i="45"/>
  <c r="U362" i="45" s="1"/>
  <c r="A362" i="45"/>
  <c r="T361" i="45"/>
  <c r="U361" i="45" s="1"/>
  <c r="A361" i="45"/>
  <c r="T360" i="45"/>
  <c r="U360" i="45" s="1"/>
  <c r="A360" i="45"/>
  <c r="T359" i="45"/>
  <c r="U359" i="45" s="1"/>
  <c r="A359" i="45"/>
  <c r="T358" i="45"/>
  <c r="U358" i="45" s="1"/>
  <c r="A358" i="45"/>
  <c r="T357" i="45"/>
  <c r="U357" i="45" s="1"/>
  <c r="A357" i="45"/>
  <c r="T356" i="45"/>
  <c r="U356" i="45" s="1"/>
  <c r="A356" i="45"/>
  <c r="T355" i="45"/>
  <c r="U355" i="45" s="1"/>
  <c r="A355" i="45"/>
  <c r="T354" i="45"/>
  <c r="U354" i="45" s="1"/>
  <c r="A354" i="45"/>
  <c r="T353" i="45"/>
  <c r="U353" i="45" s="1"/>
  <c r="A353" i="45"/>
  <c r="T352" i="45"/>
  <c r="U352" i="45" s="1"/>
  <c r="A352" i="45"/>
  <c r="T351" i="45"/>
  <c r="U351" i="45" s="1"/>
  <c r="A351" i="45"/>
  <c r="T350" i="45"/>
  <c r="U350" i="45" s="1"/>
  <c r="A350" i="45"/>
  <c r="T349" i="45"/>
  <c r="U349" i="45" s="1"/>
  <c r="A349" i="45"/>
  <c r="T348" i="45"/>
  <c r="U348" i="45" s="1"/>
  <c r="A348" i="45"/>
  <c r="T347" i="45"/>
  <c r="U347" i="45" s="1"/>
  <c r="A347" i="45"/>
  <c r="T346" i="45"/>
  <c r="U346" i="45" s="1"/>
  <c r="A346" i="45"/>
  <c r="T345" i="45"/>
  <c r="U345" i="45" s="1"/>
  <c r="A345" i="45"/>
  <c r="T344" i="45"/>
  <c r="U344" i="45" s="1"/>
  <c r="A344" i="45"/>
  <c r="T343" i="45"/>
  <c r="U343" i="45" s="1"/>
  <c r="A343" i="45"/>
  <c r="T342" i="45"/>
  <c r="U342" i="45" s="1"/>
  <c r="A342" i="45"/>
  <c r="T341" i="45"/>
  <c r="U341" i="45" s="1"/>
  <c r="A341" i="45"/>
  <c r="T340" i="45"/>
  <c r="U340" i="45" s="1"/>
  <c r="A340" i="45"/>
  <c r="T339" i="45"/>
  <c r="U339" i="45" s="1"/>
  <c r="A339" i="45"/>
  <c r="U338" i="45"/>
  <c r="T338" i="45"/>
  <c r="A338" i="45"/>
  <c r="T337" i="45"/>
  <c r="U337" i="45" s="1"/>
  <c r="A337" i="45"/>
  <c r="T336" i="45"/>
  <c r="U336" i="45" s="1"/>
  <c r="A336" i="45"/>
  <c r="T335" i="45"/>
  <c r="U335" i="45" s="1"/>
  <c r="A335" i="45"/>
  <c r="T334" i="45"/>
  <c r="U334" i="45" s="1"/>
  <c r="A334" i="45"/>
  <c r="T333" i="45"/>
  <c r="U333" i="45" s="1"/>
  <c r="A333" i="45"/>
  <c r="T332" i="45"/>
  <c r="U332" i="45" s="1"/>
  <c r="A332" i="45"/>
  <c r="T331" i="45"/>
  <c r="U331" i="45" s="1"/>
  <c r="A331" i="45"/>
  <c r="T330" i="45"/>
  <c r="U330" i="45" s="1"/>
  <c r="A330" i="45"/>
  <c r="T329" i="45"/>
  <c r="U329" i="45" s="1"/>
  <c r="A329" i="45"/>
  <c r="T328" i="45"/>
  <c r="U328" i="45" s="1"/>
  <c r="A328" i="45"/>
  <c r="T327" i="45"/>
  <c r="U327" i="45" s="1"/>
  <c r="A327" i="45"/>
  <c r="T326" i="45"/>
  <c r="U326" i="45" s="1"/>
  <c r="A326" i="45"/>
  <c r="T325" i="45"/>
  <c r="U325" i="45" s="1"/>
  <c r="A325" i="45"/>
  <c r="T324" i="45"/>
  <c r="U324" i="45" s="1"/>
  <c r="A324" i="45"/>
  <c r="T323" i="45"/>
  <c r="U323" i="45" s="1"/>
  <c r="A323" i="45"/>
  <c r="T322" i="45"/>
  <c r="U322" i="45" s="1"/>
  <c r="A322" i="45"/>
  <c r="T321" i="45"/>
  <c r="U321" i="45" s="1"/>
  <c r="A321" i="45"/>
  <c r="U320" i="45"/>
  <c r="T320" i="45"/>
  <c r="A320" i="45"/>
  <c r="T319" i="45"/>
  <c r="U319" i="45" s="1"/>
  <c r="A319" i="45"/>
  <c r="T318" i="45"/>
  <c r="U318" i="45" s="1"/>
  <c r="A318" i="45"/>
  <c r="T317" i="45"/>
  <c r="U317" i="45" s="1"/>
  <c r="A317" i="45"/>
  <c r="T316" i="45"/>
  <c r="U316" i="45" s="1"/>
  <c r="A316" i="45"/>
  <c r="T315" i="45"/>
  <c r="U315" i="45" s="1"/>
  <c r="A315" i="45"/>
  <c r="T314" i="45"/>
  <c r="U314" i="45" s="1"/>
  <c r="A314" i="45"/>
  <c r="T313" i="45"/>
  <c r="U313" i="45" s="1"/>
  <c r="A313" i="45"/>
  <c r="T312" i="45"/>
  <c r="U312" i="45" s="1"/>
  <c r="A312" i="45"/>
  <c r="T311" i="45"/>
  <c r="U311" i="45" s="1"/>
  <c r="A311" i="45"/>
  <c r="T310" i="45"/>
  <c r="U310" i="45" s="1"/>
  <c r="A310" i="45"/>
  <c r="T309" i="45"/>
  <c r="U309" i="45" s="1"/>
  <c r="A309" i="45"/>
  <c r="U308" i="45"/>
  <c r="T308" i="45"/>
  <c r="A308" i="45"/>
  <c r="U307" i="45"/>
  <c r="T307" i="45"/>
  <c r="A307" i="45"/>
  <c r="U306" i="45"/>
  <c r="T306" i="45"/>
  <c r="A306" i="45"/>
  <c r="U305" i="45"/>
  <c r="T305" i="45"/>
  <c r="A305" i="45"/>
  <c r="U304" i="45"/>
  <c r="T304" i="45"/>
  <c r="A304" i="45"/>
  <c r="U303" i="45"/>
  <c r="T303" i="45"/>
  <c r="A303" i="45"/>
  <c r="U302" i="45"/>
  <c r="T302" i="45"/>
  <c r="A302" i="45"/>
  <c r="U301" i="45"/>
  <c r="T301" i="45"/>
  <c r="A301" i="45"/>
  <c r="U300" i="45"/>
  <c r="T300" i="45"/>
  <c r="A300" i="45"/>
  <c r="U299" i="45"/>
  <c r="T299" i="45"/>
  <c r="A299" i="45"/>
  <c r="U298" i="45"/>
  <c r="T298" i="45"/>
  <c r="A298" i="45"/>
  <c r="U297" i="45"/>
  <c r="T297" i="45"/>
  <c r="A297" i="45"/>
  <c r="U296" i="45"/>
  <c r="T296" i="45"/>
  <c r="A296" i="45"/>
  <c r="U295" i="45"/>
  <c r="T295" i="45"/>
  <c r="A295" i="45"/>
  <c r="U294" i="45"/>
  <c r="T294" i="45"/>
  <c r="A294" i="45"/>
  <c r="U293" i="45"/>
  <c r="T293" i="45"/>
  <c r="A293" i="45"/>
  <c r="U292" i="45"/>
  <c r="T292" i="45"/>
  <c r="A292" i="45"/>
  <c r="U291" i="45"/>
  <c r="T291" i="45"/>
  <c r="A291" i="45"/>
  <c r="U290" i="45"/>
  <c r="T290" i="45"/>
  <c r="A290" i="45"/>
  <c r="U289" i="45"/>
  <c r="T289" i="45"/>
  <c r="A289" i="45"/>
  <c r="U288" i="45"/>
  <c r="T288" i="45"/>
  <c r="A288" i="45"/>
  <c r="U287" i="45"/>
  <c r="T287" i="45"/>
  <c r="A287" i="45"/>
  <c r="U286" i="45"/>
  <c r="T286" i="45"/>
  <c r="A286" i="45"/>
  <c r="U285" i="45"/>
  <c r="T285" i="45"/>
  <c r="A285" i="45"/>
  <c r="U284" i="45"/>
  <c r="T284" i="45"/>
  <c r="A284" i="45"/>
  <c r="T283" i="45"/>
  <c r="U283" i="45" s="1"/>
  <c r="A283" i="45"/>
  <c r="T282" i="45"/>
  <c r="U282" i="45" s="1"/>
  <c r="A282" i="45"/>
  <c r="T281" i="45"/>
  <c r="U281" i="45" s="1"/>
  <c r="A281" i="45"/>
  <c r="U280" i="45"/>
  <c r="T280" i="45"/>
  <c r="A280" i="45"/>
  <c r="T279" i="45"/>
  <c r="U279" i="45" s="1"/>
  <c r="A279" i="45"/>
  <c r="T278" i="45"/>
  <c r="U278" i="45" s="1"/>
  <c r="A278" i="45"/>
  <c r="T277" i="45"/>
  <c r="U277" i="45" s="1"/>
  <c r="A277" i="45"/>
  <c r="T276" i="45"/>
  <c r="U276" i="45" s="1"/>
  <c r="A276" i="45"/>
  <c r="T275" i="45"/>
  <c r="U275" i="45" s="1"/>
  <c r="A275" i="45"/>
  <c r="T274" i="45"/>
  <c r="U274" i="45" s="1"/>
  <c r="A274" i="45"/>
  <c r="T273" i="45"/>
  <c r="U273" i="45" s="1"/>
  <c r="A273" i="45"/>
  <c r="T272" i="45"/>
  <c r="U272" i="45" s="1"/>
  <c r="A272" i="45"/>
  <c r="T271" i="45"/>
  <c r="U271" i="45" s="1"/>
  <c r="A271" i="45"/>
  <c r="T270" i="45"/>
  <c r="U270" i="45" s="1"/>
  <c r="A270" i="45"/>
  <c r="T269" i="45"/>
  <c r="U269" i="45" s="1"/>
  <c r="A269" i="45"/>
  <c r="T268" i="45"/>
  <c r="U268" i="45" s="1"/>
  <c r="A268" i="45"/>
  <c r="T267" i="45"/>
  <c r="U267" i="45" s="1"/>
  <c r="A267" i="45"/>
  <c r="T266" i="45"/>
  <c r="U266" i="45" s="1"/>
  <c r="A266" i="45"/>
  <c r="U265" i="45"/>
  <c r="T265" i="45"/>
  <c r="A265" i="45"/>
  <c r="T264" i="45"/>
  <c r="U264" i="45" s="1"/>
  <c r="A264" i="45"/>
  <c r="T263" i="45"/>
  <c r="U263" i="45" s="1"/>
  <c r="A263" i="45"/>
  <c r="T262" i="45"/>
  <c r="U262" i="45" s="1"/>
  <c r="A262" i="45"/>
  <c r="T261" i="45"/>
  <c r="U261" i="45" s="1"/>
  <c r="A261" i="45"/>
  <c r="T260" i="45"/>
  <c r="U260" i="45" s="1"/>
  <c r="A260" i="45"/>
  <c r="T259" i="45"/>
  <c r="U259" i="45" s="1"/>
  <c r="A259" i="45"/>
  <c r="T258" i="45"/>
  <c r="U258" i="45" s="1"/>
  <c r="A258" i="45"/>
  <c r="T257" i="45"/>
  <c r="U257" i="45" s="1"/>
  <c r="A257" i="45"/>
  <c r="T256" i="45"/>
  <c r="U256" i="45" s="1"/>
  <c r="A256" i="45"/>
  <c r="T255" i="45"/>
  <c r="U255" i="45" s="1"/>
  <c r="A255" i="45"/>
  <c r="T254" i="45"/>
  <c r="U254" i="45" s="1"/>
  <c r="A254" i="45"/>
  <c r="T253" i="45"/>
  <c r="U253" i="45" s="1"/>
  <c r="A253" i="45"/>
  <c r="T252" i="45"/>
  <c r="U252" i="45" s="1"/>
  <c r="A252" i="45"/>
  <c r="T251" i="45"/>
  <c r="U251" i="45" s="1"/>
  <c r="A251" i="45"/>
  <c r="T250" i="45"/>
  <c r="U250" i="45" s="1"/>
  <c r="A250" i="45"/>
  <c r="U249" i="45"/>
  <c r="T249" i="45"/>
  <c r="A249" i="45"/>
  <c r="T248" i="45"/>
  <c r="U248" i="45" s="1"/>
  <c r="A248" i="45"/>
  <c r="U247" i="45"/>
  <c r="T247" i="45"/>
  <c r="A247" i="45"/>
  <c r="T246" i="45"/>
  <c r="U246" i="45" s="1"/>
  <c r="A246" i="45"/>
  <c r="T245" i="45"/>
  <c r="U245" i="45" s="1"/>
  <c r="A245" i="45"/>
  <c r="T244" i="45"/>
  <c r="U244" i="45" s="1"/>
  <c r="A244" i="45"/>
  <c r="T243" i="45"/>
  <c r="U243" i="45" s="1"/>
  <c r="A243" i="45"/>
  <c r="T242" i="45"/>
  <c r="U242" i="45" s="1"/>
  <c r="A242" i="45"/>
  <c r="T241" i="45"/>
  <c r="U241" i="45" s="1"/>
  <c r="A241" i="45"/>
  <c r="U240" i="45"/>
  <c r="T240" i="45"/>
  <c r="A240" i="45"/>
  <c r="T239" i="45"/>
  <c r="U239" i="45" s="1"/>
  <c r="A239" i="45"/>
  <c r="T238" i="45"/>
  <c r="U238" i="45" s="1"/>
  <c r="A238" i="45"/>
  <c r="T237" i="45"/>
  <c r="U237" i="45" s="1"/>
  <c r="A237" i="45"/>
  <c r="U236" i="45"/>
  <c r="T236" i="45"/>
  <c r="A236" i="45"/>
  <c r="T235" i="45"/>
  <c r="U235" i="45" s="1"/>
  <c r="A235" i="45"/>
  <c r="U234" i="45"/>
  <c r="T234" i="45"/>
  <c r="A234" i="45"/>
  <c r="T233" i="45"/>
  <c r="U233" i="45" s="1"/>
  <c r="A233" i="45"/>
  <c r="T232" i="45"/>
  <c r="U232" i="45" s="1"/>
  <c r="A232" i="45"/>
  <c r="T231" i="45"/>
  <c r="U231" i="45" s="1"/>
  <c r="A231" i="45"/>
  <c r="T230" i="45"/>
  <c r="U230" i="45" s="1"/>
  <c r="A230" i="45"/>
  <c r="T229" i="45"/>
  <c r="U229" i="45" s="1"/>
  <c r="A229" i="45"/>
  <c r="T228" i="45"/>
  <c r="U228" i="45" s="1"/>
  <c r="A228" i="45"/>
  <c r="T227" i="45"/>
  <c r="U227" i="45" s="1"/>
  <c r="A227" i="45"/>
  <c r="T226" i="45"/>
  <c r="U226" i="45" s="1"/>
  <c r="A226" i="45"/>
  <c r="T225" i="45"/>
  <c r="U225" i="45" s="1"/>
  <c r="A225" i="45"/>
  <c r="T224" i="45"/>
  <c r="U224" i="45" s="1"/>
  <c r="A224" i="45"/>
  <c r="U223" i="45"/>
  <c r="T223" i="45"/>
  <c r="A223" i="45"/>
  <c r="T222" i="45"/>
  <c r="U222" i="45" s="1"/>
  <c r="A222" i="45"/>
  <c r="T221" i="45"/>
  <c r="U221" i="45" s="1"/>
  <c r="A221" i="45"/>
  <c r="T220" i="45"/>
  <c r="U220" i="45" s="1"/>
  <c r="A220" i="45"/>
  <c r="U219" i="45"/>
  <c r="T219" i="45"/>
  <c r="A219" i="45"/>
  <c r="T218" i="45"/>
  <c r="U218" i="45" s="1"/>
  <c r="A218" i="45"/>
  <c r="T217" i="45"/>
  <c r="U217" i="45" s="1"/>
  <c r="A217" i="45"/>
  <c r="T216" i="45"/>
  <c r="U216" i="45" s="1"/>
  <c r="A216" i="45"/>
  <c r="T215" i="45"/>
  <c r="U215" i="45" s="1"/>
  <c r="A215" i="45"/>
  <c r="T214" i="45"/>
  <c r="U214" i="45" s="1"/>
  <c r="A214" i="45"/>
  <c r="T213" i="45"/>
  <c r="U213" i="45" s="1"/>
  <c r="A213" i="45"/>
  <c r="T212" i="45"/>
  <c r="U212" i="45" s="1"/>
  <c r="A212" i="45"/>
  <c r="T211" i="45"/>
  <c r="U211" i="45" s="1"/>
  <c r="A211" i="45"/>
  <c r="T210" i="45"/>
  <c r="U210" i="45" s="1"/>
  <c r="A210" i="45"/>
  <c r="T209" i="45"/>
  <c r="U209" i="45" s="1"/>
  <c r="A209" i="45"/>
  <c r="T208" i="45"/>
  <c r="U208" i="45" s="1"/>
  <c r="A208" i="45"/>
  <c r="T207" i="45"/>
  <c r="U207" i="45" s="1"/>
  <c r="A207" i="45"/>
  <c r="T206" i="45"/>
  <c r="U206" i="45" s="1"/>
  <c r="A206" i="45"/>
  <c r="T205" i="45"/>
  <c r="U205" i="45" s="1"/>
  <c r="A205" i="45"/>
  <c r="T204" i="45"/>
  <c r="U204" i="45" s="1"/>
  <c r="A204" i="45"/>
  <c r="T203" i="45"/>
  <c r="U203" i="45" s="1"/>
  <c r="A203" i="45"/>
  <c r="T202" i="45"/>
  <c r="U202" i="45" s="1"/>
  <c r="A202" i="45"/>
  <c r="T201" i="45"/>
  <c r="U201" i="45" s="1"/>
  <c r="A201" i="45"/>
  <c r="T200" i="45"/>
  <c r="U200" i="45" s="1"/>
  <c r="A200" i="45"/>
  <c r="T199" i="45"/>
  <c r="U199" i="45" s="1"/>
  <c r="A199" i="45"/>
  <c r="T198" i="45"/>
  <c r="U198" i="45" s="1"/>
  <c r="A198" i="45"/>
  <c r="T197" i="45"/>
  <c r="U197" i="45" s="1"/>
  <c r="A197" i="45"/>
  <c r="T196" i="45"/>
  <c r="U196" i="45" s="1"/>
  <c r="A196" i="45"/>
  <c r="T195" i="45"/>
  <c r="U195" i="45" s="1"/>
  <c r="A195" i="45"/>
  <c r="T194" i="45"/>
  <c r="U194" i="45" s="1"/>
  <c r="A194" i="45"/>
  <c r="T193" i="45"/>
  <c r="U193" i="45" s="1"/>
  <c r="A193" i="45"/>
  <c r="T192" i="45"/>
  <c r="U192" i="45" s="1"/>
  <c r="A192" i="45"/>
  <c r="T191" i="45"/>
  <c r="U191" i="45" s="1"/>
  <c r="A191" i="45"/>
  <c r="T190" i="45"/>
  <c r="U190" i="45" s="1"/>
  <c r="A190" i="45"/>
  <c r="T189" i="45"/>
  <c r="U189" i="45" s="1"/>
  <c r="A189" i="45"/>
  <c r="T188" i="45"/>
  <c r="U188" i="45" s="1"/>
  <c r="A188" i="45"/>
  <c r="T187" i="45"/>
  <c r="U187" i="45" s="1"/>
  <c r="A187" i="45"/>
  <c r="T186" i="45"/>
  <c r="U186" i="45" s="1"/>
  <c r="A186" i="45"/>
  <c r="T185" i="45"/>
  <c r="U185" i="45" s="1"/>
  <c r="A185" i="45"/>
  <c r="T184" i="45"/>
  <c r="U184" i="45" s="1"/>
  <c r="A184" i="45"/>
  <c r="T183" i="45"/>
  <c r="U183" i="45" s="1"/>
  <c r="A183" i="45"/>
  <c r="T182" i="45"/>
  <c r="U182" i="45" s="1"/>
  <c r="A182" i="45"/>
  <c r="T181" i="45"/>
  <c r="U181" i="45" s="1"/>
  <c r="A181" i="45"/>
  <c r="T180" i="45"/>
  <c r="U180" i="45" s="1"/>
  <c r="A180" i="45"/>
  <c r="T179" i="45"/>
  <c r="U179" i="45" s="1"/>
  <c r="A179" i="45"/>
  <c r="T178" i="45"/>
  <c r="U178" i="45" s="1"/>
  <c r="A178" i="45"/>
  <c r="T177" i="45"/>
  <c r="U177" i="45" s="1"/>
  <c r="A177" i="45"/>
  <c r="T176" i="45"/>
  <c r="U176" i="45" s="1"/>
  <c r="A176" i="45"/>
  <c r="T175" i="45"/>
  <c r="U175" i="45" s="1"/>
  <c r="A175" i="45"/>
  <c r="T174" i="45"/>
  <c r="U174" i="45" s="1"/>
  <c r="A174" i="45"/>
  <c r="T173" i="45"/>
  <c r="U173" i="45" s="1"/>
  <c r="A173" i="45"/>
  <c r="T172" i="45"/>
  <c r="U172" i="45" s="1"/>
  <c r="A172" i="45"/>
  <c r="T171" i="45"/>
  <c r="U171" i="45" s="1"/>
  <c r="A171" i="45"/>
  <c r="T170" i="45"/>
  <c r="U170" i="45" s="1"/>
  <c r="A170" i="45"/>
  <c r="T169" i="45"/>
  <c r="U169" i="45" s="1"/>
  <c r="A169" i="45"/>
  <c r="T168" i="45"/>
  <c r="U168" i="45" s="1"/>
  <c r="A168" i="45"/>
  <c r="T167" i="45"/>
  <c r="U167" i="45" s="1"/>
  <c r="A167" i="45"/>
  <c r="T166" i="45"/>
  <c r="U166" i="45" s="1"/>
  <c r="A166" i="45"/>
  <c r="T165" i="45"/>
  <c r="U165" i="45" s="1"/>
  <c r="A165" i="45"/>
  <c r="T164" i="45"/>
  <c r="U164" i="45" s="1"/>
  <c r="A164" i="45"/>
  <c r="T163" i="45"/>
  <c r="U163" i="45" s="1"/>
  <c r="A163" i="45"/>
  <c r="T162" i="45"/>
  <c r="U162" i="45" s="1"/>
  <c r="A162" i="45"/>
  <c r="T161" i="45"/>
  <c r="U161" i="45" s="1"/>
  <c r="A161" i="45"/>
  <c r="T160" i="45"/>
  <c r="U160" i="45" s="1"/>
  <c r="A160" i="45"/>
  <c r="T159" i="45"/>
  <c r="U159" i="45" s="1"/>
  <c r="A159" i="45"/>
  <c r="T158" i="45"/>
  <c r="U158" i="45" s="1"/>
  <c r="A158" i="45"/>
  <c r="T157" i="45"/>
  <c r="U157" i="45" s="1"/>
  <c r="A157" i="45"/>
  <c r="T156" i="45"/>
  <c r="U156" i="45" s="1"/>
  <c r="A156" i="45"/>
  <c r="T155" i="45"/>
  <c r="U155" i="45" s="1"/>
  <c r="A155" i="45"/>
  <c r="T154" i="45"/>
  <c r="U154" i="45" s="1"/>
  <c r="A154" i="45"/>
  <c r="T153" i="45"/>
  <c r="U153" i="45" s="1"/>
  <c r="A153" i="45"/>
  <c r="T152" i="45"/>
  <c r="U152" i="45" s="1"/>
  <c r="A152" i="45"/>
  <c r="T151" i="45"/>
  <c r="U151" i="45" s="1"/>
  <c r="A151" i="45"/>
  <c r="T150" i="45"/>
  <c r="U150" i="45" s="1"/>
  <c r="E150" i="45"/>
  <c r="A150" i="45" s="1"/>
  <c r="T149" i="45"/>
  <c r="U149" i="45" s="1"/>
  <c r="E149" i="45"/>
  <c r="A149" i="45" s="1"/>
  <c r="T148" i="45"/>
  <c r="U148" i="45" s="1"/>
  <c r="E148" i="45"/>
  <c r="A148" i="45" s="1"/>
  <c r="T147" i="45"/>
  <c r="U147" i="45" s="1"/>
  <c r="E147" i="45"/>
  <c r="A147" i="45" s="1"/>
  <c r="T146" i="45"/>
  <c r="U146" i="45" s="1"/>
  <c r="E146" i="45"/>
  <c r="A146" i="45" s="1"/>
  <c r="T145" i="45"/>
  <c r="U145" i="45" s="1"/>
  <c r="E145" i="45"/>
  <c r="A145" i="45" s="1"/>
  <c r="T144" i="45"/>
  <c r="U144" i="45" s="1"/>
  <c r="E144" i="45"/>
  <c r="A144" i="45" s="1"/>
  <c r="T143" i="45"/>
  <c r="U143" i="45" s="1"/>
  <c r="E143" i="45"/>
  <c r="A143" i="45" s="1"/>
  <c r="T142" i="45"/>
  <c r="U142" i="45" s="1"/>
  <c r="E142" i="45"/>
  <c r="A142" i="45" s="1"/>
  <c r="T141" i="45"/>
  <c r="U141" i="45" s="1"/>
  <c r="E141" i="45"/>
  <c r="A141" i="45" s="1"/>
  <c r="T140" i="45"/>
  <c r="U140" i="45" s="1"/>
  <c r="E140" i="45"/>
  <c r="A140" i="45" s="1"/>
  <c r="T139" i="45"/>
  <c r="U139" i="45" s="1"/>
  <c r="E139" i="45"/>
  <c r="A139" i="45" s="1"/>
  <c r="T138" i="45"/>
  <c r="U138" i="45" s="1"/>
  <c r="E138" i="45"/>
  <c r="A138" i="45" s="1"/>
  <c r="T137" i="45"/>
  <c r="U137" i="45" s="1"/>
  <c r="E137" i="45"/>
  <c r="A137" i="45" s="1"/>
  <c r="T136" i="45"/>
  <c r="U136" i="45" s="1"/>
  <c r="E136" i="45"/>
  <c r="A136" i="45" s="1"/>
  <c r="T135" i="45"/>
  <c r="U135" i="45" s="1"/>
  <c r="E135" i="45"/>
  <c r="A135" i="45" s="1"/>
  <c r="T134" i="45"/>
  <c r="U134" i="45" s="1"/>
  <c r="E134" i="45"/>
  <c r="A134" i="45" s="1"/>
  <c r="T133" i="45"/>
  <c r="U133" i="45" s="1"/>
  <c r="E133" i="45"/>
  <c r="A133" i="45" s="1"/>
  <c r="T132" i="45"/>
  <c r="U132" i="45" s="1"/>
  <c r="E132" i="45"/>
  <c r="A132" i="45" s="1"/>
  <c r="T131" i="45"/>
  <c r="U131" i="45" s="1"/>
  <c r="E131" i="45"/>
  <c r="A131" i="45" s="1"/>
  <c r="T130" i="45"/>
  <c r="U130" i="45" s="1"/>
  <c r="E130" i="45"/>
  <c r="A130" i="45" s="1"/>
  <c r="T129" i="45"/>
  <c r="U129" i="45" s="1"/>
  <c r="E129" i="45"/>
  <c r="A129" i="45" s="1"/>
  <c r="T128" i="45"/>
  <c r="U128" i="45" s="1"/>
  <c r="E128" i="45"/>
  <c r="A128" i="45" s="1"/>
  <c r="T127" i="45"/>
  <c r="U127" i="45" s="1"/>
  <c r="E127" i="45"/>
  <c r="A127" i="45" s="1"/>
  <c r="T126" i="45"/>
  <c r="U126" i="45" s="1"/>
  <c r="E126" i="45"/>
  <c r="A126" i="45" s="1"/>
  <c r="T125" i="45"/>
  <c r="U125" i="45" s="1"/>
  <c r="E125" i="45"/>
  <c r="A125" i="45" s="1"/>
  <c r="T124" i="45"/>
  <c r="U124" i="45" s="1"/>
  <c r="E124" i="45"/>
  <c r="A124" i="45" s="1"/>
  <c r="T123" i="45"/>
  <c r="U123" i="45" s="1"/>
  <c r="E123" i="45"/>
  <c r="A123" i="45" s="1"/>
  <c r="T122" i="45"/>
  <c r="U122" i="45" s="1"/>
  <c r="E122" i="45"/>
  <c r="A122" i="45" s="1"/>
  <c r="T121" i="45"/>
  <c r="U121" i="45" s="1"/>
  <c r="E121" i="45"/>
  <c r="A121" i="45" s="1"/>
  <c r="T120" i="45"/>
  <c r="U120" i="45" s="1"/>
  <c r="E120" i="45"/>
  <c r="A120" i="45" s="1"/>
  <c r="T119" i="45"/>
  <c r="U119" i="45" s="1"/>
  <c r="E119" i="45"/>
  <c r="A119" i="45" s="1"/>
  <c r="T118" i="45"/>
  <c r="U118" i="45" s="1"/>
  <c r="E118" i="45"/>
  <c r="A118" i="45" s="1"/>
  <c r="T117" i="45"/>
  <c r="U117" i="45" s="1"/>
  <c r="E117" i="45"/>
  <c r="A117" i="45" s="1"/>
  <c r="T116" i="45"/>
  <c r="U116" i="45" s="1"/>
  <c r="E116" i="45"/>
  <c r="A116" i="45" s="1"/>
  <c r="T115" i="45"/>
  <c r="U115" i="45" s="1"/>
  <c r="E115" i="45"/>
  <c r="A115" i="45" s="1"/>
  <c r="T114" i="45"/>
  <c r="U114" i="45" s="1"/>
  <c r="E114" i="45"/>
  <c r="A114" i="45" s="1"/>
  <c r="T113" i="45"/>
  <c r="U113" i="45" s="1"/>
  <c r="E113" i="45"/>
  <c r="A113" i="45" s="1"/>
  <c r="T112" i="45"/>
  <c r="U112" i="45" s="1"/>
  <c r="E112" i="45"/>
  <c r="A112" i="45" s="1"/>
  <c r="T111" i="45"/>
  <c r="U111" i="45" s="1"/>
  <c r="E111" i="45"/>
  <c r="A111" i="45" s="1"/>
  <c r="T110" i="45"/>
  <c r="U110" i="45" s="1"/>
  <c r="E110" i="45"/>
  <c r="A110" i="45" s="1"/>
  <c r="T109" i="45"/>
  <c r="U109" i="45" s="1"/>
  <c r="E109" i="45"/>
  <c r="A109" i="45" s="1"/>
  <c r="U108" i="45"/>
  <c r="E108" i="45"/>
  <c r="A108" i="45" s="1"/>
  <c r="T107" i="45"/>
  <c r="U107" i="45" s="1"/>
  <c r="E107" i="45"/>
  <c r="A107" i="45" s="1"/>
  <c r="T106" i="45"/>
  <c r="U106" i="45" s="1"/>
  <c r="E106" i="45"/>
  <c r="A106" i="45" s="1"/>
  <c r="T105" i="45"/>
  <c r="U105" i="45" s="1"/>
  <c r="E105" i="45"/>
  <c r="A105" i="45" s="1"/>
  <c r="T104" i="45"/>
  <c r="U104" i="45" s="1"/>
  <c r="E104" i="45"/>
  <c r="A104" i="45" s="1"/>
  <c r="T103" i="45"/>
  <c r="U103" i="45" s="1"/>
  <c r="E103" i="45"/>
  <c r="A103" i="45" s="1"/>
  <c r="T102" i="45"/>
  <c r="U102" i="45" s="1"/>
  <c r="E102" i="45"/>
  <c r="A102" i="45" s="1"/>
  <c r="T101" i="45"/>
  <c r="U101" i="45" s="1"/>
  <c r="E101" i="45"/>
  <c r="A101" i="45" s="1"/>
  <c r="T100" i="45"/>
  <c r="U100" i="45" s="1"/>
  <c r="E100" i="45"/>
  <c r="A100" i="45" s="1"/>
  <c r="T99" i="45"/>
  <c r="U99" i="45" s="1"/>
  <c r="E99" i="45"/>
  <c r="A99" i="45" s="1"/>
  <c r="T98" i="45"/>
  <c r="U98" i="45" s="1"/>
  <c r="E98" i="45"/>
  <c r="A98" i="45" s="1"/>
  <c r="T97" i="45"/>
  <c r="U97" i="45" s="1"/>
  <c r="E97" i="45"/>
  <c r="A97" i="45" s="1"/>
  <c r="T96" i="45"/>
  <c r="U96" i="45" s="1"/>
  <c r="E96" i="45"/>
  <c r="A96" i="45" s="1"/>
  <c r="T95" i="45"/>
  <c r="U95" i="45" s="1"/>
  <c r="E95" i="45"/>
  <c r="A95" i="45" s="1"/>
  <c r="T94" i="45"/>
  <c r="U94" i="45" s="1"/>
  <c r="E94" i="45"/>
  <c r="A94" i="45" s="1"/>
  <c r="T93" i="45"/>
  <c r="U93" i="45" s="1"/>
  <c r="E93" i="45"/>
  <c r="A93" i="45" s="1"/>
  <c r="T92" i="45"/>
  <c r="U92" i="45" s="1"/>
  <c r="E92" i="45"/>
  <c r="A92" i="45" s="1"/>
  <c r="T91" i="45"/>
  <c r="U91" i="45" s="1"/>
  <c r="E91" i="45"/>
  <c r="A91" i="45" s="1"/>
  <c r="T90" i="45"/>
  <c r="U90" i="45" s="1"/>
  <c r="E90" i="45"/>
  <c r="A90" i="45" s="1"/>
  <c r="T89" i="45"/>
  <c r="U89" i="45" s="1"/>
  <c r="E89" i="45"/>
  <c r="A89" i="45" s="1"/>
  <c r="T88" i="45"/>
  <c r="U88" i="45" s="1"/>
  <c r="E88" i="45"/>
  <c r="A88" i="45" s="1"/>
  <c r="T87" i="45"/>
  <c r="U87" i="45" s="1"/>
  <c r="E87" i="45"/>
  <c r="A87" i="45" s="1"/>
  <c r="T86" i="45"/>
  <c r="U86" i="45" s="1"/>
  <c r="E86" i="45"/>
  <c r="A86" i="45" s="1"/>
  <c r="T85" i="45"/>
  <c r="U85" i="45" s="1"/>
  <c r="E85" i="45"/>
  <c r="A85" i="45" s="1"/>
  <c r="T84" i="45"/>
  <c r="U84" i="45" s="1"/>
  <c r="E84" i="45"/>
  <c r="A84" i="45" s="1"/>
  <c r="T83" i="45"/>
  <c r="U83" i="45" s="1"/>
  <c r="E83" i="45"/>
  <c r="A83" i="45" s="1"/>
  <c r="T82" i="45"/>
  <c r="U82" i="45" s="1"/>
  <c r="E82" i="45"/>
  <c r="A82" i="45" s="1"/>
  <c r="T81" i="45"/>
  <c r="U81" i="45" s="1"/>
  <c r="E81" i="45"/>
  <c r="A81" i="45" s="1"/>
  <c r="T80" i="45"/>
  <c r="U80" i="45" s="1"/>
  <c r="E80" i="45"/>
  <c r="A80" i="45" s="1"/>
  <c r="T79" i="45"/>
  <c r="U79" i="45" s="1"/>
  <c r="E79" i="45"/>
  <c r="A79" i="45" s="1"/>
  <c r="T78" i="45"/>
  <c r="U78" i="45" s="1"/>
  <c r="E78" i="45"/>
  <c r="A78" i="45" s="1"/>
  <c r="T77" i="45"/>
  <c r="U77" i="45" s="1"/>
  <c r="E77" i="45"/>
  <c r="A77" i="45" s="1"/>
  <c r="T76" i="45"/>
  <c r="U76" i="45" s="1"/>
  <c r="E76" i="45"/>
  <c r="A76" i="45" s="1"/>
  <c r="T75" i="45"/>
  <c r="U75" i="45" s="1"/>
  <c r="E75" i="45"/>
  <c r="A75" i="45" s="1"/>
  <c r="T74" i="45"/>
  <c r="U74" i="45" s="1"/>
  <c r="E74" i="45"/>
  <c r="A74" i="45" s="1"/>
  <c r="T73" i="45"/>
  <c r="U73" i="45" s="1"/>
  <c r="E73" i="45"/>
  <c r="A73" i="45" s="1"/>
  <c r="T72" i="45"/>
  <c r="U72" i="45" s="1"/>
  <c r="E72" i="45"/>
  <c r="A72" i="45" s="1"/>
  <c r="T71" i="45"/>
  <c r="U71" i="45" s="1"/>
  <c r="E71" i="45"/>
  <c r="A71" i="45" s="1"/>
  <c r="T70" i="45"/>
  <c r="U70" i="45" s="1"/>
  <c r="E70" i="45"/>
  <c r="A70" i="45" s="1"/>
  <c r="T69" i="45"/>
  <c r="U69" i="45" s="1"/>
  <c r="E69" i="45"/>
  <c r="A69" i="45" s="1"/>
  <c r="T68" i="45"/>
  <c r="U68" i="45" s="1"/>
  <c r="E68" i="45"/>
  <c r="A68" i="45" s="1"/>
  <c r="T67" i="45"/>
  <c r="U67" i="45" s="1"/>
  <c r="E67" i="45"/>
  <c r="A67" i="45" s="1"/>
  <c r="T66" i="45"/>
  <c r="U66" i="45" s="1"/>
  <c r="A66" i="45"/>
  <c r="T65" i="45"/>
  <c r="U65" i="45" s="1"/>
  <c r="E65" i="45"/>
  <c r="A65" i="45" s="1"/>
  <c r="T64" i="45"/>
  <c r="U64" i="45" s="1"/>
  <c r="E64" i="45"/>
  <c r="A64" i="45" s="1"/>
  <c r="I63" i="45"/>
  <c r="H63" i="45"/>
  <c r="E63" i="45"/>
  <c r="A63" i="45" s="1"/>
  <c r="I62" i="45"/>
  <c r="H62" i="45"/>
  <c r="E62" i="45"/>
  <c r="A62" i="45" s="1"/>
  <c r="I61" i="45"/>
  <c r="H61" i="45"/>
  <c r="E61" i="45"/>
  <c r="A61" i="45" s="1"/>
  <c r="I60" i="45"/>
  <c r="H60" i="45"/>
  <c r="E60" i="45"/>
  <c r="A60" i="45" s="1"/>
  <c r="I59" i="45"/>
  <c r="H59" i="45"/>
  <c r="E59" i="45"/>
  <c r="A59" i="45" s="1"/>
  <c r="I58" i="45"/>
  <c r="H58" i="45"/>
  <c r="E58" i="45"/>
  <c r="A58" i="45" s="1"/>
  <c r="I57" i="45"/>
  <c r="H57" i="45"/>
  <c r="E57" i="45"/>
  <c r="A57" i="45" s="1"/>
  <c r="I56" i="45"/>
  <c r="H56" i="45"/>
  <c r="E56" i="45"/>
  <c r="A56" i="45"/>
  <c r="I55" i="45"/>
  <c r="H55" i="45"/>
  <c r="E55" i="45"/>
  <c r="A55" i="45"/>
  <c r="I54" i="45"/>
  <c r="H54" i="45"/>
  <c r="E54" i="45"/>
  <c r="A54" i="45" s="1"/>
  <c r="I53" i="45"/>
  <c r="H53" i="45"/>
  <c r="E53" i="45"/>
  <c r="A53" i="45" s="1"/>
  <c r="I52" i="45"/>
  <c r="H52" i="45"/>
  <c r="E52" i="45"/>
  <c r="A52" i="45" s="1"/>
  <c r="I51" i="45"/>
  <c r="H51" i="45"/>
  <c r="E51" i="45"/>
  <c r="A51" i="45" s="1"/>
  <c r="I50" i="45"/>
  <c r="H50" i="45"/>
  <c r="E50" i="45"/>
  <c r="A50" i="45" s="1"/>
  <c r="I49" i="45"/>
  <c r="H49" i="45"/>
  <c r="E49" i="45"/>
  <c r="A49" i="45" s="1"/>
  <c r="I48" i="45"/>
  <c r="H48" i="45"/>
  <c r="E48" i="45"/>
  <c r="A48" i="45" s="1"/>
  <c r="I47" i="45"/>
  <c r="H47" i="45"/>
  <c r="E47" i="45"/>
  <c r="A47" i="45" s="1"/>
  <c r="I46" i="45"/>
  <c r="H46" i="45"/>
  <c r="E46" i="45"/>
  <c r="A46" i="45" s="1"/>
  <c r="I45" i="45"/>
  <c r="H45" i="45"/>
  <c r="E45" i="45"/>
  <c r="A45" i="45" s="1"/>
  <c r="I44" i="45"/>
  <c r="H44" i="45"/>
  <c r="E44" i="45"/>
  <c r="A44" i="45" s="1"/>
  <c r="I43" i="45"/>
  <c r="H43" i="45"/>
  <c r="E43" i="45"/>
  <c r="A43" i="45" s="1"/>
  <c r="I42" i="45"/>
  <c r="H42" i="45"/>
  <c r="E42" i="45"/>
  <c r="A42" i="45" s="1"/>
  <c r="I41" i="45"/>
  <c r="H41" i="45"/>
  <c r="E41" i="45"/>
  <c r="A41" i="45" s="1"/>
  <c r="I40" i="45"/>
  <c r="H40" i="45"/>
  <c r="E40" i="45"/>
  <c r="A40" i="45" s="1"/>
  <c r="I39" i="45"/>
  <c r="H39" i="45"/>
  <c r="E39" i="45"/>
  <c r="I38" i="45"/>
  <c r="H38" i="45"/>
  <c r="E38" i="45"/>
  <c r="D31" i="45"/>
  <c r="D30" i="45"/>
  <c r="D29" i="45"/>
  <c r="D28" i="45"/>
  <c r="D27" i="45"/>
  <c r="D26" i="45"/>
  <c r="D25" i="45"/>
  <c r="S22" i="45"/>
  <c r="R22" i="45"/>
  <c r="Q22" i="45"/>
  <c r="P22" i="45"/>
  <c r="O22" i="45"/>
  <c r="N22" i="45"/>
  <c r="M22" i="45"/>
  <c r="L22" i="45"/>
  <c r="K22" i="45"/>
  <c r="J22" i="45"/>
  <c r="G22" i="45"/>
  <c r="P9" i="45"/>
  <c r="Q7" i="45"/>
  <c r="Q6" i="45"/>
  <c r="Q5" i="45"/>
  <c r="P4" i="45"/>
  <c r="E1" i="45"/>
  <c r="T475" i="44"/>
  <c r="U475" i="44" s="1"/>
  <c r="A475" i="44"/>
  <c r="T474" i="44"/>
  <c r="U474" i="44" s="1"/>
  <c r="A474" i="44"/>
  <c r="T473" i="44"/>
  <c r="U473" i="44" s="1"/>
  <c r="A473" i="44"/>
  <c r="T472" i="44"/>
  <c r="U472" i="44" s="1"/>
  <c r="A472" i="44"/>
  <c r="T471" i="44"/>
  <c r="U471" i="44" s="1"/>
  <c r="A471" i="44"/>
  <c r="T470" i="44"/>
  <c r="U470" i="44" s="1"/>
  <c r="A470" i="44"/>
  <c r="T469" i="44"/>
  <c r="U469" i="44" s="1"/>
  <c r="A469" i="44"/>
  <c r="T468" i="44"/>
  <c r="U468" i="44" s="1"/>
  <c r="A468" i="44"/>
  <c r="T467" i="44"/>
  <c r="U467" i="44" s="1"/>
  <c r="A467" i="44"/>
  <c r="T466" i="44"/>
  <c r="U466" i="44" s="1"/>
  <c r="A466" i="44"/>
  <c r="T465" i="44"/>
  <c r="U465" i="44" s="1"/>
  <c r="A465" i="44"/>
  <c r="T464" i="44"/>
  <c r="U464" i="44" s="1"/>
  <c r="A464" i="44"/>
  <c r="T463" i="44"/>
  <c r="U463" i="44" s="1"/>
  <c r="A463" i="44"/>
  <c r="T462" i="44"/>
  <c r="U462" i="44" s="1"/>
  <c r="A462" i="44"/>
  <c r="T461" i="44"/>
  <c r="U461" i="44" s="1"/>
  <c r="A461" i="44"/>
  <c r="T460" i="44"/>
  <c r="U460" i="44" s="1"/>
  <c r="A460" i="44"/>
  <c r="T459" i="44"/>
  <c r="U459" i="44" s="1"/>
  <c r="A459" i="44"/>
  <c r="T458" i="44"/>
  <c r="U458" i="44" s="1"/>
  <c r="A458" i="44"/>
  <c r="T457" i="44"/>
  <c r="U457" i="44" s="1"/>
  <c r="A457" i="44"/>
  <c r="T456" i="44"/>
  <c r="U456" i="44" s="1"/>
  <c r="A456" i="44"/>
  <c r="T455" i="44"/>
  <c r="U455" i="44" s="1"/>
  <c r="A455" i="44"/>
  <c r="T454" i="44"/>
  <c r="U454" i="44" s="1"/>
  <c r="A454" i="44"/>
  <c r="T453" i="44"/>
  <c r="U453" i="44" s="1"/>
  <c r="A453" i="44"/>
  <c r="T452" i="44"/>
  <c r="U452" i="44" s="1"/>
  <c r="A452" i="44"/>
  <c r="T451" i="44"/>
  <c r="U451" i="44" s="1"/>
  <c r="A451" i="44"/>
  <c r="T450" i="44"/>
  <c r="U450" i="44" s="1"/>
  <c r="A450" i="44"/>
  <c r="T449" i="44"/>
  <c r="U449" i="44" s="1"/>
  <c r="A449" i="44"/>
  <c r="T448" i="44"/>
  <c r="U448" i="44" s="1"/>
  <c r="A448" i="44"/>
  <c r="T447" i="44"/>
  <c r="U447" i="44" s="1"/>
  <c r="A447" i="44"/>
  <c r="T446" i="44"/>
  <c r="U446" i="44" s="1"/>
  <c r="A446" i="44"/>
  <c r="T445" i="44"/>
  <c r="U445" i="44" s="1"/>
  <c r="A445" i="44"/>
  <c r="T444" i="44"/>
  <c r="U444" i="44" s="1"/>
  <c r="A444" i="44"/>
  <c r="T443" i="44"/>
  <c r="U443" i="44" s="1"/>
  <c r="A443" i="44"/>
  <c r="T442" i="44"/>
  <c r="U442" i="44" s="1"/>
  <c r="A442" i="44"/>
  <c r="T441" i="44"/>
  <c r="U441" i="44" s="1"/>
  <c r="A441" i="44"/>
  <c r="T440" i="44"/>
  <c r="U440" i="44" s="1"/>
  <c r="A440" i="44"/>
  <c r="T439" i="44"/>
  <c r="U439" i="44" s="1"/>
  <c r="A439" i="44"/>
  <c r="T438" i="44"/>
  <c r="U438" i="44" s="1"/>
  <c r="A438" i="44"/>
  <c r="T437" i="44"/>
  <c r="U437" i="44" s="1"/>
  <c r="A437" i="44"/>
  <c r="T436" i="44"/>
  <c r="U436" i="44" s="1"/>
  <c r="A436" i="44"/>
  <c r="T435" i="44"/>
  <c r="U435" i="44" s="1"/>
  <c r="A435" i="44"/>
  <c r="T434" i="44"/>
  <c r="U434" i="44" s="1"/>
  <c r="A434" i="44"/>
  <c r="T433" i="44"/>
  <c r="U433" i="44" s="1"/>
  <c r="A433" i="44"/>
  <c r="T432" i="44"/>
  <c r="U432" i="44" s="1"/>
  <c r="A432" i="44"/>
  <c r="T431" i="44"/>
  <c r="U431" i="44" s="1"/>
  <c r="A431" i="44"/>
  <c r="T430" i="44"/>
  <c r="U430" i="44" s="1"/>
  <c r="A430" i="44"/>
  <c r="T429" i="44"/>
  <c r="U429" i="44" s="1"/>
  <c r="A429" i="44"/>
  <c r="T428" i="44"/>
  <c r="U428" i="44" s="1"/>
  <c r="A428" i="44"/>
  <c r="T427" i="44"/>
  <c r="U427" i="44" s="1"/>
  <c r="A427" i="44"/>
  <c r="T426" i="44"/>
  <c r="U426" i="44" s="1"/>
  <c r="A426" i="44"/>
  <c r="T425" i="44"/>
  <c r="U425" i="44" s="1"/>
  <c r="A425" i="44"/>
  <c r="T424" i="44"/>
  <c r="U424" i="44" s="1"/>
  <c r="A424" i="44"/>
  <c r="T423" i="44"/>
  <c r="U423" i="44" s="1"/>
  <c r="A423" i="44"/>
  <c r="T422" i="44"/>
  <c r="U422" i="44" s="1"/>
  <c r="A422" i="44"/>
  <c r="T421" i="44"/>
  <c r="U421" i="44" s="1"/>
  <c r="A421" i="44"/>
  <c r="T420" i="44"/>
  <c r="U420" i="44" s="1"/>
  <c r="A420" i="44"/>
  <c r="T419" i="44"/>
  <c r="U419" i="44" s="1"/>
  <c r="A419" i="44"/>
  <c r="T418" i="44"/>
  <c r="U418" i="44" s="1"/>
  <c r="A418" i="44"/>
  <c r="T417" i="44"/>
  <c r="U417" i="44" s="1"/>
  <c r="A417" i="44"/>
  <c r="T416" i="44"/>
  <c r="U416" i="44" s="1"/>
  <c r="A416" i="44"/>
  <c r="T415" i="44"/>
  <c r="U415" i="44" s="1"/>
  <c r="A415" i="44"/>
  <c r="T414" i="44"/>
  <c r="U414" i="44" s="1"/>
  <c r="A414" i="44"/>
  <c r="T413" i="44"/>
  <c r="U413" i="44" s="1"/>
  <c r="A413" i="44"/>
  <c r="T412" i="44"/>
  <c r="U412" i="44" s="1"/>
  <c r="A412" i="44"/>
  <c r="T411" i="44"/>
  <c r="U411" i="44" s="1"/>
  <c r="A411" i="44"/>
  <c r="T410" i="44"/>
  <c r="U410" i="44" s="1"/>
  <c r="A410" i="44"/>
  <c r="T409" i="44"/>
  <c r="U409" i="44" s="1"/>
  <c r="A409" i="44"/>
  <c r="T408" i="44"/>
  <c r="U408" i="44" s="1"/>
  <c r="A408" i="44"/>
  <c r="T407" i="44"/>
  <c r="U407" i="44" s="1"/>
  <c r="A407" i="44"/>
  <c r="T406" i="44"/>
  <c r="U406" i="44" s="1"/>
  <c r="A406" i="44"/>
  <c r="T405" i="44"/>
  <c r="U405" i="44" s="1"/>
  <c r="A405" i="44"/>
  <c r="T404" i="44"/>
  <c r="U404" i="44" s="1"/>
  <c r="A404" i="44"/>
  <c r="T403" i="44"/>
  <c r="U403" i="44" s="1"/>
  <c r="A403" i="44"/>
  <c r="T402" i="44"/>
  <c r="U402" i="44" s="1"/>
  <c r="A402" i="44"/>
  <c r="T401" i="44"/>
  <c r="U401" i="44" s="1"/>
  <c r="A401" i="44"/>
  <c r="T400" i="44"/>
  <c r="U400" i="44" s="1"/>
  <c r="A400" i="44"/>
  <c r="T399" i="44"/>
  <c r="U399" i="44" s="1"/>
  <c r="A399" i="44"/>
  <c r="T398" i="44"/>
  <c r="U398" i="44" s="1"/>
  <c r="A398" i="44"/>
  <c r="T397" i="44"/>
  <c r="U397" i="44" s="1"/>
  <c r="A397" i="44"/>
  <c r="T396" i="44"/>
  <c r="U396" i="44" s="1"/>
  <c r="A396" i="44"/>
  <c r="T395" i="44"/>
  <c r="U395" i="44" s="1"/>
  <c r="A395" i="44"/>
  <c r="T394" i="44"/>
  <c r="U394" i="44" s="1"/>
  <c r="A394" i="44"/>
  <c r="T393" i="44"/>
  <c r="U393" i="44" s="1"/>
  <c r="A393" i="44"/>
  <c r="T392" i="44"/>
  <c r="U392" i="44" s="1"/>
  <c r="A392" i="44"/>
  <c r="T391" i="44"/>
  <c r="U391" i="44" s="1"/>
  <c r="A391" i="44"/>
  <c r="T390" i="44"/>
  <c r="U390" i="44" s="1"/>
  <c r="A390" i="44"/>
  <c r="T389" i="44"/>
  <c r="U389" i="44" s="1"/>
  <c r="A389" i="44"/>
  <c r="T388" i="44"/>
  <c r="U388" i="44" s="1"/>
  <c r="A388" i="44"/>
  <c r="T387" i="44"/>
  <c r="U387" i="44" s="1"/>
  <c r="A387" i="44"/>
  <c r="T386" i="44"/>
  <c r="U386" i="44" s="1"/>
  <c r="A386" i="44"/>
  <c r="T385" i="44"/>
  <c r="U385" i="44" s="1"/>
  <c r="A385" i="44"/>
  <c r="T384" i="44"/>
  <c r="U384" i="44" s="1"/>
  <c r="A384" i="44"/>
  <c r="T383" i="44"/>
  <c r="U383" i="44" s="1"/>
  <c r="A383" i="44"/>
  <c r="T382" i="44"/>
  <c r="U382" i="44" s="1"/>
  <c r="A382" i="44"/>
  <c r="T381" i="44"/>
  <c r="U381" i="44" s="1"/>
  <c r="A381" i="44"/>
  <c r="T380" i="44"/>
  <c r="U380" i="44" s="1"/>
  <c r="A380" i="44"/>
  <c r="T379" i="44"/>
  <c r="U379" i="44" s="1"/>
  <c r="A379" i="44"/>
  <c r="T378" i="44"/>
  <c r="U378" i="44" s="1"/>
  <c r="A378" i="44"/>
  <c r="T377" i="44"/>
  <c r="U377" i="44" s="1"/>
  <c r="A377" i="44"/>
  <c r="T376" i="44"/>
  <c r="U376" i="44" s="1"/>
  <c r="A376" i="44"/>
  <c r="T375" i="44"/>
  <c r="U375" i="44" s="1"/>
  <c r="A375" i="44"/>
  <c r="T374" i="44"/>
  <c r="U374" i="44" s="1"/>
  <c r="A374" i="44"/>
  <c r="T373" i="44"/>
  <c r="U373" i="44" s="1"/>
  <c r="A373" i="44"/>
  <c r="T372" i="44"/>
  <c r="U372" i="44" s="1"/>
  <c r="A372" i="44"/>
  <c r="T371" i="44"/>
  <c r="U371" i="44" s="1"/>
  <c r="A371" i="44"/>
  <c r="T370" i="44"/>
  <c r="U370" i="44" s="1"/>
  <c r="A370" i="44"/>
  <c r="T369" i="44"/>
  <c r="U369" i="44" s="1"/>
  <c r="A369" i="44"/>
  <c r="T368" i="44"/>
  <c r="U368" i="44" s="1"/>
  <c r="A368" i="44"/>
  <c r="T367" i="44"/>
  <c r="U367" i="44" s="1"/>
  <c r="A367" i="44"/>
  <c r="T366" i="44"/>
  <c r="U366" i="44" s="1"/>
  <c r="A366" i="44"/>
  <c r="T365" i="44"/>
  <c r="U365" i="44" s="1"/>
  <c r="A365" i="44"/>
  <c r="T364" i="44"/>
  <c r="U364" i="44" s="1"/>
  <c r="A364" i="44"/>
  <c r="U363" i="44"/>
  <c r="T363" i="44"/>
  <c r="A363" i="44"/>
  <c r="T362" i="44"/>
  <c r="U362" i="44" s="1"/>
  <c r="A362" i="44"/>
  <c r="T361" i="44"/>
  <c r="U361" i="44" s="1"/>
  <c r="A361" i="44"/>
  <c r="T360" i="44"/>
  <c r="U360" i="44" s="1"/>
  <c r="A360" i="44"/>
  <c r="T359" i="44"/>
  <c r="U359" i="44" s="1"/>
  <c r="A359" i="44"/>
  <c r="T358" i="44"/>
  <c r="U358" i="44" s="1"/>
  <c r="A358" i="44"/>
  <c r="T357" i="44"/>
  <c r="U357" i="44" s="1"/>
  <c r="A357" i="44"/>
  <c r="T356" i="44"/>
  <c r="U356" i="44" s="1"/>
  <c r="A356" i="44"/>
  <c r="T355" i="44"/>
  <c r="U355" i="44" s="1"/>
  <c r="A355" i="44"/>
  <c r="T354" i="44"/>
  <c r="U354" i="44" s="1"/>
  <c r="A354" i="44"/>
  <c r="T353" i="44"/>
  <c r="U353" i="44" s="1"/>
  <c r="A353" i="44"/>
  <c r="T352" i="44"/>
  <c r="U352" i="44" s="1"/>
  <c r="A352" i="44"/>
  <c r="T351" i="44"/>
  <c r="U351" i="44" s="1"/>
  <c r="A351" i="44"/>
  <c r="T350" i="44"/>
  <c r="U350" i="44" s="1"/>
  <c r="A350" i="44"/>
  <c r="T349" i="44"/>
  <c r="U349" i="44" s="1"/>
  <c r="A349" i="44"/>
  <c r="T348" i="44"/>
  <c r="U348" i="44" s="1"/>
  <c r="A348" i="44"/>
  <c r="U347" i="44"/>
  <c r="T347" i="44"/>
  <c r="A347" i="44"/>
  <c r="T346" i="44"/>
  <c r="U346" i="44" s="1"/>
  <c r="A346" i="44"/>
  <c r="T345" i="44"/>
  <c r="U345" i="44" s="1"/>
  <c r="A345" i="44"/>
  <c r="T344" i="44"/>
  <c r="U344" i="44" s="1"/>
  <c r="A344" i="44"/>
  <c r="T343" i="44"/>
  <c r="U343" i="44" s="1"/>
  <c r="A343" i="44"/>
  <c r="T342" i="44"/>
  <c r="U342" i="44" s="1"/>
  <c r="A342" i="44"/>
  <c r="T341" i="44"/>
  <c r="U341" i="44" s="1"/>
  <c r="A341" i="44"/>
  <c r="T340" i="44"/>
  <c r="U340" i="44" s="1"/>
  <c r="A340" i="44"/>
  <c r="U339" i="44"/>
  <c r="T339" i="44"/>
  <c r="A339" i="44"/>
  <c r="T338" i="44"/>
  <c r="U338" i="44" s="1"/>
  <c r="A338" i="44"/>
  <c r="T337" i="44"/>
  <c r="U337" i="44" s="1"/>
  <c r="A337" i="44"/>
  <c r="T336" i="44"/>
  <c r="U336" i="44" s="1"/>
  <c r="A336" i="44"/>
  <c r="T335" i="44"/>
  <c r="U335" i="44" s="1"/>
  <c r="A335" i="44"/>
  <c r="T334" i="44"/>
  <c r="U334" i="44" s="1"/>
  <c r="A334" i="44"/>
  <c r="T333" i="44"/>
  <c r="U333" i="44" s="1"/>
  <c r="A333" i="44"/>
  <c r="T332" i="44"/>
  <c r="U332" i="44" s="1"/>
  <c r="A332" i="44"/>
  <c r="T331" i="44"/>
  <c r="U331" i="44" s="1"/>
  <c r="A331" i="44"/>
  <c r="T330" i="44"/>
  <c r="U330" i="44" s="1"/>
  <c r="A330" i="44"/>
  <c r="T329" i="44"/>
  <c r="U329" i="44" s="1"/>
  <c r="A329" i="44"/>
  <c r="T328" i="44"/>
  <c r="U328" i="44" s="1"/>
  <c r="A328" i="44"/>
  <c r="T327" i="44"/>
  <c r="U327" i="44" s="1"/>
  <c r="A327" i="44"/>
  <c r="T326" i="44"/>
  <c r="U326" i="44" s="1"/>
  <c r="A326" i="44"/>
  <c r="T325" i="44"/>
  <c r="U325" i="44" s="1"/>
  <c r="A325" i="44"/>
  <c r="T324" i="44"/>
  <c r="U324" i="44" s="1"/>
  <c r="A324" i="44"/>
  <c r="T323" i="44"/>
  <c r="U323" i="44" s="1"/>
  <c r="A323" i="44"/>
  <c r="T322" i="44"/>
  <c r="U322" i="44" s="1"/>
  <c r="A322" i="44"/>
  <c r="T321" i="44"/>
  <c r="U321" i="44" s="1"/>
  <c r="A321" i="44"/>
  <c r="T320" i="44"/>
  <c r="U320" i="44" s="1"/>
  <c r="A320" i="44"/>
  <c r="T319" i="44"/>
  <c r="U319" i="44" s="1"/>
  <c r="A319" i="44"/>
  <c r="T318" i="44"/>
  <c r="U318" i="44" s="1"/>
  <c r="A318" i="44"/>
  <c r="U317" i="44"/>
  <c r="T317" i="44"/>
  <c r="A317" i="44"/>
  <c r="T316" i="44"/>
  <c r="U316" i="44" s="1"/>
  <c r="A316" i="44"/>
  <c r="T315" i="44"/>
  <c r="U315" i="44" s="1"/>
  <c r="A315" i="44"/>
  <c r="T314" i="44"/>
  <c r="U314" i="44" s="1"/>
  <c r="A314" i="44"/>
  <c r="U313" i="44"/>
  <c r="T313" i="44"/>
  <c r="A313" i="44"/>
  <c r="T312" i="44"/>
  <c r="U312" i="44" s="1"/>
  <c r="A312" i="44"/>
  <c r="U311" i="44"/>
  <c r="T311" i="44"/>
  <c r="A311" i="44"/>
  <c r="T310" i="44"/>
  <c r="U310" i="44" s="1"/>
  <c r="A310" i="44"/>
  <c r="T309" i="44"/>
  <c r="U309" i="44" s="1"/>
  <c r="A309" i="44"/>
  <c r="T308" i="44"/>
  <c r="U308" i="44" s="1"/>
  <c r="A308" i="44"/>
  <c r="T307" i="44"/>
  <c r="U307" i="44" s="1"/>
  <c r="A307" i="44"/>
  <c r="T306" i="44"/>
  <c r="U306" i="44" s="1"/>
  <c r="A306" i="44"/>
  <c r="U305" i="44"/>
  <c r="T305" i="44"/>
  <c r="A305" i="44"/>
  <c r="T304" i="44"/>
  <c r="U304" i="44" s="1"/>
  <c r="A304" i="44"/>
  <c r="U303" i="44"/>
  <c r="T303" i="44"/>
  <c r="A303" i="44"/>
  <c r="T302" i="44"/>
  <c r="U302" i="44" s="1"/>
  <c r="A302" i="44"/>
  <c r="T301" i="44"/>
  <c r="U301" i="44" s="1"/>
  <c r="A301" i="44"/>
  <c r="T300" i="44"/>
  <c r="U300" i="44" s="1"/>
  <c r="A300" i="44"/>
  <c r="U299" i="44"/>
  <c r="T299" i="44"/>
  <c r="A299" i="44"/>
  <c r="T298" i="44"/>
  <c r="U298" i="44" s="1"/>
  <c r="A298" i="44"/>
  <c r="T297" i="44"/>
  <c r="U297" i="44" s="1"/>
  <c r="A297" i="44"/>
  <c r="T296" i="44"/>
  <c r="U296" i="44" s="1"/>
  <c r="A296" i="44"/>
  <c r="T295" i="44"/>
  <c r="U295" i="44" s="1"/>
  <c r="A295" i="44"/>
  <c r="T294" i="44"/>
  <c r="U294" i="44" s="1"/>
  <c r="A294" i="44"/>
  <c r="U293" i="44"/>
  <c r="T293" i="44"/>
  <c r="A293" i="44"/>
  <c r="T292" i="44"/>
  <c r="U292" i="44" s="1"/>
  <c r="A292" i="44"/>
  <c r="U291" i="44"/>
  <c r="T291" i="44"/>
  <c r="A291" i="44"/>
  <c r="T290" i="44"/>
  <c r="U290" i="44" s="1"/>
  <c r="A290" i="44"/>
  <c r="T289" i="44"/>
  <c r="U289" i="44" s="1"/>
  <c r="A289" i="44"/>
  <c r="T288" i="44"/>
  <c r="U288" i="44" s="1"/>
  <c r="A288" i="44"/>
  <c r="U287" i="44"/>
  <c r="T287" i="44"/>
  <c r="A287" i="44"/>
  <c r="T286" i="44"/>
  <c r="U286" i="44" s="1"/>
  <c r="A286" i="44"/>
  <c r="T285" i="44"/>
  <c r="U285" i="44" s="1"/>
  <c r="A285" i="44"/>
  <c r="T284" i="44"/>
  <c r="U284" i="44" s="1"/>
  <c r="A284" i="44"/>
  <c r="T283" i="44"/>
  <c r="U283" i="44" s="1"/>
  <c r="A283" i="44"/>
  <c r="T282" i="44"/>
  <c r="U282" i="44" s="1"/>
  <c r="A282" i="44"/>
  <c r="U281" i="44"/>
  <c r="T281" i="44"/>
  <c r="A281" i="44"/>
  <c r="T280" i="44"/>
  <c r="U280" i="44" s="1"/>
  <c r="A280" i="44"/>
  <c r="U279" i="44"/>
  <c r="T279" i="44"/>
  <c r="A279" i="44"/>
  <c r="T278" i="44"/>
  <c r="U278" i="44" s="1"/>
  <c r="A278" i="44"/>
  <c r="T277" i="44"/>
  <c r="U277" i="44" s="1"/>
  <c r="A277" i="44"/>
  <c r="T276" i="44"/>
  <c r="U276" i="44" s="1"/>
  <c r="A276" i="44"/>
  <c r="U275" i="44"/>
  <c r="T275" i="44"/>
  <c r="A275" i="44"/>
  <c r="T274" i="44"/>
  <c r="U274" i="44" s="1"/>
  <c r="A274" i="44"/>
  <c r="T273" i="44"/>
  <c r="U273" i="44" s="1"/>
  <c r="A273" i="44"/>
  <c r="T272" i="44"/>
  <c r="U272" i="44" s="1"/>
  <c r="A272" i="44"/>
  <c r="T271" i="44"/>
  <c r="U271" i="44" s="1"/>
  <c r="A271" i="44"/>
  <c r="T270" i="44"/>
  <c r="U270" i="44" s="1"/>
  <c r="A270" i="44"/>
  <c r="U269" i="44"/>
  <c r="T269" i="44"/>
  <c r="A269" i="44"/>
  <c r="T268" i="44"/>
  <c r="U268" i="44" s="1"/>
  <c r="A268" i="44"/>
  <c r="U267" i="44"/>
  <c r="T267" i="44"/>
  <c r="A267" i="44"/>
  <c r="T266" i="44"/>
  <c r="U266" i="44" s="1"/>
  <c r="A266" i="44"/>
  <c r="T265" i="44"/>
  <c r="U265" i="44" s="1"/>
  <c r="A265" i="44"/>
  <c r="T264" i="44"/>
  <c r="U264" i="44" s="1"/>
  <c r="A264" i="44"/>
  <c r="U263" i="44"/>
  <c r="T263" i="44"/>
  <c r="A263" i="44"/>
  <c r="T262" i="44"/>
  <c r="U262" i="44" s="1"/>
  <c r="A262" i="44"/>
  <c r="T261" i="44"/>
  <c r="U261" i="44" s="1"/>
  <c r="A261" i="44"/>
  <c r="T260" i="44"/>
  <c r="U260" i="44" s="1"/>
  <c r="A260" i="44"/>
  <c r="T259" i="44"/>
  <c r="U259" i="44" s="1"/>
  <c r="A259" i="44"/>
  <c r="T258" i="44"/>
  <c r="U258" i="44" s="1"/>
  <c r="A258" i="44"/>
  <c r="U257" i="44"/>
  <c r="T257" i="44"/>
  <c r="A257" i="44"/>
  <c r="T256" i="44"/>
  <c r="U256" i="44" s="1"/>
  <c r="A256" i="44"/>
  <c r="U255" i="44"/>
  <c r="T255" i="44"/>
  <c r="A255" i="44"/>
  <c r="T254" i="44"/>
  <c r="U254" i="44" s="1"/>
  <c r="A254" i="44"/>
  <c r="T253" i="44"/>
  <c r="U253" i="44" s="1"/>
  <c r="A253" i="44"/>
  <c r="T252" i="44"/>
  <c r="U252" i="44" s="1"/>
  <c r="A252" i="44"/>
  <c r="U251" i="44"/>
  <c r="T251" i="44"/>
  <c r="A251" i="44"/>
  <c r="T250" i="44"/>
  <c r="U250" i="44" s="1"/>
  <c r="A250" i="44"/>
  <c r="T249" i="44"/>
  <c r="U249" i="44" s="1"/>
  <c r="A249" i="44"/>
  <c r="T248" i="44"/>
  <c r="U248" i="44" s="1"/>
  <c r="A248" i="44"/>
  <c r="T247" i="44"/>
  <c r="U247" i="44" s="1"/>
  <c r="A247" i="44"/>
  <c r="T246" i="44"/>
  <c r="U246" i="44" s="1"/>
  <c r="A246" i="44"/>
  <c r="U245" i="44"/>
  <c r="T245" i="44"/>
  <c r="A245" i="44"/>
  <c r="T244" i="44"/>
  <c r="U244" i="44" s="1"/>
  <c r="A244" i="44"/>
  <c r="U243" i="44"/>
  <c r="T243" i="44"/>
  <c r="A243" i="44"/>
  <c r="T242" i="44"/>
  <c r="U242" i="44" s="1"/>
  <c r="A242" i="44"/>
  <c r="T241" i="44"/>
  <c r="U241" i="44" s="1"/>
  <c r="A241" i="44"/>
  <c r="T240" i="44"/>
  <c r="U240" i="44" s="1"/>
  <c r="A240" i="44"/>
  <c r="U239" i="44"/>
  <c r="T239" i="44"/>
  <c r="A239" i="44"/>
  <c r="T238" i="44"/>
  <c r="U238" i="44" s="1"/>
  <c r="A238" i="44"/>
  <c r="T237" i="44"/>
  <c r="U237" i="44" s="1"/>
  <c r="A237" i="44"/>
  <c r="T236" i="44"/>
  <c r="U236" i="44" s="1"/>
  <c r="A236" i="44"/>
  <c r="T235" i="44"/>
  <c r="U235" i="44" s="1"/>
  <c r="A235" i="44"/>
  <c r="T234" i="44"/>
  <c r="U234" i="44" s="1"/>
  <c r="A234" i="44"/>
  <c r="U233" i="44"/>
  <c r="T233" i="44"/>
  <c r="A233" i="44"/>
  <c r="T232" i="44"/>
  <c r="U232" i="44" s="1"/>
  <c r="A232" i="44"/>
  <c r="U231" i="44"/>
  <c r="T231" i="44"/>
  <c r="A231" i="44"/>
  <c r="T230" i="44"/>
  <c r="U230" i="44" s="1"/>
  <c r="A230" i="44"/>
  <c r="T229" i="44"/>
  <c r="U229" i="44" s="1"/>
  <c r="A229" i="44"/>
  <c r="T228" i="44"/>
  <c r="U228" i="44" s="1"/>
  <c r="A228" i="44"/>
  <c r="U227" i="44"/>
  <c r="T227" i="44"/>
  <c r="A227" i="44"/>
  <c r="T226" i="44"/>
  <c r="U226" i="44" s="1"/>
  <c r="A226" i="44"/>
  <c r="T225" i="44"/>
  <c r="U225" i="44" s="1"/>
  <c r="A225" i="44"/>
  <c r="T224" i="44"/>
  <c r="U224" i="44" s="1"/>
  <c r="A224" i="44"/>
  <c r="T223" i="44"/>
  <c r="U223" i="44" s="1"/>
  <c r="A223" i="44"/>
  <c r="T222" i="44"/>
  <c r="U222" i="44" s="1"/>
  <c r="A222" i="44"/>
  <c r="U221" i="44"/>
  <c r="T221" i="44"/>
  <c r="A221" i="44"/>
  <c r="T220" i="44"/>
  <c r="U220" i="44" s="1"/>
  <c r="A220" i="44"/>
  <c r="U219" i="44"/>
  <c r="T219" i="44"/>
  <c r="A219" i="44"/>
  <c r="T218" i="44"/>
  <c r="U218" i="44" s="1"/>
  <c r="A218" i="44"/>
  <c r="T217" i="44"/>
  <c r="U217" i="44" s="1"/>
  <c r="A217" i="44"/>
  <c r="T216" i="44"/>
  <c r="U216" i="44" s="1"/>
  <c r="A216" i="44"/>
  <c r="U215" i="44"/>
  <c r="T215" i="44"/>
  <c r="A215" i="44"/>
  <c r="T214" i="44"/>
  <c r="U214" i="44" s="1"/>
  <c r="A214" i="44"/>
  <c r="T213" i="44"/>
  <c r="U213" i="44" s="1"/>
  <c r="A213" i="44"/>
  <c r="T212" i="44"/>
  <c r="U212" i="44" s="1"/>
  <c r="A212" i="44"/>
  <c r="T211" i="44"/>
  <c r="U211" i="44" s="1"/>
  <c r="A211" i="44"/>
  <c r="T210" i="44"/>
  <c r="U210" i="44" s="1"/>
  <c r="A210" i="44"/>
  <c r="U209" i="44"/>
  <c r="T209" i="44"/>
  <c r="A209" i="44"/>
  <c r="T208" i="44"/>
  <c r="U208" i="44" s="1"/>
  <c r="A208" i="44"/>
  <c r="U207" i="44"/>
  <c r="T207" i="44"/>
  <c r="A207" i="44"/>
  <c r="T206" i="44"/>
  <c r="U206" i="44" s="1"/>
  <c r="A206" i="44"/>
  <c r="T205" i="44"/>
  <c r="U205" i="44" s="1"/>
  <c r="A205" i="44"/>
  <c r="T204" i="44"/>
  <c r="U204" i="44" s="1"/>
  <c r="A204" i="44"/>
  <c r="U203" i="44"/>
  <c r="T203" i="44"/>
  <c r="A203" i="44"/>
  <c r="T202" i="44"/>
  <c r="U202" i="44" s="1"/>
  <c r="A202" i="44"/>
  <c r="T201" i="44"/>
  <c r="U201" i="44" s="1"/>
  <c r="A201" i="44"/>
  <c r="T200" i="44"/>
  <c r="U200" i="44" s="1"/>
  <c r="A200" i="44"/>
  <c r="T199" i="44"/>
  <c r="U199" i="44" s="1"/>
  <c r="A199" i="44"/>
  <c r="T198" i="44"/>
  <c r="U198" i="44" s="1"/>
  <c r="A198" i="44"/>
  <c r="U197" i="44"/>
  <c r="T197" i="44"/>
  <c r="A197" i="44"/>
  <c r="T196" i="44"/>
  <c r="U196" i="44" s="1"/>
  <c r="A196" i="44"/>
  <c r="U195" i="44"/>
  <c r="T195" i="44"/>
  <c r="A195" i="44"/>
  <c r="T194" i="44"/>
  <c r="U194" i="44" s="1"/>
  <c r="A194" i="44"/>
  <c r="T193" i="44"/>
  <c r="U193" i="44" s="1"/>
  <c r="A193" i="44"/>
  <c r="T192" i="44"/>
  <c r="U192" i="44" s="1"/>
  <c r="A192" i="44"/>
  <c r="U191" i="44"/>
  <c r="T191" i="44"/>
  <c r="A191" i="44"/>
  <c r="T190" i="44"/>
  <c r="U190" i="44" s="1"/>
  <c r="A190" i="44"/>
  <c r="T189" i="44"/>
  <c r="U189" i="44" s="1"/>
  <c r="A189" i="44"/>
  <c r="T188" i="44"/>
  <c r="U188" i="44" s="1"/>
  <c r="A188" i="44"/>
  <c r="T187" i="44"/>
  <c r="U187" i="44" s="1"/>
  <c r="A187" i="44"/>
  <c r="T186" i="44"/>
  <c r="U186" i="44" s="1"/>
  <c r="A186" i="44"/>
  <c r="U185" i="44"/>
  <c r="T185" i="44"/>
  <c r="A185" i="44"/>
  <c r="T184" i="44"/>
  <c r="U184" i="44" s="1"/>
  <c r="A184" i="44"/>
  <c r="U183" i="44"/>
  <c r="T183" i="44"/>
  <c r="A183" i="44"/>
  <c r="T182" i="44"/>
  <c r="U182" i="44" s="1"/>
  <c r="A182" i="44"/>
  <c r="T181" i="44"/>
  <c r="U181" i="44" s="1"/>
  <c r="A181" i="44"/>
  <c r="T180" i="44"/>
  <c r="U180" i="44" s="1"/>
  <c r="A180" i="44"/>
  <c r="U179" i="44"/>
  <c r="T179" i="44"/>
  <c r="A179" i="44"/>
  <c r="T178" i="44"/>
  <c r="U178" i="44" s="1"/>
  <c r="A178" i="44"/>
  <c r="T177" i="44"/>
  <c r="U177" i="44" s="1"/>
  <c r="A177" i="44"/>
  <c r="T176" i="44"/>
  <c r="U176" i="44" s="1"/>
  <c r="A176" i="44"/>
  <c r="T175" i="44"/>
  <c r="U175" i="44" s="1"/>
  <c r="A175" i="44"/>
  <c r="T174" i="44"/>
  <c r="U174" i="44" s="1"/>
  <c r="A174" i="44"/>
  <c r="U173" i="44"/>
  <c r="T173" i="44"/>
  <c r="A173" i="44"/>
  <c r="T172" i="44"/>
  <c r="U172" i="44" s="1"/>
  <c r="A172" i="44"/>
  <c r="U171" i="44"/>
  <c r="T171" i="44"/>
  <c r="A171" i="44"/>
  <c r="T170" i="44"/>
  <c r="U170" i="44" s="1"/>
  <c r="A170" i="44"/>
  <c r="T169" i="44"/>
  <c r="U169" i="44" s="1"/>
  <c r="A169" i="44"/>
  <c r="T168" i="44"/>
  <c r="U168" i="44" s="1"/>
  <c r="A168" i="44"/>
  <c r="U167" i="44"/>
  <c r="T167" i="44"/>
  <c r="A167" i="44"/>
  <c r="T166" i="44"/>
  <c r="U166" i="44" s="1"/>
  <c r="A166" i="44"/>
  <c r="T165" i="44"/>
  <c r="U165" i="44" s="1"/>
  <c r="A165" i="44"/>
  <c r="T164" i="44"/>
  <c r="U164" i="44" s="1"/>
  <c r="A164" i="44"/>
  <c r="T163" i="44"/>
  <c r="U163" i="44" s="1"/>
  <c r="A163" i="44"/>
  <c r="T162" i="44"/>
  <c r="U162" i="44" s="1"/>
  <c r="A162" i="44"/>
  <c r="U161" i="44"/>
  <c r="T161" i="44"/>
  <c r="A161" i="44"/>
  <c r="T160" i="44"/>
  <c r="U160" i="44" s="1"/>
  <c r="A160" i="44"/>
  <c r="U159" i="44"/>
  <c r="T159" i="44"/>
  <c r="A159" i="44"/>
  <c r="T158" i="44"/>
  <c r="U158" i="44" s="1"/>
  <c r="A158" i="44"/>
  <c r="T157" i="44"/>
  <c r="U157" i="44" s="1"/>
  <c r="A157" i="44"/>
  <c r="T156" i="44"/>
  <c r="U156" i="44" s="1"/>
  <c r="A156" i="44"/>
  <c r="U155" i="44"/>
  <c r="T155" i="44"/>
  <c r="A155" i="44"/>
  <c r="T154" i="44"/>
  <c r="U154" i="44" s="1"/>
  <c r="A154" i="44"/>
  <c r="T153" i="44"/>
  <c r="U153" i="44" s="1"/>
  <c r="A153" i="44"/>
  <c r="T152" i="44"/>
  <c r="U152" i="44" s="1"/>
  <c r="A152" i="44"/>
  <c r="T151" i="44"/>
  <c r="U151" i="44" s="1"/>
  <c r="A151" i="44"/>
  <c r="T150" i="44"/>
  <c r="U150" i="44" s="1"/>
  <c r="A150" i="44"/>
  <c r="T149" i="44"/>
  <c r="U149" i="44" s="1"/>
  <c r="A149" i="44"/>
  <c r="T148" i="44"/>
  <c r="U148" i="44" s="1"/>
  <c r="A148" i="44"/>
  <c r="U147" i="44"/>
  <c r="T147" i="44"/>
  <c r="A147" i="44"/>
  <c r="T146" i="44"/>
  <c r="U146" i="44" s="1"/>
  <c r="A146" i="44"/>
  <c r="T145" i="44"/>
  <c r="U145" i="44" s="1"/>
  <c r="A145" i="44"/>
  <c r="T144" i="44"/>
  <c r="U144" i="44" s="1"/>
  <c r="A144" i="44"/>
  <c r="T143" i="44"/>
  <c r="U143" i="44" s="1"/>
  <c r="A143" i="44"/>
  <c r="T142" i="44"/>
  <c r="U142" i="44" s="1"/>
  <c r="A142" i="44"/>
  <c r="T141" i="44"/>
  <c r="U141" i="44" s="1"/>
  <c r="A141" i="44"/>
  <c r="T140" i="44"/>
  <c r="U140" i="44" s="1"/>
  <c r="A140" i="44"/>
  <c r="U139" i="44"/>
  <c r="T139" i="44"/>
  <c r="A139" i="44"/>
  <c r="T138" i="44"/>
  <c r="U138" i="44" s="1"/>
  <c r="A138" i="44"/>
  <c r="T137" i="44"/>
  <c r="U137" i="44" s="1"/>
  <c r="A137" i="44"/>
  <c r="T136" i="44"/>
  <c r="U136" i="44" s="1"/>
  <c r="A136" i="44"/>
  <c r="T135" i="44"/>
  <c r="U135" i="44" s="1"/>
  <c r="A135" i="44"/>
  <c r="T134" i="44"/>
  <c r="U134" i="44" s="1"/>
  <c r="A134" i="44"/>
  <c r="T133" i="44"/>
  <c r="U133" i="44" s="1"/>
  <c r="A133" i="44"/>
  <c r="T132" i="44"/>
  <c r="U132" i="44" s="1"/>
  <c r="A132" i="44"/>
  <c r="T131" i="44"/>
  <c r="U131" i="44" s="1"/>
  <c r="A131" i="44"/>
  <c r="T130" i="44"/>
  <c r="U130" i="44" s="1"/>
  <c r="A130" i="44"/>
  <c r="T129" i="44"/>
  <c r="U129" i="44" s="1"/>
  <c r="A129" i="44"/>
  <c r="T128" i="44"/>
  <c r="U128" i="44" s="1"/>
  <c r="A128" i="44"/>
  <c r="T127" i="44"/>
  <c r="U127" i="44" s="1"/>
  <c r="A127" i="44"/>
  <c r="T126" i="44"/>
  <c r="U126" i="44" s="1"/>
  <c r="A126" i="44"/>
  <c r="T125" i="44"/>
  <c r="U125" i="44" s="1"/>
  <c r="A125" i="44"/>
  <c r="T124" i="44"/>
  <c r="U124" i="44" s="1"/>
  <c r="A124" i="44"/>
  <c r="T123" i="44"/>
  <c r="U123" i="44" s="1"/>
  <c r="A123" i="44"/>
  <c r="T122" i="44"/>
  <c r="U122" i="44" s="1"/>
  <c r="A122" i="44"/>
  <c r="T121" i="44"/>
  <c r="U121" i="44" s="1"/>
  <c r="A121" i="44"/>
  <c r="T120" i="44"/>
  <c r="U120" i="44" s="1"/>
  <c r="A120" i="44"/>
  <c r="T119" i="44"/>
  <c r="U119" i="44" s="1"/>
  <c r="A119" i="44"/>
  <c r="T118" i="44"/>
  <c r="U118" i="44" s="1"/>
  <c r="A118" i="44"/>
  <c r="T117" i="44"/>
  <c r="U117" i="44" s="1"/>
  <c r="A117" i="44"/>
  <c r="T116" i="44"/>
  <c r="U116" i="44" s="1"/>
  <c r="A116" i="44"/>
  <c r="T115" i="44"/>
  <c r="U115" i="44" s="1"/>
  <c r="A115" i="44"/>
  <c r="T114" i="44"/>
  <c r="U114" i="44" s="1"/>
  <c r="A114" i="44"/>
  <c r="T113" i="44"/>
  <c r="U113" i="44" s="1"/>
  <c r="A113" i="44"/>
  <c r="T112" i="44"/>
  <c r="U112" i="44" s="1"/>
  <c r="A112" i="44"/>
  <c r="T111" i="44"/>
  <c r="U111" i="44" s="1"/>
  <c r="A111" i="44"/>
  <c r="T110" i="44"/>
  <c r="U110" i="44" s="1"/>
  <c r="A110" i="44"/>
  <c r="T109" i="44"/>
  <c r="U109" i="44" s="1"/>
  <c r="A109" i="44"/>
  <c r="U108" i="44"/>
  <c r="A108" i="44"/>
  <c r="T107" i="44"/>
  <c r="U107" i="44" s="1"/>
  <c r="A107" i="44"/>
  <c r="T106" i="44"/>
  <c r="U106" i="44" s="1"/>
  <c r="A106" i="44"/>
  <c r="T105" i="44"/>
  <c r="U105" i="44" s="1"/>
  <c r="A105" i="44"/>
  <c r="T104" i="44"/>
  <c r="U104" i="44" s="1"/>
  <c r="A104" i="44"/>
  <c r="T103" i="44"/>
  <c r="U103" i="44" s="1"/>
  <c r="A103" i="44"/>
  <c r="T102" i="44"/>
  <c r="U102" i="44" s="1"/>
  <c r="A102" i="44"/>
  <c r="T101" i="44"/>
  <c r="U101" i="44" s="1"/>
  <c r="A101" i="44"/>
  <c r="T100" i="44"/>
  <c r="U100" i="44" s="1"/>
  <c r="A100" i="44"/>
  <c r="T99" i="44"/>
  <c r="U99" i="44" s="1"/>
  <c r="A99" i="44"/>
  <c r="T98" i="44"/>
  <c r="U98" i="44" s="1"/>
  <c r="A98" i="44"/>
  <c r="T97" i="44"/>
  <c r="U97" i="44" s="1"/>
  <c r="A97" i="44"/>
  <c r="T96" i="44"/>
  <c r="U96" i="44" s="1"/>
  <c r="A96" i="44"/>
  <c r="T95" i="44"/>
  <c r="U95" i="44" s="1"/>
  <c r="A95" i="44"/>
  <c r="T94" i="44"/>
  <c r="U94" i="44" s="1"/>
  <c r="A94" i="44"/>
  <c r="T93" i="44"/>
  <c r="U93" i="44" s="1"/>
  <c r="A93" i="44"/>
  <c r="T92" i="44"/>
  <c r="U92" i="44" s="1"/>
  <c r="A92" i="44"/>
  <c r="T91" i="44"/>
  <c r="U91" i="44" s="1"/>
  <c r="A91" i="44"/>
  <c r="T90" i="44"/>
  <c r="U90" i="44" s="1"/>
  <c r="A90" i="44"/>
  <c r="T89" i="44"/>
  <c r="U89" i="44" s="1"/>
  <c r="A89" i="44"/>
  <c r="T88" i="44"/>
  <c r="U88" i="44" s="1"/>
  <c r="A88" i="44"/>
  <c r="T87" i="44"/>
  <c r="U87" i="44" s="1"/>
  <c r="A87" i="44"/>
  <c r="T86" i="44"/>
  <c r="U86" i="44" s="1"/>
  <c r="A86" i="44"/>
  <c r="T85" i="44"/>
  <c r="U85" i="44" s="1"/>
  <c r="A85" i="44"/>
  <c r="T84" i="44"/>
  <c r="U84" i="44" s="1"/>
  <c r="A84" i="44"/>
  <c r="T83" i="44"/>
  <c r="U83" i="44" s="1"/>
  <c r="A83" i="44"/>
  <c r="T82" i="44"/>
  <c r="U82" i="44" s="1"/>
  <c r="A82" i="44"/>
  <c r="T81" i="44"/>
  <c r="U81" i="44" s="1"/>
  <c r="A81" i="44"/>
  <c r="T80" i="44"/>
  <c r="U80" i="44" s="1"/>
  <c r="A80" i="44"/>
  <c r="T79" i="44"/>
  <c r="U79" i="44" s="1"/>
  <c r="A79" i="44"/>
  <c r="T78" i="44"/>
  <c r="U78" i="44" s="1"/>
  <c r="A78" i="44"/>
  <c r="T77" i="44"/>
  <c r="U77" i="44" s="1"/>
  <c r="A77" i="44"/>
  <c r="T76" i="44"/>
  <c r="U76" i="44" s="1"/>
  <c r="A76" i="44"/>
  <c r="T75" i="44"/>
  <c r="U75" i="44" s="1"/>
  <c r="A75" i="44"/>
  <c r="T74" i="44"/>
  <c r="U74" i="44" s="1"/>
  <c r="A74" i="44"/>
  <c r="T73" i="44"/>
  <c r="U73" i="44" s="1"/>
  <c r="A73" i="44"/>
  <c r="T72" i="44"/>
  <c r="U72" i="44" s="1"/>
  <c r="A72" i="44"/>
  <c r="T71" i="44"/>
  <c r="U71" i="44" s="1"/>
  <c r="A71" i="44"/>
  <c r="T70" i="44"/>
  <c r="U70" i="44" s="1"/>
  <c r="A70" i="44"/>
  <c r="T69" i="44"/>
  <c r="U69" i="44" s="1"/>
  <c r="A69" i="44"/>
  <c r="T68" i="44"/>
  <c r="U68" i="44" s="1"/>
  <c r="A68" i="44"/>
  <c r="T67" i="44"/>
  <c r="U67" i="44" s="1"/>
  <c r="A67" i="44"/>
  <c r="T66" i="44"/>
  <c r="U66" i="44" s="1"/>
  <c r="A66" i="44"/>
  <c r="T65" i="44"/>
  <c r="U65" i="44" s="1"/>
  <c r="E65" i="44"/>
  <c r="A65" i="44" s="1"/>
  <c r="T64" i="44"/>
  <c r="U64" i="44" s="1"/>
  <c r="E64" i="44"/>
  <c r="A64" i="44" s="1"/>
  <c r="H63" i="44"/>
  <c r="T63" i="44" s="1"/>
  <c r="U63" i="44" s="1"/>
  <c r="E63" i="44"/>
  <c r="A63" i="44" s="1"/>
  <c r="H62" i="44"/>
  <c r="T62" i="44" s="1"/>
  <c r="U62" i="44" s="1"/>
  <c r="E62" i="44"/>
  <c r="A62" i="44" s="1"/>
  <c r="H61" i="44"/>
  <c r="T61" i="44" s="1"/>
  <c r="U61" i="44" s="1"/>
  <c r="E61" i="44"/>
  <c r="A61" i="44" s="1"/>
  <c r="H60" i="44"/>
  <c r="T60" i="44" s="1"/>
  <c r="U60" i="44" s="1"/>
  <c r="E60" i="44"/>
  <c r="A60" i="44" s="1"/>
  <c r="H59" i="44"/>
  <c r="T59" i="44" s="1"/>
  <c r="U59" i="44" s="1"/>
  <c r="E59" i="44"/>
  <c r="A59" i="44" s="1"/>
  <c r="H58" i="44"/>
  <c r="T58" i="44" s="1"/>
  <c r="U58" i="44" s="1"/>
  <c r="E58" i="44"/>
  <c r="A58" i="44" s="1"/>
  <c r="H57" i="44"/>
  <c r="T57" i="44" s="1"/>
  <c r="U57" i="44" s="1"/>
  <c r="E57" i="44"/>
  <c r="A57" i="44" s="1"/>
  <c r="H56" i="44"/>
  <c r="T56" i="44" s="1"/>
  <c r="U56" i="44" s="1"/>
  <c r="E56" i="44"/>
  <c r="A56" i="44"/>
  <c r="H55" i="44"/>
  <c r="E55" i="44"/>
  <c r="A55" i="44"/>
  <c r="T54" i="44"/>
  <c r="U54" i="44" s="1"/>
  <c r="E54" i="44"/>
  <c r="A54" i="44" s="1"/>
  <c r="H53" i="44"/>
  <c r="T53" i="44" s="1"/>
  <c r="U53" i="44" s="1"/>
  <c r="E53" i="44"/>
  <c r="A53" i="44" s="1"/>
  <c r="T52" i="44"/>
  <c r="U52" i="44" s="1"/>
  <c r="H52" i="44"/>
  <c r="E52" i="44"/>
  <c r="A52" i="44" s="1"/>
  <c r="H51" i="44"/>
  <c r="T51" i="44" s="1"/>
  <c r="U51" i="44" s="1"/>
  <c r="E51" i="44"/>
  <c r="A51" i="44" s="1"/>
  <c r="H50" i="44"/>
  <c r="T50" i="44" s="1"/>
  <c r="U50" i="44" s="1"/>
  <c r="E50" i="44"/>
  <c r="A50" i="44" s="1"/>
  <c r="H49" i="44"/>
  <c r="T49" i="44" s="1"/>
  <c r="U49" i="44" s="1"/>
  <c r="E49" i="44"/>
  <c r="A49" i="44" s="1"/>
  <c r="I48" i="44"/>
  <c r="H48" i="44"/>
  <c r="E48" i="44"/>
  <c r="A48" i="44" s="1"/>
  <c r="I47" i="44"/>
  <c r="H47" i="44"/>
  <c r="E47" i="44"/>
  <c r="A47" i="44" s="1"/>
  <c r="I46" i="44"/>
  <c r="H46" i="44"/>
  <c r="E46" i="44"/>
  <c r="A46" i="44" s="1"/>
  <c r="I45" i="44"/>
  <c r="H45" i="44"/>
  <c r="E45" i="44"/>
  <c r="A45" i="44" s="1"/>
  <c r="I44" i="44"/>
  <c r="H44" i="44"/>
  <c r="E44" i="44"/>
  <c r="A44" i="44" s="1"/>
  <c r="I43" i="44"/>
  <c r="H43" i="44"/>
  <c r="E43" i="44"/>
  <c r="A43" i="44" s="1"/>
  <c r="I42" i="44"/>
  <c r="H42" i="44"/>
  <c r="E42" i="44"/>
  <c r="A42" i="44" s="1"/>
  <c r="I41" i="44"/>
  <c r="H41" i="44"/>
  <c r="E41" i="44"/>
  <c r="A41" i="44" s="1"/>
  <c r="I40" i="44"/>
  <c r="H40" i="44"/>
  <c r="E40" i="44"/>
  <c r="A40" i="44" s="1"/>
  <c r="I39" i="44"/>
  <c r="H39" i="44"/>
  <c r="E39" i="44"/>
  <c r="A39" i="44" s="1"/>
  <c r="I38" i="44"/>
  <c r="H38" i="44"/>
  <c r="E38" i="44"/>
  <c r="A38" i="44" s="1"/>
  <c r="D31" i="44"/>
  <c r="D30" i="44"/>
  <c r="D29" i="44"/>
  <c r="D28" i="44"/>
  <c r="D27" i="44"/>
  <c r="D26" i="44"/>
  <c r="D25" i="44"/>
  <c r="S22" i="44"/>
  <c r="R22" i="44"/>
  <c r="Q22" i="44"/>
  <c r="P22" i="44"/>
  <c r="O22" i="44"/>
  <c r="N22" i="44"/>
  <c r="M22" i="44"/>
  <c r="L22" i="44"/>
  <c r="K22" i="44"/>
  <c r="J22" i="44"/>
  <c r="G22" i="44"/>
  <c r="P9" i="44"/>
  <c r="Q7" i="44"/>
  <c r="Q6" i="44"/>
  <c r="Q5" i="44"/>
  <c r="Q9" i="44" s="1"/>
  <c r="P4" i="44"/>
  <c r="P10" i="44" s="1"/>
  <c r="E1" i="44"/>
  <c r="T475" i="43"/>
  <c r="U475" i="43" s="1"/>
  <c r="A475" i="43"/>
  <c r="T474" i="43"/>
  <c r="U474" i="43" s="1"/>
  <c r="A474" i="43"/>
  <c r="T473" i="43"/>
  <c r="U473" i="43" s="1"/>
  <c r="A473" i="43"/>
  <c r="T472" i="43"/>
  <c r="U472" i="43" s="1"/>
  <c r="A472" i="43"/>
  <c r="T471" i="43"/>
  <c r="U471" i="43" s="1"/>
  <c r="A471" i="43"/>
  <c r="T470" i="43"/>
  <c r="U470" i="43" s="1"/>
  <c r="A470" i="43"/>
  <c r="T469" i="43"/>
  <c r="U469" i="43" s="1"/>
  <c r="A469" i="43"/>
  <c r="T468" i="43"/>
  <c r="U468" i="43" s="1"/>
  <c r="A468" i="43"/>
  <c r="T467" i="43"/>
  <c r="U467" i="43" s="1"/>
  <c r="A467" i="43"/>
  <c r="T466" i="43"/>
  <c r="U466" i="43" s="1"/>
  <c r="A466" i="43"/>
  <c r="T465" i="43"/>
  <c r="U465" i="43" s="1"/>
  <c r="A465" i="43"/>
  <c r="T464" i="43"/>
  <c r="U464" i="43" s="1"/>
  <c r="A464" i="43"/>
  <c r="T463" i="43"/>
  <c r="U463" i="43" s="1"/>
  <c r="A463" i="43"/>
  <c r="T462" i="43"/>
  <c r="U462" i="43" s="1"/>
  <c r="A462" i="43"/>
  <c r="T461" i="43"/>
  <c r="U461" i="43" s="1"/>
  <c r="A461" i="43"/>
  <c r="T460" i="43"/>
  <c r="U460" i="43" s="1"/>
  <c r="A460" i="43"/>
  <c r="T459" i="43"/>
  <c r="U459" i="43" s="1"/>
  <c r="A459" i="43"/>
  <c r="U458" i="43"/>
  <c r="T458" i="43"/>
  <c r="A458" i="43"/>
  <c r="T457" i="43"/>
  <c r="U457" i="43" s="1"/>
  <c r="A457" i="43"/>
  <c r="T456" i="43"/>
  <c r="U456" i="43" s="1"/>
  <c r="A456" i="43"/>
  <c r="T455" i="43"/>
  <c r="U455" i="43" s="1"/>
  <c r="A455" i="43"/>
  <c r="U454" i="43"/>
  <c r="T454" i="43"/>
  <c r="A454" i="43"/>
  <c r="T453" i="43"/>
  <c r="U453" i="43" s="1"/>
  <c r="A453" i="43"/>
  <c r="T452" i="43"/>
  <c r="U452" i="43" s="1"/>
  <c r="A452" i="43"/>
  <c r="T451" i="43"/>
  <c r="U451" i="43" s="1"/>
  <c r="A451" i="43"/>
  <c r="T450" i="43"/>
  <c r="U450" i="43" s="1"/>
  <c r="A450" i="43"/>
  <c r="T449" i="43"/>
  <c r="U449" i="43" s="1"/>
  <c r="A449" i="43"/>
  <c r="T448" i="43"/>
  <c r="U448" i="43" s="1"/>
  <c r="A448" i="43"/>
  <c r="T447" i="43"/>
  <c r="U447" i="43" s="1"/>
  <c r="A447" i="43"/>
  <c r="T446" i="43"/>
  <c r="U446" i="43" s="1"/>
  <c r="A446" i="43"/>
  <c r="T445" i="43"/>
  <c r="U445" i="43" s="1"/>
  <c r="A445" i="43"/>
  <c r="T444" i="43"/>
  <c r="U444" i="43" s="1"/>
  <c r="A444" i="43"/>
  <c r="T443" i="43"/>
  <c r="U443" i="43" s="1"/>
  <c r="A443" i="43"/>
  <c r="T442" i="43"/>
  <c r="U442" i="43" s="1"/>
  <c r="A442" i="43"/>
  <c r="T441" i="43"/>
  <c r="U441" i="43" s="1"/>
  <c r="A441" i="43"/>
  <c r="T440" i="43"/>
  <c r="U440" i="43" s="1"/>
  <c r="A440" i="43"/>
  <c r="T439" i="43"/>
  <c r="U439" i="43" s="1"/>
  <c r="A439" i="43"/>
  <c r="T438" i="43"/>
  <c r="U438" i="43" s="1"/>
  <c r="A438" i="43"/>
  <c r="T437" i="43"/>
  <c r="U437" i="43" s="1"/>
  <c r="A437" i="43"/>
  <c r="T436" i="43"/>
  <c r="U436" i="43" s="1"/>
  <c r="A436" i="43"/>
  <c r="T435" i="43"/>
  <c r="U435" i="43" s="1"/>
  <c r="A435" i="43"/>
  <c r="T434" i="43"/>
  <c r="U434" i="43" s="1"/>
  <c r="A434" i="43"/>
  <c r="T433" i="43"/>
  <c r="U433" i="43" s="1"/>
  <c r="A433" i="43"/>
  <c r="U432" i="43"/>
  <c r="T432" i="43"/>
  <c r="A432" i="43"/>
  <c r="T431" i="43"/>
  <c r="U431" i="43" s="1"/>
  <c r="A431" i="43"/>
  <c r="T430" i="43"/>
  <c r="U430" i="43" s="1"/>
  <c r="A430" i="43"/>
  <c r="T429" i="43"/>
  <c r="U429" i="43" s="1"/>
  <c r="A429" i="43"/>
  <c r="T428" i="43"/>
  <c r="U428" i="43" s="1"/>
  <c r="A428" i="43"/>
  <c r="T427" i="43"/>
  <c r="U427" i="43" s="1"/>
  <c r="A427" i="43"/>
  <c r="T426" i="43"/>
  <c r="U426" i="43" s="1"/>
  <c r="A426" i="43"/>
  <c r="T425" i="43"/>
  <c r="U425" i="43" s="1"/>
  <c r="A425" i="43"/>
  <c r="T424" i="43"/>
  <c r="U424" i="43" s="1"/>
  <c r="A424" i="43"/>
  <c r="T423" i="43"/>
  <c r="U423" i="43" s="1"/>
  <c r="A423" i="43"/>
  <c r="T422" i="43"/>
  <c r="U422" i="43" s="1"/>
  <c r="A422" i="43"/>
  <c r="T421" i="43"/>
  <c r="U421" i="43" s="1"/>
  <c r="A421" i="43"/>
  <c r="U420" i="43"/>
  <c r="T420" i="43"/>
  <c r="A420" i="43"/>
  <c r="T419" i="43"/>
  <c r="U419" i="43" s="1"/>
  <c r="A419" i="43"/>
  <c r="T418" i="43"/>
  <c r="U418" i="43" s="1"/>
  <c r="A418" i="43"/>
  <c r="T417" i="43"/>
  <c r="U417" i="43" s="1"/>
  <c r="A417" i="43"/>
  <c r="T416" i="43"/>
  <c r="U416" i="43" s="1"/>
  <c r="A416" i="43"/>
  <c r="T415" i="43"/>
  <c r="U415" i="43" s="1"/>
  <c r="A415" i="43"/>
  <c r="T414" i="43"/>
  <c r="U414" i="43" s="1"/>
  <c r="A414" i="43"/>
  <c r="T413" i="43"/>
  <c r="U413" i="43" s="1"/>
  <c r="A413" i="43"/>
  <c r="T412" i="43"/>
  <c r="U412" i="43" s="1"/>
  <c r="A412" i="43"/>
  <c r="T411" i="43"/>
  <c r="U411" i="43" s="1"/>
  <c r="A411" i="43"/>
  <c r="T410" i="43"/>
  <c r="U410" i="43" s="1"/>
  <c r="A410" i="43"/>
  <c r="T409" i="43"/>
  <c r="U409" i="43" s="1"/>
  <c r="A409" i="43"/>
  <c r="U408" i="43"/>
  <c r="T408" i="43"/>
  <c r="A408" i="43"/>
  <c r="T407" i="43"/>
  <c r="U407" i="43" s="1"/>
  <c r="A407" i="43"/>
  <c r="U406" i="43"/>
  <c r="T406" i="43"/>
  <c r="A406" i="43"/>
  <c r="T405" i="43"/>
  <c r="U405" i="43" s="1"/>
  <c r="A405" i="43"/>
  <c r="T404" i="43"/>
  <c r="U404" i="43" s="1"/>
  <c r="A404" i="43"/>
  <c r="T403" i="43"/>
  <c r="U403" i="43" s="1"/>
  <c r="A403" i="43"/>
  <c r="T402" i="43"/>
  <c r="U402" i="43" s="1"/>
  <c r="A402" i="43"/>
  <c r="T401" i="43"/>
  <c r="U401" i="43" s="1"/>
  <c r="A401" i="43"/>
  <c r="T400" i="43"/>
  <c r="U400" i="43" s="1"/>
  <c r="A400" i="43"/>
  <c r="T399" i="43"/>
  <c r="U399" i="43" s="1"/>
  <c r="A399" i="43"/>
  <c r="T398" i="43"/>
  <c r="U398" i="43" s="1"/>
  <c r="A398" i="43"/>
  <c r="T397" i="43"/>
  <c r="U397" i="43" s="1"/>
  <c r="A397" i="43"/>
  <c r="T396" i="43"/>
  <c r="U396" i="43" s="1"/>
  <c r="A396" i="43"/>
  <c r="T395" i="43"/>
  <c r="U395" i="43" s="1"/>
  <c r="A395" i="43"/>
  <c r="T394" i="43"/>
  <c r="U394" i="43" s="1"/>
  <c r="A394" i="43"/>
  <c r="T393" i="43"/>
  <c r="U393" i="43" s="1"/>
  <c r="A393" i="43"/>
  <c r="T392" i="43"/>
  <c r="U392" i="43" s="1"/>
  <c r="A392" i="43"/>
  <c r="T391" i="43"/>
  <c r="U391" i="43" s="1"/>
  <c r="A391" i="43"/>
  <c r="T390" i="43"/>
  <c r="U390" i="43" s="1"/>
  <c r="A390" i="43"/>
  <c r="T389" i="43"/>
  <c r="U389" i="43" s="1"/>
  <c r="A389" i="43"/>
  <c r="T388" i="43"/>
  <c r="U388" i="43" s="1"/>
  <c r="A388" i="43"/>
  <c r="T387" i="43"/>
  <c r="U387" i="43" s="1"/>
  <c r="A387" i="43"/>
  <c r="U386" i="43"/>
  <c r="T386" i="43"/>
  <c r="A386" i="43"/>
  <c r="T385" i="43"/>
  <c r="U385" i="43" s="1"/>
  <c r="A385" i="43"/>
  <c r="U384" i="43"/>
  <c r="T384" i="43"/>
  <c r="A384" i="43"/>
  <c r="T383" i="43"/>
  <c r="U383" i="43" s="1"/>
  <c r="A383" i="43"/>
  <c r="T382" i="43"/>
  <c r="U382" i="43" s="1"/>
  <c r="A382" i="43"/>
  <c r="T381" i="43"/>
  <c r="U381" i="43" s="1"/>
  <c r="A381" i="43"/>
  <c r="T380" i="43"/>
  <c r="U380" i="43" s="1"/>
  <c r="A380" i="43"/>
  <c r="T379" i="43"/>
  <c r="U379" i="43" s="1"/>
  <c r="A379" i="43"/>
  <c r="T378" i="43"/>
  <c r="U378" i="43" s="1"/>
  <c r="A378" i="43"/>
  <c r="T377" i="43"/>
  <c r="U377" i="43" s="1"/>
  <c r="A377" i="43"/>
  <c r="T376" i="43"/>
  <c r="U376" i="43" s="1"/>
  <c r="A376" i="43"/>
  <c r="T375" i="43"/>
  <c r="U375" i="43" s="1"/>
  <c r="A375" i="43"/>
  <c r="T374" i="43"/>
  <c r="U374" i="43" s="1"/>
  <c r="A374" i="43"/>
  <c r="T373" i="43"/>
  <c r="U373" i="43" s="1"/>
  <c r="A373" i="43"/>
  <c r="U372" i="43"/>
  <c r="T372" i="43"/>
  <c r="A372" i="43"/>
  <c r="T371" i="43"/>
  <c r="U371" i="43" s="1"/>
  <c r="A371" i="43"/>
  <c r="T370" i="43"/>
  <c r="U370" i="43" s="1"/>
  <c r="A370" i="43"/>
  <c r="T369" i="43"/>
  <c r="U369" i="43" s="1"/>
  <c r="A369" i="43"/>
  <c r="T368" i="43"/>
  <c r="U368" i="43" s="1"/>
  <c r="A368" i="43"/>
  <c r="T367" i="43"/>
  <c r="U367" i="43" s="1"/>
  <c r="A367" i="43"/>
  <c r="T366" i="43"/>
  <c r="U366" i="43" s="1"/>
  <c r="A366" i="43"/>
  <c r="T365" i="43"/>
  <c r="U365" i="43" s="1"/>
  <c r="A365" i="43"/>
  <c r="U364" i="43"/>
  <c r="T364" i="43"/>
  <c r="A364" i="43"/>
  <c r="T363" i="43"/>
  <c r="U363" i="43" s="1"/>
  <c r="A363" i="43"/>
  <c r="T362" i="43"/>
  <c r="U362" i="43" s="1"/>
  <c r="A362" i="43"/>
  <c r="T361" i="43"/>
  <c r="U361" i="43" s="1"/>
  <c r="A361" i="43"/>
  <c r="T360" i="43"/>
  <c r="U360" i="43" s="1"/>
  <c r="A360" i="43"/>
  <c r="T359" i="43"/>
  <c r="U359" i="43" s="1"/>
  <c r="A359" i="43"/>
  <c r="T358" i="43"/>
  <c r="U358" i="43" s="1"/>
  <c r="A358" i="43"/>
  <c r="T357" i="43"/>
  <c r="U357" i="43" s="1"/>
  <c r="A357" i="43"/>
  <c r="T356" i="43"/>
  <c r="U356" i="43" s="1"/>
  <c r="A356" i="43"/>
  <c r="T355" i="43"/>
  <c r="U355" i="43" s="1"/>
  <c r="A355" i="43"/>
  <c r="T354" i="43"/>
  <c r="U354" i="43" s="1"/>
  <c r="A354" i="43"/>
  <c r="T353" i="43"/>
  <c r="U353" i="43" s="1"/>
  <c r="A353" i="43"/>
  <c r="T352" i="43"/>
  <c r="U352" i="43" s="1"/>
  <c r="A352" i="43"/>
  <c r="T351" i="43"/>
  <c r="U351" i="43" s="1"/>
  <c r="A351" i="43"/>
  <c r="T350" i="43"/>
  <c r="U350" i="43" s="1"/>
  <c r="A350" i="43"/>
  <c r="T349" i="43"/>
  <c r="U349" i="43" s="1"/>
  <c r="A349" i="43"/>
  <c r="T348" i="43"/>
  <c r="U348" i="43" s="1"/>
  <c r="A348" i="43"/>
  <c r="T347" i="43"/>
  <c r="U347" i="43" s="1"/>
  <c r="A347" i="43"/>
  <c r="T346" i="43"/>
  <c r="U346" i="43" s="1"/>
  <c r="A346" i="43"/>
  <c r="T345" i="43"/>
  <c r="U345" i="43" s="1"/>
  <c r="A345" i="43"/>
  <c r="U344" i="43"/>
  <c r="T344" i="43"/>
  <c r="A344" i="43"/>
  <c r="T343" i="43"/>
  <c r="U343" i="43" s="1"/>
  <c r="A343" i="43"/>
  <c r="T342" i="43"/>
  <c r="U342" i="43" s="1"/>
  <c r="A342" i="43"/>
  <c r="T341" i="43"/>
  <c r="U341" i="43" s="1"/>
  <c r="A341" i="43"/>
  <c r="T340" i="43"/>
  <c r="U340" i="43" s="1"/>
  <c r="A340" i="43"/>
  <c r="T339" i="43"/>
  <c r="U339" i="43" s="1"/>
  <c r="A339" i="43"/>
  <c r="T338" i="43"/>
  <c r="U338" i="43" s="1"/>
  <c r="A338" i="43"/>
  <c r="T337" i="43"/>
  <c r="U337" i="43" s="1"/>
  <c r="A337" i="43"/>
  <c r="T336" i="43"/>
  <c r="U336" i="43" s="1"/>
  <c r="A336" i="43"/>
  <c r="T335" i="43"/>
  <c r="U335" i="43" s="1"/>
  <c r="A335" i="43"/>
  <c r="T334" i="43"/>
  <c r="U334" i="43" s="1"/>
  <c r="A334" i="43"/>
  <c r="T333" i="43"/>
  <c r="U333" i="43" s="1"/>
  <c r="A333" i="43"/>
  <c r="T332" i="43"/>
  <c r="U332" i="43" s="1"/>
  <c r="A332" i="43"/>
  <c r="T331" i="43"/>
  <c r="U331" i="43" s="1"/>
  <c r="A331" i="43"/>
  <c r="T330" i="43"/>
  <c r="U330" i="43" s="1"/>
  <c r="A330" i="43"/>
  <c r="T329" i="43"/>
  <c r="U329" i="43" s="1"/>
  <c r="A329" i="43"/>
  <c r="T328" i="43"/>
  <c r="U328" i="43" s="1"/>
  <c r="A328" i="43"/>
  <c r="T327" i="43"/>
  <c r="U327" i="43" s="1"/>
  <c r="A327" i="43"/>
  <c r="T326" i="43"/>
  <c r="U326" i="43" s="1"/>
  <c r="A326" i="43"/>
  <c r="T325" i="43"/>
  <c r="U325" i="43" s="1"/>
  <c r="A325" i="43"/>
  <c r="T324" i="43"/>
  <c r="U324" i="43" s="1"/>
  <c r="A324" i="43"/>
  <c r="T323" i="43"/>
  <c r="U323" i="43" s="1"/>
  <c r="A323" i="43"/>
  <c r="T322" i="43"/>
  <c r="U322" i="43" s="1"/>
  <c r="A322" i="43"/>
  <c r="T321" i="43"/>
  <c r="U321" i="43" s="1"/>
  <c r="A321" i="43"/>
  <c r="T320" i="43"/>
  <c r="U320" i="43" s="1"/>
  <c r="A320" i="43"/>
  <c r="T319" i="43"/>
  <c r="U319" i="43" s="1"/>
  <c r="A319" i="43"/>
  <c r="T318" i="43"/>
  <c r="U318" i="43" s="1"/>
  <c r="A318" i="43"/>
  <c r="T317" i="43"/>
  <c r="U317" i="43" s="1"/>
  <c r="A317" i="43"/>
  <c r="T316" i="43"/>
  <c r="U316" i="43" s="1"/>
  <c r="A316" i="43"/>
  <c r="T315" i="43"/>
  <c r="U315" i="43" s="1"/>
  <c r="A315" i="43"/>
  <c r="T314" i="43"/>
  <c r="U314" i="43" s="1"/>
  <c r="A314" i="43"/>
  <c r="T313" i="43"/>
  <c r="U313" i="43" s="1"/>
  <c r="A313" i="43"/>
  <c r="T312" i="43"/>
  <c r="U312" i="43" s="1"/>
  <c r="A312" i="43"/>
  <c r="U311" i="43"/>
  <c r="T311" i="43"/>
  <c r="A311" i="43"/>
  <c r="T310" i="43"/>
  <c r="U310" i="43" s="1"/>
  <c r="A310" i="43"/>
  <c r="U309" i="43"/>
  <c r="T309" i="43"/>
  <c r="A309" i="43"/>
  <c r="T308" i="43"/>
  <c r="U308" i="43" s="1"/>
  <c r="A308" i="43"/>
  <c r="T307" i="43"/>
  <c r="U307" i="43" s="1"/>
  <c r="A307" i="43"/>
  <c r="T306" i="43"/>
  <c r="U306" i="43" s="1"/>
  <c r="A306" i="43"/>
  <c r="T305" i="43"/>
  <c r="U305" i="43" s="1"/>
  <c r="A305" i="43"/>
  <c r="T304" i="43"/>
  <c r="U304" i="43" s="1"/>
  <c r="A304" i="43"/>
  <c r="T303" i="43"/>
  <c r="U303" i="43" s="1"/>
  <c r="A303" i="43"/>
  <c r="T302" i="43"/>
  <c r="U302" i="43" s="1"/>
  <c r="A302" i="43"/>
  <c r="T301" i="43"/>
  <c r="U301" i="43" s="1"/>
  <c r="A301" i="43"/>
  <c r="T300" i="43"/>
  <c r="U300" i="43" s="1"/>
  <c r="A300" i="43"/>
  <c r="U299" i="43"/>
  <c r="T299" i="43"/>
  <c r="A299" i="43"/>
  <c r="T298" i="43"/>
  <c r="U298" i="43" s="1"/>
  <c r="A298" i="43"/>
  <c r="T297" i="43"/>
  <c r="U297" i="43" s="1"/>
  <c r="A297" i="43"/>
  <c r="T296" i="43"/>
  <c r="U296" i="43" s="1"/>
  <c r="A296" i="43"/>
  <c r="T295" i="43"/>
  <c r="U295" i="43" s="1"/>
  <c r="A295" i="43"/>
  <c r="U294" i="43"/>
  <c r="T294" i="43"/>
  <c r="A294" i="43"/>
  <c r="T293" i="43"/>
  <c r="U293" i="43" s="1"/>
  <c r="A293" i="43"/>
  <c r="T292" i="43"/>
  <c r="U292" i="43" s="1"/>
  <c r="A292" i="43"/>
  <c r="T291" i="43"/>
  <c r="U291" i="43" s="1"/>
  <c r="A291" i="43"/>
  <c r="T290" i="43"/>
  <c r="U290" i="43" s="1"/>
  <c r="A290" i="43"/>
  <c r="T289" i="43"/>
  <c r="U289" i="43" s="1"/>
  <c r="A289" i="43"/>
  <c r="U288" i="43"/>
  <c r="T288" i="43"/>
  <c r="A288" i="43"/>
  <c r="T287" i="43"/>
  <c r="U287" i="43" s="1"/>
  <c r="A287" i="43"/>
  <c r="U286" i="43"/>
  <c r="T286" i="43"/>
  <c r="A286" i="43"/>
  <c r="T285" i="43"/>
  <c r="U285" i="43" s="1"/>
  <c r="A285" i="43"/>
  <c r="T284" i="43"/>
  <c r="U284" i="43" s="1"/>
  <c r="A284" i="43"/>
  <c r="T283" i="43"/>
  <c r="U283" i="43" s="1"/>
  <c r="A283" i="43"/>
  <c r="U282" i="43"/>
  <c r="T282" i="43"/>
  <c r="A282" i="43"/>
  <c r="T281" i="43"/>
  <c r="U281" i="43" s="1"/>
  <c r="A281" i="43"/>
  <c r="T280" i="43"/>
  <c r="U280" i="43" s="1"/>
  <c r="A280" i="43"/>
  <c r="T279" i="43"/>
  <c r="U279" i="43" s="1"/>
  <c r="A279" i="43"/>
  <c r="T278" i="43"/>
  <c r="U278" i="43" s="1"/>
  <c r="A278" i="43"/>
  <c r="T277" i="43"/>
  <c r="U277" i="43" s="1"/>
  <c r="A277" i="43"/>
  <c r="T276" i="43"/>
  <c r="U276" i="43" s="1"/>
  <c r="A276" i="43"/>
  <c r="T275" i="43"/>
  <c r="U275" i="43" s="1"/>
  <c r="A275" i="43"/>
  <c r="T274" i="43"/>
  <c r="U274" i="43" s="1"/>
  <c r="A274" i="43"/>
  <c r="U273" i="43"/>
  <c r="T273" i="43"/>
  <c r="A273" i="43"/>
  <c r="T272" i="43"/>
  <c r="U272" i="43" s="1"/>
  <c r="A272" i="43"/>
  <c r="T271" i="43"/>
  <c r="U271" i="43" s="1"/>
  <c r="A271" i="43"/>
  <c r="T270" i="43"/>
  <c r="U270" i="43" s="1"/>
  <c r="A270" i="43"/>
  <c r="T269" i="43"/>
  <c r="U269" i="43" s="1"/>
  <c r="A269" i="43"/>
  <c r="T268" i="43"/>
  <c r="U268" i="43" s="1"/>
  <c r="A268" i="43"/>
  <c r="T267" i="43"/>
  <c r="U267" i="43" s="1"/>
  <c r="A267" i="43"/>
  <c r="T266" i="43"/>
  <c r="U266" i="43" s="1"/>
  <c r="A266" i="43"/>
  <c r="U265" i="43"/>
  <c r="T265" i="43"/>
  <c r="A265" i="43"/>
  <c r="T264" i="43"/>
  <c r="U264" i="43" s="1"/>
  <c r="A264" i="43"/>
  <c r="T263" i="43"/>
  <c r="U263" i="43" s="1"/>
  <c r="A263" i="43"/>
  <c r="T262" i="43"/>
  <c r="U262" i="43" s="1"/>
  <c r="A262" i="43"/>
  <c r="U261" i="43"/>
  <c r="T261" i="43"/>
  <c r="A261" i="43"/>
  <c r="T260" i="43"/>
  <c r="U260" i="43" s="1"/>
  <c r="A260" i="43"/>
  <c r="T259" i="43"/>
  <c r="U259" i="43" s="1"/>
  <c r="A259" i="43"/>
  <c r="T258" i="43"/>
  <c r="U258" i="43" s="1"/>
  <c r="A258" i="43"/>
  <c r="U257" i="43"/>
  <c r="T257" i="43"/>
  <c r="A257" i="43"/>
  <c r="T256" i="43"/>
  <c r="U256" i="43" s="1"/>
  <c r="A256" i="43"/>
  <c r="U255" i="43"/>
  <c r="T255" i="43"/>
  <c r="A255" i="43"/>
  <c r="T254" i="43"/>
  <c r="U254" i="43" s="1"/>
  <c r="A254" i="43"/>
  <c r="T253" i="43"/>
  <c r="U253" i="43" s="1"/>
  <c r="A253" i="43"/>
  <c r="T252" i="43"/>
  <c r="U252" i="43" s="1"/>
  <c r="A252" i="43"/>
  <c r="T251" i="43"/>
  <c r="U251" i="43" s="1"/>
  <c r="A251" i="43"/>
  <c r="T250" i="43"/>
  <c r="U250" i="43" s="1"/>
  <c r="A250" i="43"/>
  <c r="U249" i="43"/>
  <c r="T249" i="43"/>
  <c r="A249" i="43"/>
  <c r="T248" i="43"/>
  <c r="U248" i="43" s="1"/>
  <c r="A248" i="43"/>
  <c r="T247" i="43"/>
  <c r="U247" i="43" s="1"/>
  <c r="A247" i="43"/>
  <c r="T246" i="43"/>
  <c r="U246" i="43" s="1"/>
  <c r="A246" i="43"/>
  <c r="T245" i="43"/>
  <c r="U245" i="43" s="1"/>
  <c r="A245" i="43"/>
  <c r="T244" i="43"/>
  <c r="U244" i="43" s="1"/>
  <c r="A244" i="43"/>
  <c r="T243" i="43"/>
  <c r="U243" i="43" s="1"/>
  <c r="A243" i="43"/>
  <c r="T242" i="43"/>
  <c r="U242" i="43" s="1"/>
  <c r="A242" i="43"/>
  <c r="T241" i="43"/>
  <c r="U241" i="43" s="1"/>
  <c r="A241" i="43"/>
  <c r="T240" i="43"/>
  <c r="U240" i="43" s="1"/>
  <c r="A240" i="43"/>
  <c r="T239" i="43"/>
  <c r="U239" i="43" s="1"/>
  <c r="A239" i="43"/>
  <c r="T238" i="43"/>
  <c r="U238" i="43" s="1"/>
  <c r="A238" i="43"/>
  <c r="T237" i="43"/>
  <c r="U237" i="43" s="1"/>
  <c r="A237" i="43"/>
  <c r="T236" i="43"/>
  <c r="U236" i="43" s="1"/>
  <c r="A236" i="43"/>
  <c r="T235" i="43"/>
  <c r="U235" i="43" s="1"/>
  <c r="A235" i="43"/>
  <c r="T234" i="43"/>
  <c r="U234" i="43" s="1"/>
  <c r="A234" i="43"/>
  <c r="T233" i="43"/>
  <c r="U233" i="43" s="1"/>
  <c r="A233" i="43"/>
  <c r="T232" i="43"/>
  <c r="U232" i="43" s="1"/>
  <c r="A232" i="43"/>
  <c r="T231" i="43"/>
  <c r="U231" i="43" s="1"/>
  <c r="A231" i="43"/>
  <c r="T230" i="43"/>
  <c r="U230" i="43" s="1"/>
  <c r="A230" i="43"/>
  <c r="T229" i="43"/>
  <c r="U229" i="43" s="1"/>
  <c r="A229" i="43"/>
  <c r="T228" i="43"/>
  <c r="U228" i="43" s="1"/>
  <c r="A228" i="43"/>
  <c r="T227" i="43"/>
  <c r="U227" i="43" s="1"/>
  <c r="A227" i="43"/>
  <c r="T226" i="43"/>
  <c r="U226" i="43" s="1"/>
  <c r="A226" i="43"/>
  <c r="T225" i="43"/>
  <c r="U225" i="43" s="1"/>
  <c r="A225" i="43"/>
  <c r="T224" i="43"/>
  <c r="U224" i="43" s="1"/>
  <c r="A224" i="43"/>
  <c r="T223" i="43"/>
  <c r="U223" i="43" s="1"/>
  <c r="A223" i="43"/>
  <c r="T222" i="43"/>
  <c r="U222" i="43" s="1"/>
  <c r="A222" i="43"/>
  <c r="T221" i="43"/>
  <c r="U221" i="43" s="1"/>
  <c r="A221" i="43"/>
  <c r="T220" i="43"/>
  <c r="U220" i="43" s="1"/>
  <c r="A220" i="43"/>
  <c r="T219" i="43"/>
  <c r="U219" i="43" s="1"/>
  <c r="A219" i="43"/>
  <c r="T218" i="43"/>
  <c r="U218" i="43" s="1"/>
  <c r="A218" i="43"/>
  <c r="T217" i="43"/>
  <c r="U217" i="43" s="1"/>
  <c r="A217" i="43"/>
  <c r="T216" i="43"/>
  <c r="U216" i="43" s="1"/>
  <c r="A216" i="43"/>
  <c r="U215" i="43"/>
  <c r="T215" i="43"/>
  <c r="A215" i="43"/>
  <c r="T214" i="43"/>
  <c r="U214" i="43" s="1"/>
  <c r="A214" i="43"/>
  <c r="T213" i="43"/>
  <c r="U213" i="43" s="1"/>
  <c r="A213" i="43"/>
  <c r="T212" i="43"/>
  <c r="U212" i="43" s="1"/>
  <c r="A212" i="43"/>
  <c r="T211" i="43"/>
  <c r="U211" i="43" s="1"/>
  <c r="A211" i="43"/>
  <c r="T210" i="43"/>
  <c r="U210" i="43" s="1"/>
  <c r="A210" i="43"/>
  <c r="T209" i="43"/>
  <c r="U209" i="43" s="1"/>
  <c r="A209" i="43"/>
  <c r="T208" i="43"/>
  <c r="U208" i="43" s="1"/>
  <c r="A208" i="43"/>
  <c r="T207" i="43"/>
  <c r="U207" i="43" s="1"/>
  <c r="A207" i="43"/>
  <c r="T206" i="43"/>
  <c r="U206" i="43" s="1"/>
  <c r="A206" i="43"/>
  <c r="T205" i="43"/>
  <c r="U205" i="43" s="1"/>
  <c r="A205" i="43"/>
  <c r="T204" i="43"/>
  <c r="U204" i="43" s="1"/>
  <c r="A204" i="43"/>
  <c r="T203" i="43"/>
  <c r="U203" i="43" s="1"/>
  <c r="A203" i="43"/>
  <c r="T202" i="43"/>
  <c r="U202" i="43" s="1"/>
  <c r="A202" i="43"/>
  <c r="T201" i="43"/>
  <c r="U201" i="43" s="1"/>
  <c r="A201" i="43"/>
  <c r="T200" i="43"/>
  <c r="U200" i="43" s="1"/>
  <c r="A200" i="43"/>
  <c r="T199" i="43"/>
  <c r="U199" i="43" s="1"/>
  <c r="A199" i="43"/>
  <c r="T198" i="43"/>
  <c r="U198" i="43" s="1"/>
  <c r="A198" i="43"/>
  <c r="T197" i="43"/>
  <c r="U197" i="43" s="1"/>
  <c r="A197" i="43"/>
  <c r="T196" i="43"/>
  <c r="U196" i="43" s="1"/>
  <c r="A196" i="43"/>
  <c r="T195" i="43"/>
  <c r="U195" i="43" s="1"/>
  <c r="A195" i="43"/>
  <c r="T194" i="43"/>
  <c r="U194" i="43" s="1"/>
  <c r="A194" i="43"/>
  <c r="T193" i="43"/>
  <c r="U193" i="43" s="1"/>
  <c r="A193" i="43"/>
  <c r="T192" i="43"/>
  <c r="U192" i="43" s="1"/>
  <c r="A192" i="43"/>
  <c r="T191" i="43"/>
  <c r="U191" i="43" s="1"/>
  <c r="A191" i="43"/>
  <c r="T190" i="43"/>
  <c r="U190" i="43" s="1"/>
  <c r="A190" i="43"/>
  <c r="T189" i="43"/>
  <c r="U189" i="43" s="1"/>
  <c r="A189" i="43"/>
  <c r="T188" i="43"/>
  <c r="U188" i="43" s="1"/>
  <c r="A188" i="43"/>
  <c r="T187" i="43"/>
  <c r="U187" i="43" s="1"/>
  <c r="A187" i="43"/>
  <c r="T186" i="43"/>
  <c r="U186" i="43" s="1"/>
  <c r="A186" i="43"/>
  <c r="T185" i="43"/>
  <c r="U185" i="43" s="1"/>
  <c r="A185" i="43"/>
  <c r="T184" i="43"/>
  <c r="U184" i="43" s="1"/>
  <c r="A184" i="43"/>
  <c r="T183" i="43"/>
  <c r="U183" i="43" s="1"/>
  <c r="A183" i="43"/>
  <c r="T182" i="43"/>
  <c r="U182" i="43" s="1"/>
  <c r="A182" i="43"/>
  <c r="T181" i="43"/>
  <c r="U181" i="43" s="1"/>
  <c r="A181" i="43"/>
  <c r="T180" i="43"/>
  <c r="U180" i="43" s="1"/>
  <c r="A180" i="43"/>
  <c r="T179" i="43"/>
  <c r="U179" i="43" s="1"/>
  <c r="A179" i="43"/>
  <c r="T178" i="43"/>
  <c r="U178" i="43" s="1"/>
  <c r="A178" i="43"/>
  <c r="T177" i="43"/>
  <c r="U177" i="43" s="1"/>
  <c r="A177" i="43"/>
  <c r="T176" i="43"/>
  <c r="U176" i="43" s="1"/>
  <c r="A176" i="43"/>
  <c r="T175" i="43"/>
  <c r="U175" i="43" s="1"/>
  <c r="A175" i="43"/>
  <c r="T174" i="43"/>
  <c r="U174" i="43" s="1"/>
  <c r="A174" i="43"/>
  <c r="T173" i="43"/>
  <c r="U173" i="43" s="1"/>
  <c r="A173" i="43"/>
  <c r="T172" i="43"/>
  <c r="U172" i="43" s="1"/>
  <c r="A172" i="43"/>
  <c r="T171" i="43"/>
  <c r="U171" i="43" s="1"/>
  <c r="A171" i="43"/>
  <c r="T170" i="43"/>
  <c r="U170" i="43" s="1"/>
  <c r="A170" i="43"/>
  <c r="T169" i="43"/>
  <c r="U169" i="43" s="1"/>
  <c r="A169" i="43"/>
  <c r="T168" i="43"/>
  <c r="U168" i="43" s="1"/>
  <c r="A168" i="43"/>
  <c r="T167" i="43"/>
  <c r="U167" i="43" s="1"/>
  <c r="A167" i="43"/>
  <c r="T166" i="43"/>
  <c r="U166" i="43" s="1"/>
  <c r="A166" i="43"/>
  <c r="T165" i="43"/>
  <c r="U165" i="43" s="1"/>
  <c r="A165" i="43"/>
  <c r="T164" i="43"/>
  <c r="U164" i="43" s="1"/>
  <c r="A164" i="43"/>
  <c r="T163" i="43"/>
  <c r="U163" i="43" s="1"/>
  <c r="A163" i="43"/>
  <c r="T162" i="43"/>
  <c r="U162" i="43" s="1"/>
  <c r="A162" i="43"/>
  <c r="T161" i="43"/>
  <c r="U161" i="43" s="1"/>
  <c r="A161" i="43"/>
  <c r="T160" i="43"/>
  <c r="U160" i="43" s="1"/>
  <c r="A160" i="43"/>
  <c r="T159" i="43"/>
  <c r="U159" i="43" s="1"/>
  <c r="A159" i="43"/>
  <c r="T158" i="43"/>
  <c r="U158" i="43" s="1"/>
  <c r="A158" i="43"/>
  <c r="T157" i="43"/>
  <c r="U157" i="43" s="1"/>
  <c r="A157" i="43"/>
  <c r="T156" i="43"/>
  <c r="U156" i="43" s="1"/>
  <c r="A156" i="43"/>
  <c r="T155" i="43"/>
  <c r="U155" i="43" s="1"/>
  <c r="A155" i="43"/>
  <c r="T154" i="43"/>
  <c r="U154" i="43" s="1"/>
  <c r="A154" i="43"/>
  <c r="T153" i="43"/>
  <c r="U153" i="43" s="1"/>
  <c r="A153" i="43"/>
  <c r="T152" i="43"/>
  <c r="U152" i="43" s="1"/>
  <c r="A152" i="43"/>
  <c r="T151" i="43"/>
  <c r="U151" i="43" s="1"/>
  <c r="A151" i="43"/>
  <c r="T150" i="43"/>
  <c r="U150" i="43" s="1"/>
  <c r="E150" i="43"/>
  <c r="A150" i="43" s="1"/>
  <c r="T149" i="43"/>
  <c r="U149" i="43" s="1"/>
  <c r="E149" i="43"/>
  <c r="A149" i="43" s="1"/>
  <c r="T148" i="43"/>
  <c r="U148" i="43" s="1"/>
  <c r="E148" i="43"/>
  <c r="A148" i="43" s="1"/>
  <c r="U147" i="43"/>
  <c r="T147" i="43"/>
  <c r="E147" i="43"/>
  <c r="A147" i="43" s="1"/>
  <c r="T146" i="43"/>
  <c r="U146" i="43" s="1"/>
  <c r="E146" i="43"/>
  <c r="A146" i="43" s="1"/>
  <c r="T145" i="43"/>
  <c r="U145" i="43" s="1"/>
  <c r="E145" i="43"/>
  <c r="A145" i="43" s="1"/>
  <c r="T144" i="43"/>
  <c r="U144" i="43" s="1"/>
  <c r="E144" i="43"/>
  <c r="A144" i="43" s="1"/>
  <c r="T143" i="43"/>
  <c r="U143" i="43" s="1"/>
  <c r="E143" i="43"/>
  <c r="A143" i="43" s="1"/>
  <c r="T142" i="43"/>
  <c r="U142" i="43" s="1"/>
  <c r="E142" i="43"/>
  <c r="A142" i="43" s="1"/>
  <c r="T141" i="43"/>
  <c r="U141" i="43" s="1"/>
  <c r="E141" i="43"/>
  <c r="A141" i="43" s="1"/>
  <c r="T140" i="43"/>
  <c r="U140" i="43" s="1"/>
  <c r="E140" i="43"/>
  <c r="A140" i="43" s="1"/>
  <c r="U139" i="43"/>
  <c r="T139" i="43"/>
  <c r="E139" i="43"/>
  <c r="A139" i="43" s="1"/>
  <c r="T138" i="43"/>
  <c r="U138" i="43" s="1"/>
  <c r="E138" i="43"/>
  <c r="A138" i="43" s="1"/>
  <c r="T137" i="43"/>
  <c r="U137" i="43" s="1"/>
  <c r="E137" i="43"/>
  <c r="A137" i="43" s="1"/>
  <c r="T136" i="43"/>
  <c r="U136" i="43" s="1"/>
  <c r="E136" i="43"/>
  <c r="A136" i="43" s="1"/>
  <c r="T135" i="43"/>
  <c r="U135" i="43" s="1"/>
  <c r="E135" i="43"/>
  <c r="A135" i="43" s="1"/>
  <c r="T134" i="43"/>
  <c r="U134" i="43" s="1"/>
  <c r="E134" i="43"/>
  <c r="A134" i="43" s="1"/>
  <c r="T133" i="43"/>
  <c r="U133" i="43" s="1"/>
  <c r="E133" i="43"/>
  <c r="A133" i="43" s="1"/>
  <c r="T132" i="43"/>
  <c r="U132" i="43" s="1"/>
  <c r="E132" i="43"/>
  <c r="A132" i="43" s="1"/>
  <c r="T131" i="43"/>
  <c r="U131" i="43" s="1"/>
  <c r="E131" i="43"/>
  <c r="A131" i="43" s="1"/>
  <c r="T130" i="43"/>
  <c r="U130" i="43" s="1"/>
  <c r="E130" i="43"/>
  <c r="A130" i="43" s="1"/>
  <c r="T129" i="43"/>
  <c r="U129" i="43" s="1"/>
  <c r="E129" i="43"/>
  <c r="A129" i="43" s="1"/>
  <c r="T128" i="43"/>
  <c r="U128" i="43" s="1"/>
  <c r="E128" i="43"/>
  <c r="A128" i="43" s="1"/>
  <c r="T127" i="43"/>
  <c r="U127" i="43" s="1"/>
  <c r="E127" i="43"/>
  <c r="A127" i="43" s="1"/>
  <c r="T126" i="43"/>
  <c r="U126" i="43" s="1"/>
  <c r="E126" i="43"/>
  <c r="A126" i="43" s="1"/>
  <c r="T125" i="43"/>
  <c r="U125" i="43" s="1"/>
  <c r="E125" i="43"/>
  <c r="A125" i="43" s="1"/>
  <c r="T124" i="43"/>
  <c r="U124" i="43" s="1"/>
  <c r="E124" i="43"/>
  <c r="A124" i="43" s="1"/>
  <c r="U123" i="43"/>
  <c r="T123" i="43"/>
  <c r="E123" i="43"/>
  <c r="A123" i="43" s="1"/>
  <c r="T122" i="43"/>
  <c r="U122" i="43" s="1"/>
  <c r="E122" i="43"/>
  <c r="A122" i="43" s="1"/>
  <c r="T121" i="43"/>
  <c r="U121" i="43" s="1"/>
  <c r="E121" i="43"/>
  <c r="A121" i="43" s="1"/>
  <c r="T120" i="43"/>
  <c r="U120" i="43" s="1"/>
  <c r="E120" i="43"/>
  <c r="A120" i="43" s="1"/>
  <c r="T119" i="43"/>
  <c r="U119" i="43" s="1"/>
  <c r="E119" i="43"/>
  <c r="A119" i="43" s="1"/>
  <c r="T118" i="43"/>
  <c r="U118" i="43" s="1"/>
  <c r="E118" i="43"/>
  <c r="A118" i="43" s="1"/>
  <c r="T117" i="43"/>
  <c r="U117" i="43" s="1"/>
  <c r="E117" i="43"/>
  <c r="A117" i="43" s="1"/>
  <c r="T116" i="43"/>
  <c r="U116" i="43" s="1"/>
  <c r="E116" i="43"/>
  <c r="A116" i="43" s="1"/>
  <c r="U115" i="43"/>
  <c r="T115" i="43"/>
  <c r="E115" i="43"/>
  <c r="A115" i="43" s="1"/>
  <c r="T114" i="43"/>
  <c r="U114" i="43" s="1"/>
  <c r="E114" i="43"/>
  <c r="A114" i="43" s="1"/>
  <c r="T113" i="43"/>
  <c r="U113" i="43" s="1"/>
  <c r="E113" i="43"/>
  <c r="A113" i="43" s="1"/>
  <c r="T112" i="43"/>
  <c r="U112" i="43" s="1"/>
  <c r="E112" i="43"/>
  <c r="A112" i="43" s="1"/>
  <c r="T111" i="43"/>
  <c r="U111" i="43" s="1"/>
  <c r="E111" i="43"/>
  <c r="A111" i="43" s="1"/>
  <c r="T110" i="43"/>
  <c r="U110" i="43" s="1"/>
  <c r="E110" i="43"/>
  <c r="A110" i="43" s="1"/>
  <c r="T109" i="43"/>
  <c r="U109" i="43" s="1"/>
  <c r="E109" i="43"/>
  <c r="A109" i="43" s="1"/>
  <c r="U108" i="43"/>
  <c r="E108" i="43"/>
  <c r="A108" i="43"/>
  <c r="T107" i="43"/>
  <c r="U107" i="43" s="1"/>
  <c r="E107" i="43"/>
  <c r="A107" i="43" s="1"/>
  <c r="T106" i="43"/>
  <c r="U106" i="43" s="1"/>
  <c r="E106" i="43"/>
  <c r="A106" i="43"/>
  <c r="T105" i="43"/>
  <c r="U105" i="43" s="1"/>
  <c r="E105" i="43"/>
  <c r="A105" i="43" s="1"/>
  <c r="T104" i="43"/>
  <c r="U104" i="43" s="1"/>
  <c r="E104" i="43"/>
  <c r="A104" i="43" s="1"/>
  <c r="T103" i="43"/>
  <c r="U103" i="43" s="1"/>
  <c r="E103" i="43"/>
  <c r="A103" i="43" s="1"/>
  <c r="T102" i="43"/>
  <c r="U102" i="43" s="1"/>
  <c r="E102" i="43"/>
  <c r="A102" i="43" s="1"/>
  <c r="T101" i="43"/>
  <c r="U101" i="43" s="1"/>
  <c r="E101" i="43"/>
  <c r="A101" i="43" s="1"/>
  <c r="T100" i="43"/>
  <c r="U100" i="43" s="1"/>
  <c r="E100" i="43"/>
  <c r="A100" i="43"/>
  <c r="T99" i="43"/>
  <c r="U99" i="43" s="1"/>
  <c r="E99" i="43"/>
  <c r="A99" i="43" s="1"/>
  <c r="T98" i="43"/>
  <c r="U98" i="43" s="1"/>
  <c r="E98" i="43"/>
  <c r="A98" i="43" s="1"/>
  <c r="T97" i="43"/>
  <c r="U97" i="43" s="1"/>
  <c r="E97" i="43"/>
  <c r="A97" i="43" s="1"/>
  <c r="T96" i="43"/>
  <c r="U96" i="43" s="1"/>
  <c r="E96" i="43"/>
  <c r="A96" i="43"/>
  <c r="T95" i="43"/>
  <c r="U95" i="43" s="1"/>
  <c r="E95" i="43"/>
  <c r="A95" i="43" s="1"/>
  <c r="T94" i="43"/>
  <c r="U94" i="43" s="1"/>
  <c r="E94" i="43"/>
  <c r="A94" i="43"/>
  <c r="T93" i="43"/>
  <c r="U93" i="43" s="1"/>
  <c r="E93" i="43"/>
  <c r="A93" i="43" s="1"/>
  <c r="T92" i="43"/>
  <c r="U92" i="43" s="1"/>
  <c r="E92" i="43"/>
  <c r="A92" i="43" s="1"/>
  <c r="T91" i="43"/>
  <c r="U91" i="43" s="1"/>
  <c r="E91" i="43"/>
  <c r="A91" i="43" s="1"/>
  <c r="T90" i="43"/>
  <c r="U90" i="43" s="1"/>
  <c r="E90" i="43"/>
  <c r="A90" i="43" s="1"/>
  <c r="T89" i="43"/>
  <c r="U89" i="43" s="1"/>
  <c r="E89" i="43"/>
  <c r="A89" i="43" s="1"/>
  <c r="T88" i="43"/>
  <c r="U88" i="43" s="1"/>
  <c r="E88" i="43"/>
  <c r="A88" i="43"/>
  <c r="T87" i="43"/>
  <c r="U87" i="43" s="1"/>
  <c r="E87" i="43"/>
  <c r="A87" i="43" s="1"/>
  <c r="T86" i="43"/>
  <c r="U86" i="43" s="1"/>
  <c r="E86" i="43"/>
  <c r="A86" i="43" s="1"/>
  <c r="T85" i="43"/>
  <c r="U85" i="43" s="1"/>
  <c r="E85" i="43"/>
  <c r="A85" i="43" s="1"/>
  <c r="T84" i="43"/>
  <c r="U84" i="43" s="1"/>
  <c r="E84" i="43"/>
  <c r="A84" i="43"/>
  <c r="T83" i="43"/>
  <c r="U83" i="43" s="1"/>
  <c r="E83" i="43"/>
  <c r="A83" i="43" s="1"/>
  <c r="T82" i="43"/>
  <c r="U82" i="43" s="1"/>
  <c r="E82" i="43"/>
  <c r="A82" i="43"/>
  <c r="T81" i="43"/>
  <c r="U81" i="43" s="1"/>
  <c r="E81" i="43"/>
  <c r="A81" i="43" s="1"/>
  <c r="T80" i="43"/>
  <c r="U80" i="43" s="1"/>
  <c r="E80" i="43"/>
  <c r="A80" i="43" s="1"/>
  <c r="T79" i="43"/>
  <c r="U79" i="43" s="1"/>
  <c r="E79" i="43"/>
  <c r="A79" i="43" s="1"/>
  <c r="T78" i="43"/>
  <c r="U78" i="43" s="1"/>
  <c r="E78" i="43"/>
  <c r="A78" i="43" s="1"/>
  <c r="T77" i="43"/>
  <c r="U77" i="43" s="1"/>
  <c r="E77" i="43"/>
  <c r="A77" i="43" s="1"/>
  <c r="T76" i="43"/>
  <c r="U76" i="43" s="1"/>
  <c r="E76" i="43"/>
  <c r="A76" i="43"/>
  <c r="T75" i="43"/>
  <c r="U75" i="43" s="1"/>
  <c r="E75" i="43"/>
  <c r="A75" i="43" s="1"/>
  <c r="T74" i="43"/>
  <c r="U74" i="43" s="1"/>
  <c r="E74" i="43"/>
  <c r="A74" i="43" s="1"/>
  <c r="T73" i="43"/>
  <c r="U73" i="43" s="1"/>
  <c r="E73" i="43"/>
  <c r="A73" i="43" s="1"/>
  <c r="T72" i="43"/>
  <c r="U72" i="43" s="1"/>
  <c r="E72" i="43"/>
  <c r="A72" i="43"/>
  <c r="T71" i="43"/>
  <c r="U71" i="43" s="1"/>
  <c r="E71" i="43"/>
  <c r="A71" i="43" s="1"/>
  <c r="T70" i="43"/>
  <c r="U70" i="43" s="1"/>
  <c r="E70" i="43"/>
  <c r="A70" i="43" s="1"/>
  <c r="T69" i="43"/>
  <c r="U69" i="43" s="1"/>
  <c r="E69" i="43"/>
  <c r="A69" i="43" s="1"/>
  <c r="T68" i="43"/>
  <c r="U68" i="43" s="1"/>
  <c r="E68" i="43"/>
  <c r="A68" i="43" s="1"/>
  <c r="T67" i="43"/>
  <c r="U67" i="43" s="1"/>
  <c r="E67" i="43"/>
  <c r="A67" i="43" s="1"/>
  <c r="T66" i="43"/>
  <c r="U66" i="43" s="1"/>
  <c r="E66" i="43"/>
  <c r="A66" i="43" s="1"/>
  <c r="T65" i="43"/>
  <c r="U65" i="43" s="1"/>
  <c r="E65" i="43"/>
  <c r="A65" i="43" s="1"/>
  <c r="T64" i="43"/>
  <c r="U64" i="43" s="1"/>
  <c r="E64" i="43"/>
  <c r="A64" i="43"/>
  <c r="I63" i="43"/>
  <c r="H63" i="43"/>
  <c r="E63" i="43"/>
  <c r="A63" i="43" s="1"/>
  <c r="I62" i="43"/>
  <c r="H62" i="43"/>
  <c r="E62" i="43"/>
  <c r="A62" i="43" s="1"/>
  <c r="I61" i="43"/>
  <c r="H61" i="43"/>
  <c r="T61" i="43" s="1"/>
  <c r="E61" i="43"/>
  <c r="A61" i="43" s="1"/>
  <c r="I60" i="43"/>
  <c r="H60" i="43"/>
  <c r="T60" i="43" s="1"/>
  <c r="E60" i="43"/>
  <c r="A60" i="43" s="1"/>
  <c r="I59" i="43"/>
  <c r="H59" i="43"/>
  <c r="E59" i="43"/>
  <c r="A59" i="43" s="1"/>
  <c r="T58" i="43"/>
  <c r="I58" i="43"/>
  <c r="H58" i="43"/>
  <c r="E58" i="43"/>
  <c r="A58" i="43" s="1"/>
  <c r="I57" i="43"/>
  <c r="T57" i="43" s="1"/>
  <c r="H57" i="43"/>
  <c r="E57" i="43"/>
  <c r="A57" i="43" s="1"/>
  <c r="I56" i="43"/>
  <c r="H56" i="43"/>
  <c r="E56" i="43"/>
  <c r="A56" i="43"/>
  <c r="I55" i="43"/>
  <c r="H55" i="43"/>
  <c r="E55" i="43"/>
  <c r="A55" i="43"/>
  <c r="I54" i="43"/>
  <c r="H54" i="43"/>
  <c r="T54" i="43" s="1"/>
  <c r="E54" i="43"/>
  <c r="A54" i="43" s="1"/>
  <c r="I53" i="43"/>
  <c r="H53" i="43"/>
  <c r="T53" i="43" s="1"/>
  <c r="E53" i="43"/>
  <c r="A53" i="43" s="1"/>
  <c r="I52" i="43"/>
  <c r="H52" i="43"/>
  <c r="E52" i="43"/>
  <c r="A52" i="43" s="1"/>
  <c r="I51" i="43"/>
  <c r="H51" i="43"/>
  <c r="T51" i="43" s="1"/>
  <c r="E51" i="43"/>
  <c r="A51" i="43" s="1"/>
  <c r="T50" i="43"/>
  <c r="I50" i="43"/>
  <c r="H50" i="43"/>
  <c r="E50" i="43"/>
  <c r="A50" i="43" s="1"/>
  <c r="I49" i="43"/>
  <c r="H49" i="43"/>
  <c r="E49" i="43"/>
  <c r="A49" i="43" s="1"/>
  <c r="I48" i="43"/>
  <c r="H48" i="43"/>
  <c r="T48" i="43" s="1"/>
  <c r="E48" i="43"/>
  <c r="A48" i="43" s="1"/>
  <c r="I47" i="43"/>
  <c r="H47" i="43"/>
  <c r="E47" i="43"/>
  <c r="A47" i="43" s="1"/>
  <c r="I46" i="43"/>
  <c r="H46" i="43"/>
  <c r="E46" i="43"/>
  <c r="A46" i="43" s="1"/>
  <c r="I45" i="43"/>
  <c r="H45" i="43"/>
  <c r="E45" i="43"/>
  <c r="A45" i="43" s="1"/>
  <c r="I44" i="43"/>
  <c r="T44" i="43" s="1"/>
  <c r="H44" i="43"/>
  <c r="E44" i="43"/>
  <c r="A44" i="43" s="1"/>
  <c r="I43" i="43"/>
  <c r="H43" i="43"/>
  <c r="E43" i="43"/>
  <c r="A43" i="43" s="1"/>
  <c r="I42" i="43"/>
  <c r="T42" i="43" s="1"/>
  <c r="H42" i="43"/>
  <c r="E42" i="43"/>
  <c r="A42" i="43" s="1"/>
  <c r="I41" i="43"/>
  <c r="H41" i="43"/>
  <c r="T41" i="43" s="1"/>
  <c r="E41" i="43"/>
  <c r="A41" i="43" s="1"/>
  <c r="I40" i="43"/>
  <c r="H40" i="43"/>
  <c r="E40" i="43"/>
  <c r="I39" i="43"/>
  <c r="T39" i="43" s="1"/>
  <c r="H39" i="43"/>
  <c r="E39" i="43"/>
  <c r="A39" i="43" s="1"/>
  <c r="I38" i="43"/>
  <c r="H38" i="43"/>
  <c r="E38" i="43"/>
  <c r="A38" i="43" s="1"/>
  <c r="D31" i="43"/>
  <c r="D30" i="43"/>
  <c r="D29" i="43"/>
  <c r="D28" i="43"/>
  <c r="D27" i="43"/>
  <c r="D26" i="43"/>
  <c r="D25" i="43"/>
  <c r="S22" i="43"/>
  <c r="R22" i="43"/>
  <c r="Q22" i="43"/>
  <c r="P22" i="43"/>
  <c r="O22" i="43"/>
  <c r="N22" i="43"/>
  <c r="M22" i="43"/>
  <c r="L22" i="43"/>
  <c r="K22" i="43"/>
  <c r="J22" i="43"/>
  <c r="G22" i="43"/>
  <c r="P9" i="43"/>
  <c r="Q7" i="43"/>
  <c r="Q6" i="43"/>
  <c r="Q5" i="43"/>
  <c r="P4" i="43"/>
  <c r="P10" i="43" s="1"/>
  <c r="P11" i="43" s="1"/>
  <c r="E1" i="43"/>
  <c r="T51" i="48" l="1"/>
  <c r="T56" i="48"/>
  <c r="T58" i="48"/>
  <c r="U58" i="48" s="1"/>
  <c r="T38" i="48"/>
  <c r="T44" i="48"/>
  <c r="T57" i="48"/>
  <c r="U57" i="48" s="1"/>
  <c r="T52" i="48"/>
  <c r="T50" i="48"/>
  <c r="U50" i="48" s="1"/>
  <c r="T46" i="48"/>
  <c r="U46" i="48" s="1"/>
  <c r="T39" i="48"/>
  <c r="U39" i="48" s="1"/>
  <c r="T63" i="47"/>
  <c r="U63" i="47" s="1"/>
  <c r="T59" i="47"/>
  <c r="U59" i="47" s="1"/>
  <c r="F12" i="43"/>
  <c r="T47" i="43"/>
  <c r="T38" i="44"/>
  <c r="T40" i="44"/>
  <c r="U40" i="44" s="1"/>
  <c r="T42" i="44"/>
  <c r="U42" i="44" s="1"/>
  <c r="T44" i="44"/>
  <c r="U44" i="44" s="1"/>
  <c r="T46" i="44"/>
  <c r="U46" i="44" s="1"/>
  <c r="T48" i="44"/>
  <c r="U48" i="44" s="1"/>
  <c r="P11" i="46"/>
  <c r="T44" i="46"/>
  <c r="U44" i="46" s="1"/>
  <c r="T50" i="46"/>
  <c r="U50" i="46" s="1"/>
  <c r="T38" i="43"/>
  <c r="T39" i="50"/>
  <c r="U39" i="50" s="1"/>
  <c r="A39" i="51"/>
  <c r="H12" i="51"/>
  <c r="T39" i="44"/>
  <c r="U39" i="44" s="1"/>
  <c r="T41" i="44"/>
  <c r="U41" i="44" s="1"/>
  <c r="T43" i="44"/>
  <c r="U43" i="44" s="1"/>
  <c r="T45" i="44"/>
  <c r="U45" i="44" s="1"/>
  <c r="T47" i="44"/>
  <c r="U47" i="44" s="1"/>
  <c r="E13" i="50"/>
  <c r="E11" i="43"/>
  <c r="T63" i="43"/>
  <c r="U63" i="43" s="1"/>
  <c r="H14" i="43"/>
  <c r="P11" i="49"/>
  <c r="T57" i="50"/>
  <c r="U57" i="50" s="1"/>
  <c r="I22" i="51"/>
  <c r="T62" i="47"/>
  <c r="T41" i="50"/>
  <c r="U41" i="50" s="1"/>
  <c r="T45" i="50"/>
  <c r="U45" i="50" s="1"/>
  <c r="T47" i="50"/>
  <c r="U47" i="50" s="1"/>
  <c r="T51" i="50"/>
  <c r="U51" i="50" s="1"/>
  <c r="T61" i="50"/>
  <c r="U61" i="50" s="1"/>
  <c r="T56" i="50"/>
  <c r="U56" i="50" s="1"/>
  <c r="Q9" i="48"/>
  <c r="Q11" i="48" s="1"/>
  <c r="T42" i="50"/>
  <c r="U42" i="50" s="1"/>
  <c r="T48" i="50"/>
  <c r="U48" i="50" s="1"/>
  <c r="I22" i="47"/>
  <c r="U46" i="43"/>
  <c r="T46" i="43"/>
  <c r="D8" i="43"/>
  <c r="T40" i="43"/>
  <c r="H22" i="43"/>
  <c r="T52" i="43"/>
  <c r="U52" i="43" s="1"/>
  <c r="D4" i="43"/>
  <c r="D7" i="43"/>
  <c r="D11" i="43"/>
  <c r="G14" i="43"/>
  <c r="T49" i="43"/>
  <c r="U49" i="43" s="1"/>
  <c r="A76" i="51"/>
  <c r="H13" i="51"/>
  <c r="E12" i="43"/>
  <c r="H22" i="47"/>
  <c r="A59" i="48"/>
  <c r="H29" i="48" s="1"/>
  <c r="E15" i="48"/>
  <c r="F8" i="48"/>
  <c r="H15" i="43"/>
  <c r="U59" i="43"/>
  <c r="T59" i="43"/>
  <c r="Q9" i="43"/>
  <c r="D9" i="43"/>
  <c r="T43" i="43"/>
  <c r="U43" i="43" s="1"/>
  <c r="U56" i="43"/>
  <c r="T56" i="43"/>
  <c r="A38" i="49"/>
  <c r="E31" i="49" s="1"/>
  <c r="G7" i="49"/>
  <c r="E4" i="49"/>
  <c r="G11" i="49"/>
  <c r="D6" i="49"/>
  <c r="D8" i="49"/>
  <c r="G5" i="49"/>
  <c r="D5" i="43"/>
  <c r="D6" i="43"/>
  <c r="E9" i="43"/>
  <c r="F13" i="43"/>
  <c r="A40" i="43"/>
  <c r="G15" i="43"/>
  <c r="F14" i="43"/>
  <c r="E13" i="43"/>
  <c r="D12" i="43"/>
  <c r="H8" i="43"/>
  <c r="H7" i="43"/>
  <c r="H6" i="43"/>
  <c r="H5" i="43"/>
  <c r="H4" i="43"/>
  <c r="F5" i="43"/>
  <c r="F9" i="43"/>
  <c r="E5" i="43"/>
  <c r="F15" i="43"/>
  <c r="E14" i="43"/>
  <c r="D13" i="43"/>
  <c r="H11" i="43"/>
  <c r="H9" i="43"/>
  <c r="G8" i="43"/>
  <c r="G7" i="43"/>
  <c r="G6" i="43"/>
  <c r="G5" i="43"/>
  <c r="G4" i="43"/>
  <c r="F6" i="43"/>
  <c r="G12" i="43"/>
  <c r="E6" i="43"/>
  <c r="E15" i="43"/>
  <c r="D14" i="43"/>
  <c r="I14" i="43" s="1"/>
  <c r="N8" i="43" s="1"/>
  <c r="H12" i="43"/>
  <c r="G11" i="43"/>
  <c r="G9" i="43"/>
  <c r="F8" i="43"/>
  <c r="F7" i="43"/>
  <c r="F4" i="43"/>
  <c r="E8" i="43"/>
  <c r="E4" i="43"/>
  <c r="D15" i="43"/>
  <c r="H13" i="43"/>
  <c r="F11" i="43"/>
  <c r="F16" i="43" s="1"/>
  <c r="E7" i="43"/>
  <c r="Q4" i="44"/>
  <c r="T62" i="43"/>
  <c r="U62" i="43" s="1"/>
  <c r="A59" i="47"/>
  <c r="E5" i="47"/>
  <c r="H8" i="47"/>
  <c r="G13" i="47"/>
  <c r="G14" i="47"/>
  <c r="E7" i="47"/>
  <c r="Q4" i="43"/>
  <c r="Q10" i="43" s="1"/>
  <c r="G13" i="43"/>
  <c r="I22" i="43"/>
  <c r="G12" i="47"/>
  <c r="T49" i="48"/>
  <c r="U49" i="48" s="1"/>
  <c r="E15" i="50"/>
  <c r="Q4" i="45"/>
  <c r="T61" i="48"/>
  <c r="U61" i="48" s="1"/>
  <c r="T43" i="48"/>
  <c r="U43" i="48" s="1"/>
  <c r="T55" i="48"/>
  <c r="U55" i="48" s="1"/>
  <c r="D32" i="43"/>
  <c r="U39" i="43"/>
  <c r="U42" i="43"/>
  <c r="U48" i="43"/>
  <c r="U51" i="43"/>
  <c r="U54" i="43"/>
  <c r="U58" i="43"/>
  <c r="U61" i="43"/>
  <c r="Q9" i="45"/>
  <c r="Q4" i="47"/>
  <c r="Q10" i="47" s="1"/>
  <c r="Q11" i="47" s="1"/>
  <c r="U61" i="47"/>
  <c r="T42" i="48"/>
  <c r="U42" i="48" s="1"/>
  <c r="H22" i="48"/>
  <c r="T48" i="48"/>
  <c r="U48" i="48" s="1"/>
  <c r="T54" i="48"/>
  <c r="U54" i="48" s="1"/>
  <c r="I22" i="50"/>
  <c r="A42" i="50"/>
  <c r="E14" i="50"/>
  <c r="T55" i="43"/>
  <c r="U55" i="43" s="1"/>
  <c r="T60" i="48"/>
  <c r="U60" i="48" s="1"/>
  <c r="U62" i="47"/>
  <c r="E14" i="48"/>
  <c r="U38" i="43"/>
  <c r="U41" i="43"/>
  <c r="U44" i="43"/>
  <c r="T45" i="43"/>
  <c r="U45" i="43" s="1"/>
  <c r="U47" i="43"/>
  <c r="U50" i="43"/>
  <c r="U53" i="43"/>
  <c r="U57" i="43"/>
  <c r="U60" i="43"/>
  <c r="E11" i="47"/>
  <c r="H6" i="47"/>
  <c r="G15" i="47"/>
  <c r="G9" i="47"/>
  <c r="U57" i="47"/>
  <c r="G4" i="48"/>
  <c r="E9" i="48"/>
  <c r="I22" i="48"/>
  <c r="P11" i="48"/>
  <c r="D32" i="48"/>
  <c r="A66" i="51"/>
  <c r="D4" i="51"/>
  <c r="F7" i="51"/>
  <c r="T51" i="46"/>
  <c r="U51" i="46" s="1"/>
  <c r="Q9" i="47"/>
  <c r="U60" i="47"/>
  <c r="F6" i="48"/>
  <c r="E12" i="48"/>
  <c r="U40" i="48"/>
  <c r="U52" i="48"/>
  <c r="I22" i="49"/>
  <c r="F6" i="50"/>
  <c r="E13" i="48"/>
  <c r="T41" i="48"/>
  <c r="U45" i="48"/>
  <c r="T47" i="48"/>
  <c r="U47" i="48" s="1"/>
  <c r="U51" i="48"/>
  <c r="T53" i="48"/>
  <c r="U53" i="48" s="1"/>
  <c r="T59" i="48"/>
  <c r="U59" i="48" s="1"/>
  <c r="U63" i="48"/>
  <c r="A38" i="50"/>
  <c r="G26" i="50" s="1"/>
  <c r="E9" i="50"/>
  <c r="E12" i="50"/>
  <c r="F8" i="50"/>
  <c r="G4" i="50"/>
  <c r="Q4" i="46"/>
  <c r="D32" i="47"/>
  <c r="Q4" i="48"/>
  <c r="Q10" i="48" s="1"/>
  <c r="U38" i="48"/>
  <c r="U44" i="48"/>
  <c r="U56" i="48"/>
  <c r="U62" i="48"/>
  <c r="T38" i="50"/>
  <c r="H22" i="50"/>
  <c r="T60" i="50"/>
  <c r="U60" i="50" s="1"/>
  <c r="T50" i="50"/>
  <c r="U50" i="50" s="1"/>
  <c r="D32" i="49"/>
  <c r="D15" i="50"/>
  <c r="H15" i="51"/>
  <c r="H9" i="51"/>
  <c r="H14" i="51"/>
  <c r="F11" i="51"/>
  <c r="F5" i="51"/>
  <c r="Q9" i="50"/>
  <c r="Q11" i="50" s="1"/>
  <c r="D32" i="50"/>
  <c r="T44" i="50"/>
  <c r="U44" i="50" s="1"/>
  <c r="T63" i="50"/>
  <c r="U63" i="50" s="1"/>
  <c r="D32" i="51"/>
  <c r="Q9" i="51"/>
  <c r="T63" i="46"/>
  <c r="U63" i="46" s="1"/>
  <c r="T62" i="46"/>
  <c r="U62" i="46" s="1"/>
  <c r="T61" i="46"/>
  <c r="U61" i="46" s="1"/>
  <c r="T60" i="46"/>
  <c r="U60" i="46" s="1"/>
  <c r="T59" i="46"/>
  <c r="U59" i="46" s="1"/>
  <c r="U57" i="46"/>
  <c r="T43" i="46"/>
  <c r="U43" i="46" s="1"/>
  <c r="T45" i="46"/>
  <c r="U45" i="46" s="1"/>
  <c r="U49" i="46"/>
  <c r="T56" i="46"/>
  <c r="U56" i="46" s="1"/>
  <c r="T55" i="46"/>
  <c r="U55" i="46" s="1"/>
  <c r="T54" i="46"/>
  <c r="U54" i="46" s="1"/>
  <c r="T53" i="46"/>
  <c r="U53" i="46" s="1"/>
  <c r="T52" i="46"/>
  <c r="U52" i="46" s="1"/>
  <c r="T48" i="46"/>
  <c r="U48" i="46" s="1"/>
  <c r="T47" i="46"/>
  <c r="U47" i="46" s="1"/>
  <c r="T46" i="46"/>
  <c r="U46" i="46" s="1"/>
  <c r="T42" i="46"/>
  <c r="U42" i="46" s="1"/>
  <c r="T41" i="46"/>
  <c r="U41" i="46" s="1"/>
  <c r="H12" i="46"/>
  <c r="T40" i="46"/>
  <c r="U40" i="46" s="1"/>
  <c r="T39" i="46"/>
  <c r="U39" i="46" s="1"/>
  <c r="F11" i="46"/>
  <c r="H22" i="46"/>
  <c r="I22" i="46"/>
  <c r="F7" i="46"/>
  <c r="H13" i="46"/>
  <c r="D4" i="46"/>
  <c r="H14" i="46"/>
  <c r="H9" i="46"/>
  <c r="H15" i="46"/>
  <c r="F5" i="46"/>
  <c r="T38" i="46"/>
  <c r="U38" i="46" s="1"/>
  <c r="D32" i="46"/>
  <c r="I22" i="45"/>
  <c r="F9" i="45"/>
  <c r="H4" i="45"/>
  <c r="D7" i="45"/>
  <c r="D8" i="45"/>
  <c r="G9" i="45"/>
  <c r="D12" i="45"/>
  <c r="H11" i="45"/>
  <c r="D6" i="45"/>
  <c r="E7" i="45"/>
  <c r="E8" i="45"/>
  <c r="H9" i="45"/>
  <c r="F12" i="45"/>
  <c r="H12" i="45"/>
  <c r="H5" i="45"/>
  <c r="E5" i="45"/>
  <c r="E6" i="45"/>
  <c r="F7" i="45"/>
  <c r="G8" i="45"/>
  <c r="G13" i="45"/>
  <c r="D4" i="45"/>
  <c r="F5" i="45"/>
  <c r="G6" i="45"/>
  <c r="G7" i="45"/>
  <c r="H8" i="45"/>
  <c r="D11" i="45"/>
  <c r="F14" i="45"/>
  <c r="F4" i="45"/>
  <c r="E4" i="45"/>
  <c r="G5" i="45"/>
  <c r="H6" i="45"/>
  <c r="H7" i="45"/>
  <c r="D9" i="45"/>
  <c r="F11" i="45"/>
  <c r="H13" i="45"/>
  <c r="A39" i="45"/>
  <c r="F15" i="45"/>
  <c r="E15" i="45"/>
  <c r="D5" i="45"/>
  <c r="D32" i="45"/>
  <c r="G11" i="45"/>
  <c r="F13" i="45"/>
  <c r="G15" i="45"/>
  <c r="A38" i="45"/>
  <c r="E14" i="45"/>
  <c r="E11" i="45"/>
  <c r="G12" i="45"/>
  <c r="G14" i="45"/>
  <c r="T55" i="44"/>
  <c r="U55" i="44" s="1"/>
  <c r="I22" i="44"/>
  <c r="H22" i="44"/>
  <c r="D32" i="44"/>
  <c r="U38" i="44"/>
  <c r="G4" i="44"/>
  <c r="F8" i="44"/>
  <c r="E15" i="44"/>
  <c r="E9" i="44"/>
  <c r="H25" i="44"/>
  <c r="E13" i="44"/>
  <c r="F6" i="44"/>
  <c r="E12" i="44"/>
  <c r="E14" i="44"/>
  <c r="D15" i="44"/>
  <c r="Q4" i="51"/>
  <c r="Q10" i="51" s="1"/>
  <c r="Q11" i="51" s="1"/>
  <c r="I28" i="51"/>
  <c r="H31" i="51"/>
  <c r="H25" i="51"/>
  <c r="G28" i="51"/>
  <c r="F31" i="51"/>
  <c r="F25" i="51"/>
  <c r="E4" i="51"/>
  <c r="G5" i="51"/>
  <c r="D6" i="51"/>
  <c r="G7" i="51"/>
  <c r="D8" i="51"/>
  <c r="P10" i="51"/>
  <c r="P11" i="51" s="1"/>
  <c r="G11" i="51"/>
  <c r="F4" i="51"/>
  <c r="H5" i="51"/>
  <c r="E6" i="51"/>
  <c r="H7" i="51"/>
  <c r="E8" i="51"/>
  <c r="D9" i="51"/>
  <c r="H11" i="51"/>
  <c r="D12" i="51"/>
  <c r="D13" i="51"/>
  <c r="D14" i="51"/>
  <c r="D15" i="51"/>
  <c r="G4" i="51"/>
  <c r="F6" i="51"/>
  <c r="F8" i="51"/>
  <c r="E9" i="51"/>
  <c r="E12" i="51"/>
  <c r="E13" i="51"/>
  <c r="E14" i="51"/>
  <c r="E15" i="51"/>
  <c r="H22" i="51"/>
  <c r="T38" i="51"/>
  <c r="T39" i="51"/>
  <c r="U39" i="51" s="1"/>
  <c r="T40" i="51"/>
  <c r="U40" i="51" s="1"/>
  <c r="T41" i="51"/>
  <c r="U41" i="51" s="1"/>
  <c r="T42" i="51"/>
  <c r="U42" i="51" s="1"/>
  <c r="T43" i="51"/>
  <c r="U43" i="51" s="1"/>
  <c r="T44" i="51"/>
  <c r="U44" i="51" s="1"/>
  <c r="T45" i="51"/>
  <c r="U45" i="51" s="1"/>
  <c r="T46" i="51"/>
  <c r="U46" i="51" s="1"/>
  <c r="T47" i="51"/>
  <c r="U47" i="51" s="1"/>
  <c r="T48" i="51"/>
  <c r="U48" i="51" s="1"/>
  <c r="T49" i="51"/>
  <c r="U49" i="51" s="1"/>
  <c r="T50" i="51"/>
  <c r="U50" i="51" s="1"/>
  <c r="T51" i="51"/>
  <c r="U51" i="51" s="1"/>
  <c r="T52" i="51"/>
  <c r="U52" i="51" s="1"/>
  <c r="T53" i="51"/>
  <c r="U53" i="51" s="1"/>
  <c r="T54" i="51"/>
  <c r="U54" i="51" s="1"/>
  <c r="T55" i="51"/>
  <c r="U55" i="51" s="1"/>
  <c r="T56" i="51"/>
  <c r="U56" i="51" s="1"/>
  <c r="T57" i="51"/>
  <c r="U57" i="51" s="1"/>
  <c r="T58" i="51"/>
  <c r="U58" i="51" s="1"/>
  <c r="T59" i="51"/>
  <c r="U59" i="51" s="1"/>
  <c r="T60" i="51"/>
  <c r="U60" i="51" s="1"/>
  <c r="T61" i="51"/>
  <c r="U61" i="51" s="1"/>
  <c r="T62" i="51"/>
  <c r="U62" i="51" s="1"/>
  <c r="T63" i="51"/>
  <c r="U63" i="51" s="1"/>
  <c r="H4" i="51"/>
  <c r="D5" i="51"/>
  <c r="G6" i="51"/>
  <c r="D7" i="51"/>
  <c r="G8" i="51"/>
  <c r="F9" i="51"/>
  <c r="D11" i="51"/>
  <c r="F12" i="51"/>
  <c r="F13" i="51"/>
  <c r="F14" i="51"/>
  <c r="F15" i="51"/>
  <c r="E5" i="51"/>
  <c r="H6" i="51"/>
  <c r="E7" i="51"/>
  <c r="H8" i="51"/>
  <c r="G9" i="51"/>
  <c r="E11" i="51"/>
  <c r="G12" i="51"/>
  <c r="G13" i="51"/>
  <c r="G14" i="51"/>
  <c r="G15" i="51"/>
  <c r="G28" i="50"/>
  <c r="F30" i="50"/>
  <c r="H30" i="50"/>
  <c r="E27" i="50"/>
  <c r="I31" i="50"/>
  <c r="I25" i="50"/>
  <c r="H4" i="50"/>
  <c r="D5" i="50"/>
  <c r="G6" i="50"/>
  <c r="D7" i="50"/>
  <c r="G8" i="50"/>
  <c r="F9" i="50"/>
  <c r="D11" i="50"/>
  <c r="F12" i="50"/>
  <c r="F13" i="50"/>
  <c r="F14" i="50"/>
  <c r="F15" i="50"/>
  <c r="E5" i="50"/>
  <c r="H6" i="50"/>
  <c r="E7" i="50"/>
  <c r="H8" i="50"/>
  <c r="G9" i="50"/>
  <c r="E11" i="50"/>
  <c r="E16" i="50" s="1"/>
  <c r="G12" i="50"/>
  <c r="G13" i="50"/>
  <c r="G14" i="50"/>
  <c r="G15" i="50"/>
  <c r="D4" i="50"/>
  <c r="F5" i="50"/>
  <c r="F7" i="50"/>
  <c r="H9" i="50"/>
  <c r="F11" i="50"/>
  <c r="H12" i="50"/>
  <c r="H13" i="50"/>
  <c r="H14" i="50"/>
  <c r="H15" i="50"/>
  <c r="E4" i="50"/>
  <c r="G5" i="50"/>
  <c r="D6" i="50"/>
  <c r="G7" i="50"/>
  <c r="D8" i="50"/>
  <c r="G11" i="50"/>
  <c r="F4" i="50"/>
  <c r="H5" i="50"/>
  <c r="E6" i="50"/>
  <c r="H7" i="50"/>
  <c r="E8" i="50"/>
  <c r="D9" i="50"/>
  <c r="H11" i="50"/>
  <c r="D12" i="50"/>
  <c r="D13" i="50"/>
  <c r="D14" i="50"/>
  <c r="I14" i="50" s="1"/>
  <c r="N8" i="50" s="1"/>
  <c r="E25" i="49"/>
  <c r="F28" i="49"/>
  <c r="I31" i="49"/>
  <c r="I30" i="49"/>
  <c r="I29" i="49"/>
  <c r="I28" i="49"/>
  <c r="I27" i="49"/>
  <c r="I26" i="49"/>
  <c r="I25" i="49"/>
  <c r="F29" i="49"/>
  <c r="F26" i="49"/>
  <c r="F30" i="49"/>
  <c r="F25" i="49"/>
  <c r="F31" i="49"/>
  <c r="F27" i="49"/>
  <c r="F4" i="49"/>
  <c r="Q4" i="49"/>
  <c r="Q10" i="49" s="1"/>
  <c r="Q11" i="49" s="1"/>
  <c r="H5" i="49"/>
  <c r="E6" i="49"/>
  <c r="H7" i="49"/>
  <c r="E8" i="49"/>
  <c r="D9" i="49"/>
  <c r="H11" i="49"/>
  <c r="D12" i="49"/>
  <c r="D13" i="49"/>
  <c r="D14" i="49"/>
  <c r="D15" i="49"/>
  <c r="G25" i="49"/>
  <c r="G26" i="49"/>
  <c r="G27" i="49"/>
  <c r="G28" i="49"/>
  <c r="G29" i="49"/>
  <c r="G30" i="49"/>
  <c r="G31" i="49"/>
  <c r="G4" i="49"/>
  <c r="F6" i="49"/>
  <c r="F8" i="49"/>
  <c r="E9" i="49"/>
  <c r="E12" i="49"/>
  <c r="E13" i="49"/>
  <c r="E14" i="49"/>
  <c r="E15" i="49"/>
  <c r="H22" i="49"/>
  <c r="H25" i="49"/>
  <c r="H26" i="49"/>
  <c r="H27" i="49"/>
  <c r="H28" i="49"/>
  <c r="H29" i="49"/>
  <c r="H30" i="49"/>
  <c r="H31" i="49"/>
  <c r="T38" i="49"/>
  <c r="T39" i="49"/>
  <c r="U39" i="49" s="1"/>
  <c r="T40" i="49"/>
  <c r="U40" i="49" s="1"/>
  <c r="T41" i="49"/>
  <c r="U41" i="49" s="1"/>
  <c r="T42" i="49"/>
  <c r="U42" i="49" s="1"/>
  <c r="T43" i="49"/>
  <c r="U43" i="49" s="1"/>
  <c r="T44" i="49"/>
  <c r="U44" i="49" s="1"/>
  <c r="T45" i="49"/>
  <c r="U45" i="49" s="1"/>
  <c r="T46" i="49"/>
  <c r="U46" i="49" s="1"/>
  <c r="T47" i="49"/>
  <c r="U47" i="49" s="1"/>
  <c r="T48" i="49"/>
  <c r="U48" i="49" s="1"/>
  <c r="T49" i="49"/>
  <c r="U49" i="49" s="1"/>
  <c r="T50" i="49"/>
  <c r="U50" i="49" s="1"/>
  <c r="T51" i="49"/>
  <c r="U51" i="49" s="1"/>
  <c r="T52" i="49"/>
  <c r="U52" i="49" s="1"/>
  <c r="T53" i="49"/>
  <c r="U53" i="49" s="1"/>
  <c r="T54" i="49"/>
  <c r="U54" i="49" s="1"/>
  <c r="T55" i="49"/>
  <c r="U55" i="49" s="1"/>
  <c r="T56" i="49"/>
  <c r="U56" i="49" s="1"/>
  <c r="T57" i="49"/>
  <c r="U57" i="49" s="1"/>
  <c r="T58" i="49"/>
  <c r="U58" i="49" s="1"/>
  <c r="T59" i="49"/>
  <c r="U59" i="49" s="1"/>
  <c r="T60" i="49"/>
  <c r="U60" i="49" s="1"/>
  <c r="T61" i="49"/>
  <c r="U61" i="49" s="1"/>
  <c r="T62" i="49"/>
  <c r="U62" i="49" s="1"/>
  <c r="T63" i="49"/>
  <c r="U63" i="49" s="1"/>
  <c r="H4" i="49"/>
  <c r="D5" i="49"/>
  <c r="G6" i="49"/>
  <c r="D7" i="49"/>
  <c r="G8" i="49"/>
  <c r="F9" i="49"/>
  <c r="D11" i="49"/>
  <c r="F12" i="49"/>
  <c r="F13" i="49"/>
  <c r="F14" i="49"/>
  <c r="F15" i="49"/>
  <c r="E5" i="49"/>
  <c r="H6" i="49"/>
  <c r="E7" i="49"/>
  <c r="H8" i="49"/>
  <c r="G9" i="49"/>
  <c r="E11" i="49"/>
  <c r="E16" i="49" s="1"/>
  <c r="G12" i="49"/>
  <c r="G13" i="49"/>
  <c r="G14" i="49"/>
  <c r="G15" i="49"/>
  <c r="D4" i="49"/>
  <c r="F5" i="49"/>
  <c r="F7" i="49"/>
  <c r="H9" i="49"/>
  <c r="F11" i="49"/>
  <c r="H12" i="49"/>
  <c r="H13" i="49"/>
  <c r="H14" i="49"/>
  <c r="H15" i="49"/>
  <c r="E26" i="49"/>
  <c r="E27" i="49"/>
  <c r="E28" i="49"/>
  <c r="E29" i="49"/>
  <c r="E30" i="49"/>
  <c r="H31" i="48"/>
  <c r="E31" i="48"/>
  <c r="H4" i="48"/>
  <c r="D5" i="48"/>
  <c r="G6" i="48"/>
  <c r="D7" i="48"/>
  <c r="G8" i="48"/>
  <c r="F9" i="48"/>
  <c r="D11" i="48"/>
  <c r="F12" i="48"/>
  <c r="F13" i="48"/>
  <c r="F14" i="48"/>
  <c r="F15" i="48"/>
  <c r="I29" i="48"/>
  <c r="H6" i="48"/>
  <c r="G9" i="48"/>
  <c r="G14" i="48"/>
  <c r="E7" i="48"/>
  <c r="H8" i="48"/>
  <c r="E11" i="48"/>
  <c r="G12" i="48"/>
  <c r="G13" i="48"/>
  <c r="G15" i="48"/>
  <c r="D4" i="48"/>
  <c r="F5" i="48"/>
  <c r="F7" i="48"/>
  <c r="H9" i="48"/>
  <c r="F11" i="48"/>
  <c r="H12" i="48"/>
  <c r="H13" i="48"/>
  <c r="H14" i="48"/>
  <c r="H15" i="48"/>
  <c r="E28" i="48"/>
  <c r="E5" i="48"/>
  <c r="E4" i="48"/>
  <c r="G5" i="48"/>
  <c r="D6" i="48"/>
  <c r="G7" i="48"/>
  <c r="D8" i="48"/>
  <c r="G11" i="48"/>
  <c r="F25" i="48"/>
  <c r="F26" i="48"/>
  <c r="F28" i="48"/>
  <c r="F4" i="48"/>
  <c r="H5" i="48"/>
  <c r="E6" i="48"/>
  <c r="H7" i="48"/>
  <c r="E8" i="48"/>
  <c r="D9" i="48"/>
  <c r="H11" i="48"/>
  <c r="D12" i="48"/>
  <c r="D13" i="48"/>
  <c r="D14" i="48"/>
  <c r="D15" i="48"/>
  <c r="G26" i="48"/>
  <c r="G27" i="48"/>
  <c r="G28" i="48"/>
  <c r="I31" i="47"/>
  <c r="D4" i="47"/>
  <c r="F5" i="47"/>
  <c r="F7" i="47"/>
  <c r="H9" i="47"/>
  <c r="F11" i="47"/>
  <c r="H12" i="47"/>
  <c r="H13" i="47"/>
  <c r="H14" i="47"/>
  <c r="H15" i="47"/>
  <c r="E25" i="47"/>
  <c r="E26" i="47"/>
  <c r="E27" i="47"/>
  <c r="E28" i="47"/>
  <c r="E29" i="47"/>
  <c r="E30" i="47"/>
  <c r="E31" i="47"/>
  <c r="E4" i="47"/>
  <c r="G5" i="47"/>
  <c r="D6" i="47"/>
  <c r="G7" i="47"/>
  <c r="D8" i="47"/>
  <c r="G11" i="47"/>
  <c r="F25" i="47"/>
  <c r="F26" i="47"/>
  <c r="F27" i="47"/>
  <c r="F28" i="47"/>
  <c r="F29" i="47"/>
  <c r="F30" i="47"/>
  <c r="F31" i="47"/>
  <c r="F4" i="47"/>
  <c r="H5" i="47"/>
  <c r="E6" i="47"/>
  <c r="H7" i="47"/>
  <c r="E8" i="47"/>
  <c r="D9" i="47"/>
  <c r="H11" i="47"/>
  <c r="D12" i="47"/>
  <c r="D13" i="47"/>
  <c r="D14" i="47"/>
  <c r="D15" i="47"/>
  <c r="G25" i="47"/>
  <c r="G26" i="47"/>
  <c r="G27" i="47"/>
  <c r="G28" i="47"/>
  <c r="G29" i="47"/>
  <c r="G30" i="47"/>
  <c r="G31" i="47"/>
  <c r="G4" i="47"/>
  <c r="F6" i="47"/>
  <c r="F8" i="47"/>
  <c r="E9" i="47"/>
  <c r="E12" i="47"/>
  <c r="E13" i="47"/>
  <c r="E14" i="47"/>
  <c r="E15" i="47"/>
  <c r="H25" i="47"/>
  <c r="H26" i="47"/>
  <c r="H27" i="47"/>
  <c r="H28" i="47"/>
  <c r="H29" i="47"/>
  <c r="H30" i="47"/>
  <c r="H31" i="47"/>
  <c r="T38" i="47"/>
  <c r="U38" i="47" s="1"/>
  <c r="T39" i="47"/>
  <c r="U39" i="47" s="1"/>
  <c r="T40" i="47"/>
  <c r="U40" i="47" s="1"/>
  <c r="T41" i="47"/>
  <c r="U41" i="47" s="1"/>
  <c r="T42" i="47"/>
  <c r="U42" i="47" s="1"/>
  <c r="T43" i="47"/>
  <c r="U43" i="47" s="1"/>
  <c r="T44" i="47"/>
  <c r="U44" i="47" s="1"/>
  <c r="T45" i="47"/>
  <c r="U45" i="47" s="1"/>
  <c r="T46" i="47"/>
  <c r="U46" i="47" s="1"/>
  <c r="T47" i="47"/>
  <c r="U47" i="47" s="1"/>
  <c r="T48" i="47"/>
  <c r="U48" i="47" s="1"/>
  <c r="T49" i="47"/>
  <c r="U49" i="47" s="1"/>
  <c r="T50" i="47"/>
  <c r="U50" i="47" s="1"/>
  <c r="T51" i="47"/>
  <c r="U51" i="47" s="1"/>
  <c r="T52" i="47"/>
  <c r="U52" i="47" s="1"/>
  <c r="T53" i="47"/>
  <c r="U53" i="47" s="1"/>
  <c r="T54" i="47"/>
  <c r="U54" i="47" s="1"/>
  <c r="T55" i="47"/>
  <c r="U55" i="47" s="1"/>
  <c r="T56" i="47"/>
  <c r="U56" i="47" s="1"/>
  <c r="T58" i="47"/>
  <c r="U58" i="47" s="1"/>
  <c r="H4" i="47"/>
  <c r="D5" i="47"/>
  <c r="G6" i="47"/>
  <c r="D7" i="47"/>
  <c r="G8" i="47"/>
  <c r="F9" i="47"/>
  <c r="D11" i="47"/>
  <c r="F12" i="47"/>
  <c r="F13" i="47"/>
  <c r="F14" i="47"/>
  <c r="F15" i="47"/>
  <c r="I25" i="47"/>
  <c r="I26" i="47"/>
  <c r="I27" i="47"/>
  <c r="I28" i="47"/>
  <c r="I29" i="47"/>
  <c r="I30" i="47"/>
  <c r="I31" i="46"/>
  <c r="I30" i="46"/>
  <c r="I29" i="46"/>
  <c r="I28" i="46"/>
  <c r="I27" i="46"/>
  <c r="I26" i="46"/>
  <c r="I25" i="46"/>
  <c r="E26" i="46"/>
  <c r="H31" i="46"/>
  <c r="H30" i="46"/>
  <c r="H29" i="46"/>
  <c r="H28" i="46"/>
  <c r="H27" i="46"/>
  <c r="H26" i="46"/>
  <c r="H25" i="46"/>
  <c r="E31" i="46"/>
  <c r="E27" i="46"/>
  <c r="G31" i="46"/>
  <c r="G30" i="46"/>
  <c r="G29" i="46"/>
  <c r="G28" i="46"/>
  <c r="G27" i="46"/>
  <c r="G26" i="46"/>
  <c r="G25" i="46"/>
  <c r="E28" i="46"/>
  <c r="F31" i="46"/>
  <c r="F30" i="46"/>
  <c r="F29" i="46"/>
  <c r="F28" i="46"/>
  <c r="F27" i="46"/>
  <c r="F26" i="46"/>
  <c r="F25" i="46"/>
  <c r="E29" i="46"/>
  <c r="E25" i="46"/>
  <c r="E30" i="46"/>
  <c r="Q10" i="46"/>
  <c r="Q11" i="46" s="1"/>
  <c r="E4" i="46"/>
  <c r="G5" i="46"/>
  <c r="D6" i="46"/>
  <c r="G7" i="46"/>
  <c r="D8" i="46"/>
  <c r="G11" i="46"/>
  <c r="U109" i="46"/>
  <c r="F4" i="46"/>
  <c r="H5" i="46"/>
  <c r="E6" i="46"/>
  <c r="H7" i="46"/>
  <c r="E8" i="46"/>
  <c r="D9" i="46"/>
  <c r="H11" i="46"/>
  <c r="D12" i="46"/>
  <c r="D13" i="46"/>
  <c r="D14" i="46"/>
  <c r="D15" i="46"/>
  <c r="G4" i="46"/>
  <c r="F6" i="46"/>
  <c r="F8" i="46"/>
  <c r="E9" i="46"/>
  <c r="E12" i="46"/>
  <c r="E13" i="46"/>
  <c r="E14" i="46"/>
  <c r="E15" i="46"/>
  <c r="H4" i="46"/>
  <c r="D5" i="46"/>
  <c r="G6" i="46"/>
  <c r="D7" i="46"/>
  <c r="G8" i="46"/>
  <c r="F9" i="46"/>
  <c r="D11" i="46"/>
  <c r="F12" i="46"/>
  <c r="F13" i="46"/>
  <c r="F14" i="46"/>
  <c r="F15" i="46"/>
  <c r="E5" i="46"/>
  <c r="H6" i="46"/>
  <c r="E7" i="46"/>
  <c r="H8" i="46"/>
  <c r="G9" i="46"/>
  <c r="E11" i="46"/>
  <c r="G12" i="46"/>
  <c r="G13" i="46"/>
  <c r="G14" i="46"/>
  <c r="G15" i="46"/>
  <c r="Q10" i="45"/>
  <c r="Q11" i="45"/>
  <c r="P10" i="45"/>
  <c r="P11" i="45" s="1"/>
  <c r="D13" i="45"/>
  <c r="D14" i="45"/>
  <c r="D15" i="45"/>
  <c r="G4" i="45"/>
  <c r="F6" i="45"/>
  <c r="F8" i="45"/>
  <c r="E9" i="45"/>
  <c r="E12" i="45"/>
  <c r="E13" i="45"/>
  <c r="H22" i="45"/>
  <c r="T38" i="45"/>
  <c r="U38" i="45" s="1"/>
  <c r="T39" i="45"/>
  <c r="U39" i="45" s="1"/>
  <c r="T40" i="45"/>
  <c r="U40" i="45" s="1"/>
  <c r="T41" i="45"/>
  <c r="U41" i="45" s="1"/>
  <c r="T42" i="45"/>
  <c r="U42" i="45" s="1"/>
  <c r="T43" i="45"/>
  <c r="U43" i="45" s="1"/>
  <c r="T44" i="45"/>
  <c r="U44" i="45" s="1"/>
  <c r="T45" i="45"/>
  <c r="U45" i="45" s="1"/>
  <c r="T46" i="45"/>
  <c r="U46" i="45" s="1"/>
  <c r="T47" i="45"/>
  <c r="U47" i="45" s="1"/>
  <c r="T48" i="45"/>
  <c r="U48" i="45" s="1"/>
  <c r="T49" i="45"/>
  <c r="U49" i="45" s="1"/>
  <c r="T50" i="45"/>
  <c r="U50" i="45" s="1"/>
  <c r="T51" i="45"/>
  <c r="U51" i="45" s="1"/>
  <c r="T52" i="45"/>
  <c r="U52" i="45" s="1"/>
  <c r="T53" i="45"/>
  <c r="U53" i="45" s="1"/>
  <c r="T54" i="45"/>
  <c r="U54" i="45" s="1"/>
  <c r="T55" i="45"/>
  <c r="U55" i="45" s="1"/>
  <c r="T56" i="45"/>
  <c r="U56" i="45" s="1"/>
  <c r="T57" i="45"/>
  <c r="U57" i="45" s="1"/>
  <c r="T58" i="45"/>
  <c r="U58" i="45" s="1"/>
  <c r="T59" i="45"/>
  <c r="U59" i="45" s="1"/>
  <c r="T60" i="45"/>
  <c r="U60" i="45" s="1"/>
  <c r="T61" i="45"/>
  <c r="U61" i="45" s="1"/>
  <c r="T62" i="45"/>
  <c r="U62" i="45" s="1"/>
  <c r="T63" i="45"/>
  <c r="U63" i="45" s="1"/>
  <c r="H14" i="45"/>
  <c r="H15" i="45"/>
  <c r="H26" i="44"/>
  <c r="P11" i="44"/>
  <c r="G31" i="44"/>
  <c r="G30" i="44"/>
  <c r="G29" i="44"/>
  <c r="G28" i="44"/>
  <c r="G27" i="44"/>
  <c r="G26" i="44"/>
  <c r="G25" i="44"/>
  <c r="I29" i="44"/>
  <c r="I27" i="44"/>
  <c r="H30" i="44"/>
  <c r="F31" i="44"/>
  <c r="F30" i="44"/>
  <c r="F29" i="44"/>
  <c r="F28" i="44"/>
  <c r="F27" i="44"/>
  <c r="F26" i="44"/>
  <c r="F25" i="44"/>
  <c r="I28" i="44"/>
  <c r="I26" i="44"/>
  <c r="H31" i="44"/>
  <c r="E31" i="44"/>
  <c r="E30" i="44"/>
  <c r="E29" i="44"/>
  <c r="E28" i="44"/>
  <c r="E27" i="44"/>
  <c r="E26" i="44"/>
  <c r="E25" i="44"/>
  <c r="I31" i="44"/>
  <c r="I25" i="44"/>
  <c r="H29" i="44"/>
  <c r="I30" i="44"/>
  <c r="H28" i="44"/>
  <c r="H27" i="44"/>
  <c r="Q10" i="44"/>
  <c r="Q11" i="44" s="1"/>
  <c r="U22" i="44"/>
  <c r="H4" i="44"/>
  <c r="G8" i="44"/>
  <c r="F13" i="44"/>
  <c r="E5" i="44"/>
  <c r="H6" i="44"/>
  <c r="E7" i="44"/>
  <c r="H8" i="44"/>
  <c r="G9" i="44"/>
  <c r="E11" i="44"/>
  <c r="G12" i="44"/>
  <c r="G13" i="44"/>
  <c r="G14" i="44"/>
  <c r="G15" i="44"/>
  <c r="G6" i="44"/>
  <c r="D11" i="44"/>
  <c r="F15" i="44"/>
  <c r="D4" i="44"/>
  <c r="F5" i="44"/>
  <c r="F7" i="44"/>
  <c r="H9" i="44"/>
  <c r="F11" i="44"/>
  <c r="H12" i="44"/>
  <c r="H13" i="44"/>
  <c r="H14" i="44"/>
  <c r="H15" i="44"/>
  <c r="D5" i="44"/>
  <c r="F9" i="44"/>
  <c r="F14" i="44"/>
  <c r="E4" i="44"/>
  <c r="G5" i="44"/>
  <c r="D6" i="44"/>
  <c r="G7" i="44"/>
  <c r="D8" i="44"/>
  <c r="G11" i="44"/>
  <c r="D7" i="44"/>
  <c r="F12" i="44"/>
  <c r="F4" i="44"/>
  <c r="H5" i="44"/>
  <c r="E6" i="44"/>
  <c r="H7" i="44"/>
  <c r="E8" i="44"/>
  <c r="D9" i="44"/>
  <c r="H11" i="44"/>
  <c r="D12" i="44"/>
  <c r="D13" i="44"/>
  <c r="D14" i="44"/>
  <c r="E31" i="43"/>
  <c r="E30" i="43"/>
  <c r="E29" i="43"/>
  <c r="E28" i="43"/>
  <c r="E27" i="43"/>
  <c r="E26" i="43"/>
  <c r="E25" i="43"/>
  <c r="I31" i="43"/>
  <c r="I30" i="43"/>
  <c r="I29" i="43"/>
  <c r="I28" i="43"/>
  <c r="I27" i="43"/>
  <c r="I26" i="43"/>
  <c r="I25" i="43"/>
  <c r="H31" i="43"/>
  <c r="H30" i="43"/>
  <c r="H29" i="43"/>
  <c r="H28" i="43"/>
  <c r="H27" i="43"/>
  <c r="H26" i="43"/>
  <c r="H25" i="43"/>
  <c r="G31" i="43"/>
  <c r="G30" i="43"/>
  <c r="G29" i="43"/>
  <c r="G28" i="43"/>
  <c r="G27" i="43"/>
  <c r="G26" i="43"/>
  <c r="G25" i="43"/>
  <c r="F31" i="43"/>
  <c r="F30" i="43"/>
  <c r="F29" i="43"/>
  <c r="F28" i="43"/>
  <c r="F27" i="43"/>
  <c r="F26" i="43"/>
  <c r="F25" i="43"/>
  <c r="Q11" i="43"/>
  <c r="I11" i="43"/>
  <c r="N5" i="43" s="1"/>
  <c r="F27" i="48" l="1"/>
  <c r="E26" i="48"/>
  <c r="I30" i="48"/>
  <c r="H25" i="48"/>
  <c r="G25" i="48"/>
  <c r="F31" i="48"/>
  <c r="E29" i="48"/>
  <c r="H30" i="48"/>
  <c r="E27" i="48"/>
  <c r="I28" i="48"/>
  <c r="H26" i="48"/>
  <c r="H27" i="48"/>
  <c r="I27" i="48"/>
  <c r="F30" i="48"/>
  <c r="E25" i="48"/>
  <c r="I26" i="48"/>
  <c r="H28" i="48"/>
  <c r="G30" i="48"/>
  <c r="G29" i="48"/>
  <c r="F29" i="48"/>
  <c r="E30" i="48"/>
  <c r="I31" i="48"/>
  <c r="I25" i="48"/>
  <c r="G31" i="48"/>
  <c r="I9" i="48"/>
  <c r="F16" i="48"/>
  <c r="G16" i="47"/>
  <c r="I7" i="47"/>
  <c r="E32" i="43"/>
  <c r="G10" i="48"/>
  <c r="G17" i="48" s="1"/>
  <c r="G16" i="49"/>
  <c r="I12" i="50"/>
  <c r="N6" i="50" s="1"/>
  <c r="R6" i="50" s="1"/>
  <c r="F16" i="50"/>
  <c r="E16" i="43"/>
  <c r="T22" i="43"/>
  <c r="G16" i="50"/>
  <c r="H16" i="51"/>
  <c r="I7" i="43"/>
  <c r="F10" i="43"/>
  <c r="F17" i="43" s="1"/>
  <c r="F18" i="43" s="1"/>
  <c r="H10" i="43"/>
  <c r="H17" i="43" s="1"/>
  <c r="E28" i="51"/>
  <c r="T22" i="48"/>
  <c r="I12" i="48"/>
  <c r="N6" i="48" s="1"/>
  <c r="R6" i="48" s="1"/>
  <c r="T22" i="44"/>
  <c r="H16" i="47"/>
  <c r="H10" i="47"/>
  <c r="H17" i="47" s="1"/>
  <c r="E16" i="47"/>
  <c r="I13" i="48"/>
  <c r="N7" i="48" s="1"/>
  <c r="R7" i="48" s="1"/>
  <c r="I6" i="49"/>
  <c r="I15" i="50"/>
  <c r="H28" i="50"/>
  <c r="I30" i="50"/>
  <c r="E26" i="50"/>
  <c r="H26" i="50"/>
  <c r="F29" i="50"/>
  <c r="G27" i="50"/>
  <c r="F16" i="51"/>
  <c r="F30" i="51"/>
  <c r="G27" i="51"/>
  <c r="E31" i="51"/>
  <c r="H30" i="51"/>
  <c r="I27" i="51"/>
  <c r="U38" i="50"/>
  <c r="U22" i="50" s="1"/>
  <c r="T22" i="50"/>
  <c r="U41" i="48"/>
  <c r="U22" i="48" s="1"/>
  <c r="I8" i="43"/>
  <c r="G10" i="43"/>
  <c r="G17" i="43" s="1"/>
  <c r="H16" i="43"/>
  <c r="I12" i="43"/>
  <c r="N6" i="43" s="1"/>
  <c r="R6" i="43" s="1"/>
  <c r="U40" i="43"/>
  <c r="U22" i="43" s="1"/>
  <c r="H16" i="48"/>
  <c r="F10" i="48"/>
  <c r="F17" i="48" s="1"/>
  <c r="I13" i="50"/>
  <c r="N7" i="50" s="1"/>
  <c r="R7" i="50" s="1"/>
  <c r="I26" i="50"/>
  <c r="H27" i="50"/>
  <c r="E28" i="50"/>
  <c r="F25" i="50"/>
  <c r="F31" i="50"/>
  <c r="G29" i="50"/>
  <c r="F26" i="51"/>
  <c r="E27" i="51"/>
  <c r="G29" i="51"/>
  <c r="H26" i="51"/>
  <c r="E25" i="51"/>
  <c r="I29" i="51"/>
  <c r="I5" i="43"/>
  <c r="I9" i="43"/>
  <c r="D10" i="43"/>
  <c r="I5" i="47"/>
  <c r="E10" i="49"/>
  <c r="E17" i="49" s="1"/>
  <c r="E18" i="49" s="1"/>
  <c r="G10" i="50"/>
  <c r="G17" i="50" s="1"/>
  <c r="G18" i="50" s="1"/>
  <c r="I27" i="50"/>
  <c r="I32" i="50" s="1"/>
  <c r="H25" i="50"/>
  <c r="E29" i="50"/>
  <c r="F26" i="50"/>
  <c r="H29" i="50"/>
  <c r="G30" i="50"/>
  <c r="E16" i="51"/>
  <c r="F27" i="51"/>
  <c r="E30" i="51"/>
  <c r="G30" i="51"/>
  <c r="H27" i="51"/>
  <c r="E29" i="51"/>
  <c r="I30" i="51"/>
  <c r="F29" i="45"/>
  <c r="I6" i="43"/>
  <c r="I4" i="43"/>
  <c r="I15" i="48"/>
  <c r="G16" i="48"/>
  <c r="I8" i="49"/>
  <c r="I32" i="49"/>
  <c r="H16" i="50"/>
  <c r="F10" i="50"/>
  <c r="F17" i="50" s="1"/>
  <c r="I28" i="50"/>
  <c r="H31" i="50"/>
  <c r="E30" i="50"/>
  <c r="F27" i="50"/>
  <c r="F32" i="50" s="1"/>
  <c r="G25" i="50"/>
  <c r="G31" i="50"/>
  <c r="I7" i="51"/>
  <c r="F28" i="51"/>
  <c r="G25" i="51"/>
  <c r="G31" i="51"/>
  <c r="H28" i="51"/>
  <c r="I25" i="51"/>
  <c r="I31" i="51"/>
  <c r="I15" i="43"/>
  <c r="G16" i="43"/>
  <c r="I13" i="43"/>
  <c r="N7" i="43" s="1"/>
  <c r="R7" i="43" s="1"/>
  <c r="I14" i="48"/>
  <c r="N8" i="48" s="1"/>
  <c r="E16" i="48"/>
  <c r="I9" i="50"/>
  <c r="I29" i="50"/>
  <c r="E25" i="50"/>
  <c r="E31" i="50"/>
  <c r="F28" i="50"/>
  <c r="F29" i="51"/>
  <c r="G26" i="51"/>
  <c r="E26" i="51"/>
  <c r="E32" i="51" s="1"/>
  <c r="H29" i="51"/>
  <c r="I26" i="51"/>
  <c r="E10" i="43"/>
  <c r="E17" i="43" s="1"/>
  <c r="D16" i="43"/>
  <c r="H16" i="46"/>
  <c r="F16" i="46"/>
  <c r="I7" i="46"/>
  <c r="D10" i="46"/>
  <c r="D17" i="46" s="1"/>
  <c r="E16" i="46"/>
  <c r="U22" i="46"/>
  <c r="T22" i="46"/>
  <c r="I32" i="46"/>
  <c r="H30" i="45"/>
  <c r="E26" i="45"/>
  <c r="F27" i="45"/>
  <c r="I29" i="45"/>
  <c r="G31" i="45"/>
  <c r="F28" i="45"/>
  <c r="G29" i="45"/>
  <c r="F30" i="45"/>
  <c r="H29" i="45"/>
  <c r="I27" i="45"/>
  <c r="H27" i="45"/>
  <c r="G28" i="45"/>
  <c r="I25" i="45"/>
  <c r="H26" i="45"/>
  <c r="G27" i="45"/>
  <c r="E25" i="45"/>
  <c r="G25" i="45"/>
  <c r="F26" i="45"/>
  <c r="I28" i="45"/>
  <c r="E30" i="45"/>
  <c r="E28" i="45"/>
  <c r="I31" i="45"/>
  <c r="H25" i="45"/>
  <c r="E27" i="45"/>
  <c r="I30" i="45"/>
  <c r="H31" i="45"/>
  <c r="E29" i="45"/>
  <c r="I26" i="45"/>
  <c r="H28" i="45"/>
  <c r="G30" i="45"/>
  <c r="F25" i="45"/>
  <c r="F31" i="45"/>
  <c r="E31" i="45"/>
  <c r="G26" i="45"/>
  <c r="G16" i="45"/>
  <c r="H16" i="45"/>
  <c r="I9" i="45"/>
  <c r="H10" i="45"/>
  <c r="H17" i="45" s="1"/>
  <c r="I8" i="45"/>
  <c r="D16" i="45"/>
  <c r="I5" i="45"/>
  <c r="I7" i="45"/>
  <c r="I6" i="45"/>
  <c r="F16" i="45"/>
  <c r="I11" i="45"/>
  <c r="N5" i="45" s="1"/>
  <c r="R5" i="45" s="1"/>
  <c r="D10" i="45"/>
  <c r="D17" i="45" s="1"/>
  <c r="I12" i="45"/>
  <c r="N6" i="45" s="1"/>
  <c r="R6" i="45" s="1"/>
  <c r="G16" i="44"/>
  <c r="H16" i="44"/>
  <c r="H32" i="44"/>
  <c r="I14" i="44"/>
  <c r="N8" i="44" s="1"/>
  <c r="I15" i="44"/>
  <c r="I13" i="44"/>
  <c r="N7" i="44" s="1"/>
  <c r="R7" i="44" s="1"/>
  <c r="E32" i="44"/>
  <c r="I12" i="44"/>
  <c r="N6" i="44" s="1"/>
  <c r="R6" i="44" s="1"/>
  <c r="E16" i="44"/>
  <c r="F10" i="44"/>
  <c r="F17" i="44" s="1"/>
  <c r="I5" i="51"/>
  <c r="F10" i="51"/>
  <c r="F17" i="51" s="1"/>
  <c r="I11" i="51"/>
  <c r="N5" i="51" s="1"/>
  <c r="D16" i="51"/>
  <c r="H10" i="51"/>
  <c r="H17" i="51" s="1"/>
  <c r="H18" i="51" s="1"/>
  <c r="G10" i="51"/>
  <c r="G17" i="51" s="1"/>
  <c r="I9" i="51"/>
  <c r="G16" i="51"/>
  <c r="E10" i="51"/>
  <c r="E17" i="51" s="1"/>
  <c r="D10" i="51"/>
  <c r="I15" i="51"/>
  <c r="I4" i="51"/>
  <c r="I14" i="51"/>
  <c r="N8" i="51" s="1"/>
  <c r="I8" i="51"/>
  <c r="T22" i="51"/>
  <c r="I13" i="51"/>
  <c r="N7" i="51" s="1"/>
  <c r="R7" i="51" s="1"/>
  <c r="I12" i="51"/>
  <c r="N6" i="51" s="1"/>
  <c r="R6" i="51" s="1"/>
  <c r="I6" i="51"/>
  <c r="U38" i="51"/>
  <c r="U22" i="51" s="1"/>
  <c r="D10" i="50"/>
  <c r="I4" i="50"/>
  <c r="I7" i="50"/>
  <c r="I6" i="50"/>
  <c r="I5" i="50"/>
  <c r="E10" i="50"/>
  <c r="E17" i="50" s="1"/>
  <c r="E18" i="50" s="1"/>
  <c r="D16" i="50"/>
  <c r="I16" i="50" s="1"/>
  <c r="I11" i="50"/>
  <c r="N5" i="50" s="1"/>
  <c r="H10" i="50"/>
  <c r="H17" i="50" s="1"/>
  <c r="H18" i="50" s="1"/>
  <c r="I8" i="50"/>
  <c r="G32" i="49"/>
  <c r="I9" i="49"/>
  <c r="F10" i="49"/>
  <c r="F17" i="49" s="1"/>
  <c r="T22" i="49"/>
  <c r="I15" i="49"/>
  <c r="D10" i="49"/>
  <c r="I4" i="49"/>
  <c r="I7" i="49"/>
  <c r="H32" i="49"/>
  <c r="I14" i="49"/>
  <c r="N8" i="49" s="1"/>
  <c r="I13" i="49"/>
  <c r="N7" i="49" s="1"/>
  <c r="R7" i="49" s="1"/>
  <c r="F32" i="49"/>
  <c r="E32" i="49"/>
  <c r="F16" i="49"/>
  <c r="I5" i="49"/>
  <c r="I12" i="49"/>
  <c r="N6" i="49" s="1"/>
  <c r="R6" i="49" s="1"/>
  <c r="I11" i="49"/>
  <c r="N5" i="49" s="1"/>
  <c r="D16" i="49"/>
  <c r="H10" i="49"/>
  <c r="H17" i="49" s="1"/>
  <c r="G10" i="49"/>
  <c r="G17" i="49" s="1"/>
  <c r="G18" i="49" s="1"/>
  <c r="H16" i="49"/>
  <c r="U38" i="49"/>
  <c r="U22" i="49" s="1"/>
  <c r="I8" i="48"/>
  <c r="I6" i="48"/>
  <c r="D10" i="48"/>
  <c r="I4" i="48"/>
  <c r="I7" i="48"/>
  <c r="E10" i="48"/>
  <c r="E17" i="48" s="1"/>
  <c r="I5" i="48"/>
  <c r="D16" i="48"/>
  <c r="I11" i="48"/>
  <c r="N5" i="48" s="1"/>
  <c r="H10" i="48"/>
  <c r="H17" i="48" s="1"/>
  <c r="U22" i="47"/>
  <c r="H32" i="47"/>
  <c r="I13" i="47"/>
  <c r="N7" i="47" s="1"/>
  <c r="R7" i="47" s="1"/>
  <c r="I12" i="47"/>
  <c r="N6" i="47" s="1"/>
  <c r="R6" i="47" s="1"/>
  <c r="I6" i="47"/>
  <c r="I4" i="47"/>
  <c r="D10" i="47"/>
  <c r="G10" i="47"/>
  <c r="G17" i="47" s="1"/>
  <c r="F10" i="47"/>
  <c r="F17" i="47" s="1"/>
  <c r="I11" i="47"/>
  <c r="N5" i="47" s="1"/>
  <c r="D16" i="47"/>
  <c r="G32" i="47"/>
  <c r="I9" i="47"/>
  <c r="F32" i="47"/>
  <c r="E10" i="47"/>
  <c r="E17" i="47" s="1"/>
  <c r="F16" i="47"/>
  <c r="I32" i="47"/>
  <c r="I15" i="47"/>
  <c r="E32" i="47"/>
  <c r="T22" i="47"/>
  <c r="I14" i="47"/>
  <c r="N8" i="47" s="1"/>
  <c r="I8" i="47"/>
  <c r="F10" i="46"/>
  <c r="F17" i="46" s="1"/>
  <c r="H32" i="46"/>
  <c r="G10" i="46"/>
  <c r="G17" i="46" s="1"/>
  <c r="I9" i="46"/>
  <c r="E10" i="46"/>
  <c r="E17" i="46" s="1"/>
  <c r="F32" i="46"/>
  <c r="I15" i="46"/>
  <c r="G16" i="46"/>
  <c r="I14" i="46"/>
  <c r="N8" i="46" s="1"/>
  <c r="I8" i="46"/>
  <c r="I4" i="46"/>
  <c r="G32" i="46"/>
  <c r="I5" i="46"/>
  <c r="I13" i="46"/>
  <c r="N7" i="46" s="1"/>
  <c r="R7" i="46" s="1"/>
  <c r="I11" i="46"/>
  <c r="N5" i="46" s="1"/>
  <c r="D16" i="46"/>
  <c r="H10" i="46"/>
  <c r="H17" i="46" s="1"/>
  <c r="I12" i="46"/>
  <c r="N6" i="46" s="1"/>
  <c r="R6" i="46" s="1"/>
  <c r="I6" i="46"/>
  <c r="E32" i="46"/>
  <c r="U22" i="45"/>
  <c r="I13" i="45"/>
  <c r="N7" i="45" s="1"/>
  <c r="R7" i="45" s="1"/>
  <c r="F10" i="45"/>
  <c r="F17" i="45" s="1"/>
  <c r="I4" i="45"/>
  <c r="G10" i="45"/>
  <c r="G17" i="45" s="1"/>
  <c r="E10" i="45"/>
  <c r="I15" i="45"/>
  <c r="T22" i="45"/>
  <c r="I14" i="45"/>
  <c r="N8" i="45" s="1"/>
  <c r="E16" i="45"/>
  <c r="I5" i="44"/>
  <c r="H10" i="44"/>
  <c r="H17" i="44" s="1"/>
  <c r="I9" i="44"/>
  <c r="G10" i="44"/>
  <c r="G17" i="44" s="1"/>
  <c r="G32" i="44"/>
  <c r="I7" i="44"/>
  <c r="E10" i="44"/>
  <c r="E17" i="44" s="1"/>
  <c r="D10" i="44"/>
  <c r="I4" i="44"/>
  <c r="I6" i="44"/>
  <c r="I32" i="44"/>
  <c r="F32" i="44"/>
  <c r="I8" i="44"/>
  <c r="F16" i="44"/>
  <c r="D16" i="44"/>
  <c r="I11" i="44"/>
  <c r="N5" i="44" s="1"/>
  <c r="F32" i="43"/>
  <c r="G32" i="43"/>
  <c r="R5" i="43"/>
  <c r="R9" i="43" s="1"/>
  <c r="H32" i="43"/>
  <c r="I32" i="43"/>
  <c r="F32" i="48" l="1"/>
  <c r="E32" i="48"/>
  <c r="G32" i="48"/>
  <c r="I32" i="48"/>
  <c r="H32" i="48"/>
  <c r="F18" i="48"/>
  <c r="H18" i="48"/>
  <c r="E18" i="48"/>
  <c r="I16" i="48"/>
  <c r="G18" i="48"/>
  <c r="G18" i="47"/>
  <c r="H32" i="51"/>
  <c r="H18" i="43"/>
  <c r="F18" i="50"/>
  <c r="E18" i="51"/>
  <c r="F32" i="51"/>
  <c r="F18" i="51"/>
  <c r="E18" i="43"/>
  <c r="G32" i="50"/>
  <c r="E32" i="50"/>
  <c r="H18" i="47"/>
  <c r="I16" i="47"/>
  <c r="E18" i="47"/>
  <c r="F18" i="47"/>
  <c r="I16" i="43"/>
  <c r="I32" i="51"/>
  <c r="I10" i="43"/>
  <c r="N4" i="43" s="1"/>
  <c r="D17" i="43"/>
  <c r="F18" i="49"/>
  <c r="G32" i="51"/>
  <c r="G18" i="43"/>
  <c r="N9" i="43"/>
  <c r="H32" i="50"/>
  <c r="H18" i="46"/>
  <c r="F18" i="46"/>
  <c r="E18" i="46"/>
  <c r="H32" i="45"/>
  <c r="I32" i="45"/>
  <c r="E32" i="45"/>
  <c r="F32" i="45"/>
  <c r="G32" i="45"/>
  <c r="H18" i="45"/>
  <c r="G18" i="45"/>
  <c r="I16" i="45"/>
  <c r="F18" i="45"/>
  <c r="R9" i="45"/>
  <c r="G18" i="44"/>
  <c r="H18" i="44"/>
  <c r="F18" i="44"/>
  <c r="E18" i="44"/>
  <c r="G18" i="51"/>
  <c r="I10" i="51"/>
  <c r="N4" i="51" s="1"/>
  <c r="D17" i="51"/>
  <c r="I16" i="51"/>
  <c r="R5" i="51"/>
  <c r="R9" i="51" s="1"/>
  <c r="N9" i="51"/>
  <c r="N9" i="50"/>
  <c r="R5" i="50"/>
  <c r="R9" i="50" s="1"/>
  <c r="D17" i="50"/>
  <c r="I10" i="50"/>
  <c r="N4" i="50" s="1"/>
  <c r="I16" i="49"/>
  <c r="I10" i="49"/>
  <c r="N4" i="49" s="1"/>
  <c r="D17" i="49"/>
  <c r="R5" i="49"/>
  <c r="R9" i="49" s="1"/>
  <c r="N9" i="49"/>
  <c r="H18" i="49"/>
  <c r="D17" i="48"/>
  <c r="I10" i="48"/>
  <c r="N4" i="48" s="1"/>
  <c r="N9" i="48"/>
  <c r="R5" i="48"/>
  <c r="R9" i="48" s="1"/>
  <c r="N9" i="47"/>
  <c r="R5" i="47"/>
  <c r="R9" i="47" s="1"/>
  <c r="I10" i="47"/>
  <c r="N4" i="47" s="1"/>
  <c r="D17" i="47"/>
  <c r="I16" i="46"/>
  <c r="N9" i="46"/>
  <c r="R5" i="46"/>
  <c r="R9" i="46" s="1"/>
  <c r="G18" i="46"/>
  <c r="D18" i="46"/>
  <c r="I17" i="46"/>
  <c r="I10" i="46"/>
  <c r="N4" i="46" s="1"/>
  <c r="D18" i="45"/>
  <c r="E17" i="45"/>
  <c r="E18" i="45" s="1"/>
  <c r="I10" i="45"/>
  <c r="N4" i="45" s="1"/>
  <c r="N9" i="45"/>
  <c r="N9" i="44"/>
  <c r="R5" i="44"/>
  <c r="R9" i="44" s="1"/>
  <c r="I16" i="44"/>
  <c r="D17" i="44"/>
  <c r="I10" i="44"/>
  <c r="N4" i="44" s="1"/>
  <c r="I17" i="43" l="1"/>
  <c r="D18" i="43"/>
  <c r="I18" i="43" s="1"/>
  <c r="R4" i="43"/>
  <c r="R10" i="43" s="1"/>
  <c r="R11" i="43" s="1"/>
  <c r="N10" i="43"/>
  <c r="N11" i="43" s="1"/>
  <c r="I17" i="45"/>
  <c r="R4" i="51"/>
  <c r="R10" i="51" s="1"/>
  <c r="R11" i="51" s="1"/>
  <c r="N10" i="51"/>
  <c r="N11" i="51" s="1"/>
  <c r="D18" i="51"/>
  <c r="I18" i="51" s="1"/>
  <c r="I17" i="51"/>
  <c r="N10" i="50"/>
  <c r="N11" i="50" s="1"/>
  <c r="R4" i="50"/>
  <c r="R10" i="50" s="1"/>
  <c r="R11" i="50" s="1"/>
  <c r="D18" i="50"/>
  <c r="I18" i="50" s="1"/>
  <c r="I17" i="50"/>
  <c r="R11" i="49"/>
  <c r="I17" i="49"/>
  <c r="D18" i="49"/>
  <c r="I18" i="49" s="1"/>
  <c r="N10" i="49"/>
  <c r="N11" i="49" s="1"/>
  <c r="R4" i="49"/>
  <c r="R10" i="49" s="1"/>
  <c r="N10" i="48"/>
  <c r="N11" i="48" s="1"/>
  <c r="R4" i="48"/>
  <c r="R10" i="48" s="1"/>
  <c r="R11" i="48" s="1"/>
  <c r="D18" i="48"/>
  <c r="I18" i="48" s="1"/>
  <c r="I17" i="48"/>
  <c r="D18" i="47"/>
  <c r="I18" i="47" s="1"/>
  <c r="I17" i="47"/>
  <c r="R4" i="47"/>
  <c r="R10" i="47" s="1"/>
  <c r="R11" i="47" s="1"/>
  <c r="N10" i="47"/>
  <c r="N11" i="47" s="1"/>
  <c r="I18" i="46"/>
  <c r="N10" i="46"/>
  <c r="N11" i="46" s="1"/>
  <c r="R4" i="46"/>
  <c r="R10" i="46" s="1"/>
  <c r="R11" i="46" s="1"/>
  <c r="N10" i="45"/>
  <c r="N11" i="45" s="1"/>
  <c r="R4" i="45"/>
  <c r="R10" i="45" s="1"/>
  <c r="R11" i="45" s="1"/>
  <c r="I18" i="45"/>
  <c r="D18" i="44"/>
  <c r="I18" i="44" s="1"/>
  <c r="I17" i="44"/>
  <c r="N10" i="44"/>
  <c r="N11" i="44" s="1"/>
  <c r="R4" i="44"/>
  <c r="R10" i="44" s="1"/>
  <c r="R11" i="44" s="1"/>
  <c r="D18" i="12" l="1"/>
  <c r="E18" i="12"/>
  <c r="F18" i="12"/>
  <c r="G18" i="12"/>
  <c r="H18" i="12"/>
  <c r="I18" i="12"/>
  <c r="J18" i="12"/>
  <c r="K18" i="12"/>
  <c r="L18" i="12"/>
  <c r="M18" i="12"/>
  <c r="D17" i="12"/>
  <c r="E17" i="12"/>
  <c r="F17" i="12"/>
  <c r="G17" i="12"/>
  <c r="H17" i="12"/>
  <c r="I17" i="12"/>
  <c r="J17" i="12"/>
  <c r="K17" i="12"/>
  <c r="L17" i="12"/>
  <c r="M17" i="12"/>
  <c r="D16" i="12"/>
  <c r="E16" i="12"/>
  <c r="F16" i="12"/>
  <c r="G16" i="12"/>
  <c r="H16" i="12"/>
  <c r="I16" i="12"/>
  <c r="J16" i="12"/>
  <c r="K16" i="12"/>
  <c r="L16" i="12"/>
  <c r="M16" i="12"/>
  <c r="D15" i="12"/>
  <c r="E15" i="12"/>
  <c r="F15" i="12"/>
  <c r="G15" i="12"/>
  <c r="H15" i="12"/>
  <c r="I15" i="12"/>
  <c r="J15" i="12"/>
  <c r="K15" i="12"/>
  <c r="L15" i="12"/>
  <c r="M15" i="12"/>
  <c r="D14" i="12"/>
  <c r="E14" i="12"/>
  <c r="F14" i="12"/>
  <c r="G14" i="12"/>
  <c r="H14" i="12"/>
  <c r="I14" i="12"/>
  <c r="J14" i="12"/>
  <c r="K14" i="12"/>
  <c r="L14" i="12"/>
  <c r="M14" i="12"/>
  <c r="D13" i="12"/>
  <c r="E13" i="12"/>
  <c r="F13" i="12"/>
  <c r="G13" i="12"/>
  <c r="H13" i="12"/>
  <c r="I13" i="12"/>
  <c r="J13" i="12"/>
  <c r="K13" i="12"/>
  <c r="L13" i="12"/>
  <c r="M13" i="12"/>
  <c r="D12" i="12"/>
  <c r="E12" i="12"/>
  <c r="F12" i="12"/>
  <c r="G12" i="12"/>
  <c r="H12" i="12"/>
  <c r="I12" i="12"/>
  <c r="J12" i="12"/>
  <c r="K12" i="12"/>
  <c r="L12" i="12"/>
  <c r="M12" i="12"/>
  <c r="D11" i="12"/>
  <c r="E11" i="12"/>
  <c r="F11" i="12"/>
  <c r="G11" i="12"/>
  <c r="H11" i="12"/>
  <c r="I11" i="12"/>
  <c r="J11" i="12"/>
  <c r="K11" i="12"/>
  <c r="L11" i="12"/>
  <c r="M11" i="12"/>
  <c r="B11" i="12"/>
  <c r="C18" i="12"/>
  <c r="C17" i="12"/>
  <c r="C16" i="12"/>
  <c r="C15" i="12"/>
  <c r="C14" i="12"/>
  <c r="C13" i="12"/>
  <c r="C12" i="12"/>
  <c r="C11" i="12"/>
  <c r="B18" i="12"/>
  <c r="B17" i="12"/>
  <c r="B16" i="12"/>
  <c r="B15" i="12"/>
  <c r="B14" i="12"/>
  <c r="B13" i="12"/>
  <c r="B12" i="12"/>
  <c r="A80" i="36" l="1"/>
  <c r="S501" i="39" l="1"/>
  <c r="T501" i="39" s="1"/>
  <c r="A501" i="39"/>
  <c r="S500" i="39"/>
  <c r="T500" i="39" s="1"/>
  <c r="A500" i="39"/>
  <c r="S499" i="39"/>
  <c r="T499" i="39" s="1"/>
  <c r="A499" i="39"/>
  <c r="S498" i="39"/>
  <c r="T498" i="39" s="1"/>
  <c r="A498" i="39"/>
  <c r="S497" i="39"/>
  <c r="T497" i="39" s="1"/>
  <c r="A497" i="39"/>
  <c r="S496" i="39"/>
  <c r="T496" i="39" s="1"/>
  <c r="A496" i="39"/>
  <c r="S495" i="39"/>
  <c r="T495" i="39" s="1"/>
  <c r="A495" i="39"/>
  <c r="S494" i="39"/>
  <c r="T494" i="39" s="1"/>
  <c r="A494" i="39"/>
  <c r="S493" i="39"/>
  <c r="T493" i="39" s="1"/>
  <c r="A493" i="39"/>
  <c r="S492" i="39"/>
  <c r="T492" i="39" s="1"/>
  <c r="A492" i="39"/>
  <c r="S491" i="39"/>
  <c r="T491" i="39" s="1"/>
  <c r="A491" i="39"/>
  <c r="S490" i="39"/>
  <c r="T490" i="39" s="1"/>
  <c r="A490" i="39"/>
  <c r="S489" i="39"/>
  <c r="T489" i="39" s="1"/>
  <c r="A489" i="39"/>
  <c r="S488" i="39"/>
  <c r="T488" i="39" s="1"/>
  <c r="A488" i="39"/>
  <c r="S487" i="39"/>
  <c r="T487" i="39" s="1"/>
  <c r="A487" i="39"/>
  <c r="S486" i="39"/>
  <c r="T486" i="39" s="1"/>
  <c r="A486" i="39"/>
  <c r="S485" i="39"/>
  <c r="T485" i="39" s="1"/>
  <c r="A485" i="39"/>
  <c r="S484" i="39"/>
  <c r="T484" i="39" s="1"/>
  <c r="A484" i="39"/>
  <c r="S483" i="39"/>
  <c r="T483" i="39" s="1"/>
  <c r="A483" i="39"/>
  <c r="S482" i="39"/>
  <c r="T482" i="39" s="1"/>
  <c r="A482" i="39"/>
  <c r="S481" i="39"/>
  <c r="T481" i="39" s="1"/>
  <c r="A481" i="39"/>
  <c r="S480" i="39"/>
  <c r="T480" i="39" s="1"/>
  <c r="A480" i="39"/>
  <c r="S479" i="39"/>
  <c r="T479" i="39" s="1"/>
  <c r="A479" i="39"/>
  <c r="S478" i="39"/>
  <c r="T478" i="39" s="1"/>
  <c r="A478" i="39"/>
  <c r="S477" i="39"/>
  <c r="T477" i="39" s="1"/>
  <c r="A477" i="39"/>
  <c r="S476" i="39"/>
  <c r="T476" i="39" s="1"/>
  <c r="A476" i="39"/>
  <c r="S475" i="39"/>
  <c r="T475" i="39" s="1"/>
  <c r="A475" i="39"/>
  <c r="S474" i="39"/>
  <c r="T474" i="39" s="1"/>
  <c r="A474" i="39"/>
  <c r="S473" i="39"/>
  <c r="T473" i="39" s="1"/>
  <c r="A473" i="39"/>
  <c r="S472" i="39"/>
  <c r="T472" i="39" s="1"/>
  <c r="A472" i="39"/>
  <c r="S471" i="39"/>
  <c r="T471" i="39" s="1"/>
  <c r="A471" i="39"/>
  <c r="S470" i="39"/>
  <c r="T470" i="39" s="1"/>
  <c r="A470" i="39"/>
  <c r="S469" i="39"/>
  <c r="T469" i="39" s="1"/>
  <c r="A469" i="39"/>
  <c r="S468" i="39"/>
  <c r="T468" i="39" s="1"/>
  <c r="A468" i="39"/>
  <c r="S467" i="39"/>
  <c r="T467" i="39" s="1"/>
  <c r="A467" i="39"/>
  <c r="S466" i="39"/>
  <c r="T466" i="39" s="1"/>
  <c r="A466" i="39"/>
  <c r="S465" i="39"/>
  <c r="T465" i="39" s="1"/>
  <c r="A465" i="39"/>
  <c r="S464" i="39"/>
  <c r="T464" i="39" s="1"/>
  <c r="A464" i="39"/>
  <c r="S463" i="39"/>
  <c r="T463" i="39" s="1"/>
  <c r="A463" i="39"/>
  <c r="S462" i="39"/>
  <c r="T462" i="39" s="1"/>
  <c r="A462" i="39"/>
  <c r="S461" i="39"/>
  <c r="T461" i="39" s="1"/>
  <c r="A461" i="39"/>
  <c r="S460" i="39"/>
  <c r="T460" i="39" s="1"/>
  <c r="A460" i="39"/>
  <c r="S459" i="39"/>
  <c r="T459" i="39" s="1"/>
  <c r="A459" i="39"/>
  <c r="S458" i="39"/>
  <c r="T458" i="39" s="1"/>
  <c r="A458" i="39"/>
  <c r="S457" i="39"/>
  <c r="T457" i="39" s="1"/>
  <c r="A457" i="39"/>
  <c r="S456" i="39"/>
  <c r="T456" i="39" s="1"/>
  <c r="A456" i="39"/>
  <c r="S455" i="39"/>
  <c r="T455" i="39" s="1"/>
  <c r="A455" i="39"/>
  <c r="S454" i="39"/>
  <c r="T454" i="39" s="1"/>
  <c r="A454" i="39"/>
  <c r="S453" i="39"/>
  <c r="T453" i="39" s="1"/>
  <c r="A453" i="39"/>
  <c r="S452" i="39"/>
  <c r="T452" i="39" s="1"/>
  <c r="A452" i="39"/>
  <c r="S451" i="39"/>
  <c r="T451" i="39" s="1"/>
  <c r="A451" i="39"/>
  <c r="S450" i="39"/>
  <c r="T450" i="39" s="1"/>
  <c r="A450" i="39"/>
  <c r="S449" i="39"/>
  <c r="T449" i="39" s="1"/>
  <c r="A449" i="39"/>
  <c r="S448" i="39"/>
  <c r="T448" i="39" s="1"/>
  <c r="A448" i="39"/>
  <c r="S447" i="39"/>
  <c r="T447" i="39" s="1"/>
  <c r="A447" i="39"/>
  <c r="S446" i="39"/>
  <c r="T446" i="39" s="1"/>
  <c r="A446" i="39"/>
  <c r="S445" i="39"/>
  <c r="T445" i="39" s="1"/>
  <c r="A445" i="39"/>
  <c r="S444" i="39"/>
  <c r="T444" i="39" s="1"/>
  <c r="A444" i="39"/>
  <c r="S443" i="39"/>
  <c r="T443" i="39" s="1"/>
  <c r="A443" i="39"/>
  <c r="S442" i="39"/>
  <c r="T442" i="39" s="1"/>
  <c r="A442" i="39"/>
  <c r="S441" i="39"/>
  <c r="T441" i="39" s="1"/>
  <c r="A441" i="39"/>
  <c r="S440" i="39"/>
  <c r="T440" i="39" s="1"/>
  <c r="A440" i="39"/>
  <c r="S439" i="39"/>
  <c r="T439" i="39" s="1"/>
  <c r="A439" i="39"/>
  <c r="S438" i="39"/>
  <c r="T438" i="39" s="1"/>
  <c r="A438" i="39"/>
  <c r="S437" i="39"/>
  <c r="T437" i="39" s="1"/>
  <c r="A437" i="39"/>
  <c r="S436" i="39"/>
  <c r="T436" i="39" s="1"/>
  <c r="A436" i="39"/>
  <c r="S435" i="39"/>
  <c r="T435" i="39" s="1"/>
  <c r="A435" i="39"/>
  <c r="S434" i="39"/>
  <c r="T434" i="39" s="1"/>
  <c r="A434" i="39"/>
  <c r="S433" i="39"/>
  <c r="T433" i="39" s="1"/>
  <c r="A433" i="39"/>
  <c r="S432" i="39"/>
  <c r="T432" i="39" s="1"/>
  <c r="A432" i="39"/>
  <c r="S431" i="39"/>
  <c r="T431" i="39" s="1"/>
  <c r="A431" i="39"/>
  <c r="S430" i="39"/>
  <c r="T430" i="39" s="1"/>
  <c r="A430" i="39"/>
  <c r="S429" i="39"/>
  <c r="T429" i="39" s="1"/>
  <c r="A429" i="39"/>
  <c r="S428" i="39"/>
  <c r="T428" i="39" s="1"/>
  <c r="A428" i="39"/>
  <c r="S427" i="39"/>
  <c r="T427" i="39" s="1"/>
  <c r="A427" i="39"/>
  <c r="S426" i="39"/>
  <c r="T426" i="39" s="1"/>
  <c r="A426" i="39"/>
  <c r="S425" i="39"/>
  <c r="T425" i="39" s="1"/>
  <c r="A425" i="39"/>
  <c r="S424" i="39"/>
  <c r="T424" i="39" s="1"/>
  <c r="A424" i="39"/>
  <c r="S423" i="39"/>
  <c r="T423" i="39" s="1"/>
  <c r="A423" i="39"/>
  <c r="S422" i="39"/>
  <c r="T422" i="39" s="1"/>
  <c r="A422" i="39"/>
  <c r="S421" i="39"/>
  <c r="T421" i="39" s="1"/>
  <c r="A421" i="39"/>
  <c r="S420" i="39"/>
  <c r="T420" i="39" s="1"/>
  <c r="A420" i="39"/>
  <c r="S419" i="39"/>
  <c r="T419" i="39" s="1"/>
  <c r="A419" i="39"/>
  <c r="S418" i="39"/>
  <c r="T418" i="39" s="1"/>
  <c r="A418" i="39"/>
  <c r="S417" i="39"/>
  <c r="T417" i="39" s="1"/>
  <c r="A417" i="39"/>
  <c r="S416" i="39"/>
  <c r="T416" i="39" s="1"/>
  <c r="A416" i="39"/>
  <c r="S415" i="39"/>
  <c r="T415" i="39" s="1"/>
  <c r="A415" i="39"/>
  <c r="S414" i="39"/>
  <c r="T414" i="39" s="1"/>
  <c r="A414" i="39"/>
  <c r="S413" i="39"/>
  <c r="T413" i="39" s="1"/>
  <c r="A413" i="39"/>
  <c r="S412" i="39"/>
  <c r="T412" i="39" s="1"/>
  <c r="A412" i="39"/>
  <c r="S411" i="39"/>
  <c r="T411" i="39" s="1"/>
  <c r="A411" i="39"/>
  <c r="S410" i="39"/>
  <c r="T410" i="39" s="1"/>
  <c r="A410" i="39"/>
  <c r="S409" i="39"/>
  <c r="T409" i="39" s="1"/>
  <c r="A409" i="39"/>
  <c r="S408" i="39"/>
  <c r="T408" i="39" s="1"/>
  <c r="A408" i="39"/>
  <c r="S407" i="39"/>
  <c r="T407" i="39" s="1"/>
  <c r="A407" i="39"/>
  <c r="S406" i="39"/>
  <c r="T406" i="39" s="1"/>
  <c r="A406" i="39"/>
  <c r="S405" i="39"/>
  <c r="T405" i="39" s="1"/>
  <c r="A405" i="39"/>
  <c r="S404" i="39"/>
  <c r="T404" i="39" s="1"/>
  <c r="A404" i="39"/>
  <c r="S403" i="39"/>
  <c r="T403" i="39" s="1"/>
  <c r="A403" i="39"/>
  <c r="S402" i="39"/>
  <c r="T402" i="39" s="1"/>
  <c r="A402" i="39"/>
  <c r="S401" i="39"/>
  <c r="T401" i="39" s="1"/>
  <c r="A401" i="39"/>
  <c r="S400" i="39"/>
  <c r="T400" i="39" s="1"/>
  <c r="A400" i="39"/>
  <c r="S399" i="39"/>
  <c r="T399" i="39" s="1"/>
  <c r="A399" i="39"/>
  <c r="S398" i="39"/>
  <c r="T398" i="39" s="1"/>
  <c r="A398" i="39"/>
  <c r="S397" i="39"/>
  <c r="T397" i="39" s="1"/>
  <c r="A397" i="39"/>
  <c r="S396" i="39"/>
  <c r="T396" i="39" s="1"/>
  <c r="A396" i="39"/>
  <c r="S395" i="39"/>
  <c r="T395" i="39" s="1"/>
  <c r="A395" i="39"/>
  <c r="S394" i="39"/>
  <c r="T394" i="39" s="1"/>
  <c r="A394" i="39"/>
  <c r="S393" i="39"/>
  <c r="T393" i="39" s="1"/>
  <c r="A393" i="39"/>
  <c r="S392" i="39"/>
  <c r="T392" i="39" s="1"/>
  <c r="A392" i="39"/>
  <c r="S391" i="39"/>
  <c r="T391" i="39" s="1"/>
  <c r="A391" i="39"/>
  <c r="S390" i="39"/>
  <c r="T390" i="39" s="1"/>
  <c r="A390" i="39"/>
  <c r="S389" i="39"/>
  <c r="T389" i="39" s="1"/>
  <c r="A389" i="39"/>
  <c r="S388" i="39"/>
  <c r="T388" i="39" s="1"/>
  <c r="A388" i="39"/>
  <c r="S387" i="39"/>
  <c r="T387" i="39" s="1"/>
  <c r="A387" i="39"/>
  <c r="S386" i="39"/>
  <c r="T386" i="39" s="1"/>
  <c r="A386" i="39"/>
  <c r="S385" i="39"/>
  <c r="T385" i="39" s="1"/>
  <c r="A385" i="39"/>
  <c r="S384" i="39"/>
  <c r="T384" i="39" s="1"/>
  <c r="A384" i="39"/>
  <c r="S383" i="39"/>
  <c r="T383" i="39" s="1"/>
  <c r="A383" i="39"/>
  <c r="S382" i="39"/>
  <c r="T382" i="39" s="1"/>
  <c r="A382" i="39"/>
  <c r="S381" i="39"/>
  <c r="T381" i="39" s="1"/>
  <c r="A381" i="39"/>
  <c r="S380" i="39"/>
  <c r="T380" i="39" s="1"/>
  <c r="A380" i="39"/>
  <c r="S379" i="39"/>
  <c r="T379" i="39" s="1"/>
  <c r="A379" i="39"/>
  <c r="S378" i="39"/>
  <c r="T378" i="39" s="1"/>
  <c r="A378" i="39"/>
  <c r="S377" i="39"/>
  <c r="T377" i="39" s="1"/>
  <c r="A377" i="39"/>
  <c r="S376" i="39"/>
  <c r="T376" i="39" s="1"/>
  <c r="A376" i="39"/>
  <c r="S375" i="39"/>
  <c r="T375" i="39" s="1"/>
  <c r="A375" i="39"/>
  <c r="S374" i="39"/>
  <c r="T374" i="39" s="1"/>
  <c r="A374" i="39"/>
  <c r="S373" i="39"/>
  <c r="T373" i="39" s="1"/>
  <c r="A373" i="39"/>
  <c r="S372" i="39"/>
  <c r="T372" i="39" s="1"/>
  <c r="A372" i="39"/>
  <c r="S371" i="39"/>
  <c r="T371" i="39" s="1"/>
  <c r="A371" i="39"/>
  <c r="S370" i="39"/>
  <c r="T370" i="39" s="1"/>
  <c r="A370" i="39"/>
  <c r="S369" i="39"/>
  <c r="T369" i="39" s="1"/>
  <c r="A369" i="39"/>
  <c r="S368" i="39"/>
  <c r="T368" i="39" s="1"/>
  <c r="A368" i="39"/>
  <c r="S367" i="39"/>
  <c r="T367" i="39" s="1"/>
  <c r="A367" i="39"/>
  <c r="S366" i="39"/>
  <c r="T366" i="39" s="1"/>
  <c r="A366" i="39"/>
  <c r="S365" i="39"/>
  <c r="T365" i="39" s="1"/>
  <c r="A365" i="39"/>
  <c r="S364" i="39"/>
  <c r="T364" i="39" s="1"/>
  <c r="A364" i="39"/>
  <c r="S363" i="39"/>
  <c r="T363" i="39" s="1"/>
  <c r="A363" i="39"/>
  <c r="S362" i="39"/>
  <c r="T362" i="39" s="1"/>
  <c r="A362" i="39"/>
  <c r="S361" i="39"/>
  <c r="T361" i="39" s="1"/>
  <c r="A361" i="39"/>
  <c r="S360" i="39"/>
  <c r="T360" i="39" s="1"/>
  <c r="A360" i="39"/>
  <c r="S359" i="39"/>
  <c r="T359" i="39" s="1"/>
  <c r="A359" i="39"/>
  <c r="S358" i="39"/>
  <c r="T358" i="39" s="1"/>
  <c r="A358" i="39"/>
  <c r="S357" i="39"/>
  <c r="T357" i="39" s="1"/>
  <c r="A357" i="39"/>
  <c r="S356" i="39"/>
  <c r="T356" i="39" s="1"/>
  <c r="A356" i="39"/>
  <c r="S355" i="39"/>
  <c r="T355" i="39" s="1"/>
  <c r="A355" i="39"/>
  <c r="S354" i="39"/>
  <c r="T354" i="39" s="1"/>
  <c r="A354" i="39"/>
  <c r="S353" i="39"/>
  <c r="T353" i="39" s="1"/>
  <c r="A353" i="39"/>
  <c r="S352" i="39"/>
  <c r="T352" i="39" s="1"/>
  <c r="A352" i="39"/>
  <c r="S351" i="39"/>
  <c r="T351" i="39" s="1"/>
  <c r="A351" i="39"/>
  <c r="S350" i="39"/>
  <c r="T350" i="39" s="1"/>
  <c r="A350" i="39"/>
  <c r="S349" i="39"/>
  <c r="T349" i="39" s="1"/>
  <c r="A349" i="39"/>
  <c r="S348" i="39"/>
  <c r="T348" i="39" s="1"/>
  <c r="A348" i="39"/>
  <c r="S347" i="39"/>
  <c r="T347" i="39" s="1"/>
  <c r="A347" i="39"/>
  <c r="S346" i="39"/>
  <c r="T346" i="39" s="1"/>
  <c r="A346" i="39"/>
  <c r="S345" i="39"/>
  <c r="T345" i="39" s="1"/>
  <c r="A345" i="39"/>
  <c r="S344" i="39"/>
  <c r="T344" i="39" s="1"/>
  <c r="A344" i="39"/>
  <c r="S343" i="39"/>
  <c r="T343" i="39" s="1"/>
  <c r="A343" i="39"/>
  <c r="S342" i="39"/>
  <c r="T342" i="39" s="1"/>
  <c r="A342" i="39"/>
  <c r="S341" i="39"/>
  <c r="T341" i="39" s="1"/>
  <c r="A341" i="39"/>
  <c r="S340" i="39"/>
  <c r="T340" i="39" s="1"/>
  <c r="A340" i="39"/>
  <c r="S339" i="39"/>
  <c r="T339" i="39" s="1"/>
  <c r="A339" i="39"/>
  <c r="S338" i="39"/>
  <c r="T338" i="39" s="1"/>
  <c r="A338" i="39"/>
  <c r="S337" i="39"/>
  <c r="T337" i="39" s="1"/>
  <c r="A337" i="39"/>
  <c r="S336" i="39"/>
  <c r="T336" i="39" s="1"/>
  <c r="A336" i="39"/>
  <c r="S335" i="39"/>
  <c r="T335" i="39" s="1"/>
  <c r="A335" i="39"/>
  <c r="S334" i="39"/>
  <c r="T334" i="39" s="1"/>
  <c r="A334" i="39"/>
  <c r="S333" i="39"/>
  <c r="T333" i="39" s="1"/>
  <c r="A333" i="39"/>
  <c r="S332" i="39"/>
  <c r="T332" i="39" s="1"/>
  <c r="A332" i="39"/>
  <c r="S331" i="39"/>
  <c r="T331" i="39" s="1"/>
  <c r="A331" i="39"/>
  <c r="S330" i="39"/>
  <c r="T330" i="39" s="1"/>
  <c r="A330" i="39"/>
  <c r="S329" i="39"/>
  <c r="T329" i="39" s="1"/>
  <c r="A329" i="39"/>
  <c r="S328" i="39"/>
  <c r="T328" i="39" s="1"/>
  <c r="A328" i="39"/>
  <c r="S327" i="39"/>
  <c r="T327" i="39" s="1"/>
  <c r="A327" i="39"/>
  <c r="S326" i="39"/>
  <c r="T326" i="39" s="1"/>
  <c r="A326" i="39"/>
  <c r="S325" i="39"/>
  <c r="T325" i="39" s="1"/>
  <c r="A325" i="39"/>
  <c r="S324" i="39"/>
  <c r="T324" i="39" s="1"/>
  <c r="A324" i="39"/>
  <c r="S323" i="39"/>
  <c r="T323" i="39" s="1"/>
  <c r="A323" i="39"/>
  <c r="S322" i="39"/>
  <c r="T322" i="39" s="1"/>
  <c r="A322" i="39"/>
  <c r="S321" i="39"/>
  <c r="T321" i="39" s="1"/>
  <c r="A321" i="39"/>
  <c r="S320" i="39"/>
  <c r="T320" i="39" s="1"/>
  <c r="A320" i="39"/>
  <c r="S319" i="39"/>
  <c r="T319" i="39" s="1"/>
  <c r="A319" i="39"/>
  <c r="S318" i="39"/>
  <c r="T318" i="39" s="1"/>
  <c r="A318" i="39"/>
  <c r="S317" i="39"/>
  <c r="T317" i="39" s="1"/>
  <c r="A317" i="39"/>
  <c r="S316" i="39"/>
  <c r="T316" i="39" s="1"/>
  <c r="A316" i="39"/>
  <c r="S315" i="39"/>
  <c r="T315" i="39" s="1"/>
  <c r="A315" i="39"/>
  <c r="S314" i="39"/>
  <c r="T314" i="39" s="1"/>
  <c r="A314" i="39"/>
  <c r="S313" i="39"/>
  <c r="T313" i="39" s="1"/>
  <c r="A313" i="39"/>
  <c r="S312" i="39"/>
  <c r="T312" i="39" s="1"/>
  <c r="A312" i="39"/>
  <c r="S311" i="39"/>
  <c r="T311" i="39" s="1"/>
  <c r="A311" i="39"/>
  <c r="S310" i="39"/>
  <c r="T310" i="39" s="1"/>
  <c r="A310" i="39"/>
  <c r="S309" i="39"/>
  <c r="T309" i="39" s="1"/>
  <c r="A309" i="39"/>
  <c r="S308" i="39"/>
  <c r="T308" i="39" s="1"/>
  <c r="A308" i="39"/>
  <c r="S307" i="39"/>
  <c r="T307" i="39" s="1"/>
  <c r="A307" i="39"/>
  <c r="S306" i="39"/>
  <c r="T306" i="39" s="1"/>
  <c r="A306" i="39"/>
  <c r="S305" i="39"/>
  <c r="T305" i="39" s="1"/>
  <c r="A305" i="39"/>
  <c r="S304" i="39"/>
  <c r="T304" i="39" s="1"/>
  <c r="A304" i="39"/>
  <c r="S303" i="39"/>
  <c r="T303" i="39" s="1"/>
  <c r="A303" i="39"/>
  <c r="S302" i="39"/>
  <c r="T302" i="39" s="1"/>
  <c r="A302" i="39"/>
  <c r="S301" i="39"/>
  <c r="T301" i="39" s="1"/>
  <c r="A301" i="39"/>
  <c r="S300" i="39"/>
  <c r="T300" i="39" s="1"/>
  <c r="A300" i="39"/>
  <c r="S299" i="39"/>
  <c r="T299" i="39" s="1"/>
  <c r="A299" i="39"/>
  <c r="S298" i="39"/>
  <c r="T298" i="39" s="1"/>
  <c r="A298" i="39"/>
  <c r="S297" i="39"/>
  <c r="T297" i="39" s="1"/>
  <c r="A297" i="39"/>
  <c r="S296" i="39"/>
  <c r="T296" i="39" s="1"/>
  <c r="A296" i="39"/>
  <c r="S295" i="39"/>
  <c r="T295" i="39" s="1"/>
  <c r="A295" i="39"/>
  <c r="S294" i="39"/>
  <c r="T294" i="39" s="1"/>
  <c r="A294" i="39"/>
  <c r="S293" i="39"/>
  <c r="T293" i="39" s="1"/>
  <c r="A293" i="39"/>
  <c r="S292" i="39"/>
  <c r="T292" i="39" s="1"/>
  <c r="A292" i="39"/>
  <c r="S291" i="39"/>
  <c r="T291" i="39" s="1"/>
  <c r="A291" i="39"/>
  <c r="S290" i="39"/>
  <c r="T290" i="39" s="1"/>
  <c r="A290" i="39"/>
  <c r="S289" i="39"/>
  <c r="T289" i="39" s="1"/>
  <c r="A289" i="39"/>
  <c r="S288" i="39"/>
  <c r="T288" i="39" s="1"/>
  <c r="A288" i="39"/>
  <c r="S287" i="39"/>
  <c r="T287" i="39" s="1"/>
  <c r="A287" i="39"/>
  <c r="S286" i="39"/>
  <c r="T286" i="39" s="1"/>
  <c r="A286" i="39"/>
  <c r="S285" i="39"/>
  <c r="T285" i="39" s="1"/>
  <c r="A285" i="39"/>
  <c r="S284" i="39"/>
  <c r="T284" i="39" s="1"/>
  <c r="A284" i="39"/>
  <c r="S283" i="39"/>
  <c r="T283" i="39" s="1"/>
  <c r="A283" i="39"/>
  <c r="S282" i="39"/>
  <c r="T282" i="39" s="1"/>
  <c r="A282" i="39"/>
  <c r="S281" i="39"/>
  <c r="T281" i="39" s="1"/>
  <c r="A281" i="39"/>
  <c r="S280" i="39"/>
  <c r="T280" i="39" s="1"/>
  <c r="A280" i="39"/>
  <c r="S279" i="39"/>
  <c r="T279" i="39" s="1"/>
  <c r="A279" i="39"/>
  <c r="S278" i="39"/>
  <c r="T278" i="39" s="1"/>
  <c r="A278" i="39"/>
  <c r="S277" i="39"/>
  <c r="T277" i="39" s="1"/>
  <c r="A277" i="39"/>
  <c r="S276" i="39"/>
  <c r="T276" i="39" s="1"/>
  <c r="A276" i="39"/>
  <c r="S275" i="39"/>
  <c r="T275" i="39" s="1"/>
  <c r="A275" i="39"/>
  <c r="S274" i="39"/>
  <c r="T274" i="39" s="1"/>
  <c r="A274" i="39"/>
  <c r="S273" i="39"/>
  <c r="T273" i="39" s="1"/>
  <c r="A273" i="39"/>
  <c r="S272" i="39"/>
  <c r="T272" i="39" s="1"/>
  <c r="A272" i="39"/>
  <c r="S271" i="39"/>
  <c r="T271" i="39" s="1"/>
  <c r="A271" i="39"/>
  <c r="S270" i="39"/>
  <c r="T270" i="39" s="1"/>
  <c r="A270" i="39"/>
  <c r="S269" i="39"/>
  <c r="T269" i="39" s="1"/>
  <c r="A269" i="39"/>
  <c r="S268" i="39"/>
  <c r="T268" i="39" s="1"/>
  <c r="A268" i="39"/>
  <c r="S267" i="39"/>
  <c r="T267" i="39" s="1"/>
  <c r="A267" i="39"/>
  <c r="S266" i="39"/>
  <c r="T266" i="39" s="1"/>
  <c r="A266" i="39"/>
  <c r="S265" i="39"/>
  <c r="T265" i="39" s="1"/>
  <c r="A265" i="39"/>
  <c r="S264" i="39"/>
  <c r="T264" i="39" s="1"/>
  <c r="A264" i="39"/>
  <c r="S263" i="39"/>
  <c r="T263" i="39" s="1"/>
  <c r="A263" i="39"/>
  <c r="S262" i="39"/>
  <c r="T262" i="39" s="1"/>
  <c r="A262" i="39"/>
  <c r="S261" i="39"/>
  <c r="T261" i="39" s="1"/>
  <c r="A261" i="39"/>
  <c r="S260" i="39"/>
  <c r="T260" i="39" s="1"/>
  <c r="A260" i="39"/>
  <c r="S259" i="39"/>
  <c r="T259" i="39" s="1"/>
  <c r="A259" i="39"/>
  <c r="S258" i="39"/>
  <c r="T258" i="39" s="1"/>
  <c r="A258" i="39"/>
  <c r="S257" i="39"/>
  <c r="T257" i="39" s="1"/>
  <c r="A257" i="39"/>
  <c r="S256" i="39"/>
  <c r="T256" i="39" s="1"/>
  <c r="A256" i="39"/>
  <c r="S255" i="39"/>
  <c r="T255" i="39" s="1"/>
  <c r="A255" i="39"/>
  <c r="S254" i="39"/>
  <c r="T254" i="39" s="1"/>
  <c r="A254" i="39"/>
  <c r="S253" i="39"/>
  <c r="T253" i="39" s="1"/>
  <c r="A253" i="39"/>
  <c r="S252" i="39"/>
  <c r="T252" i="39" s="1"/>
  <c r="A252" i="39"/>
  <c r="S251" i="39"/>
  <c r="T251" i="39" s="1"/>
  <c r="A251" i="39"/>
  <c r="S250" i="39"/>
  <c r="T250" i="39" s="1"/>
  <c r="A250" i="39"/>
  <c r="S249" i="39"/>
  <c r="T249" i="39" s="1"/>
  <c r="A249" i="39"/>
  <c r="S248" i="39"/>
  <c r="T248" i="39" s="1"/>
  <c r="A248" i="39"/>
  <c r="S247" i="39"/>
  <c r="T247" i="39" s="1"/>
  <c r="A247" i="39"/>
  <c r="S246" i="39"/>
  <c r="T246" i="39" s="1"/>
  <c r="A246" i="39"/>
  <c r="S245" i="39"/>
  <c r="T245" i="39" s="1"/>
  <c r="A245" i="39"/>
  <c r="S244" i="39"/>
  <c r="T244" i="39" s="1"/>
  <c r="A244" i="39"/>
  <c r="T243" i="39"/>
  <c r="S243" i="39"/>
  <c r="A243" i="39"/>
  <c r="S242" i="39"/>
  <c r="T242" i="39" s="1"/>
  <c r="A242" i="39"/>
  <c r="S241" i="39"/>
  <c r="T241" i="39" s="1"/>
  <c r="A241" i="39"/>
  <c r="S240" i="39"/>
  <c r="T240" i="39" s="1"/>
  <c r="A240" i="39"/>
  <c r="S239" i="39"/>
  <c r="T239" i="39" s="1"/>
  <c r="A239" i="39"/>
  <c r="S238" i="39"/>
  <c r="T238" i="39" s="1"/>
  <c r="A238" i="39"/>
  <c r="S237" i="39"/>
  <c r="T237" i="39" s="1"/>
  <c r="A237" i="39"/>
  <c r="S236" i="39"/>
  <c r="T236" i="39" s="1"/>
  <c r="A236" i="39"/>
  <c r="S235" i="39"/>
  <c r="T235" i="39" s="1"/>
  <c r="A235" i="39"/>
  <c r="S234" i="39"/>
  <c r="T234" i="39" s="1"/>
  <c r="A234" i="39"/>
  <c r="S233" i="39"/>
  <c r="T233" i="39" s="1"/>
  <c r="A233" i="39"/>
  <c r="S232" i="39"/>
  <c r="T232" i="39" s="1"/>
  <c r="A232" i="39"/>
  <c r="S231" i="39"/>
  <c r="T231" i="39" s="1"/>
  <c r="A231" i="39"/>
  <c r="S230" i="39"/>
  <c r="T230" i="39" s="1"/>
  <c r="A230" i="39"/>
  <c r="S229" i="39"/>
  <c r="T229" i="39" s="1"/>
  <c r="A229" i="39"/>
  <c r="S228" i="39"/>
  <c r="T228" i="39" s="1"/>
  <c r="A228" i="39"/>
  <c r="S227" i="39"/>
  <c r="T227" i="39" s="1"/>
  <c r="A227" i="39"/>
  <c r="S226" i="39"/>
  <c r="T226" i="39" s="1"/>
  <c r="A226" i="39"/>
  <c r="S225" i="39"/>
  <c r="T225" i="39" s="1"/>
  <c r="A225" i="39"/>
  <c r="S224" i="39"/>
  <c r="T224" i="39" s="1"/>
  <c r="A224" i="39"/>
  <c r="S223" i="39"/>
  <c r="T223" i="39" s="1"/>
  <c r="A223" i="39"/>
  <c r="S222" i="39"/>
  <c r="T222" i="39" s="1"/>
  <c r="A222" i="39"/>
  <c r="S221" i="39"/>
  <c r="T221" i="39" s="1"/>
  <c r="A221" i="39"/>
  <c r="S220" i="39"/>
  <c r="T220" i="39" s="1"/>
  <c r="A220" i="39"/>
  <c r="S219" i="39"/>
  <c r="T219" i="39" s="1"/>
  <c r="A219" i="39"/>
  <c r="S218" i="39"/>
  <c r="T218" i="39" s="1"/>
  <c r="A218" i="39"/>
  <c r="S217" i="39"/>
  <c r="T217" i="39" s="1"/>
  <c r="A217" i="39"/>
  <c r="S216" i="39"/>
  <c r="T216" i="39" s="1"/>
  <c r="A216" i="39"/>
  <c r="S215" i="39"/>
  <c r="T215" i="39" s="1"/>
  <c r="A215" i="39"/>
  <c r="S214" i="39"/>
  <c r="T214" i="39" s="1"/>
  <c r="A214" i="39"/>
  <c r="S213" i="39"/>
  <c r="T213" i="39" s="1"/>
  <c r="A213" i="39"/>
  <c r="S212" i="39"/>
  <c r="T212" i="39" s="1"/>
  <c r="A212" i="39"/>
  <c r="S211" i="39"/>
  <c r="T211" i="39" s="1"/>
  <c r="A211" i="39"/>
  <c r="S210" i="39"/>
  <c r="T210" i="39" s="1"/>
  <c r="A210" i="39"/>
  <c r="S209" i="39"/>
  <c r="T209" i="39" s="1"/>
  <c r="A209" i="39"/>
  <c r="S208" i="39"/>
  <c r="T208" i="39" s="1"/>
  <c r="A208" i="39"/>
  <c r="S207" i="39"/>
  <c r="T207" i="39" s="1"/>
  <c r="A207" i="39"/>
  <c r="S206" i="39"/>
  <c r="T206" i="39" s="1"/>
  <c r="A206" i="39"/>
  <c r="S205" i="39"/>
  <c r="T205" i="39" s="1"/>
  <c r="A205" i="39"/>
  <c r="S204" i="39"/>
  <c r="T204" i="39" s="1"/>
  <c r="A204" i="39"/>
  <c r="S203" i="39"/>
  <c r="T203" i="39" s="1"/>
  <c r="A203" i="39"/>
  <c r="S202" i="39"/>
  <c r="T202" i="39" s="1"/>
  <c r="A202" i="39"/>
  <c r="S201" i="39"/>
  <c r="T201" i="39" s="1"/>
  <c r="A201" i="39"/>
  <c r="S200" i="39"/>
  <c r="T200" i="39" s="1"/>
  <c r="A200" i="39"/>
  <c r="S199" i="39"/>
  <c r="T199" i="39" s="1"/>
  <c r="A199" i="39"/>
  <c r="S198" i="39"/>
  <c r="T198" i="39" s="1"/>
  <c r="A198" i="39"/>
  <c r="S197" i="39"/>
  <c r="T197" i="39" s="1"/>
  <c r="A197" i="39"/>
  <c r="S196" i="39"/>
  <c r="T196" i="39" s="1"/>
  <c r="A196" i="39"/>
  <c r="S195" i="39"/>
  <c r="T195" i="39" s="1"/>
  <c r="A195" i="39"/>
  <c r="S194" i="39"/>
  <c r="T194" i="39" s="1"/>
  <c r="A194" i="39"/>
  <c r="S193" i="39"/>
  <c r="T193" i="39" s="1"/>
  <c r="A193" i="39"/>
  <c r="S192" i="39"/>
  <c r="T192" i="39" s="1"/>
  <c r="A192" i="39"/>
  <c r="S191" i="39"/>
  <c r="T191" i="39" s="1"/>
  <c r="A191" i="39"/>
  <c r="S190" i="39"/>
  <c r="T190" i="39" s="1"/>
  <c r="A190" i="39"/>
  <c r="S189" i="39"/>
  <c r="T189" i="39" s="1"/>
  <c r="A189" i="39"/>
  <c r="S188" i="39"/>
  <c r="T188" i="39" s="1"/>
  <c r="A188" i="39"/>
  <c r="S187" i="39"/>
  <c r="T187" i="39" s="1"/>
  <c r="A187" i="39"/>
  <c r="S186" i="39"/>
  <c r="T186" i="39" s="1"/>
  <c r="A186" i="39"/>
  <c r="S185" i="39"/>
  <c r="T185" i="39" s="1"/>
  <c r="A185" i="39"/>
  <c r="S184" i="39"/>
  <c r="T184" i="39" s="1"/>
  <c r="A184" i="39"/>
  <c r="S183" i="39"/>
  <c r="T183" i="39" s="1"/>
  <c r="A183" i="39"/>
  <c r="S182" i="39"/>
  <c r="T182" i="39" s="1"/>
  <c r="A182" i="39"/>
  <c r="S181" i="39"/>
  <c r="T181" i="39" s="1"/>
  <c r="A181" i="39"/>
  <c r="S180" i="39"/>
  <c r="T180" i="39" s="1"/>
  <c r="A180" i="39"/>
  <c r="S179" i="39"/>
  <c r="T179" i="39" s="1"/>
  <c r="A179" i="39"/>
  <c r="S178" i="39"/>
  <c r="T178" i="39" s="1"/>
  <c r="A178" i="39"/>
  <c r="S177" i="39"/>
  <c r="T177" i="39" s="1"/>
  <c r="A177" i="39"/>
  <c r="S176" i="39"/>
  <c r="T176" i="39" s="1"/>
  <c r="A176" i="39"/>
  <c r="S175" i="39"/>
  <c r="T175" i="39" s="1"/>
  <c r="A175" i="39"/>
  <c r="S174" i="39"/>
  <c r="T174" i="39" s="1"/>
  <c r="A174" i="39"/>
  <c r="S173" i="39"/>
  <c r="T173" i="39" s="1"/>
  <c r="A173" i="39"/>
  <c r="S172" i="39"/>
  <c r="T172" i="39" s="1"/>
  <c r="A172" i="39"/>
  <c r="S171" i="39"/>
  <c r="T171" i="39" s="1"/>
  <c r="A171" i="39"/>
  <c r="S170" i="39"/>
  <c r="T170" i="39" s="1"/>
  <c r="A170" i="39"/>
  <c r="S169" i="39"/>
  <c r="T169" i="39" s="1"/>
  <c r="A169" i="39"/>
  <c r="S168" i="39"/>
  <c r="T168" i="39" s="1"/>
  <c r="A168" i="39"/>
  <c r="S167" i="39"/>
  <c r="T167" i="39" s="1"/>
  <c r="A167" i="39"/>
  <c r="S166" i="39"/>
  <c r="T166" i="39" s="1"/>
  <c r="A166" i="39"/>
  <c r="S165" i="39"/>
  <c r="T165" i="39" s="1"/>
  <c r="A165" i="39"/>
  <c r="S164" i="39"/>
  <c r="T164" i="39" s="1"/>
  <c r="A164" i="39"/>
  <c r="S163" i="39"/>
  <c r="T163" i="39" s="1"/>
  <c r="A163" i="39"/>
  <c r="S162" i="39"/>
  <c r="T162" i="39" s="1"/>
  <c r="A162" i="39"/>
  <c r="S161" i="39"/>
  <c r="T161" i="39" s="1"/>
  <c r="A161" i="39"/>
  <c r="S160" i="39"/>
  <c r="T160" i="39" s="1"/>
  <c r="A160" i="39"/>
  <c r="S159" i="39"/>
  <c r="T159" i="39" s="1"/>
  <c r="A159" i="39"/>
  <c r="S158" i="39"/>
  <c r="T158" i="39" s="1"/>
  <c r="A158" i="39"/>
  <c r="S157" i="39"/>
  <c r="T157" i="39" s="1"/>
  <c r="A157" i="39"/>
  <c r="S156" i="39"/>
  <c r="T156" i="39" s="1"/>
  <c r="A156" i="39"/>
  <c r="S155" i="39"/>
  <c r="T155" i="39" s="1"/>
  <c r="A155" i="39"/>
  <c r="S154" i="39"/>
  <c r="T154" i="39" s="1"/>
  <c r="A154" i="39"/>
  <c r="S153" i="39"/>
  <c r="T153" i="39" s="1"/>
  <c r="A153" i="39"/>
  <c r="S152" i="39"/>
  <c r="T152" i="39" s="1"/>
  <c r="A152" i="39"/>
  <c r="S151" i="39"/>
  <c r="T151" i="39" s="1"/>
  <c r="A151" i="39"/>
  <c r="S150" i="39"/>
  <c r="T150" i="39" s="1"/>
  <c r="A150" i="39"/>
  <c r="S149" i="39"/>
  <c r="T149" i="39" s="1"/>
  <c r="A149" i="39"/>
  <c r="S148" i="39"/>
  <c r="T148" i="39" s="1"/>
  <c r="A148" i="39"/>
  <c r="S147" i="39"/>
  <c r="T147" i="39" s="1"/>
  <c r="A147" i="39"/>
  <c r="S146" i="39"/>
  <c r="T146" i="39" s="1"/>
  <c r="A146" i="39"/>
  <c r="S145" i="39"/>
  <c r="T145" i="39" s="1"/>
  <c r="A145" i="39"/>
  <c r="S144" i="39"/>
  <c r="T144" i="39" s="1"/>
  <c r="A144" i="39"/>
  <c r="S143" i="39"/>
  <c r="T143" i="39" s="1"/>
  <c r="A143" i="39"/>
  <c r="S142" i="39"/>
  <c r="T142" i="39" s="1"/>
  <c r="A142" i="39"/>
  <c r="S141" i="39"/>
  <c r="T141" i="39" s="1"/>
  <c r="A141" i="39"/>
  <c r="S140" i="39"/>
  <c r="T140" i="39" s="1"/>
  <c r="A140" i="39"/>
  <c r="S139" i="39"/>
  <c r="T139" i="39" s="1"/>
  <c r="A139" i="39"/>
  <c r="S138" i="39"/>
  <c r="T138" i="39" s="1"/>
  <c r="A138" i="39"/>
  <c r="S137" i="39"/>
  <c r="T137" i="39" s="1"/>
  <c r="A137" i="39"/>
  <c r="S136" i="39"/>
  <c r="T136" i="39" s="1"/>
  <c r="A136" i="39"/>
  <c r="S135" i="39"/>
  <c r="T135" i="39" s="1"/>
  <c r="A135" i="39"/>
  <c r="S134" i="39"/>
  <c r="T134" i="39" s="1"/>
  <c r="A134" i="39"/>
  <c r="S133" i="39"/>
  <c r="T133" i="39" s="1"/>
  <c r="A133" i="39"/>
  <c r="S132" i="39"/>
  <c r="T132" i="39" s="1"/>
  <c r="A132" i="39"/>
  <c r="S131" i="39"/>
  <c r="T131" i="39" s="1"/>
  <c r="A131" i="39"/>
  <c r="S130" i="39"/>
  <c r="T130" i="39" s="1"/>
  <c r="A130" i="39"/>
  <c r="S129" i="39"/>
  <c r="T129" i="39" s="1"/>
  <c r="A129" i="39"/>
  <c r="S128" i="39"/>
  <c r="T128" i="39" s="1"/>
  <c r="A128" i="39"/>
  <c r="S127" i="39"/>
  <c r="T127" i="39" s="1"/>
  <c r="A127" i="39"/>
  <c r="S126" i="39"/>
  <c r="T126" i="39" s="1"/>
  <c r="A126" i="39"/>
  <c r="S125" i="39"/>
  <c r="T125" i="39" s="1"/>
  <c r="A125" i="39"/>
  <c r="S124" i="39"/>
  <c r="T124" i="39" s="1"/>
  <c r="A124" i="39"/>
  <c r="S123" i="39"/>
  <c r="T123" i="39" s="1"/>
  <c r="A123" i="39"/>
  <c r="S122" i="39"/>
  <c r="T122" i="39" s="1"/>
  <c r="A122" i="39"/>
  <c r="S121" i="39"/>
  <c r="T121" i="39" s="1"/>
  <c r="A121" i="39"/>
  <c r="S120" i="39"/>
  <c r="T120" i="39" s="1"/>
  <c r="A120" i="39"/>
  <c r="S119" i="39"/>
  <c r="T119" i="39" s="1"/>
  <c r="A119" i="39"/>
  <c r="S118" i="39"/>
  <c r="T118" i="39" s="1"/>
  <c r="A118" i="39"/>
  <c r="S117" i="39"/>
  <c r="T117" i="39" s="1"/>
  <c r="A117" i="39"/>
  <c r="S116" i="39"/>
  <c r="T116" i="39" s="1"/>
  <c r="A116" i="39"/>
  <c r="S115" i="39"/>
  <c r="T115" i="39" s="1"/>
  <c r="A115" i="39"/>
  <c r="S114" i="39"/>
  <c r="T114" i="39" s="1"/>
  <c r="A114" i="39"/>
  <c r="S113" i="39"/>
  <c r="T113" i="39" s="1"/>
  <c r="A113" i="39"/>
  <c r="S112" i="39"/>
  <c r="T112" i="39" s="1"/>
  <c r="A112" i="39"/>
  <c r="S111" i="39"/>
  <c r="T111" i="39" s="1"/>
  <c r="A111" i="39"/>
  <c r="S110" i="39"/>
  <c r="T110" i="39" s="1"/>
  <c r="A110" i="39"/>
  <c r="S109" i="39"/>
  <c r="T109" i="39" s="1"/>
  <c r="A109" i="39"/>
  <c r="S108" i="39"/>
  <c r="T108" i="39" s="1"/>
  <c r="A108" i="39"/>
  <c r="S107" i="39"/>
  <c r="T107" i="39" s="1"/>
  <c r="A107" i="39"/>
  <c r="S106" i="39"/>
  <c r="T106" i="39" s="1"/>
  <c r="A106" i="39"/>
  <c r="S105" i="39"/>
  <c r="T105" i="39" s="1"/>
  <c r="A105" i="39"/>
  <c r="S104" i="39"/>
  <c r="T104" i="39" s="1"/>
  <c r="A104" i="39"/>
  <c r="S103" i="39"/>
  <c r="T103" i="39" s="1"/>
  <c r="A103" i="39"/>
  <c r="S102" i="39"/>
  <c r="T102" i="39" s="1"/>
  <c r="A102" i="39"/>
  <c r="S101" i="39"/>
  <c r="T101" i="39" s="1"/>
  <c r="A101" i="39"/>
  <c r="S100" i="39"/>
  <c r="T100" i="39" s="1"/>
  <c r="A100" i="39"/>
  <c r="S99" i="39"/>
  <c r="T99" i="39" s="1"/>
  <c r="A99" i="39"/>
  <c r="S98" i="39"/>
  <c r="T98" i="39" s="1"/>
  <c r="A98" i="39"/>
  <c r="S97" i="39"/>
  <c r="T97" i="39" s="1"/>
  <c r="A97" i="39"/>
  <c r="S96" i="39"/>
  <c r="T96" i="39" s="1"/>
  <c r="A96" i="39"/>
  <c r="S95" i="39"/>
  <c r="T95" i="39" s="1"/>
  <c r="A95" i="39"/>
  <c r="S94" i="39"/>
  <c r="T94" i="39" s="1"/>
  <c r="A94" i="39"/>
  <c r="S93" i="39"/>
  <c r="T93" i="39" s="1"/>
  <c r="A93" i="39"/>
  <c r="S92" i="39"/>
  <c r="T92" i="39" s="1"/>
  <c r="A92" i="39"/>
  <c r="S91" i="39"/>
  <c r="T91" i="39" s="1"/>
  <c r="A91" i="39"/>
  <c r="S90" i="39"/>
  <c r="T90" i="39" s="1"/>
  <c r="A90" i="39"/>
  <c r="S89" i="39"/>
  <c r="T89" i="39" s="1"/>
  <c r="A89" i="39"/>
  <c r="S88" i="39"/>
  <c r="T88" i="39" s="1"/>
  <c r="A88" i="39"/>
  <c r="S87" i="39"/>
  <c r="T87" i="39" s="1"/>
  <c r="A87" i="39"/>
  <c r="S86" i="39"/>
  <c r="T86" i="39" s="1"/>
  <c r="A86" i="39"/>
  <c r="S85" i="39"/>
  <c r="T85" i="39" s="1"/>
  <c r="A85" i="39"/>
  <c r="S84" i="39"/>
  <c r="T84" i="39" s="1"/>
  <c r="A84" i="39"/>
  <c r="S83" i="39"/>
  <c r="T83" i="39" s="1"/>
  <c r="A83" i="39"/>
  <c r="S82" i="39"/>
  <c r="T82" i="39" s="1"/>
  <c r="A82" i="39"/>
  <c r="S81" i="39"/>
  <c r="T81" i="39" s="1"/>
  <c r="A81" i="39"/>
  <c r="S80" i="39"/>
  <c r="T80" i="39" s="1"/>
  <c r="A80" i="39"/>
  <c r="S79" i="39"/>
  <c r="T79" i="39" s="1"/>
  <c r="A79" i="39"/>
  <c r="S78" i="39"/>
  <c r="T78" i="39" s="1"/>
  <c r="A78" i="39"/>
  <c r="S77" i="39"/>
  <c r="T77" i="39" s="1"/>
  <c r="A77" i="39"/>
  <c r="S76" i="39"/>
  <c r="T76" i="39" s="1"/>
  <c r="A76" i="39"/>
  <c r="S75" i="39"/>
  <c r="T75" i="39" s="1"/>
  <c r="A75" i="39"/>
  <c r="S74" i="39"/>
  <c r="T74" i="39" s="1"/>
  <c r="A74" i="39"/>
  <c r="S73" i="39"/>
  <c r="T73" i="39" s="1"/>
  <c r="A73" i="39"/>
  <c r="S72" i="39"/>
  <c r="T72" i="39" s="1"/>
  <c r="A72" i="39"/>
  <c r="S71" i="39"/>
  <c r="T71" i="39" s="1"/>
  <c r="A71" i="39"/>
  <c r="S70" i="39"/>
  <c r="T70" i="39" s="1"/>
  <c r="A70" i="39"/>
  <c r="S69" i="39"/>
  <c r="T69" i="39" s="1"/>
  <c r="A69" i="39"/>
  <c r="S68" i="39"/>
  <c r="T68" i="39" s="1"/>
  <c r="A68" i="39"/>
  <c r="S67" i="39"/>
  <c r="T67" i="39" s="1"/>
  <c r="A67" i="39"/>
  <c r="S66" i="39"/>
  <c r="T66" i="39" s="1"/>
  <c r="A66" i="39"/>
  <c r="S65" i="39"/>
  <c r="T65" i="39" s="1"/>
  <c r="A65" i="39"/>
  <c r="S64" i="39"/>
  <c r="T64" i="39" s="1"/>
  <c r="A64" i="39"/>
  <c r="S63" i="39"/>
  <c r="T63" i="39" s="1"/>
  <c r="A63" i="39"/>
  <c r="C52" i="39"/>
  <c r="C51" i="39"/>
  <c r="C50" i="39"/>
  <c r="C49" i="39"/>
  <c r="C48" i="39"/>
  <c r="C47" i="39"/>
  <c r="C46" i="39"/>
  <c r="C45" i="39"/>
  <c r="C44" i="39"/>
  <c r="C43" i="39"/>
  <c r="D43" i="39" s="1"/>
  <c r="E43" i="39" s="1"/>
  <c r="C42" i="39"/>
  <c r="D42" i="39" s="1"/>
  <c r="C41" i="39"/>
  <c r="D41" i="39" s="1"/>
  <c r="E41" i="39" s="1"/>
  <c r="F41" i="39" s="1"/>
  <c r="G41" i="39" s="1"/>
  <c r="H41" i="39" s="1"/>
  <c r="C40" i="39"/>
  <c r="C39" i="39"/>
  <c r="C38" i="39"/>
  <c r="C37" i="39"/>
  <c r="C36" i="39"/>
  <c r="C35" i="39"/>
  <c r="C34" i="39"/>
  <c r="C33" i="39"/>
  <c r="C32" i="39"/>
  <c r="C31" i="39"/>
  <c r="C30" i="39"/>
  <c r="C29" i="39"/>
  <c r="C28" i="39"/>
  <c r="C27" i="39"/>
  <c r="C26" i="39"/>
  <c r="C25" i="39"/>
  <c r="R22" i="39"/>
  <c r="M10" i="12" s="1"/>
  <c r="Q22" i="39"/>
  <c r="L10" i="12" s="1"/>
  <c r="P22" i="39"/>
  <c r="K10" i="12" s="1"/>
  <c r="O22" i="39"/>
  <c r="J10" i="12" s="1"/>
  <c r="N22" i="39"/>
  <c r="I10" i="12" s="1"/>
  <c r="M22" i="39"/>
  <c r="H10" i="12" s="1"/>
  <c r="L22" i="39"/>
  <c r="G10" i="12" s="1"/>
  <c r="K22" i="39"/>
  <c r="F10" i="12" s="1"/>
  <c r="J22" i="39"/>
  <c r="E10" i="12" s="1"/>
  <c r="I22" i="39"/>
  <c r="D10" i="12" s="1"/>
  <c r="H22" i="39"/>
  <c r="C10" i="12" s="1"/>
  <c r="G22" i="39"/>
  <c r="B10" i="12" s="1"/>
  <c r="F22" i="39"/>
  <c r="M16" i="39"/>
  <c r="G15" i="39"/>
  <c r="F15" i="39"/>
  <c r="E15" i="39"/>
  <c r="D15" i="39"/>
  <c r="C15" i="39"/>
  <c r="G14" i="39"/>
  <c r="F14" i="39"/>
  <c r="E14" i="39"/>
  <c r="D14" i="39"/>
  <c r="C14" i="39"/>
  <c r="G13" i="39"/>
  <c r="F13" i="39"/>
  <c r="E13" i="39"/>
  <c r="D13" i="39"/>
  <c r="C13" i="39"/>
  <c r="G12" i="39"/>
  <c r="F12" i="39"/>
  <c r="E12" i="39"/>
  <c r="D12" i="39"/>
  <c r="C12" i="39"/>
  <c r="G11" i="39"/>
  <c r="F11" i="39"/>
  <c r="E11" i="39"/>
  <c r="D11" i="39"/>
  <c r="C11" i="39"/>
  <c r="O9" i="39"/>
  <c r="G9" i="39"/>
  <c r="F9" i="39"/>
  <c r="E9" i="39"/>
  <c r="D9" i="39"/>
  <c r="C9" i="39"/>
  <c r="G8" i="39"/>
  <c r="F8" i="39"/>
  <c r="E8" i="39"/>
  <c r="D8" i="39"/>
  <c r="C8" i="39"/>
  <c r="P7" i="39"/>
  <c r="G7" i="39"/>
  <c r="F7" i="39"/>
  <c r="E7" i="39"/>
  <c r="D7" i="39"/>
  <c r="C7" i="39"/>
  <c r="P6" i="39"/>
  <c r="G6" i="39"/>
  <c r="F6" i="39"/>
  <c r="E6" i="39"/>
  <c r="D6" i="39"/>
  <c r="C6" i="39"/>
  <c r="P5" i="39"/>
  <c r="P9" i="39" s="1"/>
  <c r="G5" i="39"/>
  <c r="F5" i="39"/>
  <c r="E5" i="39"/>
  <c r="D5" i="39"/>
  <c r="C5" i="39"/>
  <c r="O4" i="39"/>
  <c r="O10" i="39" s="1"/>
  <c r="G4" i="39"/>
  <c r="F4" i="39"/>
  <c r="E4" i="39"/>
  <c r="D4" i="39"/>
  <c r="C4" i="39"/>
  <c r="S501" i="36"/>
  <c r="T501" i="36" s="1"/>
  <c r="A501" i="36"/>
  <c r="S500" i="36"/>
  <c r="T500" i="36" s="1"/>
  <c r="A500" i="36"/>
  <c r="S499" i="36"/>
  <c r="T499" i="36" s="1"/>
  <c r="A499" i="36"/>
  <c r="S498" i="36"/>
  <c r="T498" i="36" s="1"/>
  <c r="A498" i="36"/>
  <c r="S497" i="36"/>
  <c r="T497" i="36" s="1"/>
  <c r="A497" i="36"/>
  <c r="S496" i="36"/>
  <c r="T496" i="36" s="1"/>
  <c r="A496" i="36"/>
  <c r="S495" i="36"/>
  <c r="T495" i="36" s="1"/>
  <c r="A495" i="36"/>
  <c r="S494" i="36"/>
  <c r="T494" i="36" s="1"/>
  <c r="A494" i="36"/>
  <c r="S493" i="36"/>
  <c r="T493" i="36" s="1"/>
  <c r="A493" i="36"/>
  <c r="S492" i="36"/>
  <c r="T492" i="36" s="1"/>
  <c r="A492" i="36"/>
  <c r="S491" i="36"/>
  <c r="T491" i="36" s="1"/>
  <c r="A491" i="36"/>
  <c r="S490" i="36"/>
  <c r="T490" i="36" s="1"/>
  <c r="A490" i="36"/>
  <c r="S489" i="36"/>
  <c r="T489" i="36" s="1"/>
  <c r="A489" i="36"/>
  <c r="S488" i="36"/>
  <c r="T488" i="36" s="1"/>
  <c r="A488" i="36"/>
  <c r="S487" i="36"/>
  <c r="T487" i="36" s="1"/>
  <c r="A487" i="36"/>
  <c r="S486" i="36"/>
  <c r="T486" i="36" s="1"/>
  <c r="A486" i="36"/>
  <c r="S485" i="36"/>
  <c r="T485" i="36" s="1"/>
  <c r="A485" i="36"/>
  <c r="S484" i="36"/>
  <c r="T484" i="36" s="1"/>
  <c r="A484" i="36"/>
  <c r="S483" i="36"/>
  <c r="T483" i="36" s="1"/>
  <c r="A483" i="36"/>
  <c r="S482" i="36"/>
  <c r="T482" i="36" s="1"/>
  <c r="A482" i="36"/>
  <c r="S481" i="36"/>
  <c r="T481" i="36" s="1"/>
  <c r="A481" i="36"/>
  <c r="S480" i="36"/>
  <c r="T480" i="36" s="1"/>
  <c r="A480" i="36"/>
  <c r="S479" i="36"/>
  <c r="T479" i="36" s="1"/>
  <c r="A479" i="36"/>
  <c r="S478" i="36"/>
  <c r="T478" i="36" s="1"/>
  <c r="A478" i="36"/>
  <c r="S477" i="36"/>
  <c r="T477" i="36" s="1"/>
  <c r="A477" i="36"/>
  <c r="S476" i="36"/>
  <c r="T476" i="36" s="1"/>
  <c r="A476" i="36"/>
  <c r="S475" i="36"/>
  <c r="T475" i="36" s="1"/>
  <c r="A475" i="36"/>
  <c r="S474" i="36"/>
  <c r="T474" i="36" s="1"/>
  <c r="A474" i="36"/>
  <c r="S473" i="36"/>
  <c r="T473" i="36" s="1"/>
  <c r="A473" i="36"/>
  <c r="S472" i="36"/>
  <c r="T472" i="36" s="1"/>
  <c r="A472" i="36"/>
  <c r="S471" i="36"/>
  <c r="T471" i="36" s="1"/>
  <c r="A471" i="36"/>
  <c r="S470" i="36"/>
  <c r="T470" i="36" s="1"/>
  <c r="A470" i="36"/>
  <c r="S469" i="36"/>
  <c r="T469" i="36" s="1"/>
  <c r="A469" i="36"/>
  <c r="S468" i="36"/>
  <c r="T468" i="36" s="1"/>
  <c r="A468" i="36"/>
  <c r="S467" i="36"/>
  <c r="T467" i="36" s="1"/>
  <c r="A467" i="36"/>
  <c r="S466" i="36"/>
  <c r="T466" i="36" s="1"/>
  <c r="A466" i="36"/>
  <c r="S465" i="36"/>
  <c r="T465" i="36" s="1"/>
  <c r="A465" i="36"/>
  <c r="S464" i="36"/>
  <c r="T464" i="36" s="1"/>
  <c r="A464" i="36"/>
  <c r="S463" i="36"/>
  <c r="T463" i="36" s="1"/>
  <c r="A463" i="36"/>
  <c r="S462" i="36"/>
  <c r="T462" i="36" s="1"/>
  <c r="A462" i="36"/>
  <c r="S461" i="36"/>
  <c r="T461" i="36" s="1"/>
  <c r="A461" i="36"/>
  <c r="S460" i="36"/>
  <c r="T460" i="36" s="1"/>
  <c r="A460" i="36"/>
  <c r="S459" i="36"/>
  <c r="T459" i="36" s="1"/>
  <c r="A459" i="36"/>
  <c r="S458" i="36"/>
  <c r="T458" i="36" s="1"/>
  <c r="A458" i="36"/>
  <c r="S457" i="36"/>
  <c r="T457" i="36" s="1"/>
  <c r="A457" i="36"/>
  <c r="S456" i="36"/>
  <c r="T456" i="36" s="1"/>
  <c r="A456" i="36"/>
  <c r="S455" i="36"/>
  <c r="T455" i="36" s="1"/>
  <c r="A455" i="36"/>
  <c r="S454" i="36"/>
  <c r="T454" i="36" s="1"/>
  <c r="A454" i="36"/>
  <c r="S453" i="36"/>
  <c r="T453" i="36" s="1"/>
  <c r="A453" i="36"/>
  <c r="T452" i="36"/>
  <c r="S452" i="36"/>
  <c r="A452" i="36"/>
  <c r="S451" i="36"/>
  <c r="T451" i="36" s="1"/>
  <c r="A451" i="36"/>
  <c r="S450" i="36"/>
  <c r="T450" i="36" s="1"/>
  <c r="A450" i="36"/>
  <c r="S449" i="36"/>
  <c r="T449" i="36" s="1"/>
  <c r="A449" i="36"/>
  <c r="S448" i="36"/>
  <c r="T448" i="36" s="1"/>
  <c r="A448" i="36"/>
  <c r="S447" i="36"/>
  <c r="T447" i="36" s="1"/>
  <c r="A447" i="36"/>
  <c r="S446" i="36"/>
  <c r="T446" i="36" s="1"/>
  <c r="A446" i="36"/>
  <c r="S445" i="36"/>
  <c r="T445" i="36" s="1"/>
  <c r="A445" i="36"/>
  <c r="S444" i="36"/>
  <c r="T444" i="36" s="1"/>
  <c r="A444" i="36"/>
  <c r="S443" i="36"/>
  <c r="T443" i="36" s="1"/>
  <c r="A443" i="36"/>
  <c r="S442" i="36"/>
  <c r="T442" i="36" s="1"/>
  <c r="A442" i="36"/>
  <c r="S441" i="36"/>
  <c r="T441" i="36" s="1"/>
  <c r="A441" i="36"/>
  <c r="S440" i="36"/>
  <c r="T440" i="36" s="1"/>
  <c r="A440" i="36"/>
  <c r="S439" i="36"/>
  <c r="T439" i="36" s="1"/>
  <c r="A439" i="36"/>
  <c r="S438" i="36"/>
  <c r="T438" i="36" s="1"/>
  <c r="A438" i="36"/>
  <c r="S437" i="36"/>
  <c r="T437" i="36" s="1"/>
  <c r="A437" i="36"/>
  <c r="S436" i="36"/>
  <c r="T436" i="36" s="1"/>
  <c r="A436" i="36"/>
  <c r="T435" i="36"/>
  <c r="S435" i="36"/>
  <c r="A435" i="36"/>
  <c r="S434" i="36"/>
  <c r="T434" i="36" s="1"/>
  <c r="A434" i="36"/>
  <c r="S433" i="36"/>
  <c r="T433" i="36" s="1"/>
  <c r="A433" i="36"/>
  <c r="S432" i="36"/>
  <c r="T432" i="36" s="1"/>
  <c r="A432" i="36"/>
  <c r="S431" i="36"/>
  <c r="T431" i="36" s="1"/>
  <c r="A431" i="36"/>
  <c r="S430" i="36"/>
  <c r="T430" i="36" s="1"/>
  <c r="A430" i="36"/>
  <c r="S429" i="36"/>
  <c r="T429" i="36" s="1"/>
  <c r="A429" i="36"/>
  <c r="S428" i="36"/>
  <c r="T428" i="36" s="1"/>
  <c r="A428" i="36"/>
  <c r="S427" i="36"/>
  <c r="T427" i="36" s="1"/>
  <c r="A427" i="36"/>
  <c r="S426" i="36"/>
  <c r="T426" i="36" s="1"/>
  <c r="A426" i="36"/>
  <c r="S425" i="36"/>
  <c r="T425" i="36" s="1"/>
  <c r="A425" i="36"/>
  <c r="S424" i="36"/>
  <c r="T424" i="36" s="1"/>
  <c r="A424" i="36"/>
  <c r="S423" i="36"/>
  <c r="T423" i="36" s="1"/>
  <c r="A423" i="36"/>
  <c r="S422" i="36"/>
  <c r="T422" i="36" s="1"/>
  <c r="A422" i="36"/>
  <c r="S421" i="36"/>
  <c r="T421" i="36" s="1"/>
  <c r="A421" i="36"/>
  <c r="S420" i="36"/>
  <c r="T420" i="36" s="1"/>
  <c r="A420" i="36"/>
  <c r="S419" i="36"/>
  <c r="T419" i="36" s="1"/>
  <c r="A419" i="36"/>
  <c r="S418" i="36"/>
  <c r="T418" i="36" s="1"/>
  <c r="A418" i="36"/>
  <c r="S417" i="36"/>
  <c r="T417" i="36" s="1"/>
  <c r="A417" i="36"/>
  <c r="S416" i="36"/>
  <c r="T416" i="36" s="1"/>
  <c r="A416" i="36"/>
  <c r="S415" i="36"/>
  <c r="T415" i="36" s="1"/>
  <c r="A415" i="36"/>
  <c r="S414" i="36"/>
  <c r="T414" i="36" s="1"/>
  <c r="A414" i="36"/>
  <c r="S413" i="36"/>
  <c r="T413" i="36" s="1"/>
  <c r="A413" i="36"/>
  <c r="S412" i="36"/>
  <c r="T412" i="36" s="1"/>
  <c r="A412" i="36"/>
  <c r="S411" i="36"/>
  <c r="T411" i="36" s="1"/>
  <c r="A411" i="36"/>
  <c r="S410" i="36"/>
  <c r="T410" i="36" s="1"/>
  <c r="A410" i="36"/>
  <c r="S409" i="36"/>
  <c r="T409" i="36" s="1"/>
  <c r="A409" i="36"/>
  <c r="S408" i="36"/>
  <c r="T408" i="36" s="1"/>
  <c r="A408" i="36"/>
  <c r="S407" i="36"/>
  <c r="T407" i="36" s="1"/>
  <c r="A407" i="36"/>
  <c r="S406" i="36"/>
  <c r="T406" i="36" s="1"/>
  <c r="A406" i="36"/>
  <c r="S405" i="36"/>
  <c r="T405" i="36" s="1"/>
  <c r="A405" i="36"/>
  <c r="S404" i="36"/>
  <c r="T404" i="36" s="1"/>
  <c r="A404" i="36"/>
  <c r="S403" i="36"/>
  <c r="T403" i="36" s="1"/>
  <c r="A403" i="36"/>
  <c r="S402" i="36"/>
  <c r="T402" i="36" s="1"/>
  <c r="A402" i="36"/>
  <c r="S401" i="36"/>
  <c r="T401" i="36" s="1"/>
  <c r="A401" i="36"/>
  <c r="S400" i="36"/>
  <c r="T400" i="36" s="1"/>
  <c r="A400" i="36"/>
  <c r="S399" i="36"/>
  <c r="T399" i="36" s="1"/>
  <c r="A399" i="36"/>
  <c r="S398" i="36"/>
  <c r="T398" i="36" s="1"/>
  <c r="A398" i="36"/>
  <c r="S397" i="36"/>
  <c r="T397" i="36" s="1"/>
  <c r="A397" i="36"/>
  <c r="S396" i="36"/>
  <c r="T396" i="36" s="1"/>
  <c r="A396" i="36"/>
  <c r="S395" i="36"/>
  <c r="T395" i="36" s="1"/>
  <c r="A395" i="36"/>
  <c r="S394" i="36"/>
  <c r="T394" i="36" s="1"/>
  <c r="A394" i="36"/>
  <c r="S393" i="36"/>
  <c r="T393" i="36" s="1"/>
  <c r="A393" i="36"/>
  <c r="S392" i="36"/>
  <c r="T392" i="36" s="1"/>
  <c r="A392" i="36"/>
  <c r="S391" i="36"/>
  <c r="T391" i="36" s="1"/>
  <c r="A391" i="36"/>
  <c r="S390" i="36"/>
  <c r="T390" i="36" s="1"/>
  <c r="A390" i="36"/>
  <c r="S389" i="36"/>
  <c r="T389" i="36" s="1"/>
  <c r="A389" i="36"/>
  <c r="S388" i="36"/>
  <c r="T388" i="36" s="1"/>
  <c r="A388" i="36"/>
  <c r="S387" i="36"/>
  <c r="T387" i="36" s="1"/>
  <c r="A387" i="36"/>
  <c r="S386" i="36"/>
  <c r="T386" i="36" s="1"/>
  <c r="A386" i="36"/>
  <c r="S385" i="36"/>
  <c r="T385" i="36" s="1"/>
  <c r="A385" i="36"/>
  <c r="S384" i="36"/>
  <c r="T384" i="36" s="1"/>
  <c r="A384" i="36"/>
  <c r="S383" i="36"/>
  <c r="T383" i="36" s="1"/>
  <c r="A383" i="36"/>
  <c r="S382" i="36"/>
  <c r="T382" i="36" s="1"/>
  <c r="A382" i="36"/>
  <c r="S381" i="36"/>
  <c r="T381" i="36" s="1"/>
  <c r="A381" i="36"/>
  <c r="S380" i="36"/>
  <c r="T380" i="36" s="1"/>
  <c r="A380" i="36"/>
  <c r="S379" i="36"/>
  <c r="T379" i="36" s="1"/>
  <c r="A379" i="36"/>
  <c r="S378" i="36"/>
  <c r="T378" i="36" s="1"/>
  <c r="A378" i="36"/>
  <c r="S377" i="36"/>
  <c r="T377" i="36" s="1"/>
  <c r="A377" i="36"/>
  <c r="S376" i="36"/>
  <c r="T376" i="36" s="1"/>
  <c r="A376" i="36"/>
  <c r="T375" i="36"/>
  <c r="S375" i="36"/>
  <c r="A375" i="36"/>
  <c r="S374" i="36"/>
  <c r="T374" i="36" s="1"/>
  <c r="A374" i="36"/>
  <c r="S373" i="36"/>
  <c r="T373" i="36" s="1"/>
  <c r="A373" i="36"/>
  <c r="S372" i="36"/>
  <c r="T372" i="36" s="1"/>
  <c r="A372" i="36"/>
  <c r="S371" i="36"/>
  <c r="T371" i="36" s="1"/>
  <c r="A371" i="36"/>
  <c r="S370" i="36"/>
  <c r="T370" i="36" s="1"/>
  <c r="A370" i="36"/>
  <c r="S369" i="36"/>
  <c r="T369" i="36" s="1"/>
  <c r="A369" i="36"/>
  <c r="S368" i="36"/>
  <c r="T368" i="36" s="1"/>
  <c r="A368" i="36"/>
  <c r="S367" i="36"/>
  <c r="T367" i="36" s="1"/>
  <c r="A367" i="36"/>
  <c r="S366" i="36"/>
  <c r="T366" i="36" s="1"/>
  <c r="A366" i="36"/>
  <c r="S365" i="36"/>
  <c r="T365" i="36" s="1"/>
  <c r="A365" i="36"/>
  <c r="S364" i="36"/>
  <c r="T364" i="36" s="1"/>
  <c r="A364" i="36"/>
  <c r="S363" i="36"/>
  <c r="T363" i="36" s="1"/>
  <c r="A363" i="36"/>
  <c r="S362" i="36"/>
  <c r="T362" i="36" s="1"/>
  <c r="A362" i="36"/>
  <c r="S361" i="36"/>
  <c r="T361" i="36" s="1"/>
  <c r="A361" i="36"/>
  <c r="S360" i="36"/>
  <c r="T360" i="36" s="1"/>
  <c r="A360" i="36"/>
  <c r="S359" i="36"/>
  <c r="T359" i="36" s="1"/>
  <c r="A359" i="36"/>
  <c r="S358" i="36"/>
  <c r="T358" i="36" s="1"/>
  <c r="A358" i="36"/>
  <c r="S357" i="36"/>
  <c r="T357" i="36" s="1"/>
  <c r="A357" i="36"/>
  <c r="S356" i="36"/>
  <c r="T356" i="36" s="1"/>
  <c r="A356" i="36"/>
  <c r="S355" i="36"/>
  <c r="T355" i="36" s="1"/>
  <c r="A355" i="36"/>
  <c r="S354" i="36"/>
  <c r="T354" i="36" s="1"/>
  <c r="A354" i="36"/>
  <c r="S353" i="36"/>
  <c r="T353" i="36" s="1"/>
  <c r="A353" i="36"/>
  <c r="S352" i="36"/>
  <c r="T352" i="36" s="1"/>
  <c r="A352" i="36"/>
  <c r="S351" i="36"/>
  <c r="T351" i="36" s="1"/>
  <c r="A351" i="36"/>
  <c r="S350" i="36"/>
  <c r="T350" i="36" s="1"/>
  <c r="A350" i="36"/>
  <c r="S349" i="36"/>
  <c r="T349" i="36" s="1"/>
  <c r="A349" i="36"/>
  <c r="S348" i="36"/>
  <c r="T348" i="36" s="1"/>
  <c r="A348" i="36"/>
  <c r="S347" i="36"/>
  <c r="T347" i="36" s="1"/>
  <c r="A347" i="36"/>
  <c r="S346" i="36"/>
  <c r="T346" i="36" s="1"/>
  <c r="A346" i="36"/>
  <c r="S345" i="36"/>
  <c r="T345" i="36" s="1"/>
  <c r="A345" i="36"/>
  <c r="S344" i="36"/>
  <c r="T344" i="36" s="1"/>
  <c r="A344" i="36"/>
  <c r="S343" i="36"/>
  <c r="T343" i="36" s="1"/>
  <c r="A343" i="36"/>
  <c r="S342" i="36"/>
  <c r="T342" i="36" s="1"/>
  <c r="A342" i="36"/>
  <c r="S341" i="36"/>
  <c r="T341" i="36" s="1"/>
  <c r="A341" i="36"/>
  <c r="S340" i="36"/>
  <c r="T340" i="36" s="1"/>
  <c r="A340" i="36"/>
  <c r="S339" i="36"/>
  <c r="T339" i="36" s="1"/>
  <c r="A339" i="36"/>
  <c r="S338" i="36"/>
  <c r="T338" i="36" s="1"/>
  <c r="A338" i="36"/>
  <c r="S337" i="36"/>
  <c r="T337" i="36" s="1"/>
  <c r="A337" i="36"/>
  <c r="S336" i="36"/>
  <c r="T336" i="36" s="1"/>
  <c r="A336" i="36"/>
  <c r="S335" i="36"/>
  <c r="T335" i="36" s="1"/>
  <c r="A335" i="36"/>
  <c r="S334" i="36"/>
  <c r="T334" i="36" s="1"/>
  <c r="A334" i="36"/>
  <c r="S333" i="36"/>
  <c r="T333" i="36" s="1"/>
  <c r="A333" i="36"/>
  <c r="S332" i="36"/>
  <c r="T332" i="36" s="1"/>
  <c r="A332" i="36"/>
  <c r="S331" i="36"/>
  <c r="T331" i="36" s="1"/>
  <c r="A331" i="36"/>
  <c r="S330" i="36"/>
  <c r="T330" i="36" s="1"/>
  <c r="A330" i="36"/>
  <c r="S329" i="36"/>
  <c r="T329" i="36" s="1"/>
  <c r="A329" i="36"/>
  <c r="S328" i="36"/>
  <c r="T328" i="36" s="1"/>
  <c r="A328" i="36"/>
  <c r="T327" i="36"/>
  <c r="S327" i="36"/>
  <c r="A327" i="36"/>
  <c r="S326" i="36"/>
  <c r="T326" i="36" s="1"/>
  <c r="A326" i="36"/>
  <c r="S325" i="36"/>
  <c r="T325" i="36" s="1"/>
  <c r="A325" i="36"/>
  <c r="S324" i="36"/>
  <c r="T324" i="36" s="1"/>
  <c r="A324" i="36"/>
  <c r="S323" i="36"/>
  <c r="T323" i="36" s="1"/>
  <c r="A323" i="36"/>
  <c r="S322" i="36"/>
  <c r="T322" i="36" s="1"/>
  <c r="A322" i="36"/>
  <c r="S321" i="36"/>
  <c r="T321" i="36" s="1"/>
  <c r="A321" i="36"/>
  <c r="S320" i="36"/>
  <c r="T320" i="36" s="1"/>
  <c r="A320" i="36"/>
  <c r="S319" i="36"/>
  <c r="T319" i="36" s="1"/>
  <c r="A319" i="36"/>
  <c r="S318" i="36"/>
  <c r="T318" i="36" s="1"/>
  <c r="A318" i="36"/>
  <c r="S317" i="36"/>
  <c r="T317" i="36" s="1"/>
  <c r="A317" i="36"/>
  <c r="S316" i="36"/>
  <c r="T316" i="36" s="1"/>
  <c r="A316" i="36"/>
  <c r="S315" i="36"/>
  <c r="T315" i="36" s="1"/>
  <c r="A315" i="36"/>
  <c r="S314" i="36"/>
  <c r="T314" i="36" s="1"/>
  <c r="A314" i="36"/>
  <c r="S313" i="36"/>
  <c r="T313" i="36" s="1"/>
  <c r="A313" i="36"/>
  <c r="S312" i="36"/>
  <c r="T312" i="36" s="1"/>
  <c r="A312" i="36"/>
  <c r="S311" i="36"/>
  <c r="T311" i="36" s="1"/>
  <c r="A311" i="36"/>
  <c r="S310" i="36"/>
  <c r="T310" i="36" s="1"/>
  <c r="A310" i="36"/>
  <c r="S309" i="36"/>
  <c r="T309" i="36" s="1"/>
  <c r="A309" i="36"/>
  <c r="S308" i="36"/>
  <c r="T308" i="36" s="1"/>
  <c r="A308" i="36"/>
  <c r="S307" i="36"/>
  <c r="T307" i="36" s="1"/>
  <c r="A307" i="36"/>
  <c r="S306" i="36"/>
  <c r="T306" i="36" s="1"/>
  <c r="A306" i="36"/>
  <c r="S305" i="36"/>
  <c r="T305" i="36" s="1"/>
  <c r="A305" i="36"/>
  <c r="S304" i="36"/>
  <c r="T304" i="36" s="1"/>
  <c r="A304" i="36"/>
  <c r="S303" i="36"/>
  <c r="T303" i="36" s="1"/>
  <c r="A303" i="36"/>
  <c r="S302" i="36"/>
  <c r="T302" i="36" s="1"/>
  <c r="A302" i="36"/>
  <c r="S301" i="36"/>
  <c r="T301" i="36" s="1"/>
  <c r="A301" i="36"/>
  <c r="S300" i="36"/>
  <c r="T300" i="36" s="1"/>
  <c r="A300" i="36"/>
  <c r="S299" i="36"/>
  <c r="T299" i="36" s="1"/>
  <c r="A299" i="36"/>
  <c r="S298" i="36"/>
  <c r="T298" i="36" s="1"/>
  <c r="A298" i="36"/>
  <c r="S297" i="36"/>
  <c r="T297" i="36" s="1"/>
  <c r="A297" i="36"/>
  <c r="S296" i="36"/>
  <c r="T296" i="36" s="1"/>
  <c r="A296" i="36"/>
  <c r="S295" i="36"/>
  <c r="T295" i="36" s="1"/>
  <c r="A295" i="36"/>
  <c r="S294" i="36"/>
  <c r="T294" i="36" s="1"/>
  <c r="A294" i="36"/>
  <c r="S293" i="36"/>
  <c r="T293" i="36" s="1"/>
  <c r="A293" i="36"/>
  <c r="S292" i="36"/>
  <c r="T292" i="36" s="1"/>
  <c r="A292" i="36"/>
  <c r="S291" i="36"/>
  <c r="T291" i="36" s="1"/>
  <c r="A291" i="36"/>
  <c r="S290" i="36"/>
  <c r="T290" i="36" s="1"/>
  <c r="A290" i="36"/>
  <c r="S289" i="36"/>
  <c r="T289" i="36" s="1"/>
  <c r="A289" i="36"/>
  <c r="S288" i="36"/>
  <c r="T288" i="36" s="1"/>
  <c r="A288" i="36"/>
  <c r="S287" i="36"/>
  <c r="T287" i="36" s="1"/>
  <c r="A287" i="36"/>
  <c r="S286" i="36"/>
  <c r="T286" i="36" s="1"/>
  <c r="A286" i="36"/>
  <c r="S285" i="36"/>
  <c r="T285" i="36" s="1"/>
  <c r="A285" i="36"/>
  <c r="S284" i="36"/>
  <c r="T284" i="36" s="1"/>
  <c r="A284" i="36"/>
  <c r="S283" i="36"/>
  <c r="T283" i="36" s="1"/>
  <c r="A283" i="36"/>
  <c r="S282" i="36"/>
  <c r="T282" i="36" s="1"/>
  <c r="A282" i="36"/>
  <c r="S281" i="36"/>
  <c r="T281" i="36" s="1"/>
  <c r="A281" i="36"/>
  <c r="S280" i="36"/>
  <c r="T280" i="36" s="1"/>
  <c r="A280" i="36"/>
  <c r="T279" i="36"/>
  <c r="S279" i="36"/>
  <c r="A279" i="36"/>
  <c r="S278" i="36"/>
  <c r="T278" i="36" s="1"/>
  <c r="A278" i="36"/>
  <c r="S277" i="36"/>
  <c r="T277" i="36" s="1"/>
  <c r="A277" i="36"/>
  <c r="S276" i="36"/>
  <c r="T276" i="36" s="1"/>
  <c r="A276" i="36"/>
  <c r="S275" i="36"/>
  <c r="T275" i="36" s="1"/>
  <c r="A275" i="36"/>
  <c r="S274" i="36"/>
  <c r="T274" i="36" s="1"/>
  <c r="A274" i="36"/>
  <c r="S273" i="36"/>
  <c r="T273" i="36" s="1"/>
  <c r="A273" i="36"/>
  <c r="S272" i="36"/>
  <c r="T272" i="36" s="1"/>
  <c r="A272" i="36"/>
  <c r="S271" i="36"/>
  <c r="T271" i="36" s="1"/>
  <c r="A271" i="36"/>
  <c r="S270" i="36"/>
  <c r="T270" i="36" s="1"/>
  <c r="A270" i="36"/>
  <c r="S269" i="36"/>
  <c r="T269" i="36" s="1"/>
  <c r="A269" i="36"/>
  <c r="S268" i="36"/>
  <c r="T268" i="36" s="1"/>
  <c r="A268" i="36"/>
  <c r="S267" i="36"/>
  <c r="T267" i="36" s="1"/>
  <c r="A267" i="36"/>
  <c r="S266" i="36"/>
  <c r="T266" i="36" s="1"/>
  <c r="A266" i="36"/>
  <c r="S265" i="36"/>
  <c r="T265" i="36" s="1"/>
  <c r="A265" i="36"/>
  <c r="S264" i="36"/>
  <c r="T264" i="36" s="1"/>
  <c r="A264" i="36"/>
  <c r="S263" i="36"/>
  <c r="T263" i="36" s="1"/>
  <c r="A263" i="36"/>
  <c r="S262" i="36"/>
  <c r="T262" i="36" s="1"/>
  <c r="A262" i="36"/>
  <c r="S261" i="36"/>
  <c r="T261" i="36" s="1"/>
  <c r="A261" i="36"/>
  <c r="S260" i="36"/>
  <c r="T260" i="36" s="1"/>
  <c r="A260" i="36"/>
  <c r="S259" i="36"/>
  <c r="T259" i="36" s="1"/>
  <c r="A259" i="36"/>
  <c r="S258" i="36"/>
  <c r="T258" i="36" s="1"/>
  <c r="A258" i="36"/>
  <c r="S257" i="36"/>
  <c r="T257" i="36" s="1"/>
  <c r="A257" i="36"/>
  <c r="S256" i="36"/>
  <c r="T256" i="36" s="1"/>
  <c r="A256" i="36"/>
  <c r="S255" i="36"/>
  <c r="T255" i="36" s="1"/>
  <c r="A255" i="36"/>
  <c r="S254" i="36"/>
  <c r="T254" i="36" s="1"/>
  <c r="A254" i="36"/>
  <c r="S253" i="36"/>
  <c r="T253" i="36" s="1"/>
  <c r="A253" i="36"/>
  <c r="S252" i="36"/>
  <c r="T252" i="36" s="1"/>
  <c r="A252" i="36"/>
  <c r="S251" i="36"/>
  <c r="T251" i="36" s="1"/>
  <c r="A251" i="36"/>
  <c r="S250" i="36"/>
  <c r="T250" i="36" s="1"/>
  <c r="A250" i="36"/>
  <c r="S249" i="36"/>
  <c r="T249" i="36" s="1"/>
  <c r="A249" i="36"/>
  <c r="S248" i="36"/>
  <c r="T248" i="36" s="1"/>
  <c r="A248" i="36"/>
  <c r="S247" i="36"/>
  <c r="T247" i="36" s="1"/>
  <c r="A247" i="36"/>
  <c r="S246" i="36"/>
  <c r="T246" i="36" s="1"/>
  <c r="A246" i="36"/>
  <c r="S245" i="36"/>
  <c r="T245" i="36" s="1"/>
  <c r="A245" i="36"/>
  <c r="S244" i="36"/>
  <c r="T244" i="36" s="1"/>
  <c r="A244" i="36"/>
  <c r="S243" i="36"/>
  <c r="T243" i="36" s="1"/>
  <c r="A243" i="36"/>
  <c r="S242" i="36"/>
  <c r="T242" i="36" s="1"/>
  <c r="A242" i="36"/>
  <c r="S241" i="36"/>
  <c r="T241" i="36" s="1"/>
  <c r="A241" i="36"/>
  <c r="S240" i="36"/>
  <c r="T240" i="36" s="1"/>
  <c r="A240" i="36"/>
  <c r="S239" i="36"/>
  <c r="T239" i="36" s="1"/>
  <c r="A239" i="36"/>
  <c r="S238" i="36"/>
  <c r="T238" i="36" s="1"/>
  <c r="A238" i="36"/>
  <c r="S237" i="36"/>
  <c r="T237" i="36" s="1"/>
  <c r="A237" i="36"/>
  <c r="S236" i="36"/>
  <c r="T236" i="36" s="1"/>
  <c r="A236" i="36"/>
  <c r="S235" i="36"/>
  <c r="T235" i="36" s="1"/>
  <c r="A235" i="36"/>
  <c r="S234" i="36"/>
  <c r="T234" i="36" s="1"/>
  <c r="A234" i="36"/>
  <c r="S233" i="36"/>
  <c r="T233" i="36" s="1"/>
  <c r="A233" i="36"/>
  <c r="S232" i="36"/>
  <c r="T232" i="36" s="1"/>
  <c r="A232" i="36"/>
  <c r="T231" i="36"/>
  <c r="S231" i="36"/>
  <c r="A231" i="36"/>
  <c r="S230" i="36"/>
  <c r="T230" i="36" s="1"/>
  <c r="A230" i="36"/>
  <c r="S229" i="36"/>
  <c r="T229" i="36" s="1"/>
  <c r="A229" i="36"/>
  <c r="S228" i="36"/>
  <c r="T228" i="36" s="1"/>
  <c r="A228" i="36"/>
  <c r="S227" i="36"/>
  <c r="T227" i="36" s="1"/>
  <c r="A227" i="36"/>
  <c r="S226" i="36"/>
  <c r="T226" i="36" s="1"/>
  <c r="A226" i="36"/>
  <c r="S225" i="36"/>
  <c r="T225" i="36" s="1"/>
  <c r="A225" i="36"/>
  <c r="S224" i="36"/>
  <c r="T224" i="36" s="1"/>
  <c r="A224" i="36"/>
  <c r="S223" i="36"/>
  <c r="T223" i="36" s="1"/>
  <c r="A223" i="36"/>
  <c r="S222" i="36"/>
  <c r="T222" i="36" s="1"/>
  <c r="A222" i="36"/>
  <c r="S221" i="36"/>
  <c r="T221" i="36" s="1"/>
  <c r="A221" i="36"/>
  <c r="S220" i="36"/>
  <c r="T220" i="36" s="1"/>
  <c r="A220" i="36"/>
  <c r="S219" i="36"/>
  <c r="T219" i="36" s="1"/>
  <c r="A219" i="36"/>
  <c r="S218" i="36"/>
  <c r="T218" i="36" s="1"/>
  <c r="A218" i="36"/>
  <c r="S217" i="36"/>
  <c r="T217" i="36" s="1"/>
  <c r="A217" i="36"/>
  <c r="S216" i="36"/>
  <c r="T216" i="36" s="1"/>
  <c r="A216" i="36"/>
  <c r="S215" i="36"/>
  <c r="T215" i="36" s="1"/>
  <c r="A215" i="36"/>
  <c r="S214" i="36"/>
  <c r="T214" i="36" s="1"/>
  <c r="A214" i="36"/>
  <c r="S213" i="36"/>
  <c r="T213" i="36" s="1"/>
  <c r="A213" i="36"/>
  <c r="S212" i="36"/>
  <c r="T212" i="36" s="1"/>
  <c r="A212" i="36"/>
  <c r="S211" i="36"/>
  <c r="T211" i="36" s="1"/>
  <c r="A211" i="36"/>
  <c r="S210" i="36"/>
  <c r="T210" i="36" s="1"/>
  <c r="A210" i="36"/>
  <c r="S209" i="36"/>
  <c r="T209" i="36" s="1"/>
  <c r="A209" i="36"/>
  <c r="S208" i="36"/>
  <c r="T208" i="36" s="1"/>
  <c r="A208" i="36"/>
  <c r="S207" i="36"/>
  <c r="T207" i="36" s="1"/>
  <c r="A207" i="36"/>
  <c r="S206" i="36"/>
  <c r="T206" i="36" s="1"/>
  <c r="A206" i="36"/>
  <c r="S205" i="36"/>
  <c r="T205" i="36" s="1"/>
  <c r="A205" i="36"/>
  <c r="S204" i="36"/>
  <c r="T204" i="36" s="1"/>
  <c r="A204" i="36"/>
  <c r="S203" i="36"/>
  <c r="T203" i="36" s="1"/>
  <c r="A203" i="36"/>
  <c r="S202" i="36"/>
  <c r="T202" i="36" s="1"/>
  <c r="A202" i="36"/>
  <c r="S201" i="36"/>
  <c r="T201" i="36" s="1"/>
  <c r="A201" i="36"/>
  <c r="S200" i="36"/>
  <c r="T200" i="36" s="1"/>
  <c r="A200" i="36"/>
  <c r="S199" i="36"/>
  <c r="T199" i="36" s="1"/>
  <c r="A199" i="36"/>
  <c r="S198" i="36"/>
  <c r="T198" i="36" s="1"/>
  <c r="A198" i="36"/>
  <c r="S197" i="36"/>
  <c r="T197" i="36" s="1"/>
  <c r="A197" i="36"/>
  <c r="S196" i="36"/>
  <c r="T196" i="36" s="1"/>
  <c r="A196" i="36"/>
  <c r="S195" i="36"/>
  <c r="T195" i="36" s="1"/>
  <c r="A195" i="36"/>
  <c r="S194" i="36"/>
  <c r="T194" i="36" s="1"/>
  <c r="A194" i="36"/>
  <c r="S193" i="36"/>
  <c r="T193" i="36" s="1"/>
  <c r="A193" i="36"/>
  <c r="S192" i="36"/>
  <c r="T192" i="36" s="1"/>
  <c r="A192" i="36"/>
  <c r="S191" i="36"/>
  <c r="T191" i="36" s="1"/>
  <c r="A191" i="36"/>
  <c r="S190" i="36"/>
  <c r="T190" i="36" s="1"/>
  <c r="A190" i="36"/>
  <c r="S189" i="36"/>
  <c r="T189" i="36" s="1"/>
  <c r="A189" i="36"/>
  <c r="S188" i="36"/>
  <c r="T188" i="36" s="1"/>
  <c r="A188" i="36"/>
  <c r="S187" i="36"/>
  <c r="T187" i="36" s="1"/>
  <c r="A187" i="36"/>
  <c r="S186" i="36"/>
  <c r="T186" i="36" s="1"/>
  <c r="A186" i="36"/>
  <c r="S185" i="36"/>
  <c r="T185" i="36" s="1"/>
  <c r="A185" i="36"/>
  <c r="S184" i="36"/>
  <c r="T184" i="36" s="1"/>
  <c r="A184" i="36"/>
  <c r="S183" i="36"/>
  <c r="T183" i="36" s="1"/>
  <c r="A183" i="36"/>
  <c r="S182" i="36"/>
  <c r="T182" i="36" s="1"/>
  <c r="A182" i="36"/>
  <c r="S181" i="36"/>
  <c r="T181" i="36" s="1"/>
  <c r="A181" i="36"/>
  <c r="S180" i="36"/>
  <c r="T180" i="36" s="1"/>
  <c r="A180" i="36"/>
  <c r="S179" i="36"/>
  <c r="T179" i="36" s="1"/>
  <c r="A179" i="36"/>
  <c r="S178" i="36"/>
  <c r="T178" i="36" s="1"/>
  <c r="A178" i="36"/>
  <c r="S177" i="36"/>
  <c r="T177" i="36" s="1"/>
  <c r="A177" i="36"/>
  <c r="S176" i="36"/>
  <c r="T176" i="36" s="1"/>
  <c r="A176" i="36"/>
  <c r="S175" i="36"/>
  <c r="T175" i="36" s="1"/>
  <c r="A175" i="36"/>
  <c r="S174" i="36"/>
  <c r="T174" i="36" s="1"/>
  <c r="A174" i="36"/>
  <c r="S173" i="36"/>
  <c r="T173" i="36" s="1"/>
  <c r="A173" i="36"/>
  <c r="S172" i="36"/>
  <c r="T172" i="36" s="1"/>
  <c r="A172" i="36"/>
  <c r="S171" i="36"/>
  <c r="T171" i="36" s="1"/>
  <c r="A171" i="36"/>
  <c r="S170" i="36"/>
  <c r="T170" i="36" s="1"/>
  <c r="A170" i="36"/>
  <c r="S169" i="36"/>
  <c r="T169" i="36" s="1"/>
  <c r="A169" i="36"/>
  <c r="S168" i="36"/>
  <c r="T168" i="36" s="1"/>
  <c r="A168" i="36"/>
  <c r="S167" i="36"/>
  <c r="T167" i="36" s="1"/>
  <c r="A167" i="36"/>
  <c r="S166" i="36"/>
  <c r="T166" i="36" s="1"/>
  <c r="A166" i="36"/>
  <c r="S165" i="36"/>
  <c r="T165" i="36" s="1"/>
  <c r="A165" i="36"/>
  <c r="S164" i="36"/>
  <c r="T164" i="36" s="1"/>
  <c r="A164" i="36"/>
  <c r="S163" i="36"/>
  <c r="T163" i="36" s="1"/>
  <c r="A163" i="36"/>
  <c r="S162" i="36"/>
  <c r="T162" i="36" s="1"/>
  <c r="A162" i="36"/>
  <c r="S161" i="36"/>
  <c r="T161" i="36" s="1"/>
  <c r="A161" i="36"/>
  <c r="S160" i="36"/>
  <c r="T160" i="36" s="1"/>
  <c r="A160" i="36"/>
  <c r="S159" i="36"/>
  <c r="T159" i="36" s="1"/>
  <c r="A159" i="36"/>
  <c r="S158" i="36"/>
  <c r="T158" i="36" s="1"/>
  <c r="A158" i="36"/>
  <c r="S157" i="36"/>
  <c r="T157" i="36" s="1"/>
  <c r="A157" i="36"/>
  <c r="S156" i="36"/>
  <c r="T156" i="36" s="1"/>
  <c r="A156" i="36"/>
  <c r="S155" i="36"/>
  <c r="T155" i="36" s="1"/>
  <c r="A155" i="36"/>
  <c r="S154" i="36"/>
  <c r="T154" i="36" s="1"/>
  <c r="A154" i="36"/>
  <c r="S153" i="36"/>
  <c r="T153" i="36" s="1"/>
  <c r="A153" i="36"/>
  <c r="S152" i="36"/>
  <c r="T152" i="36" s="1"/>
  <c r="A152" i="36"/>
  <c r="S151" i="36"/>
  <c r="T151" i="36" s="1"/>
  <c r="A151" i="36"/>
  <c r="S150" i="36"/>
  <c r="T150" i="36" s="1"/>
  <c r="A150" i="36"/>
  <c r="S149" i="36"/>
  <c r="T149" i="36" s="1"/>
  <c r="A149" i="36"/>
  <c r="S148" i="36"/>
  <c r="T148" i="36" s="1"/>
  <c r="A148" i="36"/>
  <c r="S147" i="36"/>
  <c r="T147" i="36" s="1"/>
  <c r="A147" i="36"/>
  <c r="S146" i="36"/>
  <c r="T146" i="36" s="1"/>
  <c r="A146" i="36"/>
  <c r="S145" i="36"/>
  <c r="T145" i="36" s="1"/>
  <c r="A145" i="36"/>
  <c r="S144" i="36"/>
  <c r="T144" i="36" s="1"/>
  <c r="A144" i="36"/>
  <c r="S143" i="36"/>
  <c r="T143" i="36" s="1"/>
  <c r="A143" i="36"/>
  <c r="S142" i="36"/>
  <c r="T142" i="36" s="1"/>
  <c r="A142" i="36"/>
  <c r="S141" i="36"/>
  <c r="T141" i="36" s="1"/>
  <c r="A141" i="36"/>
  <c r="S140" i="36"/>
  <c r="T140" i="36" s="1"/>
  <c r="A140" i="36"/>
  <c r="S139" i="36"/>
  <c r="T139" i="36" s="1"/>
  <c r="A139" i="36"/>
  <c r="S138" i="36"/>
  <c r="T138" i="36" s="1"/>
  <c r="A138" i="36"/>
  <c r="S137" i="36"/>
  <c r="T137" i="36" s="1"/>
  <c r="A137" i="36"/>
  <c r="S136" i="36"/>
  <c r="T136" i="36" s="1"/>
  <c r="A136" i="36"/>
  <c r="S135" i="36"/>
  <c r="T135" i="36" s="1"/>
  <c r="A135" i="36"/>
  <c r="S134" i="36"/>
  <c r="T134" i="36" s="1"/>
  <c r="A134" i="36"/>
  <c r="S133" i="36"/>
  <c r="T133" i="36" s="1"/>
  <c r="A133" i="36"/>
  <c r="S132" i="36"/>
  <c r="T132" i="36" s="1"/>
  <c r="A132" i="36"/>
  <c r="S131" i="36"/>
  <c r="T131" i="36" s="1"/>
  <c r="A131" i="36"/>
  <c r="S130" i="36"/>
  <c r="T130" i="36" s="1"/>
  <c r="A130" i="36"/>
  <c r="S129" i="36"/>
  <c r="T129" i="36" s="1"/>
  <c r="A129" i="36"/>
  <c r="S128" i="36"/>
  <c r="T128" i="36" s="1"/>
  <c r="A128" i="36"/>
  <c r="S127" i="36"/>
  <c r="T127" i="36" s="1"/>
  <c r="A127" i="36"/>
  <c r="S126" i="36"/>
  <c r="T126" i="36" s="1"/>
  <c r="A126" i="36"/>
  <c r="S125" i="36"/>
  <c r="T125" i="36" s="1"/>
  <c r="A125" i="36"/>
  <c r="S124" i="36"/>
  <c r="T124" i="36" s="1"/>
  <c r="A124" i="36"/>
  <c r="S123" i="36"/>
  <c r="T123" i="36" s="1"/>
  <c r="A123" i="36"/>
  <c r="S122" i="36"/>
  <c r="T122" i="36" s="1"/>
  <c r="A122" i="36"/>
  <c r="S121" i="36"/>
  <c r="T121" i="36" s="1"/>
  <c r="A121" i="36"/>
  <c r="S120" i="36"/>
  <c r="T120" i="36" s="1"/>
  <c r="A120" i="36"/>
  <c r="S119" i="36"/>
  <c r="T119" i="36" s="1"/>
  <c r="A119" i="36"/>
  <c r="S118" i="36"/>
  <c r="T118" i="36" s="1"/>
  <c r="A118" i="36"/>
  <c r="S117" i="36"/>
  <c r="T117" i="36" s="1"/>
  <c r="A117" i="36"/>
  <c r="S116" i="36"/>
  <c r="T116" i="36" s="1"/>
  <c r="S115" i="36"/>
  <c r="T115" i="36" s="1"/>
  <c r="A115" i="36"/>
  <c r="S114" i="36"/>
  <c r="T114" i="36" s="1"/>
  <c r="A114" i="36"/>
  <c r="S113" i="36"/>
  <c r="T113" i="36" s="1"/>
  <c r="A113" i="36"/>
  <c r="S112" i="36"/>
  <c r="T112" i="36" s="1"/>
  <c r="A112" i="36"/>
  <c r="S111" i="36"/>
  <c r="T111" i="36" s="1"/>
  <c r="A111" i="36"/>
  <c r="S110" i="36"/>
  <c r="T110" i="36" s="1"/>
  <c r="A110" i="36"/>
  <c r="S109" i="36"/>
  <c r="T109" i="36" s="1"/>
  <c r="A109" i="36"/>
  <c r="S108" i="36"/>
  <c r="T108" i="36" s="1"/>
  <c r="A108" i="36"/>
  <c r="S107" i="36"/>
  <c r="T107" i="36" s="1"/>
  <c r="A107" i="36"/>
  <c r="S106" i="36"/>
  <c r="T106" i="36" s="1"/>
  <c r="A106" i="36"/>
  <c r="S105" i="36"/>
  <c r="T105" i="36" s="1"/>
  <c r="A105" i="36"/>
  <c r="S104" i="36"/>
  <c r="T104" i="36" s="1"/>
  <c r="A104" i="36"/>
  <c r="S103" i="36"/>
  <c r="T103" i="36" s="1"/>
  <c r="A103" i="36"/>
  <c r="S102" i="36"/>
  <c r="T102" i="36" s="1"/>
  <c r="A102" i="36"/>
  <c r="S101" i="36"/>
  <c r="T101" i="36" s="1"/>
  <c r="A101" i="36"/>
  <c r="S100" i="36"/>
  <c r="T100" i="36" s="1"/>
  <c r="A100" i="36"/>
  <c r="S99" i="36"/>
  <c r="T99" i="36" s="1"/>
  <c r="A99" i="36"/>
  <c r="S98" i="36"/>
  <c r="T98" i="36" s="1"/>
  <c r="A98" i="36"/>
  <c r="S97" i="36"/>
  <c r="T97" i="36" s="1"/>
  <c r="A97" i="36"/>
  <c r="S96" i="36"/>
  <c r="T96" i="36" s="1"/>
  <c r="A96" i="36"/>
  <c r="S95" i="36"/>
  <c r="T95" i="36" s="1"/>
  <c r="A95" i="36"/>
  <c r="S94" i="36"/>
  <c r="T94" i="36" s="1"/>
  <c r="A94" i="36"/>
  <c r="S93" i="36"/>
  <c r="T93" i="36" s="1"/>
  <c r="A93" i="36"/>
  <c r="S92" i="36"/>
  <c r="T92" i="36" s="1"/>
  <c r="A92" i="36"/>
  <c r="S91" i="36"/>
  <c r="T91" i="36" s="1"/>
  <c r="A91" i="36"/>
  <c r="S90" i="36"/>
  <c r="T90" i="36" s="1"/>
  <c r="A90" i="36"/>
  <c r="S89" i="36"/>
  <c r="T89" i="36" s="1"/>
  <c r="A89" i="36"/>
  <c r="S88" i="36"/>
  <c r="T88" i="36" s="1"/>
  <c r="A88" i="36"/>
  <c r="S87" i="36"/>
  <c r="T87" i="36" s="1"/>
  <c r="A87" i="36"/>
  <c r="S86" i="36"/>
  <c r="T86" i="36" s="1"/>
  <c r="A86" i="36"/>
  <c r="S85" i="36"/>
  <c r="T85" i="36" s="1"/>
  <c r="A85" i="36"/>
  <c r="S84" i="36"/>
  <c r="T84" i="36" s="1"/>
  <c r="A84" i="36"/>
  <c r="S83" i="36"/>
  <c r="T83" i="36" s="1"/>
  <c r="A83" i="36"/>
  <c r="S82" i="36"/>
  <c r="T82" i="36" s="1"/>
  <c r="A82" i="36"/>
  <c r="S81" i="36"/>
  <c r="T81" i="36" s="1"/>
  <c r="A81" i="36"/>
  <c r="S80" i="36"/>
  <c r="T80" i="36" s="1"/>
  <c r="S79" i="36"/>
  <c r="T79" i="36" s="1"/>
  <c r="A79" i="36"/>
  <c r="S78" i="36"/>
  <c r="T78" i="36" s="1"/>
  <c r="A78" i="36"/>
  <c r="S77" i="36"/>
  <c r="T77" i="36" s="1"/>
  <c r="A77" i="36"/>
  <c r="S76" i="36"/>
  <c r="T76" i="36" s="1"/>
  <c r="A76" i="36"/>
  <c r="S75" i="36"/>
  <c r="T75" i="36" s="1"/>
  <c r="A75" i="36"/>
  <c r="S74" i="36"/>
  <c r="T74" i="36" s="1"/>
  <c r="A74" i="36"/>
  <c r="S73" i="36"/>
  <c r="T73" i="36" s="1"/>
  <c r="A73" i="36"/>
  <c r="S72" i="36"/>
  <c r="T72" i="36" s="1"/>
  <c r="A72" i="36"/>
  <c r="S71" i="36"/>
  <c r="T71" i="36" s="1"/>
  <c r="A71" i="36"/>
  <c r="S70" i="36"/>
  <c r="T70" i="36" s="1"/>
  <c r="A70" i="36"/>
  <c r="S69" i="36"/>
  <c r="T69" i="36" s="1"/>
  <c r="A69" i="36"/>
  <c r="S68" i="36"/>
  <c r="T68" i="36" s="1"/>
  <c r="A68" i="36"/>
  <c r="S67" i="36"/>
  <c r="T67" i="36" s="1"/>
  <c r="A67" i="36"/>
  <c r="S66" i="36"/>
  <c r="T66" i="36" s="1"/>
  <c r="A66" i="36"/>
  <c r="S65" i="36"/>
  <c r="T65" i="36" s="1"/>
  <c r="A65" i="36"/>
  <c r="S64" i="36"/>
  <c r="T64" i="36" s="1"/>
  <c r="A64" i="36"/>
  <c r="S63" i="36"/>
  <c r="T63" i="36" s="1"/>
  <c r="A63" i="36"/>
  <c r="C52" i="36"/>
  <c r="C51" i="36"/>
  <c r="C50" i="36"/>
  <c r="C49" i="36"/>
  <c r="C48" i="36"/>
  <c r="C47" i="36"/>
  <c r="C46" i="36"/>
  <c r="C45" i="36"/>
  <c r="C44" i="36"/>
  <c r="C43" i="36"/>
  <c r="D43" i="36" s="1"/>
  <c r="E43" i="36" s="1"/>
  <c r="C42" i="36"/>
  <c r="D42" i="36" s="1"/>
  <c r="C41" i="36"/>
  <c r="D41" i="36" s="1"/>
  <c r="E41" i="36" s="1"/>
  <c r="F41" i="36" s="1"/>
  <c r="G41" i="36" s="1"/>
  <c r="H41" i="36" s="1"/>
  <c r="C40" i="36"/>
  <c r="C39" i="36"/>
  <c r="C38" i="36"/>
  <c r="C37" i="36"/>
  <c r="C36" i="36"/>
  <c r="C35" i="36"/>
  <c r="C34" i="36"/>
  <c r="C33" i="36"/>
  <c r="C32" i="36"/>
  <c r="C31" i="36"/>
  <c r="C30" i="36"/>
  <c r="C29" i="36"/>
  <c r="C28" i="36"/>
  <c r="C27" i="36"/>
  <c r="C26" i="36"/>
  <c r="C25" i="36"/>
  <c r="R22" i="36"/>
  <c r="M9" i="12" s="1"/>
  <c r="Q22" i="36"/>
  <c r="L9" i="12" s="1"/>
  <c r="P22" i="36"/>
  <c r="K9" i="12" s="1"/>
  <c r="O22" i="36"/>
  <c r="J9" i="12" s="1"/>
  <c r="N22" i="36"/>
  <c r="I9" i="12" s="1"/>
  <c r="M22" i="36"/>
  <c r="H9" i="12" s="1"/>
  <c r="L22" i="36"/>
  <c r="G9" i="12" s="1"/>
  <c r="K22" i="36"/>
  <c r="F9" i="12" s="1"/>
  <c r="J22" i="36"/>
  <c r="E9" i="12" s="1"/>
  <c r="I22" i="36"/>
  <c r="D9" i="12" s="1"/>
  <c r="H22" i="36"/>
  <c r="C9" i="12" s="1"/>
  <c r="G22" i="36"/>
  <c r="B9" i="12" s="1"/>
  <c r="F22" i="36"/>
  <c r="M16" i="36"/>
  <c r="G15" i="36"/>
  <c r="F15" i="36"/>
  <c r="E15" i="36"/>
  <c r="D15" i="36"/>
  <c r="C15" i="36"/>
  <c r="G14" i="36"/>
  <c r="F14" i="36"/>
  <c r="E14" i="36"/>
  <c r="D14" i="36"/>
  <c r="C14" i="36"/>
  <c r="G13" i="36"/>
  <c r="F13" i="36"/>
  <c r="E13" i="36"/>
  <c r="D13" i="36"/>
  <c r="C13" i="36"/>
  <c r="G12" i="36"/>
  <c r="F12" i="36"/>
  <c r="E12" i="36"/>
  <c r="D12" i="36"/>
  <c r="C12" i="36"/>
  <c r="G11" i="36"/>
  <c r="F11" i="36"/>
  <c r="E11" i="36"/>
  <c r="D11" i="36"/>
  <c r="C11" i="36"/>
  <c r="O9" i="36"/>
  <c r="G9" i="36"/>
  <c r="F9" i="36"/>
  <c r="E9" i="36"/>
  <c r="D9" i="36"/>
  <c r="C9" i="36"/>
  <c r="G8" i="36"/>
  <c r="F8" i="36"/>
  <c r="E8" i="36"/>
  <c r="D8" i="36"/>
  <c r="C8" i="36"/>
  <c r="P7" i="36"/>
  <c r="G7" i="36"/>
  <c r="F7" i="36"/>
  <c r="E7" i="36"/>
  <c r="D7" i="36"/>
  <c r="C7" i="36"/>
  <c r="P6" i="36"/>
  <c r="G6" i="36"/>
  <c r="F6" i="36"/>
  <c r="E6" i="36"/>
  <c r="D6" i="36"/>
  <c r="C6" i="36"/>
  <c r="P5" i="36"/>
  <c r="G5" i="36"/>
  <c r="F5" i="36"/>
  <c r="E5" i="36"/>
  <c r="D5" i="36"/>
  <c r="C5" i="36"/>
  <c r="O4" i="36"/>
  <c r="P4" i="36" s="1"/>
  <c r="P10" i="36" s="1"/>
  <c r="G4" i="36"/>
  <c r="F4" i="36"/>
  <c r="E4" i="36"/>
  <c r="D4" i="36"/>
  <c r="C4" i="36"/>
  <c r="T501" i="37"/>
  <c r="S501" i="37"/>
  <c r="A501" i="37"/>
  <c r="S500" i="37"/>
  <c r="T500" i="37" s="1"/>
  <c r="A500" i="37"/>
  <c r="S499" i="37"/>
  <c r="T499" i="37" s="1"/>
  <c r="A499" i="37"/>
  <c r="S498" i="37"/>
  <c r="T498" i="37" s="1"/>
  <c r="A498" i="37"/>
  <c r="S497" i="37"/>
  <c r="T497" i="37" s="1"/>
  <c r="A497" i="37"/>
  <c r="S496" i="37"/>
  <c r="T496" i="37" s="1"/>
  <c r="A496" i="37"/>
  <c r="S495" i="37"/>
  <c r="T495" i="37" s="1"/>
  <c r="A495" i="37"/>
  <c r="S494" i="37"/>
  <c r="T494" i="37" s="1"/>
  <c r="A494" i="37"/>
  <c r="S493" i="37"/>
  <c r="T493" i="37" s="1"/>
  <c r="A493" i="37"/>
  <c r="S492" i="37"/>
  <c r="T492" i="37" s="1"/>
  <c r="A492" i="37"/>
  <c r="S491" i="37"/>
  <c r="T491" i="37" s="1"/>
  <c r="A491" i="37"/>
  <c r="S490" i="37"/>
  <c r="T490" i="37" s="1"/>
  <c r="A490" i="37"/>
  <c r="S489" i="37"/>
  <c r="T489" i="37" s="1"/>
  <c r="A489" i="37"/>
  <c r="S488" i="37"/>
  <c r="T488" i="37" s="1"/>
  <c r="A488" i="37"/>
  <c r="S487" i="37"/>
  <c r="T487" i="37" s="1"/>
  <c r="A487" i="37"/>
  <c r="S486" i="37"/>
  <c r="T486" i="37" s="1"/>
  <c r="A486" i="37"/>
  <c r="T485" i="37"/>
  <c r="S485" i="37"/>
  <c r="A485" i="37"/>
  <c r="S484" i="37"/>
  <c r="T484" i="37" s="1"/>
  <c r="A484" i="37"/>
  <c r="S483" i="37"/>
  <c r="T483" i="37" s="1"/>
  <c r="A483" i="37"/>
  <c r="S482" i="37"/>
  <c r="T482" i="37" s="1"/>
  <c r="A482" i="37"/>
  <c r="S481" i="37"/>
  <c r="T481" i="37" s="1"/>
  <c r="A481" i="37"/>
  <c r="S480" i="37"/>
  <c r="T480" i="37" s="1"/>
  <c r="A480" i="37"/>
  <c r="S479" i="37"/>
  <c r="T479" i="37" s="1"/>
  <c r="A479" i="37"/>
  <c r="S478" i="37"/>
  <c r="T478" i="37" s="1"/>
  <c r="A478" i="37"/>
  <c r="S477" i="37"/>
  <c r="T477" i="37" s="1"/>
  <c r="A477" i="37"/>
  <c r="S476" i="37"/>
  <c r="T476" i="37" s="1"/>
  <c r="A476" i="37"/>
  <c r="S475" i="37"/>
  <c r="T475" i="37" s="1"/>
  <c r="A475" i="37"/>
  <c r="S474" i="37"/>
  <c r="T474" i="37" s="1"/>
  <c r="A474" i="37"/>
  <c r="S473" i="37"/>
  <c r="T473" i="37" s="1"/>
  <c r="A473" i="37"/>
  <c r="S472" i="37"/>
  <c r="T472" i="37" s="1"/>
  <c r="A472" i="37"/>
  <c r="S471" i="37"/>
  <c r="T471" i="37" s="1"/>
  <c r="A471" i="37"/>
  <c r="S470" i="37"/>
  <c r="T470" i="37" s="1"/>
  <c r="A470" i="37"/>
  <c r="S469" i="37"/>
  <c r="T469" i="37" s="1"/>
  <c r="A469" i="37"/>
  <c r="S468" i="37"/>
  <c r="T468" i="37" s="1"/>
  <c r="A468" i="37"/>
  <c r="S467" i="37"/>
  <c r="T467" i="37" s="1"/>
  <c r="A467" i="37"/>
  <c r="S466" i="37"/>
  <c r="T466" i="37" s="1"/>
  <c r="A466" i="37"/>
  <c r="T465" i="37"/>
  <c r="S465" i="37"/>
  <c r="A465" i="37"/>
  <c r="S464" i="37"/>
  <c r="T464" i="37" s="1"/>
  <c r="A464" i="37"/>
  <c r="S463" i="37"/>
  <c r="T463" i="37" s="1"/>
  <c r="A463" i="37"/>
  <c r="S462" i="37"/>
  <c r="T462" i="37" s="1"/>
  <c r="A462" i="37"/>
  <c r="S461" i="37"/>
  <c r="T461" i="37" s="1"/>
  <c r="A461" i="37"/>
  <c r="S460" i="37"/>
  <c r="T460" i="37" s="1"/>
  <c r="A460" i="37"/>
  <c r="S459" i="37"/>
  <c r="T459" i="37" s="1"/>
  <c r="A459" i="37"/>
  <c r="S458" i="37"/>
  <c r="T458" i="37" s="1"/>
  <c r="A458" i="37"/>
  <c r="S457" i="37"/>
  <c r="T457" i="37" s="1"/>
  <c r="A457" i="37"/>
  <c r="S456" i="37"/>
  <c r="T456" i="37" s="1"/>
  <c r="A456" i="37"/>
  <c r="S455" i="37"/>
  <c r="T455" i="37" s="1"/>
  <c r="A455" i="37"/>
  <c r="S454" i="37"/>
  <c r="T454" i="37" s="1"/>
  <c r="A454" i="37"/>
  <c r="S453" i="37"/>
  <c r="T453" i="37" s="1"/>
  <c r="A453" i="37"/>
  <c r="S452" i="37"/>
  <c r="T452" i="37" s="1"/>
  <c r="A452" i="37"/>
  <c r="S451" i="37"/>
  <c r="T451" i="37" s="1"/>
  <c r="A451" i="37"/>
  <c r="S450" i="37"/>
  <c r="T450" i="37" s="1"/>
  <c r="A450" i="37"/>
  <c r="S449" i="37"/>
  <c r="T449" i="37" s="1"/>
  <c r="A449" i="37"/>
  <c r="S448" i="37"/>
  <c r="T448" i="37" s="1"/>
  <c r="A448" i="37"/>
  <c r="S447" i="37"/>
  <c r="T447" i="37" s="1"/>
  <c r="A447" i="37"/>
  <c r="S446" i="37"/>
  <c r="T446" i="37" s="1"/>
  <c r="A446" i="37"/>
  <c r="S445" i="37"/>
  <c r="T445" i="37" s="1"/>
  <c r="A445" i="37"/>
  <c r="S444" i="37"/>
  <c r="T444" i="37" s="1"/>
  <c r="A444" i="37"/>
  <c r="S443" i="37"/>
  <c r="T443" i="37" s="1"/>
  <c r="A443" i="37"/>
  <c r="S442" i="37"/>
  <c r="T442" i="37" s="1"/>
  <c r="A442" i="37"/>
  <c r="S441" i="37"/>
  <c r="T441" i="37" s="1"/>
  <c r="A441" i="37"/>
  <c r="S440" i="37"/>
  <c r="T440" i="37" s="1"/>
  <c r="A440" i="37"/>
  <c r="S439" i="37"/>
  <c r="T439" i="37" s="1"/>
  <c r="A439" i="37"/>
  <c r="S438" i="37"/>
  <c r="T438" i="37" s="1"/>
  <c r="A438" i="37"/>
  <c r="S437" i="37"/>
  <c r="T437" i="37" s="1"/>
  <c r="A437" i="37"/>
  <c r="S436" i="37"/>
  <c r="T436" i="37" s="1"/>
  <c r="A436" i="37"/>
  <c r="S435" i="37"/>
  <c r="T435" i="37" s="1"/>
  <c r="A435" i="37"/>
  <c r="S434" i="37"/>
  <c r="T434" i="37" s="1"/>
  <c r="A434" i="37"/>
  <c r="S433" i="37"/>
  <c r="T433" i="37" s="1"/>
  <c r="A433" i="37"/>
  <c r="S432" i="37"/>
  <c r="T432" i="37" s="1"/>
  <c r="A432" i="37"/>
  <c r="T431" i="37"/>
  <c r="S431" i="37"/>
  <c r="A431" i="37"/>
  <c r="S430" i="37"/>
  <c r="T430" i="37" s="1"/>
  <c r="A430" i="37"/>
  <c r="S429" i="37"/>
  <c r="T429" i="37" s="1"/>
  <c r="A429" i="37"/>
  <c r="S428" i="37"/>
  <c r="T428" i="37" s="1"/>
  <c r="A428" i="37"/>
  <c r="S427" i="37"/>
  <c r="T427" i="37" s="1"/>
  <c r="A427" i="37"/>
  <c r="S426" i="37"/>
  <c r="T426" i="37" s="1"/>
  <c r="A426" i="37"/>
  <c r="S425" i="37"/>
  <c r="T425" i="37" s="1"/>
  <c r="A425" i="37"/>
  <c r="S424" i="37"/>
  <c r="T424" i="37" s="1"/>
  <c r="A424" i="37"/>
  <c r="S423" i="37"/>
  <c r="T423" i="37" s="1"/>
  <c r="A423" i="37"/>
  <c r="S422" i="37"/>
  <c r="T422" i="37" s="1"/>
  <c r="A422" i="37"/>
  <c r="S421" i="37"/>
  <c r="T421" i="37" s="1"/>
  <c r="A421" i="37"/>
  <c r="S420" i="37"/>
  <c r="T420" i="37" s="1"/>
  <c r="A420" i="37"/>
  <c r="S419" i="37"/>
  <c r="T419" i="37" s="1"/>
  <c r="A419" i="37"/>
  <c r="S418" i="37"/>
  <c r="T418" i="37" s="1"/>
  <c r="A418" i="37"/>
  <c r="S417" i="37"/>
  <c r="T417" i="37" s="1"/>
  <c r="A417" i="37"/>
  <c r="S416" i="37"/>
  <c r="T416" i="37" s="1"/>
  <c r="A416" i="37"/>
  <c r="S415" i="37"/>
  <c r="T415" i="37" s="1"/>
  <c r="A415" i="37"/>
  <c r="S414" i="37"/>
  <c r="T414" i="37" s="1"/>
  <c r="A414" i="37"/>
  <c r="S413" i="37"/>
  <c r="T413" i="37" s="1"/>
  <c r="A413" i="37"/>
  <c r="S412" i="37"/>
  <c r="T412" i="37" s="1"/>
  <c r="A412" i="37"/>
  <c r="S411" i="37"/>
  <c r="T411" i="37" s="1"/>
  <c r="A411" i="37"/>
  <c r="S410" i="37"/>
  <c r="T410" i="37" s="1"/>
  <c r="A410" i="37"/>
  <c r="S409" i="37"/>
  <c r="T409" i="37" s="1"/>
  <c r="A409" i="37"/>
  <c r="S408" i="37"/>
  <c r="T408" i="37" s="1"/>
  <c r="A408" i="37"/>
  <c r="S407" i="37"/>
  <c r="T407" i="37" s="1"/>
  <c r="A407" i="37"/>
  <c r="S406" i="37"/>
  <c r="T406" i="37" s="1"/>
  <c r="A406" i="37"/>
  <c r="S405" i="37"/>
  <c r="T405" i="37" s="1"/>
  <c r="A405" i="37"/>
  <c r="S404" i="37"/>
  <c r="T404" i="37" s="1"/>
  <c r="A404" i="37"/>
  <c r="S403" i="37"/>
  <c r="T403" i="37" s="1"/>
  <c r="A403" i="37"/>
  <c r="S402" i="37"/>
  <c r="T402" i="37" s="1"/>
  <c r="A402" i="37"/>
  <c r="S401" i="37"/>
  <c r="T401" i="37" s="1"/>
  <c r="A401" i="37"/>
  <c r="S400" i="37"/>
  <c r="T400" i="37" s="1"/>
  <c r="A400" i="37"/>
  <c r="S399" i="37"/>
  <c r="T399" i="37" s="1"/>
  <c r="A399" i="37"/>
  <c r="S398" i="37"/>
  <c r="T398" i="37" s="1"/>
  <c r="A398" i="37"/>
  <c r="S397" i="37"/>
  <c r="T397" i="37" s="1"/>
  <c r="A397" i="37"/>
  <c r="S396" i="37"/>
  <c r="T396" i="37" s="1"/>
  <c r="A396" i="37"/>
  <c r="T395" i="37"/>
  <c r="S395" i="37"/>
  <c r="A395" i="37"/>
  <c r="S394" i="37"/>
  <c r="T394" i="37" s="1"/>
  <c r="A394" i="37"/>
  <c r="S393" i="37"/>
  <c r="T393" i="37" s="1"/>
  <c r="A393" i="37"/>
  <c r="S392" i="37"/>
  <c r="T392" i="37" s="1"/>
  <c r="A392" i="37"/>
  <c r="S391" i="37"/>
  <c r="T391" i="37" s="1"/>
  <c r="A391" i="37"/>
  <c r="S390" i="37"/>
  <c r="T390" i="37" s="1"/>
  <c r="A390" i="37"/>
  <c r="S389" i="37"/>
  <c r="T389" i="37" s="1"/>
  <c r="A389" i="37"/>
  <c r="S388" i="37"/>
  <c r="T388" i="37" s="1"/>
  <c r="A388" i="37"/>
  <c r="S387" i="37"/>
  <c r="T387" i="37" s="1"/>
  <c r="A387" i="37"/>
  <c r="S386" i="37"/>
  <c r="T386" i="37" s="1"/>
  <c r="A386" i="37"/>
  <c r="S385" i="37"/>
  <c r="T385" i="37" s="1"/>
  <c r="A385" i="37"/>
  <c r="S384" i="37"/>
  <c r="T384" i="37" s="1"/>
  <c r="A384" i="37"/>
  <c r="S383" i="37"/>
  <c r="T383" i="37" s="1"/>
  <c r="A383" i="37"/>
  <c r="S382" i="37"/>
  <c r="T382" i="37" s="1"/>
  <c r="A382" i="37"/>
  <c r="S381" i="37"/>
  <c r="T381" i="37" s="1"/>
  <c r="A381" i="37"/>
  <c r="S380" i="37"/>
  <c r="T380" i="37" s="1"/>
  <c r="A380" i="37"/>
  <c r="S379" i="37"/>
  <c r="T379" i="37" s="1"/>
  <c r="A379" i="37"/>
  <c r="S378" i="37"/>
  <c r="T378" i="37" s="1"/>
  <c r="A378" i="37"/>
  <c r="S377" i="37"/>
  <c r="T377" i="37" s="1"/>
  <c r="A377" i="37"/>
  <c r="S376" i="37"/>
  <c r="T376" i="37" s="1"/>
  <c r="A376" i="37"/>
  <c r="S375" i="37"/>
  <c r="T375" i="37" s="1"/>
  <c r="A375" i="37"/>
  <c r="S374" i="37"/>
  <c r="T374" i="37" s="1"/>
  <c r="A374" i="37"/>
  <c r="S373" i="37"/>
  <c r="T373" i="37" s="1"/>
  <c r="A373" i="37"/>
  <c r="S372" i="37"/>
  <c r="T372" i="37" s="1"/>
  <c r="A372" i="37"/>
  <c r="S371" i="37"/>
  <c r="T371" i="37" s="1"/>
  <c r="A371" i="37"/>
  <c r="S370" i="37"/>
  <c r="T370" i="37" s="1"/>
  <c r="A370" i="37"/>
  <c r="S369" i="37"/>
  <c r="T369" i="37" s="1"/>
  <c r="A369" i="37"/>
  <c r="S368" i="37"/>
  <c r="T368" i="37" s="1"/>
  <c r="A368" i="37"/>
  <c r="S367" i="37"/>
  <c r="T367" i="37" s="1"/>
  <c r="A367" i="37"/>
  <c r="S366" i="37"/>
  <c r="T366" i="37" s="1"/>
  <c r="A366" i="37"/>
  <c r="S365" i="37"/>
  <c r="T365" i="37" s="1"/>
  <c r="A365" i="37"/>
  <c r="S364" i="37"/>
  <c r="T364" i="37" s="1"/>
  <c r="A364" i="37"/>
  <c r="S363" i="37"/>
  <c r="T363" i="37" s="1"/>
  <c r="A363" i="37"/>
  <c r="S362" i="37"/>
  <c r="T362" i="37" s="1"/>
  <c r="A362" i="37"/>
  <c r="S361" i="37"/>
  <c r="T361" i="37" s="1"/>
  <c r="A361" i="37"/>
  <c r="S360" i="37"/>
  <c r="T360" i="37" s="1"/>
  <c r="A360" i="37"/>
  <c r="S359" i="37"/>
  <c r="T359" i="37" s="1"/>
  <c r="A359" i="37"/>
  <c r="S358" i="37"/>
  <c r="T358" i="37" s="1"/>
  <c r="A358" i="37"/>
  <c r="S357" i="37"/>
  <c r="T357" i="37" s="1"/>
  <c r="A357" i="37"/>
  <c r="S356" i="37"/>
  <c r="T356" i="37" s="1"/>
  <c r="A356" i="37"/>
  <c r="S355" i="37"/>
  <c r="T355" i="37" s="1"/>
  <c r="A355" i="37"/>
  <c r="S354" i="37"/>
  <c r="T354" i="37" s="1"/>
  <c r="A354" i="37"/>
  <c r="S353" i="37"/>
  <c r="T353" i="37" s="1"/>
  <c r="A353" i="37"/>
  <c r="S352" i="37"/>
  <c r="T352" i="37" s="1"/>
  <c r="A352" i="37"/>
  <c r="S351" i="37"/>
  <c r="T351" i="37" s="1"/>
  <c r="A351" i="37"/>
  <c r="S350" i="37"/>
  <c r="T350" i="37" s="1"/>
  <c r="A350" i="37"/>
  <c r="S349" i="37"/>
  <c r="T349" i="37" s="1"/>
  <c r="A349" i="37"/>
  <c r="S348" i="37"/>
  <c r="T348" i="37" s="1"/>
  <c r="A348" i="37"/>
  <c r="S347" i="37"/>
  <c r="T347" i="37" s="1"/>
  <c r="A347" i="37"/>
  <c r="S346" i="37"/>
  <c r="T346" i="37" s="1"/>
  <c r="A346" i="37"/>
  <c r="S345" i="37"/>
  <c r="T345" i="37" s="1"/>
  <c r="A345" i="37"/>
  <c r="S344" i="37"/>
  <c r="T344" i="37" s="1"/>
  <c r="A344" i="37"/>
  <c r="S343" i="37"/>
  <c r="T343" i="37" s="1"/>
  <c r="A343" i="37"/>
  <c r="S342" i="37"/>
  <c r="T342" i="37" s="1"/>
  <c r="A342" i="37"/>
  <c r="S341" i="37"/>
  <c r="T341" i="37" s="1"/>
  <c r="A341" i="37"/>
  <c r="S340" i="37"/>
  <c r="T340" i="37" s="1"/>
  <c r="A340" i="37"/>
  <c r="S339" i="37"/>
  <c r="T339" i="37" s="1"/>
  <c r="A339" i="37"/>
  <c r="S338" i="37"/>
  <c r="T338" i="37" s="1"/>
  <c r="A338" i="37"/>
  <c r="S337" i="37"/>
  <c r="T337" i="37" s="1"/>
  <c r="A337" i="37"/>
  <c r="S336" i="37"/>
  <c r="T336" i="37" s="1"/>
  <c r="A336" i="37"/>
  <c r="S335" i="37"/>
  <c r="T335" i="37" s="1"/>
  <c r="A335" i="37"/>
  <c r="S334" i="37"/>
  <c r="T334" i="37" s="1"/>
  <c r="A334" i="37"/>
  <c r="S333" i="37"/>
  <c r="T333" i="37" s="1"/>
  <c r="A333" i="37"/>
  <c r="S332" i="37"/>
  <c r="T332" i="37" s="1"/>
  <c r="A332" i="37"/>
  <c r="S331" i="37"/>
  <c r="T331" i="37" s="1"/>
  <c r="A331" i="37"/>
  <c r="S330" i="37"/>
  <c r="T330" i="37" s="1"/>
  <c r="A330" i="37"/>
  <c r="S329" i="37"/>
  <c r="T329" i="37" s="1"/>
  <c r="A329" i="37"/>
  <c r="S328" i="37"/>
  <c r="T328" i="37" s="1"/>
  <c r="A328" i="37"/>
  <c r="S327" i="37"/>
  <c r="T327" i="37" s="1"/>
  <c r="A327" i="37"/>
  <c r="S326" i="37"/>
  <c r="T326" i="37" s="1"/>
  <c r="A326" i="37"/>
  <c r="S325" i="37"/>
  <c r="T325" i="37" s="1"/>
  <c r="A325" i="37"/>
  <c r="S324" i="37"/>
  <c r="T324" i="37" s="1"/>
  <c r="A324" i="37"/>
  <c r="S323" i="37"/>
  <c r="T323" i="37" s="1"/>
  <c r="A323" i="37"/>
  <c r="S322" i="37"/>
  <c r="T322" i="37" s="1"/>
  <c r="A322" i="37"/>
  <c r="S321" i="37"/>
  <c r="T321" i="37" s="1"/>
  <c r="A321" i="37"/>
  <c r="S320" i="37"/>
  <c r="T320" i="37" s="1"/>
  <c r="A320" i="37"/>
  <c r="S319" i="37"/>
  <c r="T319" i="37" s="1"/>
  <c r="A319" i="37"/>
  <c r="S318" i="37"/>
  <c r="T318" i="37" s="1"/>
  <c r="A318" i="37"/>
  <c r="S317" i="37"/>
  <c r="T317" i="37" s="1"/>
  <c r="A317" i="37"/>
  <c r="S316" i="37"/>
  <c r="T316" i="37" s="1"/>
  <c r="A316" i="37"/>
  <c r="S315" i="37"/>
  <c r="T315" i="37" s="1"/>
  <c r="A315" i="37"/>
  <c r="S314" i="37"/>
  <c r="T314" i="37" s="1"/>
  <c r="A314" i="37"/>
  <c r="S313" i="37"/>
  <c r="T313" i="37" s="1"/>
  <c r="A313" i="37"/>
  <c r="S312" i="37"/>
  <c r="T312" i="37" s="1"/>
  <c r="A312" i="37"/>
  <c r="S311" i="37"/>
  <c r="T311" i="37" s="1"/>
  <c r="A311" i="37"/>
  <c r="S310" i="37"/>
  <c r="T310" i="37" s="1"/>
  <c r="A310" i="37"/>
  <c r="S309" i="37"/>
  <c r="T309" i="37" s="1"/>
  <c r="A309" i="37"/>
  <c r="S308" i="37"/>
  <c r="T308" i="37" s="1"/>
  <c r="A308" i="37"/>
  <c r="S307" i="37"/>
  <c r="T307" i="37" s="1"/>
  <c r="A307" i="37"/>
  <c r="S306" i="37"/>
  <c r="T306" i="37" s="1"/>
  <c r="A306" i="37"/>
  <c r="S305" i="37"/>
  <c r="T305" i="37" s="1"/>
  <c r="A305" i="37"/>
  <c r="S304" i="37"/>
  <c r="T304" i="37" s="1"/>
  <c r="A304" i="37"/>
  <c r="S303" i="37"/>
  <c r="T303" i="37" s="1"/>
  <c r="A303" i="37"/>
  <c r="S302" i="37"/>
  <c r="T302" i="37" s="1"/>
  <c r="A302" i="37"/>
  <c r="S301" i="37"/>
  <c r="T301" i="37" s="1"/>
  <c r="A301" i="37"/>
  <c r="S300" i="37"/>
  <c r="T300" i="37" s="1"/>
  <c r="A300" i="37"/>
  <c r="S299" i="37"/>
  <c r="T299" i="37" s="1"/>
  <c r="A299" i="37"/>
  <c r="S298" i="37"/>
  <c r="T298" i="37" s="1"/>
  <c r="A298" i="37"/>
  <c r="S297" i="37"/>
  <c r="T297" i="37" s="1"/>
  <c r="A297" i="37"/>
  <c r="S296" i="37"/>
  <c r="T296" i="37" s="1"/>
  <c r="A296" i="37"/>
  <c r="S295" i="37"/>
  <c r="T295" i="37" s="1"/>
  <c r="A295" i="37"/>
  <c r="S294" i="37"/>
  <c r="T294" i="37" s="1"/>
  <c r="A294" i="37"/>
  <c r="S293" i="37"/>
  <c r="T293" i="37" s="1"/>
  <c r="A293" i="37"/>
  <c r="S292" i="37"/>
  <c r="T292" i="37" s="1"/>
  <c r="A292" i="37"/>
  <c r="S291" i="37"/>
  <c r="T291" i="37" s="1"/>
  <c r="A291" i="37"/>
  <c r="S290" i="37"/>
  <c r="T290" i="37" s="1"/>
  <c r="A290" i="37"/>
  <c r="S289" i="37"/>
  <c r="T289" i="37" s="1"/>
  <c r="A289" i="37"/>
  <c r="S288" i="37"/>
  <c r="T288" i="37" s="1"/>
  <c r="A288" i="37"/>
  <c r="S287" i="37"/>
  <c r="T287" i="37" s="1"/>
  <c r="A287" i="37"/>
  <c r="S286" i="37"/>
  <c r="T286" i="37" s="1"/>
  <c r="A286" i="37"/>
  <c r="S285" i="37"/>
  <c r="T285" i="37" s="1"/>
  <c r="A285" i="37"/>
  <c r="S284" i="37"/>
  <c r="T284" i="37" s="1"/>
  <c r="A284" i="37"/>
  <c r="S283" i="37"/>
  <c r="T283" i="37" s="1"/>
  <c r="A283" i="37"/>
  <c r="S282" i="37"/>
  <c r="T282" i="37" s="1"/>
  <c r="A282" i="37"/>
  <c r="S281" i="37"/>
  <c r="T281" i="37" s="1"/>
  <c r="A281" i="37"/>
  <c r="S280" i="37"/>
  <c r="T280" i="37" s="1"/>
  <c r="A280" i="37"/>
  <c r="S279" i="37"/>
  <c r="T279" i="37" s="1"/>
  <c r="A279" i="37"/>
  <c r="S278" i="37"/>
  <c r="T278" i="37" s="1"/>
  <c r="A278" i="37"/>
  <c r="S277" i="37"/>
  <c r="T277" i="37" s="1"/>
  <c r="A277" i="37"/>
  <c r="S276" i="37"/>
  <c r="T276" i="37" s="1"/>
  <c r="A276" i="37"/>
  <c r="S275" i="37"/>
  <c r="T275" i="37" s="1"/>
  <c r="A275" i="37"/>
  <c r="S274" i="37"/>
  <c r="T274" i="37" s="1"/>
  <c r="A274" i="37"/>
  <c r="S273" i="37"/>
  <c r="T273" i="37" s="1"/>
  <c r="A273" i="37"/>
  <c r="S272" i="37"/>
  <c r="T272" i="37" s="1"/>
  <c r="A272" i="37"/>
  <c r="S271" i="37"/>
  <c r="T271" i="37" s="1"/>
  <c r="A271" i="37"/>
  <c r="S270" i="37"/>
  <c r="T270" i="37" s="1"/>
  <c r="A270" i="37"/>
  <c r="S269" i="37"/>
  <c r="T269" i="37" s="1"/>
  <c r="A269" i="37"/>
  <c r="S268" i="37"/>
  <c r="T268" i="37" s="1"/>
  <c r="A268" i="37"/>
  <c r="S267" i="37"/>
  <c r="T267" i="37" s="1"/>
  <c r="A267" i="37"/>
  <c r="S266" i="37"/>
  <c r="T266" i="37" s="1"/>
  <c r="A266" i="37"/>
  <c r="S265" i="37"/>
  <c r="T265" i="37" s="1"/>
  <c r="A265" i="37"/>
  <c r="S264" i="37"/>
  <c r="T264" i="37" s="1"/>
  <c r="A264" i="37"/>
  <c r="S263" i="37"/>
  <c r="T263" i="37" s="1"/>
  <c r="A263" i="37"/>
  <c r="S262" i="37"/>
  <c r="T262" i="37" s="1"/>
  <c r="A262" i="37"/>
  <c r="S261" i="37"/>
  <c r="T261" i="37" s="1"/>
  <c r="A261" i="37"/>
  <c r="S260" i="37"/>
  <c r="T260" i="37" s="1"/>
  <c r="A260" i="37"/>
  <c r="S259" i="37"/>
  <c r="T259" i="37" s="1"/>
  <c r="A259" i="37"/>
  <c r="S258" i="37"/>
  <c r="T258" i="37" s="1"/>
  <c r="A258" i="37"/>
  <c r="S257" i="37"/>
  <c r="T257" i="37" s="1"/>
  <c r="A257" i="37"/>
  <c r="S256" i="37"/>
  <c r="T256" i="37" s="1"/>
  <c r="A256" i="37"/>
  <c r="S255" i="37"/>
  <c r="T255" i="37" s="1"/>
  <c r="A255" i="37"/>
  <c r="S254" i="37"/>
  <c r="T254" i="37" s="1"/>
  <c r="A254" i="37"/>
  <c r="S253" i="37"/>
  <c r="T253" i="37" s="1"/>
  <c r="A253" i="37"/>
  <c r="S252" i="37"/>
  <c r="T252" i="37" s="1"/>
  <c r="A252" i="37"/>
  <c r="S251" i="37"/>
  <c r="T251" i="37" s="1"/>
  <c r="A251" i="37"/>
  <c r="S250" i="37"/>
  <c r="T250" i="37" s="1"/>
  <c r="A250" i="37"/>
  <c r="S249" i="37"/>
  <c r="T249" i="37" s="1"/>
  <c r="A249" i="37"/>
  <c r="S248" i="37"/>
  <c r="T248" i="37" s="1"/>
  <c r="A248" i="37"/>
  <c r="S247" i="37"/>
  <c r="T247" i="37" s="1"/>
  <c r="A247" i="37"/>
  <c r="S246" i="37"/>
  <c r="T246" i="37" s="1"/>
  <c r="A246" i="37"/>
  <c r="S245" i="37"/>
  <c r="T245" i="37" s="1"/>
  <c r="A245" i="37"/>
  <c r="S244" i="37"/>
  <c r="T244" i="37" s="1"/>
  <c r="A244" i="37"/>
  <c r="S243" i="37"/>
  <c r="T243" i="37" s="1"/>
  <c r="A243" i="37"/>
  <c r="S242" i="37"/>
  <c r="T242" i="37" s="1"/>
  <c r="A242" i="37"/>
  <c r="S241" i="37"/>
  <c r="T241" i="37" s="1"/>
  <c r="A241" i="37"/>
  <c r="S240" i="37"/>
  <c r="T240" i="37" s="1"/>
  <c r="A240" i="37"/>
  <c r="S239" i="37"/>
  <c r="T239" i="37" s="1"/>
  <c r="A239" i="37"/>
  <c r="S238" i="37"/>
  <c r="T238" i="37" s="1"/>
  <c r="A238" i="37"/>
  <c r="S237" i="37"/>
  <c r="T237" i="37" s="1"/>
  <c r="A237" i="37"/>
  <c r="S236" i="37"/>
  <c r="T236" i="37" s="1"/>
  <c r="A236" i="37"/>
  <c r="S235" i="37"/>
  <c r="T235" i="37" s="1"/>
  <c r="A235" i="37"/>
  <c r="S234" i="37"/>
  <c r="T234" i="37" s="1"/>
  <c r="A234" i="37"/>
  <c r="S233" i="37"/>
  <c r="T233" i="37" s="1"/>
  <c r="A233" i="37"/>
  <c r="S232" i="37"/>
  <c r="T232" i="37" s="1"/>
  <c r="A232" i="37"/>
  <c r="S231" i="37"/>
  <c r="T231" i="37" s="1"/>
  <c r="A231" i="37"/>
  <c r="S230" i="37"/>
  <c r="T230" i="37" s="1"/>
  <c r="A230" i="37"/>
  <c r="S229" i="37"/>
  <c r="T229" i="37" s="1"/>
  <c r="A229" i="37"/>
  <c r="S228" i="37"/>
  <c r="T228" i="37" s="1"/>
  <c r="A228" i="37"/>
  <c r="S227" i="37"/>
  <c r="T227" i="37" s="1"/>
  <c r="A227" i="37"/>
  <c r="S226" i="37"/>
  <c r="T226" i="37" s="1"/>
  <c r="A226" i="37"/>
  <c r="S225" i="37"/>
  <c r="T225" i="37" s="1"/>
  <c r="A225" i="37"/>
  <c r="S224" i="37"/>
  <c r="T224" i="37" s="1"/>
  <c r="A224" i="37"/>
  <c r="S223" i="37"/>
  <c r="T223" i="37" s="1"/>
  <c r="A223" i="37"/>
  <c r="S222" i="37"/>
  <c r="T222" i="37" s="1"/>
  <c r="A222" i="37"/>
  <c r="S221" i="37"/>
  <c r="T221" i="37" s="1"/>
  <c r="A221" i="37"/>
  <c r="S220" i="37"/>
  <c r="T220" i="37" s="1"/>
  <c r="A220" i="37"/>
  <c r="S219" i="37"/>
  <c r="T219" i="37" s="1"/>
  <c r="A219" i="37"/>
  <c r="S218" i="37"/>
  <c r="T218" i="37" s="1"/>
  <c r="A218" i="37"/>
  <c r="S217" i="37"/>
  <c r="T217" i="37" s="1"/>
  <c r="A217" i="37"/>
  <c r="S216" i="37"/>
  <c r="T216" i="37" s="1"/>
  <c r="A216" i="37"/>
  <c r="S215" i="37"/>
  <c r="T215" i="37" s="1"/>
  <c r="A215" i="37"/>
  <c r="S214" i="37"/>
  <c r="T214" i="37" s="1"/>
  <c r="A214" i="37"/>
  <c r="S213" i="37"/>
  <c r="T213" i="37" s="1"/>
  <c r="A213" i="37"/>
  <c r="S212" i="37"/>
  <c r="T212" i="37" s="1"/>
  <c r="A212" i="37"/>
  <c r="S211" i="37"/>
  <c r="T211" i="37" s="1"/>
  <c r="A211" i="37"/>
  <c r="S210" i="37"/>
  <c r="T210" i="37" s="1"/>
  <c r="A210" i="37"/>
  <c r="S209" i="37"/>
  <c r="T209" i="37" s="1"/>
  <c r="A209" i="37"/>
  <c r="S208" i="37"/>
  <c r="T208" i="37" s="1"/>
  <c r="A208" i="37"/>
  <c r="S207" i="37"/>
  <c r="T207" i="37" s="1"/>
  <c r="A207" i="37"/>
  <c r="S206" i="37"/>
  <c r="T206" i="37" s="1"/>
  <c r="A206" i="37"/>
  <c r="S205" i="37"/>
  <c r="T205" i="37" s="1"/>
  <c r="A205" i="37"/>
  <c r="S204" i="37"/>
  <c r="T204" i="37" s="1"/>
  <c r="A204" i="37"/>
  <c r="S203" i="37"/>
  <c r="T203" i="37" s="1"/>
  <c r="A203" i="37"/>
  <c r="S202" i="37"/>
  <c r="T202" i="37" s="1"/>
  <c r="A202" i="37"/>
  <c r="S201" i="37"/>
  <c r="T201" i="37" s="1"/>
  <c r="A201" i="37"/>
  <c r="S200" i="37"/>
  <c r="T200" i="37" s="1"/>
  <c r="A200" i="37"/>
  <c r="S199" i="37"/>
  <c r="T199" i="37" s="1"/>
  <c r="A199" i="37"/>
  <c r="S198" i="37"/>
  <c r="T198" i="37" s="1"/>
  <c r="A198" i="37"/>
  <c r="S197" i="37"/>
  <c r="T197" i="37" s="1"/>
  <c r="A197" i="37"/>
  <c r="S196" i="37"/>
  <c r="T196" i="37" s="1"/>
  <c r="A196" i="37"/>
  <c r="S195" i="37"/>
  <c r="T195" i="37" s="1"/>
  <c r="A195" i="37"/>
  <c r="S194" i="37"/>
  <c r="T194" i="37" s="1"/>
  <c r="A194" i="37"/>
  <c r="S193" i="37"/>
  <c r="T193" i="37" s="1"/>
  <c r="A193" i="37"/>
  <c r="S192" i="37"/>
  <c r="T192" i="37" s="1"/>
  <c r="A192" i="37"/>
  <c r="S191" i="37"/>
  <c r="T191" i="37" s="1"/>
  <c r="A191" i="37"/>
  <c r="S190" i="37"/>
  <c r="T190" i="37" s="1"/>
  <c r="A190" i="37"/>
  <c r="S189" i="37"/>
  <c r="T189" i="37" s="1"/>
  <c r="A189" i="37"/>
  <c r="S188" i="37"/>
  <c r="T188" i="37" s="1"/>
  <c r="A188" i="37"/>
  <c r="S187" i="37"/>
  <c r="T187" i="37" s="1"/>
  <c r="A187" i="37"/>
  <c r="S186" i="37"/>
  <c r="T186" i="37" s="1"/>
  <c r="A186" i="37"/>
  <c r="S185" i="37"/>
  <c r="T185" i="37" s="1"/>
  <c r="A185" i="37"/>
  <c r="S184" i="37"/>
  <c r="T184" i="37" s="1"/>
  <c r="A184" i="37"/>
  <c r="S183" i="37"/>
  <c r="T183" i="37" s="1"/>
  <c r="A183" i="37"/>
  <c r="S182" i="37"/>
  <c r="T182" i="37" s="1"/>
  <c r="A182" i="37"/>
  <c r="S181" i="37"/>
  <c r="T181" i="37" s="1"/>
  <c r="A181" i="37"/>
  <c r="S180" i="37"/>
  <c r="T180" i="37" s="1"/>
  <c r="A180" i="37"/>
  <c r="S179" i="37"/>
  <c r="T179" i="37" s="1"/>
  <c r="A179" i="37"/>
  <c r="S178" i="37"/>
  <c r="T178" i="37" s="1"/>
  <c r="A178" i="37"/>
  <c r="S177" i="37"/>
  <c r="T177" i="37" s="1"/>
  <c r="A177" i="37"/>
  <c r="S176" i="37"/>
  <c r="T176" i="37" s="1"/>
  <c r="A176" i="37"/>
  <c r="S175" i="37"/>
  <c r="T175" i="37" s="1"/>
  <c r="A175" i="37"/>
  <c r="S174" i="37"/>
  <c r="T174" i="37" s="1"/>
  <c r="A174" i="37"/>
  <c r="S173" i="37"/>
  <c r="T173" i="37" s="1"/>
  <c r="A173" i="37"/>
  <c r="S172" i="37"/>
  <c r="T172" i="37" s="1"/>
  <c r="A172" i="37"/>
  <c r="S171" i="37"/>
  <c r="T171" i="37" s="1"/>
  <c r="A171" i="37"/>
  <c r="S170" i="37"/>
  <c r="T170" i="37" s="1"/>
  <c r="A170" i="37"/>
  <c r="S169" i="37"/>
  <c r="T169" i="37" s="1"/>
  <c r="A169" i="37"/>
  <c r="S168" i="37"/>
  <c r="T168" i="37" s="1"/>
  <c r="A168" i="37"/>
  <c r="S167" i="37"/>
  <c r="T167" i="37" s="1"/>
  <c r="A167" i="37"/>
  <c r="S166" i="37"/>
  <c r="T166" i="37" s="1"/>
  <c r="A166" i="37"/>
  <c r="S165" i="37"/>
  <c r="T165" i="37" s="1"/>
  <c r="A165" i="37"/>
  <c r="S164" i="37"/>
  <c r="T164" i="37" s="1"/>
  <c r="A164" i="37"/>
  <c r="S163" i="37"/>
  <c r="T163" i="37" s="1"/>
  <c r="A163" i="37"/>
  <c r="S162" i="37"/>
  <c r="T162" i="37" s="1"/>
  <c r="A162" i="37"/>
  <c r="S161" i="37"/>
  <c r="T161" i="37" s="1"/>
  <c r="A161" i="37"/>
  <c r="S160" i="37"/>
  <c r="T160" i="37" s="1"/>
  <c r="A160" i="37"/>
  <c r="S159" i="37"/>
  <c r="T159" i="37" s="1"/>
  <c r="A159" i="37"/>
  <c r="S158" i="37"/>
  <c r="T158" i="37" s="1"/>
  <c r="A158" i="37"/>
  <c r="S157" i="37"/>
  <c r="T157" i="37" s="1"/>
  <c r="A157" i="37"/>
  <c r="S156" i="37"/>
  <c r="T156" i="37" s="1"/>
  <c r="A156" i="37"/>
  <c r="S155" i="37"/>
  <c r="T155" i="37" s="1"/>
  <c r="A155" i="37"/>
  <c r="S154" i="37"/>
  <c r="T154" i="37" s="1"/>
  <c r="A154" i="37"/>
  <c r="S153" i="37"/>
  <c r="T153" i="37" s="1"/>
  <c r="A153" i="37"/>
  <c r="S152" i="37"/>
  <c r="T152" i="37" s="1"/>
  <c r="A152" i="37"/>
  <c r="S151" i="37"/>
  <c r="T151" i="37" s="1"/>
  <c r="A151" i="37"/>
  <c r="S150" i="37"/>
  <c r="T150" i="37" s="1"/>
  <c r="A150" i="37"/>
  <c r="S149" i="37"/>
  <c r="T149" i="37" s="1"/>
  <c r="A149" i="37"/>
  <c r="S148" i="37"/>
  <c r="T148" i="37" s="1"/>
  <c r="A148" i="37"/>
  <c r="S147" i="37"/>
  <c r="T147" i="37" s="1"/>
  <c r="A147" i="37"/>
  <c r="S146" i="37"/>
  <c r="T146" i="37" s="1"/>
  <c r="A146" i="37"/>
  <c r="S145" i="37"/>
  <c r="T145" i="37" s="1"/>
  <c r="A145" i="37"/>
  <c r="S144" i="37"/>
  <c r="T144" i="37" s="1"/>
  <c r="A144" i="37"/>
  <c r="S143" i="37"/>
  <c r="T143" i="37" s="1"/>
  <c r="A143" i="37"/>
  <c r="S142" i="37"/>
  <c r="T142" i="37" s="1"/>
  <c r="A142" i="37"/>
  <c r="S141" i="37"/>
  <c r="T141" i="37" s="1"/>
  <c r="A141" i="37"/>
  <c r="S140" i="37"/>
  <c r="T140" i="37" s="1"/>
  <c r="A140" i="37"/>
  <c r="S139" i="37"/>
  <c r="T139" i="37" s="1"/>
  <c r="A139" i="37"/>
  <c r="S138" i="37"/>
  <c r="T138" i="37" s="1"/>
  <c r="A138" i="37"/>
  <c r="S137" i="37"/>
  <c r="T137" i="37" s="1"/>
  <c r="A137" i="37"/>
  <c r="S136" i="37"/>
  <c r="T136" i="37" s="1"/>
  <c r="A136" i="37"/>
  <c r="S135" i="37"/>
  <c r="T135" i="37" s="1"/>
  <c r="A135" i="37"/>
  <c r="S134" i="37"/>
  <c r="T134" i="37" s="1"/>
  <c r="A134" i="37"/>
  <c r="S133" i="37"/>
  <c r="T133" i="37" s="1"/>
  <c r="A133" i="37"/>
  <c r="S132" i="37"/>
  <c r="T132" i="37" s="1"/>
  <c r="A132" i="37"/>
  <c r="S131" i="37"/>
  <c r="T131" i="37" s="1"/>
  <c r="A131" i="37"/>
  <c r="S130" i="37"/>
  <c r="T130" i="37" s="1"/>
  <c r="A130" i="37"/>
  <c r="S129" i="37"/>
  <c r="T129" i="37" s="1"/>
  <c r="A129" i="37"/>
  <c r="S128" i="37"/>
  <c r="T128" i="37" s="1"/>
  <c r="A128" i="37"/>
  <c r="S127" i="37"/>
  <c r="T127" i="37" s="1"/>
  <c r="A127" i="37"/>
  <c r="S126" i="37"/>
  <c r="T126" i="37" s="1"/>
  <c r="A126" i="37"/>
  <c r="S125" i="37"/>
  <c r="T125" i="37" s="1"/>
  <c r="A125" i="37"/>
  <c r="S124" i="37"/>
  <c r="T124" i="37" s="1"/>
  <c r="A124" i="37"/>
  <c r="S123" i="37"/>
  <c r="T123" i="37" s="1"/>
  <c r="A123" i="37"/>
  <c r="S122" i="37"/>
  <c r="T122" i="37" s="1"/>
  <c r="A122" i="37"/>
  <c r="S121" i="37"/>
  <c r="T121" i="37" s="1"/>
  <c r="A121" i="37"/>
  <c r="S120" i="37"/>
  <c r="T120" i="37" s="1"/>
  <c r="A120" i="37"/>
  <c r="S119" i="37"/>
  <c r="T119" i="37" s="1"/>
  <c r="A119" i="37"/>
  <c r="S118" i="37"/>
  <c r="T118" i="37" s="1"/>
  <c r="A118" i="37"/>
  <c r="S117" i="37"/>
  <c r="T117" i="37" s="1"/>
  <c r="A117" i="37"/>
  <c r="S116" i="37"/>
  <c r="T116" i="37" s="1"/>
  <c r="A116" i="37"/>
  <c r="S115" i="37"/>
  <c r="T115" i="37" s="1"/>
  <c r="A115" i="37"/>
  <c r="S114" i="37"/>
  <c r="T114" i="37" s="1"/>
  <c r="A114" i="37"/>
  <c r="S113" i="37"/>
  <c r="T113" i="37" s="1"/>
  <c r="A113" i="37"/>
  <c r="S112" i="37"/>
  <c r="T112" i="37" s="1"/>
  <c r="A112" i="37"/>
  <c r="S111" i="37"/>
  <c r="T111" i="37" s="1"/>
  <c r="A111" i="37"/>
  <c r="S110" i="37"/>
  <c r="T110" i="37" s="1"/>
  <c r="A110" i="37"/>
  <c r="S109" i="37"/>
  <c r="T109" i="37" s="1"/>
  <c r="A109" i="37"/>
  <c r="S108" i="37"/>
  <c r="T108" i="37" s="1"/>
  <c r="A108" i="37"/>
  <c r="S107" i="37"/>
  <c r="T107" i="37" s="1"/>
  <c r="A107" i="37"/>
  <c r="S106" i="37"/>
  <c r="T106" i="37" s="1"/>
  <c r="A106" i="37"/>
  <c r="S105" i="37"/>
  <c r="T105" i="37" s="1"/>
  <c r="A105" i="37"/>
  <c r="S104" i="37"/>
  <c r="T104" i="37" s="1"/>
  <c r="A104" i="37"/>
  <c r="S103" i="37"/>
  <c r="T103" i="37" s="1"/>
  <c r="A103" i="37"/>
  <c r="S102" i="37"/>
  <c r="T102" i="37" s="1"/>
  <c r="A102" i="37"/>
  <c r="S101" i="37"/>
  <c r="T101" i="37" s="1"/>
  <c r="A101" i="37"/>
  <c r="S100" i="37"/>
  <c r="T100" i="37" s="1"/>
  <c r="A100" i="37"/>
  <c r="S99" i="37"/>
  <c r="T99" i="37" s="1"/>
  <c r="A99" i="37"/>
  <c r="S98" i="37"/>
  <c r="T98" i="37" s="1"/>
  <c r="A98" i="37"/>
  <c r="S97" i="37"/>
  <c r="T97" i="37" s="1"/>
  <c r="A97" i="37"/>
  <c r="S96" i="37"/>
  <c r="T96" i="37" s="1"/>
  <c r="A96" i="37"/>
  <c r="S95" i="37"/>
  <c r="T95" i="37" s="1"/>
  <c r="A95" i="37"/>
  <c r="S94" i="37"/>
  <c r="T94" i="37" s="1"/>
  <c r="A94" i="37"/>
  <c r="S93" i="37"/>
  <c r="T93" i="37" s="1"/>
  <c r="A93" i="37"/>
  <c r="S92" i="37"/>
  <c r="T92" i="37" s="1"/>
  <c r="A92" i="37"/>
  <c r="S91" i="37"/>
  <c r="T91" i="37" s="1"/>
  <c r="A91" i="37"/>
  <c r="S90" i="37"/>
  <c r="T90" i="37" s="1"/>
  <c r="A90" i="37"/>
  <c r="S89" i="37"/>
  <c r="T89" i="37" s="1"/>
  <c r="A89" i="37"/>
  <c r="S88" i="37"/>
  <c r="T88" i="37" s="1"/>
  <c r="A88" i="37"/>
  <c r="S87" i="37"/>
  <c r="T87" i="37" s="1"/>
  <c r="A87" i="37"/>
  <c r="S86" i="37"/>
  <c r="T86" i="37" s="1"/>
  <c r="A86" i="37"/>
  <c r="S85" i="37"/>
  <c r="T85" i="37" s="1"/>
  <c r="A85" i="37"/>
  <c r="S84" i="37"/>
  <c r="T84" i="37" s="1"/>
  <c r="A84" i="37"/>
  <c r="S83" i="37"/>
  <c r="T83" i="37" s="1"/>
  <c r="A83" i="37"/>
  <c r="S82" i="37"/>
  <c r="T82" i="37" s="1"/>
  <c r="A82" i="37"/>
  <c r="S81" i="37"/>
  <c r="T81" i="37" s="1"/>
  <c r="A81" i="37"/>
  <c r="S80" i="37"/>
  <c r="T80" i="37" s="1"/>
  <c r="A80" i="37"/>
  <c r="S79" i="37"/>
  <c r="T79" i="37" s="1"/>
  <c r="A79" i="37"/>
  <c r="S78" i="37"/>
  <c r="T78" i="37" s="1"/>
  <c r="A78" i="37"/>
  <c r="S77" i="37"/>
  <c r="T77" i="37" s="1"/>
  <c r="A77" i="37"/>
  <c r="S76" i="37"/>
  <c r="T76" i="37" s="1"/>
  <c r="A76" i="37"/>
  <c r="S75" i="37"/>
  <c r="T75" i="37" s="1"/>
  <c r="A75" i="37"/>
  <c r="S74" i="37"/>
  <c r="T74" i="37" s="1"/>
  <c r="A74" i="37"/>
  <c r="S73" i="37"/>
  <c r="T73" i="37" s="1"/>
  <c r="A73" i="37"/>
  <c r="S72" i="37"/>
  <c r="T72" i="37" s="1"/>
  <c r="A72" i="37"/>
  <c r="S71" i="37"/>
  <c r="T71" i="37" s="1"/>
  <c r="A71" i="37"/>
  <c r="S70" i="37"/>
  <c r="T70" i="37" s="1"/>
  <c r="A70" i="37"/>
  <c r="S69" i="37"/>
  <c r="T69" i="37" s="1"/>
  <c r="A69" i="37"/>
  <c r="S68" i="37"/>
  <c r="T68" i="37" s="1"/>
  <c r="A68" i="37"/>
  <c r="S67" i="37"/>
  <c r="T67" i="37" s="1"/>
  <c r="A67" i="37"/>
  <c r="S66" i="37"/>
  <c r="T66" i="37" s="1"/>
  <c r="A66" i="37"/>
  <c r="S65" i="37"/>
  <c r="T65" i="37" s="1"/>
  <c r="A65" i="37"/>
  <c r="S64" i="37"/>
  <c r="T64" i="37" s="1"/>
  <c r="A64" i="37"/>
  <c r="S63" i="37"/>
  <c r="T63" i="37" s="1"/>
  <c r="A63" i="37"/>
  <c r="C52" i="37"/>
  <c r="C51" i="37"/>
  <c r="C50" i="37"/>
  <c r="C49" i="37"/>
  <c r="C48" i="37"/>
  <c r="C47" i="37"/>
  <c r="C46" i="37"/>
  <c r="C45" i="37"/>
  <c r="C44" i="37"/>
  <c r="C43" i="37"/>
  <c r="D43" i="37" s="1"/>
  <c r="E43" i="37" s="1"/>
  <c r="C42" i="37"/>
  <c r="D42" i="37" s="1"/>
  <c r="C41" i="37"/>
  <c r="D41" i="37" s="1"/>
  <c r="E41" i="37" s="1"/>
  <c r="F41" i="37" s="1"/>
  <c r="G41" i="37" s="1"/>
  <c r="H41" i="37" s="1"/>
  <c r="C40" i="37"/>
  <c r="C39" i="37"/>
  <c r="C38" i="37"/>
  <c r="C37" i="37"/>
  <c r="C36" i="37"/>
  <c r="C35" i="37"/>
  <c r="C34" i="37"/>
  <c r="C33" i="37"/>
  <c r="C32" i="37"/>
  <c r="C31" i="37"/>
  <c r="C30" i="37"/>
  <c r="C29" i="37"/>
  <c r="C28" i="37"/>
  <c r="C27" i="37"/>
  <c r="C26" i="37"/>
  <c r="C25" i="37"/>
  <c r="R22" i="37"/>
  <c r="M8" i="12" s="1"/>
  <c r="Q22" i="37"/>
  <c r="L8" i="12" s="1"/>
  <c r="P22" i="37"/>
  <c r="K8" i="12" s="1"/>
  <c r="O22" i="37"/>
  <c r="J8" i="12" s="1"/>
  <c r="N22" i="37"/>
  <c r="I8" i="12" s="1"/>
  <c r="M22" i="37"/>
  <c r="H8" i="12" s="1"/>
  <c r="L22" i="37"/>
  <c r="G8" i="12" s="1"/>
  <c r="K22" i="37"/>
  <c r="F8" i="12" s="1"/>
  <c r="J22" i="37"/>
  <c r="E8" i="12" s="1"/>
  <c r="I22" i="37"/>
  <c r="D8" i="12" s="1"/>
  <c r="H22" i="37"/>
  <c r="C8" i="12" s="1"/>
  <c r="G22" i="37"/>
  <c r="B8" i="12" s="1"/>
  <c r="F22" i="37"/>
  <c r="M16" i="37"/>
  <c r="G15" i="37"/>
  <c r="F15" i="37"/>
  <c r="E15" i="37"/>
  <c r="D15" i="37"/>
  <c r="C15" i="37"/>
  <c r="G14" i="37"/>
  <c r="F14" i="37"/>
  <c r="E14" i="37"/>
  <c r="D14" i="37"/>
  <c r="C14" i="37"/>
  <c r="G13" i="37"/>
  <c r="F13" i="37"/>
  <c r="E13" i="37"/>
  <c r="D13" i="37"/>
  <c r="C13" i="37"/>
  <c r="G12" i="37"/>
  <c r="F12" i="37"/>
  <c r="E12" i="37"/>
  <c r="D12" i="37"/>
  <c r="C12" i="37"/>
  <c r="G11" i="37"/>
  <c r="F11" i="37"/>
  <c r="E11" i="37"/>
  <c r="D11" i="37"/>
  <c r="C11" i="37"/>
  <c r="O9" i="37"/>
  <c r="G9" i="37"/>
  <c r="F9" i="37"/>
  <c r="E9" i="37"/>
  <c r="D9" i="37"/>
  <c r="C9" i="37"/>
  <c r="G8" i="37"/>
  <c r="F8" i="37"/>
  <c r="E8" i="37"/>
  <c r="D8" i="37"/>
  <c r="C8" i="37"/>
  <c r="P7" i="37"/>
  <c r="G7" i="37"/>
  <c r="F7" i="37"/>
  <c r="E7" i="37"/>
  <c r="D7" i="37"/>
  <c r="C7" i="37"/>
  <c r="P6" i="37"/>
  <c r="G6" i="37"/>
  <c r="F6" i="37"/>
  <c r="E6" i="37"/>
  <c r="D6" i="37"/>
  <c r="C6" i="37"/>
  <c r="P5" i="37"/>
  <c r="P9" i="37" s="1"/>
  <c r="G5" i="37"/>
  <c r="F5" i="37"/>
  <c r="E5" i="37"/>
  <c r="D5" i="37"/>
  <c r="C5" i="37"/>
  <c r="O4" i="37"/>
  <c r="P4" i="37" s="1"/>
  <c r="P10" i="37" s="1"/>
  <c r="G4" i="37"/>
  <c r="F4" i="37"/>
  <c r="E4" i="37"/>
  <c r="D4" i="37"/>
  <c r="C4" i="37"/>
  <c r="S501" i="38"/>
  <c r="T501" i="38" s="1"/>
  <c r="A501" i="38"/>
  <c r="S500" i="38"/>
  <c r="T500" i="38" s="1"/>
  <c r="A500" i="38"/>
  <c r="S499" i="38"/>
  <c r="T499" i="38" s="1"/>
  <c r="A499" i="38"/>
  <c r="S498" i="38"/>
  <c r="T498" i="38" s="1"/>
  <c r="A498" i="38"/>
  <c r="S497" i="38"/>
  <c r="T497" i="38" s="1"/>
  <c r="A497" i="38"/>
  <c r="S496" i="38"/>
  <c r="T496" i="38" s="1"/>
  <c r="A496" i="38"/>
  <c r="S495" i="38"/>
  <c r="T495" i="38" s="1"/>
  <c r="A495" i="38"/>
  <c r="S494" i="38"/>
  <c r="T494" i="38" s="1"/>
  <c r="A494" i="38"/>
  <c r="S493" i="38"/>
  <c r="T493" i="38" s="1"/>
  <c r="A493" i="38"/>
  <c r="S492" i="38"/>
  <c r="T492" i="38" s="1"/>
  <c r="A492" i="38"/>
  <c r="S491" i="38"/>
  <c r="T491" i="38" s="1"/>
  <c r="A491" i="38"/>
  <c r="S490" i="38"/>
  <c r="T490" i="38" s="1"/>
  <c r="A490" i="38"/>
  <c r="S489" i="38"/>
  <c r="T489" i="38" s="1"/>
  <c r="A489" i="38"/>
  <c r="S488" i="38"/>
  <c r="T488" i="38" s="1"/>
  <c r="A488" i="38"/>
  <c r="S487" i="38"/>
  <c r="T487" i="38" s="1"/>
  <c r="A487" i="38"/>
  <c r="S486" i="38"/>
  <c r="T486" i="38" s="1"/>
  <c r="A486" i="38"/>
  <c r="S485" i="38"/>
  <c r="T485" i="38" s="1"/>
  <c r="A485" i="38"/>
  <c r="S484" i="38"/>
  <c r="T484" i="38" s="1"/>
  <c r="A484" i="38"/>
  <c r="S483" i="38"/>
  <c r="T483" i="38" s="1"/>
  <c r="A483" i="38"/>
  <c r="S482" i="38"/>
  <c r="T482" i="38" s="1"/>
  <c r="A482" i="38"/>
  <c r="S481" i="38"/>
  <c r="T481" i="38" s="1"/>
  <c r="A481" i="38"/>
  <c r="S480" i="38"/>
  <c r="T480" i="38" s="1"/>
  <c r="A480" i="38"/>
  <c r="S479" i="38"/>
  <c r="T479" i="38" s="1"/>
  <c r="A479" i="38"/>
  <c r="S478" i="38"/>
  <c r="T478" i="38" s="1"/>
  <c r="A478" i="38"/>
  <c r="S477" i="38"/>
  <c r="T477" i="38" s="1"/>
  <c r="A477" i="38"/>
  <c r="S476" i="38"/>
  <c r="T476" i="38" s="1"/>
  <c r="A476" i="38"/>
  <c r="S475" i="38"/>
  <c r="T475" i="38" s="1"/>
  <c r="A475" i="38"/>
  <c r="S474" i="38"/>
  <c r="T474" i="38" s="1"/>
  <c r="A474" i="38"/>
  <c r="S473" i="38"/>
  <c r="T473" i="38" s="1"/>
  <c r="A473" i="38"/>
  <c r="S472" i="38"/>
  <c r="T472" i="38" s="1"/>
  <c r="A472" i="38"/>
  <c r="S471" i="38"/>
  <c r="T471" i="38" s="1"/>
  <c r="A471" i="38"/>
  <c r="S470" i="38"/>
  <c r="T470" i="38" s="1"/>
  <c r="A470" i="38"/>
  <c r="S469" i="38"/>
  <c r="T469" i="38" s="1"/>
  <c r="A469" i="38"/>
  <c r="S468" i="38"/>
  <c r="T468" i="38" s="1"/>
  <c r="A468" i="38"/>
  <c r="S467" i="38"/>
  <c r="T467" i="38" s="1"/>
  <c r="A467" i="38"/>
  <c r="S466" i="38"/>
  <c r="T466" i="38" s="1"/>
  <c r="A466" i="38"/>
  <c r="S465" i="38"/>
  <c r="T465" i="38" s="1"/>
  <c r="A465" i="38"/>
  <c r="S464" i="38"/>
  <c r="T464" i="38" s="1"/>
  <c r="A464" i="38"/>
  <c r="S463" i="38"/>
  <c r="T463" i="38" s="1"/>
  <c r="A463" i="38"/>
  <c r="S462" i="38"/>
  <c r="T462" i="38" s="1"/>
  <c r="A462" i="38"/>
  <c r="S461" i="38"/>
  <c r="T461" i="38" s="1"/>
  <c r="A461" i="38"/>
  <c r="S460" i="38"/>
  <c r="T460" i="38" s="1"/>
  <c r="A460" i="38"/>
  <c r="S459" i="38"/>
  <c r="T459" i="38" s="1"/>
  <c r="A459" i="38"/>
  <c r="S458" i="38"/>
  <c r="T458" i="38" s="1"/>
  <c r="A458" i="38"/>
  <c r="S457" i="38"/>
  <c r="T457" i="38" s="1"/>
  <c r="A457" i="38"/>
  <c r="S456" i="38"/>
  <c r="T456" i="38" s="1"/>
  <c r="A456" i="38"/>
  <c r="S455" i="38"/>
  <c r="T455" i="38" s="1"/>
  <c r="A455" i="38"/>
  <c r="S454" i="38"/>
  <c r="T454" i="38" s="1"/>
  <c r="A454" i="38"/>
  <c r="S453" i="38"/>
  <c r="T453" i="38" s="1"/>
  <c r="A453" i="38"/>
  <c r="S452" i="38"/>
  <c r="T452" i="38" s="1"/>
  <c r="A452" i="38"/>
  <c r="S451" i="38"/>
  <c r="T451" i="38" s="1"/>
  <c r="A451" i="38"/>
  <c r="S450" i="38"/>
  <c r="T450" i="38" s="1"/>
  <c r="A450" i="38"/>
  <c r="S449" i="38"/>
  <c r="T449" i="38" s="1"/>
  <c r="A449" i="38"/>
  <c r="S448" i="38"/>
  <c r="T448" i="38" s="1"/>
  <c r="A448" i="38"/>
  <c r="S447" i="38"/>
  <c r="T447" i="38" s="1"/>
  <c r="A447" i="38"/>
  <c r="S446" i="38"/>
  <c r="T446" i="38" s="1"/>
  <c r="A446" i="38"/>
  <c r="S445" i="38"/>
  <c r="T445" i="38" s="1"/>
  <c r="A445" i="38"/>
  <c r="S444" i="38"/>
  <c r="T444" i="38" s="1"/>
  <c r="A444" i="38"/>
  <c r="S443" i="38"/>
  <c r="T443" i="38" s="1"/>
  <c r="A443" i="38"/>
  <c r="S442" i="38"/>
  <c r="T442" i="38" s="1"/>
  <c r="A442" i="38"/>
  <c r="S441" i="38"/>
  <c r="T441" i="38" s="1"/>
  <c r="A441" i="38"/>
  <c r="S440" i="38"/>
  <c r="T440" i="38" s="1"/>
  <c r="A440" i="38"/>
  <c r="S439" i="38"/>
  <c r="T439" i="38" s="1"/>
  <c r="A439" i="38"/>
  <c r="S438" i="38"/>
  <c r="T438" i="38" s="1"/>
  <c r="A438" i="38"/>
  <c r="S437" i="38"/>
  <c r="T437" i="38" s="1"/>
  <c r="A437" i="38"/>
  <c r="S436" i="38"/>
  <c r="T436" i="38" s="1"/>
  <c r="A436" i="38"/>
  <c r="S435" i="38"/>
  <c r="T435" i="38" s="1"/>
  <c r="A435" i="38"/>
  <c r="S434" i="38"/>
  <c r="T434" i="38" s="1"/>
  <c r="A434" i="38"/>
  <c r="S433" i="38"/>
  <c r="T433" i="38" s="1"/>
  <c r="A433" i="38"/>
  <c r="S432" i="38"/>
  <c r="T432" i="38" s="1"/>
  <c r="A432" i="38"/>
  <c r="S431" i="38"/>
  <c r="T431" i="38" s="1"/>
  <c r="A431" i="38"/>
  <c r="S430" i="38"/>
  <c r="T430" i="38" s="1"/>
  <c r="A430" i="38"/>
  <c r="S429" i="38"/>
  <c r="T429" i="38" s="1"/>
  <c r="A429" i="38"/>
  <c r="T428" i="38"/>
  <c r="S428" i="38"/>
  <c r="A428" i="38"/>
  <c r="S427" i="38"/>
  <c r="T427" i="38" s="1"/>
  <c r="A427" i="38"/>
  <c r="S426" i="38"/>
  <c r="T426" i="38" s="1"/>
  <c r="A426" i="38"/>
  <c r="S425" i="38"/>
  <c r="T425" i="38" s="1"/>
  <c r="A425" i="38"/>
  <c r="S424" i="38"/>
  <c r="T424" i="38" s="1"/>
  <c r="A424" i="38"/>
  <c r="S423" i="38"/>
  <c r="T423" i="38" s="1"/>
  <c r="A423" i="38"/>
  <c r="S422" i="38"/>
  <c r="T422" i="38" s="1"/>
  <c r="A422" i="38"/>
  <c r="S421" i="38"/>
  <c r="T421" i="38" s="1"/>
  <c r="A421" i="38"/>
  <c r="S420" i="38"/>
  <c r="T420" i="38" s="1"/>
  <c r="A420" i="38"/>
  <c r="S419" i="38"/>
  <c r="T419" i="38" s="1"/>
  <c r="A419" i="38"/>
  <c r="S418" i="38"/>
  <c r="T418" i="38" s="1"/>
  <c r="A418" i="38"/>
  <c r="S417" i="38"/>
  <c r="T417" i="38" s="1"/>
  <c r="A417" i="38"/>
  <c r="S416" i="38"/>
  <c r="T416" i="38" s="1"/>
  <c r="A416" i="38"/>
  <c r="S415" i="38"/>
  <c r="T415" i="38" s="1"/>
  <c r="A415" i="38"/>
  <c r="S414" i="38"/>
  <c r="T414" i="38" s="1"/>
  <c r="A414" i="38"/>
  <c r="S413" i="38"/>
  <c r="T413" i="38" s="1"/>
  <c r="A413" i="38"/>
  <c r="S412" i="38"/>
  <c r="T412" i="38" s="1"/>
  <c r="A412" i="38"/>
  <c r="S411" i="38"/>
  <c r="T411" i="38" s="1"/>
  <c r="A411" i="38"/>
  <c r="S410" i="38"/>
  <c r="T410" i="38" s="1"/>
  <c r="A410" i="38"/>
  <c r="S409" i="38"/>
  <c r="T409" i="38" s="1"/>
  <c r="A409" i="38"/>
  <c r="S408" i="38"/>
  <c r="T408" i="38" s="1"/>
  <c r="A408" i="38"/>
  <c r="S407" i="38"/>
  <c r="T407" i="38" s="1"/>
  <c r="A407" i="38"/>
  <c r="S406" i="38"/>
  <c r="T406" i="38" s="1"/>
  <c r="A406" i="38"/>
  <c r="S405" i="38"/>
  <c r="T405" i="38" s="1"/>
  <c r="A405" i="38"/>
  <c r="S404" i="38"/>
  <c r="T404" i="38" s="1"/>
  <c r="A404" i="38"/>
  <c r="S403" i="38"/>
  <c r="T403" i="38" s="1"/>
  <c r="A403" i="38"/>
  <c r="S402" i="38"/>
  <c r="T402" i="38" s="1"/>
  <c r="A402" i="38"/>
  <c r="S401" i="38"/>
  <c r="T401" i="38" s="1"/>
  <c r="A401" i="38"/>
  <c r="S400" i="38"/>
  <c r="T400" i="38" s="1"/>
  <c r="A400" i="38"/>
  <c r="S399" i="38"/>
  <c r="T399" i="38" s="1"/>
  <c r="A399" i="38"/>
  <c r="S398" i="38"/>
  <c r="T398" i="38" s="1"/>
  <c r="A398" i="38"/>
  <c r="S397" i="38"/>
  <c r="T397" i="38" s="1"/>
  <c r="A397" i="38"/>
  <c r="S396" i="38"/>
  <c r="T396" i="38" s="1"/>
  <c r="A396" i="38"/>
  <c r="S395" i="38"/>
  <c r="T395" i="38" s="1"/>
  <c r="A395" i="38"/>
  <c r="S394" i="38"/>
  <c r="T394" i="38" s="1"/>
  <c r="A394" i="38"/>
  <c r="S393" i="38"/>
  <c r="T393" i="38" s="1"/>
  <c r="A393" i="38"/>
  <c r="S392" i="38"/>
  <c r="T392" i="38" s="1"/>
  <c r="A392" i="38"/>
  <c r="S391" i="38"/>
  <c r="T391" i="38" s="1"/>
  <c r="A391" i="38"/>
  <c r="S390" i="38"/>
  <c r="T390" i="38" s="1"/>
  <c r="A390" i="38"/>
  <c r="S389" i="38"/>
  <c r="T389" i="38" s="1"/>
  <c r="A389" i="38"/>
  <c r="S388" i="38"/>
  <c r="T388" i="38" s="1"/>
  <c r="A388" i="38"/>
  <c r="S387" i="38"/>
  <c r="T387" i="38" s="1"/>
  <c r="A387" i="38"/>
  <c r="S386" i="38"/>
  <c r="T386" i="38" s="1"/>
  <c r="A386" i="38"/>
  <c r="T385" i="38"/>
  <c r="S385" i="38"/>
  <c r="A385" i="38"/>
  <c r="S384" i="38"/>
  <c r="T384" i="38" s="1"/>
  <c r="A384" i="38"/>
  <c r="S383" i="38"/>
  <c r="T383" i="38" s="1"/>
  <c r="A383" i="38"/>
  <c r="S382" i="38"/>
  <c r="T382" i="38" s="1"/>
  <c r="A382" i="38"/>
  <c r="S381" i="38"/>
  <c r="T381" i="38" s="1"/>
  <c r="A381" i="38"/>
  <c r="S380" i="38"/>
  <c r="T380" i="38" s="1"/>
  <c r="A380" i="38"/>
  <c r="S379" i="38"/>
  <c r="T379" i="38" s="1"/>
  <c r="A379" i="38"/>
  <c r="S378" i="38"/>
  <c r="T378" i="38" s="1"/>
  <c r="A378" i="38"/>
  <c r="S377" i="38"/>
  <c r="T377" i="38" s="1"/>
  <c r="A377" i="38"/>
  <c r="S376" i="38"/>
  <c r="T376" i="38" s="1"/>
  <c r="A376" i="38"/>
  <c r="S375" i="38"/>
  <c r="T375" i="38" s="1"/>
  <c r="A375" i="38"/>
  <c r="S374" i="38"/>
  <c r="T374" i="38" s="1"/>
  <c r="A374" i="38"/>
  <c r="S373" i="38"/>
  <c r="T373" i="38" s="1"/>
  <c r="A373" i="38"/>
  <c r="S372" i="38"/>
  <c r="T372" i="38" s="1"/>
  <c r="A372" i="38"/>
  <c r="T371" i="38"/>
  <c r="S371" i="38"/>
  <c r="A371" i="38"/>
  <c r="S370" i="38"/>
  <c r="T370" i="38" s="1"/>
  <c r="A370" i="38"/>
  <c r="S369" i="38"/>
  <c r="T369" i="38" s="1"/>
  <c r="A369" i="38"/>
  <c r="S368" i="38"/>
  <c r="T368" i="38" s="1"/>
  <c r="A368" i="38"/>
  <c r="S367" i="38"/>
  <c r="T367" i="38" s="1"/>
  <c r="A367" i="38"/>
  <c r="S366" i="38"/>
  <c r="T366" i="38" s="1"/>
  <c r="A366" i="38"/>
  <c r="S365" i="38"/>
  <c r="T365" i="38" s="1"/>
  <c r="A365" i="38"/>
  <c r="S364" i="38"/>
  <c r="T364" i="38" s="1"/>
  <c r="A364" i="38"/>
  <c r="S363" i="38"/>
  <c r="T363" i="38" s="1"/>
  <c r="A363" i="38"/>
  <c r="S362" i="38"/>
  <c r="T362" i="38" s="1"/>
  <c r="A362" i="38"/>
  <c r="S361" i="38"/>
  <c r="T361" i="38" s="1"/>
  <c r="A361" i="38"/>
  <c r="S360" i="38"/>
  <c r="T360" i="38" s="1"/>
  <c r="A360" i="38"/>
  <c r="S359" i="38"/>
  <c r="T359" i="38" s="1"/>
  <c r="A359" i="38"/>
  <c r="S358" i="38"/>
  <c r="T358" i="38" s="1"/>
  <c r="A358" i="38"/>
  <c r="S357" i="38"/>
  <c r="T357" i="38" s="1"/>
  <c r="A357" i="38"/>
  <c r="S356" i="38"/>
  <c r="T356" i="38" s="1"/>
  <c r="A356" i="38"/>
  <c r="S355" i="38"/>
  <c r="T355" i="38" s="1"/>
  <c r="A355" i="38"/>
  <c r="S354" i="38"/>
  <c r="T354" i="38" s="1"/>
  <c r="A354" i="38"/>
  <c r="S353" i="38"/>
  <c r="T353" i="38" s="1"/>
  <c r="A353" i="38"/>
  <c r="S352" i="38"/>
  <c r="T352" i="38" s="1"/>
  <c r="A352" i="38"/>
  <c r="S351" i="38"/>
  <c r="T351" i="38" s="1"/>
  <c r="A351" i="38"/>
  <c r="S350" i="38"/>
  <c r="T350" i="38" s="1"/>
  <c r="A350" i="38"/>
  <c r="S349" i="38"/>
  <c r="T349" i="38" s="1"/>
  <c r="A349" i="38"/>
  <c r="S348" i="38"/>
  <c r="T348" i="38" s="1"/>
  <c r="A348" i="38"/>
  <c r="S347" i="38"/>
  <c r="T347" i="38" s="1"/>
  <c r="A347" i="38"/>
  <c r="S346" i="38"/>
  <c r="T346" i="38" s="1"/>
  <c r="A346" i="38"/>
  <c r="S345" i="38"/>
  <c r="T345" i="38" s="1"/>
  <c r="A345" i="38"/>
  <c r="S344" i="38"/>
  <c r="T344" i="38" s="1"/>
  <c r="A344" i="38"/>
  <c r="S343" i="38"/>
  <c r="T343" i="38" s="1"/>
  <c r="A343" i="38"/>
  <c r="S342" i="38"/>
  <c r="T342" i="38" s="1"/>
  <c r="A342" i="38"/>
  <c r="S341" i="38"/>
  <c r="T341" i="38" s="1"/>
  <c r="A341" i="38"/>
  <c r="S340" i="38"/>
  <c r="T340" i="38" s="1"/>
  <c r="A340" i="38"/>
  <c r="S339" i="38"/>
  <c r="T339" i="38" s="1"/>
  <c r="A339" i="38"/>
  <c r="S338" i="38"/>
  <c r="T338" i="38" s="1"/>
  <c r="A338" i="38"/>
  <c r="S337" i="38"/>
  <c r="T337" i="38" s="1"/>
  <c r="A337" i="38"/>
  <c r="S336" i="38"/>
  <c r="T336" i="38" s="1"/>
  <c r="A336" i="38"/>
  <c r="S335" i="38"/>
  <c r="T335" i="38" s="1"/>
  <c r="A335" i="38"/>
  <c r="S334" i="38"/>
  <c r="T334" i="38" s="1"/>
  <c r="A334" i="38"/>
  <c r="S333" i="38"/>
  <c r="T333" i="38" s="1"/>
  <c r="A333" i="38"/>
  <c r="S332" i="38"/>
  <c r="T332" i="38" s="1"/>
  <c r="A332" i="38"/>
  <c r="S331" i="38"/>
  <c r="T331" i="38" s="1"/>
  <c r="A331" i="38"/>
  <c r="S330" i="38"/>
  <c r="T330" i="38" s="1"/>
  <c r="A330" i="38"/>
  <c r="S329" i="38"/>
  <c r="T329" i="38" s="1"/>
  <c r="A329" i="38"/>
  <c r="S328" i="38"/>
  <c r="T328" i="38" s="1"/>
  <c r="A328" i="38"/>
  <c r="S327" i="38"/>
  <c r="T327" i="38" s="1"/>
  <c r="A327" i="38"/>
  <c r="S326" i="38"/>
  <c r="T326" i="38" s="1"/>
  <c r="A326" i="38"/>
  <c r="S325" i="38"/>
  <c r="T325" i="38" s="1"/>
  <c r="A325" i="38"/>
  <c r="S324" i="38"/>
  <c r="T324" i="38" s="1"/>
  <c r="A324" i="38"/>
  <c r="S323" i="38"/>
  <c r="T323" i="38" s="1"/>
  <c r="A323" i="38"/>
  <c r="S322" i="38"/>
  <c r="T322" i="38" s="1"/>
  <c r="A322" i="38"/>
  <c r="S321" i="38"/>
  <c r="T321" i="38" s="1"/>
  <c r="A321" i="38"/>
  <c r="S320" i="38"/>
  <c r="T320" i="38" s="1"/>
  <c r="A320" i="38"/>
  <c r="S319" i="38"/>
  <c r="T319" i="38" s="1"/>
  <c r="A319" i="38"/>
  <c r="S318" i="38"/>
  <c r="T318" i="38" s="1"/>
  <c r="A318" i="38"/>
  <c r="S317" i="38"/>
  <c r="T317" i="38" s="1"/>
  <c r="A317" i="38"/>
  <c r="S316" i="38"/>
  <c r="T316" i="38" s="1"/>
  <c r="A316" i="38"/>
  <c r="S315" i="38"/>
  <c r="T315" i="38" s="1"/>
  <c r="A315" i="38"/>
  <c r="S314" i="38"/>
  <c r="T314" i="38" s="1"/>
  <c r="A314" i="38"/>
  <c r="S313" i="38"/>
  <c r="T313" i="38" s="1"/>
  <c r="A313" i="38"/>
  <c r="S312" i="38"/>
  <c r="T312" i="38" s="1"/>
  <c r="A312" i="38"/>
  <c r="S311" i="38"/>
  <c r="T311" i="38" s="1"/>
  <c r="A311" i="38"/>
  <c r="S310" i="38"/>
  <c r="T310" i="38" s="1"/>
  <c r="A310" i="38"/>
  <c r="S309" i="38"/>
  <c r="T309" i="38" s="1"/>
  <c r="A309" i="38"/>
  <c r="S308" i="38"/>
  <c r="T308" i="38" s="1"/>
  <c r="A308" i="38"/>
  <c r="S307" i="38"/>
  <c r="T307" i="38" s="1"/>
  <c r="A307" i="38"/>
  <c r="S306" i="38"/>
  <c r="T306" i="38" s="1"/>
  <c r="A306" i="38"/>
  <c r="S305" i="38"/>
  <c r="T305" i="38" s="1"/>
  <c r="A305" i="38"/>
  <c r="S304" i="38"/>
  <c r="T304" i="38" s="1"/>
  <c r="A304" i="38"/>
  <c r="S303" i="38"/>
  <c r="T303" i="38" s="1"/>
  <c r="A303" i="38"/>
  <c r="S302" i="38"/>
  <c r="T302" i="38" s="1"/>
  <c r="A302" i="38"/>
  <c r="S301" i="38"/>
  <c r="T301" i="38" s="1"/>
  <c r="A301" i="38"/>
  <c r="T300" i="38"/>
  <c r="S300" i="38"/>
  <c r="A300" i="38"/>
  <c r="S299" i="38"/>
  <c r="T299" i="38" s="1"/>
  <c r="A299" i="38"/>
  <c r="S298" i="38"/>
  <c r="T298" i="38" s="1"/>
  <c r="A298" i="38"/>
  <c r="S297" i="38"/>
  <c r="T297" i="38" s="1"/>
  <c r="A297" i="38"/>
  <c r="S296" i="38"/>
  <c r="T296" i="38" s="1"/>
  <c r="A296" i="38"/>
  <c r="S295" i="38"/>
  <c r="T295" i="38" s="1"/>
  <c r="A295" i="38"/>
  <c r="S294" i="38"/>
  <c r="T294" i="38" s="1"/>
  <c r="A294" i="38"/>
  <c r="S293" i="38"/>
  <c r="T293" i="38" s="1"/>
  <c r="A293" i="38"/>
  <c r="S292" i="38"/>
  <c r="T292" i="38" s="1"/>
  <c r="A292" i="38"/>
  <c r="S291" i="38"/>
  <c r="T291" i="38" s="1"/>
  <c r="A291" i="38"/>
  <c r="S290" i="38"/>
  <c r="T290" i="38" s="1"/>
  <c r="A290" i="38"/>
  <c r="S289" i="38"/>
  <c r="T289" i="38" s="1"/>
  <c r="A289" i="38"/>
  <c r="S288" i="38"/>
  <c r="T288" i="38" s="1"/>
  <c r="A288" i="38"/>
  <c r="S287" i="38"/>
  <c r="T287" i="38" s="1"/>
  <c r="A287" i="38"/>
  <c r="S286" i="38"/>
  <c r="T286" i="38" s="1"/>
  <c r="A286" i="38"/>
  <c r="S285" i="38"/>
  <c r="T285" i="38" s="1"/>
  <c r="A285" i="38"/>
  <c r="S284" i="38"/>
  <c r="T284" i="38" s="1"/>
  <c r="A284" i="38"/>
  <c r="S283" i="38"/>
  <c r="T283" i="38" s="1"/>
  <c r="A283" i="38"/>
  <c r="S282" i="38"/>
  <c r="T282" i="38" s="1"/>
  <c r="A282" i="38"/>
  <c r="S281" i="38"/>
  <c r="T281" i="38" s="1"/>
  <c r="A281" i="38"/>
  <c r="S280" i="38"/>
  <c r="T280" i="38" s="1"/>
  <c r="A280" i="38"/>
  <c r="S279" i="38"/>
  <c r="T279" i="38" s="1"/>
  <c r="A279" i="38"/>
  <c r="S278" i="38"/>
  <c r="T278" i="38" s="1"/>
  <c r="A278" i="38"/>
  <c r="S277" i="38"/>
  <c r="T277" i="38" s="1"/>
  <c r="A277" i="38"/>
  <c r="S276" i="38"/>
  <c r="T276" i="38" s="1"/>
  <c r="A276" i="38"/>
  <c r="S275" i="38"/>
  <c r="T275" i="38" s="1"/>
  <c r="A275" i="38"/>
  <c r="S274" i="38"/>
  <c r="T274" i="38" s="1"/>
  <c r="A274" i="38"/>
  <c r="S273" i="38"/>
  <c r="T273" i="38" s="1"/>
  <c r="A273" i="38"/>
  <c r="S272" i="38"/>
  <c r="T272" i="38" s="1"/>
  <c r="A272" i="38"/>
  <c r="S271" i="38"/>
  <c r="T271" i="38" s="1"/>
  <c r="A271" i="38"/>
  <c r="S270" i="38"/>
  <c r="T270" i="38" s="1"/>
  <c r="A270" i="38"/>
  <c r="S269" i="38"/>
  <c r="T269" i="38" s="1"/>
  <c r="A269" i="38"/>
  <c r="S268" i="38"/>
  <c r="T268" i="38" s="1"/>
  <c r="A268" i="38"/>
  <c r="S267" i="38"/>
  <c r="T267" i="38" s="1"/>
  <c r="A267" i="38"/>
  <c r="S266" i="38"/>
  <c r="T266" i="38" s="1"/>
  <c r="A266" i="38"/>
  <c r="S265" i="38"/>
  <c r="T265" i="38" s="1"/>
  <c r="A265" i="38"/>
  <c r="S264" i="38"/>
  <c r="T264" i="38" s="1"/>
  <c r="A264" i="38"/>
  <c r="T263" i="38"/>
  <c r="S263" i="38"/>
  <c r="A263" i="38"/>
  <c r="S262" i="38"/>
  <c r="T262" i="38" s="1"/>
  <c r="A262" i="38"/>
  <c r="S261" i="38"/>
  <c r="T261" i="38" s="1"/>
  <c r="A261" i="38"/>
  <c r="S260" i="38"/>
  <c r="T260" i="38" s="1"/>
  <c r="A260" i="38"/>
  <c r="S259" i="38"/>
  <c r="T259" i="38" s="1"/>
  <c r="A259" i="38"/>
  <c r="S258" i="38"/>
  <c r="T258" i="38" s="1"/>
  <c r="A258" i="38"/>
  <c r="S257" i="38"/>
  <c r="T257" i="38" s="1"/>
  <c r="A257" i="38"/>
  <c r="S256" i="38"/>
  <c r="T256" i="38" s="1"/>
  <c r="A256" i="38"/>
  <c r="S255" i="38"/>
  <c r="T255" i="38" s="1"/>
  <c r="A255" i="38"/>
  <c r="S254" i="38"/>
  <c r="T254" i="38" s="1"/>
  <c r="A254" i="38"/>
  <c r="S253" i="38"/>
  <c r="T253" i="38" s="1"/>
  <c r="A253" i="38"/>
  <c r="S252" i="38"/>
  <c r="T252" i="38" s="1"/>
  <c r="A252" i="38"/>
  <c r="S251" i="38"/>
  <c r="T251" i="38" s="1"/>
  <c r="A251" i="38"/>
  <c r="S250" i="38"/>
  <c r="T250" i="38" s="1"/>
  <c r="A250" i="38"/>
  <c r="S249" i="38"/>
  <c r="T249" i="38" s="1"/>
  <c r="A249" i="38"/>
  <c r="S248" i="38"/>
  <c r="T248" i="38" s="1"/>
  <c r="A248" i="38"/>
  <c r="S247" i="38"/>
  <c r="T247" i="38" s="1"/>
  <c r="A247" i="38"/>
  <c r="S246" i="38"/>
  <c r="T246" i="38" s="1"/>
  <c r="A246" i="38"/>
  <c r="S245" i="38"/>
  <c r="T245" i="38" s="1"/>
  <c r="A245" i="38"/>
  <c r="S244" i="38"/>
  <c r="T244" i="38" s="1"/>
  <c r="A244" i="38"/>
  <c r="S243" i="38"/>
  <c r="T243" i="38" s="1"/>
  <c r="A243" i="38"/>
  <c r="S242" i="38"/>
  <c r="T242" i="38" s="1"/>
  <c r="A242" i="38"/>
  <c r="S241" i="38"/>
  <c r="T241" i="38" s="1"/>
  <c r="A241" i="38"/>
  <c r="S240" i="38"/>
  <c r="T240" i="38" s="1"/>
  <c r="A240" i="38"/>
  <c r="S239" i="38"/>
  <c r="T239" i="38" s="1"/>
  <c r="A239" i="38"/>
  <c r="S238" i="38"/>
  <c r="T238" i="38" s="1"/>
  <c r="A238" i="38"/>
  <c r="S237" i="38"/>
  <c r="T237" i="38" s="1"/>
  <c r="A237" i="38"/>
  <c r="S236" i="38"/>
  <c r="T236" i="38" s="1"/>
  <c r="A236" i="38"/>
  <c r="S235" i="38"/>
  <c r="T235" i="38" s="1"/>
  <c r="A235" i="38"/>
  <c r="S234" i="38"/>
  <c r="T234" i="38" s="1"/>
  <c r="A234" i="38"/>
  <c r="S233" i="38"/>
  <c r="T233" i="38" s="1"/>
  <c r="A233" i="38"/>
  <c r="S232" i="38"/>
  <c r="T232" i="38" s="1"/>
  <c r="A232" i="38"/>
  <c r="S231" i="38"/>
  <c r="T231" i="38" s="1"/>
  <c r="A231" i="38"/>
  <c r="S230" i="38"/>
  <c r="T230" i="38" s="1"/>
  <c r="A230" i="38"/>
  <c r="S229" i="38"/>
  <c r="T229" i="38" s="1"/>
  <c r="A229" i="38"/>
  <c r="S228" i="38"/>
  <c r="T228" i="38" s="1"/>
  <c r="A228" i="38"/>
  <c r="S227" i="38"/>
  <c r="T227" i="38" s="1"/>
  <c r="A227" i="38"/>
  <c r="S226" i="38"/>
  <c r="T226" i="38" s="1"/>
  <c r="A226" i="38"/>
  <c r="S225" i="38"/>
  <c r="T225" i="38" s="1"/>
  <c r="A225" i="38"/>
  <c r="S224" i="38"/>
  <c r="T224" i="38" s="1"/>
  <c r="A224" i="38"/>
  <c r="S223" i="38"/>
  <c r="T223" i="38" s="1"/>
  <c r="A223" i="38"/>
  <c r="S222" i="38"/>
  <c r="T222" i="38" s="1"/>
  <c r="A222" i="38"/>
  <c r="S221" i="38"/>
  <c r="T221" i="38" s="1"/>
  <c r="A221" i="38"/>
  <c r="S220" i="38"/>
  <c r="T220" i="38" s="1"/>
  <c r="A220" i="38"/>
  <c r="S219" i="38"/>
  <c r="T219" i="38" s="1"/>
  <c r="A219" i="38"/>
  <c r="S218" i="38"/>
  <c r="T218" i="38" s="1"/>
  <c r="A218" i="38"/>
  <c r="S217" i="38"/>
  <c r="T217" i="38" s="1"/>
  <c r="A217" i="38"/>
  <c r="S216" i="38"/>
  <c r="T216" i="38" s="1"/>
  <c r="A216" i="38"/>
  <c r="S215" i="38"/>
  <c r="T215" i="38" s="1"/>
  <c r="A215" i="38"/>
  <c r="S214" i="38"/>
  <c r="T214" i="38" s="1"/>
  <c r="A214" i="38"/>
  <c r="S213" i="38"/>
  <c r="T213" i="38" s="1"/>
  <c r="A213" i="38"/>
  <c r="S212" i="38"/>
  <c r="T212" i="38" s="1"/>
  <c r="A212" i="38"/>
  <c r="S211" i="38"/>
  <c r="T211" i="38" s="1"/>
  <c r="A211" i="38"/>
  <c r="S210" i="38"/>
  <c r="T210" i="38" s="1"/>
  <c r="A210" i="38"/>
  <c r="S209" i="38"/>
  <c r="T209" i="38" s="1"/>
  <c r="A209" i="38"/>
  <c r="S208" i="38"/>
  <c r="T208" i="38" s="1"/>
  <c r="A208" i="38"/>
  <c r="S207" i="38"/>
  <c r="T207" i="38" s="1"/>
  <c r="A207" i="38"/>
  <c r="S206" i="38"/>
  <c r="T206" i="38" s="1"/>
  <c r="A206" i="38"/>
  <c r="S205" i="38"/>
  <c r="T205" i="38" s="1"/>
  <c r="A205" i="38"/>
  <c r="T204" i="38"/>
  <c r="S204" i="38"/>
  <c r="A204" i="38"/>
  <c r="S203" i="38"/>
  <c r="T203" i="38" s="1"/>
  <c r="A203" i="38"/>
  <c r="S202" i="38"/>
  <c r="T202" i="38" s="1"/>
  <c r="A202" i="38"/>
  <c r="S201" i="38"/>
  <c r="T201" i="38" s="1"/>
  <c r="A201" i="38"/>
  <c r="S200" i="38"/>
  <c r="T200" i="38" s="1"/>
  <c r="A200" i="38"/>
  <c r="S199" i="38"/>
  <c r="T199" i="38" s="1"/>
  <c r="A199" i="38"/>
  <c r="S198" i="38"/>
  <c r="T198" i="38" s="1"/>
  <c r="A198" i="38"/>
  <c r="S197" i="38"/>
  <c r="T197" i="38" s="1"/>
  <c r="A197" i="38"/>
  <c r="S196" i="38"/>
  <c r="T196" i="38" s="1"/>
  <c r="A196" i="38"/>
  <c r="S195" i="38"/>
  <c r="T195" i="38" s="1"/>
  <c r="A195" i="38"/>
  <c r="S194" i="38"/>
  <c r="T194" i="38" s="1"/>
  <c r="A194" i="38"/>
  <c r="S193" i="38"/>
  <c r="T193" i="38" s="1"/>
  <c r="A193" i="38"/>
  <c r="S192" i="38"/>
  <c r="T192" i="38" s="1"/>
  <c r="A192" i="38"/>
  <c r="S191" i="38"/>
  <c r="T191" i="38" s="1"/>
  <c r="A191" i="38"/>
  <c r="S190" i="38"/>
  <c r="T190" i="38" s="1"/>
  <c r="A190" i="38"/>
  <c r="S189" i="38"/>
  <c r="T189" i="38" s="1"/>
  <c r="A189" i="38"/>
  <c r="S188" i="38"/>
  <c r="T188" i="38" s="1"/>
  <c r="A188" i="38"/>
  <c r="S187" i="38"/>
  <c r="T187" i="38" s="1"/>
  <c r="A187" i="38"/>
  <c r="S186" i="38"/>
  <c r="T186" i="38" s="1"/>
  <c r="A186" i="38"/>
  <c r="S185" i="38"/>
  <c r="T185" i="38" s="1"/>
  <c r="A185" i="38"/>
  <c r="S184" i="38"/>
  <c r="T184" i="38" s="1"/>
  <c r="A184" i="38"/>
  <c r="S183" i="38"/>
  <c r="T183" i="38" s="1"/>
  <c r="A183" i="38"/>
  <c r="S182" i="38"/>
  <c r="T182" i="38" s="1"/>
  <c r="A182" i="38"/>
  <c r="S181" i="38"/>
  <c r="T181" i="38" s="1"/>
  <c r="A181" i="38"/>
  <c r="S180" i="38"/>
  <c r="T180" i="38" s="1"/>
  <c r="A180" i="38"/>
  <c r="S179" i="38"/>
  <c r="T179" i="38" s="1"/>
  <c r="A179" i="38"/>
  <c r="S178" i="38"/>
  <c r="T178" i="38" s="1"/>
  <c r="A178" i="38"/>
  <c r="S177" i="38"/>
  <c r="T177" i="38" s="1"/>
  <c r="A177" i="38"/>
  <c r="S176" i="38"/>
  <c r="T176" i="38" s="1"/>
  <c r="A176" i="38"/>
  <c r="S175" i="38"/>
  <c r="T175" i="38" s="1"/>
  <c r="A175" i="38"/>
  <c r="S174" i="38"/>
  <c r="T174" i="38" s="1"/>
  <c r="A174" i="38"/>
  <c r="S173" i="38"/>
  <c r="T173" i="38" s="1"/>
  <c r="A173" i="38"/>
  <c r="S172" i="38"/>
  <c r="T172" i="38" s="1"/>
  <c r="A172" i="38"/>
  <c r="S171" i="38"/>
  <c r="T171" i="38" s="1"/>
  <c r="A171" i="38"/>
  <c r="S170" i="38"/>
  <c r="T170" i="38" s="1"/>
  <c r="A170" i="38"/>
  <c r="S169" i="38"/>
  <c r="T169" i="38" s="1"/>
  <c r="A169" i="38"/>
  <c r="S168" i="38"/>
  <c r="T168" i="38" s="1"/>
  <c r="A168" i="38"/>
  <c r="S167" i="38"/>
  <c r="T167" i="38" s="1"/>
  <c r="A167" i="38"/>
  <c r="S166" i="38"/>
  <c r="T166" i="38" s="1"/>
  <c r="A166" i="38"/>
  <c r="S165" i="38"/>
  <c r="T165" i="38" s="1"/>
  <c r="A165" i="38"/>
  <c r="S164" i="38"/>
  <c r="T164" i="38" s="1"/>
  <c r="A164" i="38"/>
  <c r="S163" i="38"/>
  <c r="T163" i="38" s="1"/>
  <c r="A163" i="38"/>
  <c r="S162" i="38"/>
  <c r="T162" i="38" s="1"/>
  <c r="A162" i="38"/>
  <c r="S161" i="38"/>
  <c r="T161" i="38" s="1"/>
  <c r="A161" i="38"/>
  <c r="S160" i="38"/>
  <c r="T160" i="38" s="1"/>
  <c r="A160" i="38"/>
  <c r="S159" i="38"/>
  <c r="T159" i="38" s="1"/>
  <c r="A159" i="38"/>
  <c r="S158" i="38"/>
  <c r="T158" i="38" s="1"/>
  <c r="A158" i="38"/>
  <c r="S157" i="38"/>
  <c r="T157" i="38" s="1"/>
  <c r="A157" i="38"/>
  <c r="S156" i="38"/>
  <c r="T156" i="38" s="1"/>
  <c r="A156" i="38"/>
  <c r="S155" i="38"/>
  <c r="T155" i="38" s="1"/>
  <c r="A155" i="38"/>
  <c r="S154" i="38"/>
  <c r="T154" i="38" s="1"/>
  <c r="A154" i="38"/>
  <c r="S153" i="38"/>
  <c r="T153" i="38" s="1"/>
  <c r="A153" i="38"/>
  <c r="S152" i="38"/>
  <c r="T152" i="38" s="1"/>
  <c r="A152" i="38"/>
  <c r="S151" i="38"/>
  <c r="T151" i="38" s="1"/>
  <c r="A151" i="38"/>
  <c r="S150" i="38"/>
  <c r="T150" i="38" s="1"/>
  <c r="A150" i="38"/>
  <c r="S149" i="38"/>
  <c r="T149" i="38" s="1"/>
  <c r="A149" i="38"/>
  <c r="S148" i="38"/>
  <c r="T148" i="38" s="1"/>
  <c r="A148" i="38"/>
  <c r="S147" i="38"/>
  <c r="T147" i="38" s="1"/>
  <c r="A147" i="38"/>
  <c r="S146" i="38"/>
  <c r="T146" i="38" s="1"/>
  <c r="A146" i="38"/>
  <c r="S145" i="38"/>
  <c r="T145" i="38" s="1"/>
  <c r="A145" i="38"/>
  <c r="S144" i="38"/>
  <c r="T144" i="38" s="1"/>
  <c r="A144" i="38"/>
  <c r="S143" i="38"/>
  <c r="T143" i="38" s="1"/>
  <c r="A143" i="38"/>
  <c r="S142" i="38"/>
  <c r="T142" i="38" s="1"/>
  <c r="A142" i="38"/>
  <c r="S141" i="38"/>
  <c r="T141" i="38" s="1"/>
  <c r="A141" i="38"/>
  <c r="S140" i="38"/>
  <c r="T140" i="38" s="1"/>
  <c r="A140" i="38"/>
  <c r="S139" i="38"/>
  <c r="T139" i="38" s="1"/>
  <c r="A139" i="38"/>
  <c r="S138" i="38"/>
  <c r="T138" i="38" s="1"/>
  <c r="A138" i="38"/>
  <c r="S137" i="38"/>
  <c r="T137" i="38" s="1"/>
  <c r="A137" i="38"/>
  <c r="S136" i="38"/>
  <c r="T136" i="38" s="1"/>
  <c r="A136" i="38"/>
  <c r="S135" i="38"/>
  <c r="T135" i="38" s="1"/>
  <c r="A135" i="38"/>
  <c r="S134" i="38"/>
  <c r="T134" i="38" s="1"/>
  <c r="A134" i="38"/>
  <c r="S133" i="38"/>
  <c r="T133" i="38" s="1"/>
  <c r="A133" i="38"/>
  <c r="S132" i="38"/>
  <c r="T132" i="38" s="1"/>
  <c r="A132" i="38"/>
  <c r="S131" i="38"/>
  <c r="T131" i="38" s="1"/>
  <c r="A131" i="38"/>
  <c r="S130" i="38"/>
  <c r="T130" i="38" s="1"/>
  <c r="A130" i="38"/>
  <c r="S129" i="38"/>
  <c r="T129" i="38" s="1"/>
  <c r="A129" i="38"/>
  <c r="S128" i="38"/>
  <c r="T128" i="38" s="1"/>
  <c r="A128" i="38"/>
  <c r="S127" i="38"/>
  <c r="T127" i="38" s="1"/>
  <c r="A127" i="38"/>
  <c r="S126" i="38"/>
  <c r="T126" i="38" s="1"/>
  <c r="A126" i="38"/>
  <c r="S125" i="38"/>
  <c r="T125" i="38" s="1"/>
  <c r="A125" i="38"/>
  <c r="S124" i="38"/>
  <c r="T124" i="38" s="1"/>
  <c r="A124" i="38"/>
  <c r="S123" i="38"/>
  <c r="T123" i="38" s="1"/>
  <c r="A123" i="38"/>
  <c r="S122" i="38"/>
  <c r="T122" i="38" s="1"/>
  <c r="A122" i="38"/>
  <c r="S121" i="38"/>
  <c r="T121" i="38" s="1"/>
  <c r="A121" i="38"/>
  <c r="S120" i="38"/>
  <c r="T120" i="38" s="1"/>
  <c r="A120" i="38"/>
  <c r="S119" i="38"/>
  <c r="T119" i="38" s="1"/>
  <c r="A119" i="38"/>
  <c r="S118" i="38"/>
  <c r="T118" i="38" s="1"/>
  <c r="A118" i="38"/>
  <c r="S117" i="38"/>
  <c r="T117" i="38" s="1"/>
  <c r="A117" i="38"/>
  <c r="S116" i="38"/>
  <c r="T116" i="38" s="1"/>
  <c r="A116" i="38"/>
  <c r="S115" i="38"/>
  <c r="T115" i="38" s="1"/>
  <c r="A115" i="38"/>
  <c r="S114" i="38"/>
  <c r="T114" i="38" s="1"/>
  <c r="A114" i="38"/>
  <c r="S113" i="38"/>
  <c r="T113" i="38" s="1"/>
  <c r="A113" i="38"/>
  <c r="S112" i="38"/>
  <c r="T112" i="38" s="1"/>
  <c r="A112" i="38"/>
  <c r="S111" i="38"/>
  <c r="T111" i="38" s="1"/>
  <c r="A111" i="38"/>
  <c r="S110" i="38"/>
  <c r="T110" i="38" s="1"/>
  <c r="A110" i="38"/>
  <c r="S109" i="38"/>
  <c r="T109" i="38" s="1"/>
  <c r="A109" i="38"/>
  <c r="S108" i="38"/>
  <c r="T108" i="38" s="1"/>
  <c r="A108" i="38"/>
  <c r="S107" i="38"/>
  <c r="T107" i="38" s="1"/>
  <c r="A107" i="38"/>
  <c r="S106" i="38"/>
  <c r="T106" i="38" s="1"/>
  <c r="A106" i="38"/>
  <c r="S105" i="38"/>
  <c r="T105" i="38" s="1"/>
  <c r="A105" i="38"/>
  <c r="S104" i="38"/>
  <c r="T104" i="38" s="1"/>
  <c r="A104" i="38"/>
  <c r="S103" i="38"/>
  <c r="T103" i="38" s="1"/>
  <c r="A103" i="38"/>
  <c r="S102" i="38"/>
  <c r="T102" i="38" s="1"/>
  <c r="A102" i="38"/>
  <c r="S101" i="38"/>
  <c r="T101" i="38" s="1"/>
  <c r="A101" i="38"/>
  <c r="S94" i="38"/>
  <c r="T94" i="38" s="1"/>
  <c r="A94" i="38"/>
  <c r="S100" i="38"/>
  <c r="T100" i="38" s="1"/>
  <c r="A100" i="38"/>
  <c r="S99" i="38"/>
  <c r="T99" i="38" s="1"/>
  <c r="A99" i="38"/>
  <c r="S87" i="38"/>
  <c r="T87" i="38" s="1"/>
  <c r="A87" i="38"/>
  <c r="S91" i="38"/>
  <c r="T91" i="38" s="1"/>
  <c r="A91" i="38"/>
  <c r="S90" i="38"/>
  <c r="T90" i="38" s="1"/>
  <c r="A90" i="38"/>
  <c r="S98" i="38"/>
  <c r="T98" i="38" s="1"/>
  <c r="A98" i="38"/>
  <c r="S97" i="38"/>
  <c r="T97" i="38" s="1"/>
  <c r="A97" i="38"/>
  <c r="S96" i="38"/>
  <c r="T96" i="38" s="1"/>
  <c r="A96" i="38"/>
  <c r="S93" i="38"/>
  <c r="T93" i="38" s="1"/>
  <c r="A93" i="38"/>
  <c r="S92" i="38"/>
  <c r="T92" i="38" s="1"/>
  <c r="A92" i="38"/>
  <c r="S95" i="38"/>
  <c r="T95" i="38" s="1"/>
  <c r="A95" i="38"/>
  <c r="S86" i="38"/>
  <c r="T86" i="38" s="1"/>
  <c r="A86" i="38"/>
  <c r="S85" i="38"/>
  <c r="T85" i="38" s="1"/>
  <c r="A85" i="38"/>
  <c r="S89" i="38"/>
  <c r="T89" i="38" s="1"/>
  <c r="A89" i="38"/>
  <c r="S88" i="38"/>
  <c r="T88" i="38" s="1"/>
  <c r="A88" i="38"/>
  <c r="S84" i="38"/>
  <c r="T84" i="38" s="1"/>
  <c r="A84" i="38"/>
  <c r="S83" i="38"/>
  <c r="T83" i="38" s="1"/>
  <c r="A83" i="38"/>
  <c r="S82" i="38"/>
  <c r="T82" i="38" s="1"/>
  <c r="A82" i="38"/>
  <c r="S81" i="38"/>
  <c r="T81" i="38" s="1"/>
  <c r="A81" i="38"/>
  <c r="S80" i="38"/>
  <c r="T80" i="38" s="1"/>
  <c r="A80" i="38"/>
  <c r="S64" i="38"/>
  <c r="T64" i="38" s="1"/>
  <c r="A64" i="38"/>
  <c r="S63" i="38"/>
  <c r="T63" i="38" s="1"/>
  <c r="A63" i="38"/>
  <c r="S77" i="38"/>
  <c r="T77" i="38" s="1"/>
  <c r="A77" i="38"/>
  <c r="S76" i="38"/>
  <c r="T76" i="38" s="1"/>
  <c r="A76" i="38"/>
  <c r="S79" i="38"/>
  <c r="T79" i="38" s="1"/>
  <c r="A79" i="38"/>
  <c r="S78" i="38"/>
  <c r="T78" i="38" s="1"/>
  <c r="A78" i="38"/>
  <c r="S70" i="38"/>
  <c r="T70" i="38" s="1"/>
  <c r="A70" i="38"/>
  <c r="S69" i="38"/>
  <c r="T69" i="38" s="1"/>
  <c r="A69" i="38"/>
  <c r="S72" i="38"/>
  <c r="T72" i="38" s="1"/>
  <c r="A72" i="38"/>
  <c r="S71" i="38"/>
  <c r="T71" i="38" s="1"/>
  <c r="A71" i="38"/>
  <c r="S75" i="38"/>
  <c r="T75" i="38" s="1"/>
  <c r="A75" i="38"/>
  <c r="S74" i="38"/>
  <c r="T74" i="38" s="1"/>
  <c r="A74" i="38"/>
  <c r="S73" i="38"/>
  <c r="T73" i="38" s="1"/>
  <c r="A73" i="38"/>
  <c r="S66" i="38"/>
  <c r="T66" i="38" s="1"/>
  <c r="A66" i="38"/>
  <c r="S65" i="38"/>
  <c r="T65" i="38" s="1"/>
  <c r="A65" i="38"/>
  <c r="S68" i="38"/>
  <c r="T68" i="38" s="1"/>
  <c r="A68" i="38"/>
  <c r="S67" i="38"/>
  <c r="T67" i="38" s="1"/>
  <c r="A67" i="38"/>
  <c r="C52" i="38"/>
  <c r="C51" i="38"/>
  <c r="C50" i="38"/>
  <c r="C49" i="38"/>
  <c r="C48" i="38"/>
  <c r="C47" i="38"/>
  <c r="C46" i="38"/>
  <c r="C45" i="38"/>
  <c r="C44" i="38"/>
  <c r="C43" i="38"/>
  <c r="D43" i="38" s="1"/>
  <c r="E43" i="38" s="1"/>
  <c r="C42" i="38"/>
  <c r="D42" i="38" s="1"/>
  <c r="C41" i="38"/>
  <c r="D41" i="38" s="1"/>
  <c r="E41" i="38" s="1"/>
  <c r="F41" i="38" s="1"/>
  <c r="G41" i="38" s="1"/>
  <c r="H41" i="38" s="1"/>
  <c r="C40" i="38"/>
  <c r="C39" i="38"/>
  <c r="C38" i="38"/>
  <c r="C37" i="38"/>
  <c r="C36" i="38"/>
  <c r="C35" i="38"/>
  <c r="C34" i="38"/>
  <c r="C33" i="38"/>
  <c r="C32" i="38"/>
  <c r="C31" i="38"/>
  <c r="C30" i="38"/>
  <c r="C29" i="38"/>
  <c r="C28" i="38"/>
  <c r="C27" i="38"/>
  <c r="C26" i="38"/>
  <c r="C25" i="38"/>
  <c r="R22" i="38"/>
  <c r="M7" i="12" s="1"/>
  <c r="Q22" i="38"/>
  <c r="L7" i="12" s="1"/>
  <c r="P22" i="38"/>
  <c r="K7" i="12" s="1"/>
  <c r="O22" i="38"/>
  <c r="J7" i="12" s="1"/>
  <c r="N22" i="38"/>
  <c r="I7" i="12" s="1"/>
  <c r="M22" i="38"/>
  <c r="H7" i="12" s="1"/>
  <c r="L22" i="38"/>
  <c r="G7" i="12" s="1"/>
  <c r="K22" i="38"/>
  <c r="F7" i="12" s="1"/>
  <c r="J22" i="38"/>
  <c r="E7" i="12" s="1"/>
  <c r="I22" i="38"/>
  <c r="D7" i="12" s="1"/>
  <c r="H22" i="38"/>
  <c r="C7" i="12" s="1"/>
  <c r="G22" i="38"/>
  <c r="B7" i="12" s="1"/>
  <c r="F22" i="38"/>
  <c r="M16" i="38"/>
  <c r="G15" i="38"/>
  <c r="F15" i="38"/>
  <c r="E15" i="38"/>
  <c r="D15" i="38"/>
  <c r="C15" i="38"/>
  <c r="G14" i="38"/>
  <c r="F14" i="38"/>
  <c r="E14" i="38"/>
  <c r="D14" i="38"/>
  <c r="C14" i="38"/>
  <c r="G13" i="38"/>
  <c r="F13" i="38"/>
  <c r="E13" i="38"/>
  <c r="D13" i="38"/>
  <c r="C13" i="38"/>
  <c r="G12" i="38"/>
  <c r="F12" i="38"/>
  <c r="E12" i="38"/>
  <c r="D12" i="38"/>
  <c r="C12" i="38"/>
  <c r="G11" i="38"/>
  <c r="F11" i="38"/>
  <c r="E11" i="38"/>
  <c r="D11" i="38"/>
  <c r="C11" i="38"/>
  <c r="O9" i="38"/>
  <c r="G9" i="38"/>
  <c r="F9" i="38"/>
  <c r="E9" i="38"/>
  <c r="D9" i="38"/>
  <c r="C9" i="38"/>
  <c r="G8" i="38"/>
  <c r="F8" i="38"/>
  <c r="E8" i="38"/>
  <c r="D8" i="38"/>
  <c r="C8" i="38"/>
  <c r="P7" i="38"/>
  <c r="G7" i="38"/>
  <c r="F7" i="38"/>
  <c r="E7" i="38"/>
  <c r="D7" i="38"/>
  <c r="C7" i="38"/>
  <c r="P6" i="38"/>
  <c r="G6" i="38"/>
  <c r="F6" i="38"/>
  <c r="E6" i="38"/>
  <c r="D6" i="38"/>
  <c r="C6" i="38"/>
  <c r="P5" i="38"/>
  <c r="G5" i="38"/>
  <c r="F5" i="38"/>
  <c r="E5" i="38"/>
  <c r="D5" i="38"/>
  <c r="C5" i="38"/>
  <c r="O4" i="38"/>
  <c r="O10" i="38" s="1"/>
  <c r="G4" i="38"/>
  <c r="F4" i="38"/>
  <c r="E4" i="38"/>
  <c r="D4" i="38"/>
  <c r="C4" i="38"/>
  <c r="P4" i="39" l="1"/>
  <c r="P10" i="39" s="1"/>
  <c r="O10" i="37"/>
  <c r="P9" i="36"/>
  <c r="O10" i="36"/>
  <c r="H54" i="39"/>
  <c r="H54" i="36"/>
  <c r="H54" i="37"/>
  <c r="H54" i="38"/>
  <c r="D28" i="38"/>
  <c r="F31" i="38"/>
  <c r="F42" i="38"/>
  <c r="E37" i="38"/>
  <c r="E45" i="38"/>
  <c r="P11" i="37"/>
  <c r="G46" i="38"/>
  <c r="E29" i="38"/>
  <c r="H32" i="38"/>
  <c r="D44" i="38"/>
  <c r="F47" i="38"/>
  <c r="F30" i="39"/>
  <c r="D36" i="38"/>
  <c r="H40" i="38"/>
  <c r="G30" i="38"/>
  <c r="O11" i="37"/>
  <c r="D27" i="39"/>
  <c r="D35" i="39"/>
  <c r="H33" i="39"/>
  <c r="F39" i="38"/>
  <c r="P4" i="38"/>
  <c r="P10" i="38" s="1"/>
  <c r="P11" i="38" s="1"/>
  <c r="P9" i="38"/>
  <c r="G38" i="38"/>
  <c r="D48" i="39"/>
  <c r="H45" i="39"/>
  <c r="H25" i="39"/>
  <c r="F38" i="39"/>
  <c r="O11" i="36"/>
  <c r="H27" i="39"/>
  <c r="D29" i="39"/>
  <c r="F32" i="39"/>
  <c r="H35" i="39"/>
  <c r="D37" i="39"/>
  <c r="F40" i="39"/>
  <c r="F26" i="39"/>
  <c r="H29" i="39"/>
  <c r="D31" i="39"/>
  <c r="F34" i="39"/>
  <c r="H37" i="39"/>
  <c r="D39" i="39"/>
  <c r="E47" i="39"/>
  <c r="D25" i="39"/>
  <c r="F28" i="39"/>
  <c r="H31" i="39"/>
  <c r="D33" i="39"/>
  <c r="F36" i="39"/>
  <c r="H39" i="39"/>
  <c r="D44" i="39"/>
  <c r="G46" i="39"/>
  <c r="E55" i="39"/>
  <c r="G50" i="39"/>
  <c r="E56" i="39"/>
  <c r="H49" i="39"/>
  <c r="E51" i="39"/>
  <c r="H53" i="39"/>
  <c r="D51" i="36"/>
  <c r="H48" i="38"/>
  <c r="G25" i="39"/>
  <c r="E26" i="39"/>
  <c r="G27" i="39"/>
  <c r="E28" i="39"/>
  <c r="G29" i="39"/>
  <c r="E30" i="39"/>
  <c r="G31" i="39"/>
  <c r="E32" i="39"/>
  <c r="G33" i="39"/>
  <c r="E34" i="39"/>
  <c r="G35" i="39"/>
  <c r="E36" i="39"/>
  <c r="G37" i="39"/>
  <c r="E38" i="39"/>
  <c r="G39" i="39"/>
  <c r="E40" i="39"/>
  <c r="H42" i="39"/>
  <c r="H44" i="39"/>
  <c r="F45" i="39"/>
  <c r="F46" i="39"/>
  <c r="D47" i="39"/>
  <c r="H48" i="39"/>
  <c r="F49" i="39"/>
  <c r="F50" i="39"/>
  <c r="D51" i="39"/>
  <c r="H52" i="39"/>
  <c r="E25" i="39"/>
  <c r="G26" i="39"/>
  <c r="G28" i="39"/>
  <c r="E29" i="39"/>
  <c r="G30" i="39"/>
  <c r="E31" i="39"/>
  <c r="G32" i="39"/>
  <c r="E33" i="39"/>
  <c r="G34" i="39"/>
  <c r="E35" i="39"/>
  <c r="G36" i="39"/>
  <c r="E37" i="39"/>
  <c r="G38" i="39"/>
  <c r="E39" i="39"/>
  <c r="G40" i="39"/>
  <c r="E42" i="39"/>
  <c r="F43" i="39"/>
  <c r="F44" i="39"/>
  <c r="D45" i="39"/>
  <c r="H46" i="39"/>
  <c r="F47" i="39"/>
  <c r="F48" i="39"/>
  <c r="D49" i="39"/>
  <c r="H50" i="39"/>
  <c r="F51" i="39"/>
  <c r="H56" i="39"/>
  <c r="E27" i="39"/>
  <c r="F25" i="39"/>
  <c r="D26" i="39"/>
  <c r="H26" i="39"/>
  <c r="F27" i="39"/>
  <c r="D28" i="39"/>
  <c r="H28" i="39"/>
  <c r="F29" i="39"/>
  <c r="D30" i="39"/>
  <c r="H30" i="39"/>
  <c r="F31" i="39"/>
  <c r="D32" i="39"/>
  <c r="H32" i="39"/>
  <c r="F33" i="39"/>
  <c r="D34" i="39"/>
  <c r="H34" i="39"/>
  <c r="F35" i="39"/>
  <c r="D36" i="39"/>
  <c r="H36" i="39"/>
  <c r="F37" i="39"/>
  <c r="D38" i="39"/>
  <c r="H38" i="39"/>
  <c r="F39" i="39"/>
  <c r="D40" i="39"/>
  <c r="H40" i="39"/>
  <c r="F42" i="39"/>
  <c r="H43" i="39"/>
  <c r="G44" i="39"/>
  <c r="E45" i="39"/>
  <c r="D46" i="39"/>
  <c r="H47" i="39"/>
  <c r="G48" i="39"/>
  <c r="E49" i="39"/>
  <c r="D50" i="39"/>
  <c r="H51" i="39"/>
  <c r="E53" i="39"/>
  <c r="T22" i="39"/>
  <c r="S22" i="39"/>
  <c r="D10" i="39"/>
  <c r="D17" i="39" s="1"/>
  <c r="H11" i="39"/>
  <c r="M5" i="39" s="1"/>
  <c r="Q5" i="39" s="1"/>
  <c r="G16" i="39"/>
  <c r="G42" i="39"/>
  <c r="G43" i="39"/>
  <c r="E44" i="39"/>
  <c r="G45" i="39"/>
  <c r="E46" i="39"/>
  <c r="G47" i="39"/>
  <c r="E48" i="39"/>
  <c r="G49" i="39"/>
  <c r="E50" i="39"/>
  <c r="G51" i="39"/>
  <c r="E52" i="39"/>
  <c r="E54" i="39"/>
  <c r="H55" i="39"/>
  <c r="F10" i="39"/>
  <c r="F17" i="39" s="1"/>
  <c r="H5" i="39"/>
  <c r="H7" i="39"/>
  <c r="E16" i="39"/>
  <c r="H13" i="39"/>
  <c r="M7" i="39" s="1"/>
  <c r="Q7" i="39" s="1"/>
  <c r="H4" i="39"/>
  <c r="G10" i="39"/>
  <c r="G17" i="39" s="1"/>
  <c r="F16" i="39"/>
  <c r="H14" i="39"/>
  <c r="M8" i="39" s="1"/>
  <c r="H15" i="39"/>
  <c r="E10" i="39"/>
  <c r="E17" i="39" s="1"/>
  <c r="H6" i="39"/>
  <c r="H8" i="39"/>
  <c r="H9" i="39"/>
  <c r="D16" i="39"/>
  <c r="H12" i="39"/>
  <c r="M6" i="39" s="1"/>
  <c r="Q6" i="39" s="1"/>
  <c r="H55" i="36"/>
  <c r="E26" i="36"/>
  <c r="E28" i="36"/>
  <c r="E30" i="36"/>
  <c r="E32" i="36"/>
  <c r="G34" i="36"/>
  <c r="F36" i="36"/>
  <c r="E38" i="36"/>
  <c r="G46" i="36"/>
  <c r="F48" i="36"/>
  <c r="E50" i="36"/>
  <c r="G25" i="36"/>
  <c r="G27" i="36"/>
  <c r="G29" i="36"/>
  <c r="G31" i="36"/>
  <c r="H33" i="36"/>
  <c r="G35" i="36"/>
  <c r="E37" i="36"/>
  <c r="D39" i="36"/>
  <c r="G42" i="36"/>
  <c r="H45" i="36"/>
  <c r="G47" i="36"/>
  <c r="E49" i="36"/>
  <c r="F25" i="36"/>
  <c r="D26" i="36"/>
  <c r="H26" i="36"/>
  <c r="F27" i="36"/>
  <c r="D28" i="36"/>
  <c r="H28" i="36"/>
  <c r="F29" i="36"/>
  <c r="D30" i="36"/>
  <c r="H30" i="36"/>
  <c r="F31" i="36"/>
  <c r="D32" i="36"/>
  <c r="H32" i="36"/>
  <c r="G33" i="36"/>
  <c r="F34" i="36"/>
  <c r="E35" i="36"/>
  <c r="E36" i="36"/>
  <c r="D37" i="36"/>
  <c r="H39" i="36"/>
  <c r="G40" i="36"/>
  <c r="F42" i="36"/>
  <c r="H43" i="36"/>
  <c r="G44" i="36"/>
  <c r="G45" i="36"/>
  <c r="F46" i="36"/>
  <c r="E47" i="36"/>
  <c r="E48" i="36"/>
  <c r="D49" i="36"/>
  <c r="H51" i="36"/>
  <c r="H53" i="36"/>
  <c r="D25" i="36"/>
  <c r="H25" i="36"/>
  <c r="F26" i="36"/>
  <c r="D27" i="36"/>
  <c r="H27" i="36"/>
  <c r="F28" i="36"/>
  <c r="D29" i="36"/>
  <c r="H29" i="36"/>
  <c r="F30" i="36"/>
  <c r="D31" i="36"/>
  <c r="H31" i="36"/>
  <c r="F32" i="36"/>
  <c r="D33" i="36"/>
  <c r="H35" i="36"/>
  <c r="G36" i="36"/>
  <c r="G37" i="36"/>
  <c r="F38" i="36"/>
  <c r="E39" i="36"/>
  <c r="E40" i="36"/>
  <c r="E44" i="36"/>
  <c r="D45" i="36"/>
  <c r="H47" i="36"/>
  <c r="G48" i="36"/>
  <c r="G49" i="36"/>
  <c r="F50" i="36"/>
  <c r="E51" i="36"/>
  <c r="E52" i="36"/>
  <c r="E56" i="36"/>
  <c r="E25" i="36"/>
  <c r="G26" i="36"/>
  <c r="E27" i="36"/>
  <c r="G28" i="36"/>
  <c r="E29" i="36"/>
  <c r="G30" i="36"/>
  <c r="E31" i="36"/>
  <c r="G32" i="36"/>
  <c r="E33" i="36"/>
  <c r="E34" i="36"/>
  <c r="D35" i="36"/>
  <c r="H37" i="36"/>
  <c r="G38" i="36"/>
  <c r="G39" i="36"/>
  <c r="F40" i="36"/>
  <c r="E42" i="36"/>
  <c r="G43" i="36"/>
  <c r="F44" i="36"/>
  <c r="E45" i="36"/>
  <c r="E46" i="36"/>
  <c r="D47" i="36"/>
  <c r="H49" i="36"/>
  <c r="G50" i="36"/>
  <c r="G51" i="36"/>
  <c r="E53" i="36"/>
  <c r="D10" i="36"/>
  <c r="D17" i="36" s="1"/>
  <c r="D16" i="36"/>
  <c r="E16" i="36"/>
  <c r="S22" i="36"/>
  <c r="H5" i="36"/>
  <c r="H7" i="36"/>
  <c r="H12" i="36"/>
  <c r="M6" i="36" s="1"/>
  <c r="Q6" i="36" s="1"/>
  <c r="C10" i="36"/>
  <c r="C17" i="36" s="1"/>
  <c r="G10" i="36"/>
  <c r="G17" i="36" s="1"/>
  <c r="H13" i="36"/>
  <c r="M7" i="36" s="1"/>
  <c r="Q7" i="36" s="1"/>
  <c r="E10" i="36"/>
  <c r="E17" i="36" s="1"/>
  <c r="H8" i="36"/>
  <c r="H14" i="36"/>
  <c r="M8" i="36" s="1"/>
  <c r="F10" i="36"/>
  <c r="F17" i="36" s="1"/>
  <c r="H6" i="36"/>
  <c r="H9" i="36"/>
  <c r="C16" i="36"/>
  <c r="G16" i="36"/>
  <c r="F16" i="36"/>
  <c r="H15" i="36"/>
  <c r="G16" i="37"/>
  <c r="E25" i="37"/>
  <c r="G30" i="37"/>
  <c r="E33" i="37"/>
  <c r="G38" i="37"/>
  <c r="G50" i="37"/>
  <c r="G48" i="37"/>
  <c r="H56" i="37"/>
  <c r="G26" i="37"/>
  <c r="E29" i="37"/>
  <c r="G34" i="37"/>
  <c r="E37" i="37"/>
  <c r="G46" i="37"/>
  <c r="E54" i="37"/>
  <c r="G44" i="37"/>
  <c r="S22" i="37"/>
  <c r="F10" i="37"/>
  <c r="F17" i="37" s="1"/>
  <c r="H6" i="37"/>
  <c r="H8" i="37"/>
  <c r="H9" i="37"/>
  <c r="H11" i="37"/>
  <c r="M5" i="37" s="1"/>
  <c r="Q5" i="37" s="1"/>
  <c r="F16" i="37"/>
  <c r="H15" i="37"/>
  <c r="E28" i="37"/>
  <c r="G29" i="37"/>
  <c r="E32" i="37"/>
  <c r="G33" i="37"/>
  <c r="E36" i="37"/>
  <c r="G37" i="37"/>
  <c r="E40" i="37"/>
  <c r="E42" i="37"/>
  <c r="G25" i="37"/>
  <c r="E27" i="37"/>
  <c r="G28" i="37"/>
  <c r="E31" i="37"/>
  <c r="G32" i="37"/>
  <c r="E35" i="37"/>
  <c r="G36" i="37"/>
  <c r="E39" i="37"/>
  <c r="G40" i="37"/>
  <c r="E45" i="37"/>
  <c r="E47" i="37"/>
  <c r="E49" i="37"/>
  <c r="G51" i="37"/>
  <c r="E53" i="37"/>
  <c r="E26" i="37"/>
  <c r="G27" i="37"/>
  <c r="E30" i="37"/>
  <c r="G31" i="37"/>
  <c r="E34" i="37"/>
  <c r="G35" i="37"/>
  <c r="E38" i="37"/>
  <c r="G39" i="37"/>
  <c r="G10" i="37"/>
  <c r="G17" i="37" s="1"/>
  <c r="H13" i="37"/>
  <c r="M7" i="37" s="1"/>
  <c r="Q7" i="37" s="1"/>
  <c r="C10" i="37"/>
  <c r="C17" i="37" s="1"/>
  <c r="D10" i="37"/>
  <c r="D17" i="37" s="1"/>
  <c r="E10" i="37"/>
  <c r="E17" i="37" s="1"/>
  <c r="E16" i="37"/>
  <c r="H14" i="37"/>
  <c r="M8" i="37" s="1"/>
  <c r="F25" i="37"/>
  <c r="D26" i="37"/>
  <c r="H26" i="37"/>
  <c r="F27" i="37"/>
  <c r="D28" i="37"/>
  <c r="H28" i="37"/>
  <c r="F29" i="37"/>
  <c r="D30" i="37"/>
  <c r="H30" i="37"/>
  <c r="F31" i="37"/>
  <c r="D32" i="37"/>
  <c r="H32" i="37"/>
  <c r="F33" i="37"/>
  <c r="D34" i="37"/>
  <c r="H34" i="37"/>
  <c r="F35" i="37"/>
  <c r="D36" i="37"/>
  <c r="H36" i="37"/>
  <c r="F37" i="37"/>
  <c r="D38" i="37"/>
  <c r="H38" i="37"/>
  <c r="F39" i="37"/>
  <c r="D40" i="37"/>
  <c r="H40" i="37"/>
  <c r="F42" i="37"/>
  <c r="F43" i="37"/>
  <c r="D44" i="37"/>
  <c r="H44" i="37"/>
  <c r="F45" i="37"/>
  <c r="D46" i="37"/>
  <c r="H46" i="37"/>
  <c r="F47" i="37"/>
  <c r="D48" i="37"/>
  <c r="H48" i="37"/>
  <c r="F49" i="37"/>
  <c r="D50" i="37"/>
  <c r="H51" i="37"/>
  <c r="E55" i="37"/>
  <c r="E56" i="37"/>
  <c r="F51" i="37"/>
  <c r="G42" i="37"/>
  <c r="G43" i="37"/>
  <c r="E44" i="37"/>
  <c r="G45" i="37"/>
  <c r="E46" i="37"/>
  <c r="G47" i="37"/>
  <c r="E48" i="37"/>
  <c r="G49" i="37"/>
  <c r="E50" i="37"/>
  <c r="D51" i="37"/>
  <c r="H53" i="37"/>
  <c r="H5" i="37"/>
  <c r="H7" i="37"/>
  <c r="D16" i="37"/>
  <c r="H12" i="37"/>
  <c r="M6" i="37" s="1"/>
  <c r="Q6" i="37" s="1"/>
  <c r="D25" i="37"/>
  <c r="H25" i="37"/>
  <c r="F26" i="37"/>
  <c r="D27" i="37"/>
  <c r="H27" i="37"/>
  <c r="F28" i="37"/>
  <c r="D29" i="37"/>
  <c r="H29" i="37"/>
  <c r="F30" i="37"/>
  <c r="D31" i="37"/>
  <c r="H31" i="37"/>
  <c r="F32" i="37"/>
  <c r="D33" i="37"/>
  <c r="H33" i="37"/>
  <c r="F34" i="37"/>
  <c r="D35" i="37"/>
  <c r="H35" i="37"/>
  <c r="F36" i="37"/>
  <c r="D37" i="37"/>
  <c r="H37" i="37"/>
  <c r="F38" i="37"/>
  <c r="D39" i="37"/>
  <c r="H39" i="37"/>
  <c r="F40" i="37"/>
  <c r="H42" i="37"/>
  <c r="H43" i="37"/>
  <c r="F44" i="37"/>
  <c r="D45" i="37"/>
  <c r="H45" i="37"/>
  <c r="F46" i="37"/>
  <c r="D47" i="37"/>
  <c r="H47" i="37"/>
  <c r="F48" i="37"/>
  <c r="D49" i="37"/>
  <c r="H49" i="37"/>
  <c r="F50" i="37"/>
  <c r="E51" i="37"/>
  <c r="E52" i="37"/>
  <c r="H55" i="37"/>
  <c r="H55" i="38"/>
  <c r="E53" i="38"/>
  <c r="D26" i="38"/>
  <c r="E27" i="38"/>
  <c r="G28" i="38"/>
  <c r="F29" i="38"/>
  <c r="H30" i="38"/>
  <c r="D34" i="38"/>
  <c r="E35" i="38"/>
  <c r="G36" i="38"/>
  <c r="F37" i="38"/>
  <c r="H38" i="38"/>
  <c r="G44" i="38"/>
  <c r="F45" i="38"/>
  <c r="H46" i="38"/>
  <c r="D50" i="38"/>
  <c r="E51" i="38"/>
  <c r="E56" i="38"/>
  <c r="H56" i="38"/>
  <c r="E25" i="38"/>
  <c r="G26" i="38"/>
  <c r="F27" i="38"/>
  <c r="H28" i="38"/>
  <c r="D32" i="38"/>
  <c r="E33" i="38"/>
  <c r="G34" i="38"/>
  <c r="F35" i="38"/>
  <c r="H36" i="38"/>
  <c r="D40" i="38"/>
  <c r="F43" i="38"/>
  <c r="H44" i="38"/>
  <c r="D48" i="38"/>
  <c r="E49" i="38"/>
  <c r="G50" i="38"/>
  <c r="F51" i="38"/>
  <c r="H52" i="38"/>
  <c r="F25" i="38"/>
  <c r="H26" i="38"/>
  <c r="D30" i="38"/>
  <c r="E31" i="38"/>
  <c r="G32" i="38"/>
  <c r="F33" i="38"/>
  <c r="H34" i="38"/>
  <c r="D38" i="38"/>
  <c r="E39" i="38"/>
  <c r="G40" i="38"/>
  <c r="E42" i="38"/>
  <c r="D46" i="38"/>
  <c r="E47" i="38"/>
  <c r="G48" i="38"/>
  <c r="F49" i="38"/>
  <c r="H50" i="38"/>
  <c r="G25" i="38"/>
  <c r="E26" i="38"/>
  <c r="G27" i="38"/>
  <c r="E28" i="38"/>
  <c r="G29" i="38"/>
  <c r="E30" i="38"/>
  <c r="G31" i="38"/>
  <c r="E32" i="38"/>
  <c r="G33" i="38"/>
  <c r="E34" i="38"/>
  <c r="G35" i="38"/>
  <c r="E36" i="38"/>
  <c r="G37" i="38"/>
  <c r="E38" i="38"/>
  <c r="G39" i="38"/>
  <c r="E40" i="38"/>
  <c r="G42" i="38"/>
  <c r="G43" i="38"/>
  <c r="E44" i="38"/>
  <c r="G45" i="38"/>
  <c r="E46" i="38"/>
  <c r="G47" i="38"/>
  <c r="E48" i="38"/>
  <c r="G49" i="38"/>
  <c r="E50" i="38"/>
  <c r="G51" i="38"/>
  <c r="E52" i="38"/>
  <c r="H53" i="38"/>
  <c r="E55" i="38"/>
  <c r="D25" i="38"/>
  <c r="H25" i="38"/>
  <c r="F26" i="38"/>
  <c r="D27" i="38"/>
  <c r="H27" i="38"/>
  <c r="F28" i="38"/>
  <c r="D29" i="38"/>
  <c r="H29" i="38"/>
  <c r="F30" i="38"/>
  <c r="D31" i="38"/>
  <c r="H31" i="38"/>
  <c r="F32" i="38"/>
  <c r="D33" i="38"/>
  <c r="H33" i="38"/>
  <c r="F34" i="38"/>
  <c r="D35" i="38"/>
  <c r="H35" i="38"/>
  <c r="F36" i="38"/>
  <c r="D37" i="38"/>
  <c r="H37" i="38"/>
  <c r="F38" i="38"/>
  <c r="D39" i="38"/>
  <c r="H39" i="38"/>
  <c r="F40" i="38"/>
  <c r="H42" i="38"/>
  <c r="H43" i="38"/>
  <c r="F44" i="38"/>
  <c r="D45" i="38"/>
  <c r="H45" i="38"/>
  <c r="F46" i="38"/>
  <c r="D47" i="38"/>
  <c r="H47" i="38"/>
  <c r="F48" i="38"/>
  <c r="D49" i="38"/>
  <c r="H49" i="38"/>
  <c r="F50" i="38"/>
  <c r="D51" i="38"/>
  <c r="H51" i="38"/>
  <c r="D10" i="38"/>
  <c r="D17" i="38" s="1"/>
  <c r="F10" i="38"/>
  <c r="F17" i="38" s="1"/>
  <c r="H7" i="38"/>
  <c r="F16" i="38"/>
  <c r="S22" i="38"/>
  <c r="D16" i="38"/>
  <c r="H12" i="38"/>
  <c r="M6" i="38" s="1"/>
  <c r="Q6" i="38" s="1"/>
  <c r="H5" i="38"/>
  <c r="C10" i="38"/>
  <c r="C17" i="38" s="1"/>
  <c r="G10" i="38"/>
  <c r="G17" i="38" s="1"/>
  <c r="C16" i="38"/>
  <c r="G16" i="38"/>
  <c r="H15" i="38"/>
  <c r="E10" i="38"/>
  <c r="E17" i="38" s="1"/>
  <c r="H6" i="38"/>
  <c r="H8" i="38"/>
  <c r="H9" i="38"/>
  <c r="E16" i="38"/>
  <c r="H13" i="38"/>
  <c r="M7" i="38" s="1"/>
  <c r="Q7" i="38" s="1"/>
  <c r="H14" i="38"/>
  <c r="M8" i="38" s="1"/>
  <c r="O11" i="39"/>
  <c r="P11" i="39"/>
  <c r="C10" i="39"/>
  <c r="C16" i="39"/>
  <c r="T22" i="36"/>
  <c r="P11" i="36"/>
  <c r="H11" i="36"/>
  <c r="M5" i="36" s="1"/>
  <c r="H4" i="36"/>
  <c r="E55" i="36"/>
  <c r="F33" i="36"/>
  <c r="D34" i="36"/>
  <c r="H34" i="36"/>
  <c r="F35" i="36"/>
  <c r="D36" i="36"/>
  <c r="H36" i="36"/>
  <c r="F37" i="36"/>
  <c r="D38" i="36"/>
  <c r="H38" i="36"/>
  <c r="F39" i="36"/>
  <c r="D40" i="36"/>
  <c r="H40" i="36"/>
  <c r="H42" i="36"/>
  <c r="F43" i="36"/>
  <c r="D44" i="36"/>
  <c r="H44" i="36"/>
  <c r="F45" i="36"/>
  <c r="D46" i="36"/>
  <c r="H46" i="36"/>
  <c r="F47" i="36"/>
  <c r="D48" i="36"/>
  <c r="H48" i="36"/>
  <c r="F49" i="36"/>
  <c r="D50" i="36"/>
  <c r="H50" i="36"/>
  <c r="F51" i="36"/>
  <c r="H52" i="36"/>
  <c r="H56" i="36"/>
  <c r="E54" i="36"/>
  <c r="T22" i="37"/>
  <c r="C16" i="37"/>
  <c r="H50" i="37"/>
  <c r="H52" i="37"/>
  <c r="H4" i="37"/>
  <c r="T22" i="38"/>
  <c r="O11" i="38"/>
  <c r="E54" i="38"/>
  <c r="H4" i="38"/>
  <c r="H11" i="38"/>
  <c r="M5" i="38" s="1"/>
  <c r="A54" i="12"/>
  <c r="D54" i="12"/>
  <c r="A55" i="12"/>
  <c r="D55" i="12"/>
  <c r="A53" i="12"/>
  <c r="D53" i="12"/>
  <c r="A52" i="12"/>
  <c r="D52" i="12"/>
  <c r="D56" i="12"/>
  <c r="A56" i="12"/>
  <c r="N18" i="12"/>
  <c r="N17" i="12"/>
  <c r="N16" i="12"/>
  <c r="N15" i="12"/>
  <c r="N14" i="12"/>
  <c r="N13" i="12"/>
  <c r="N12" i="12"/>
  <c r="B19" i="12"/>
  <c r="N10" i="12"/>
  <c r="M19" i="12"/>
  <c r="K19" i="12"/>
  <c r="D19" i="12"/>
  <c r="D37" i="12"/>
  <c r="D39" i="12"/>
  <c r="D42" i="12"/>
  <c r="D43" i="12"/>
  <c r="D44" i="12"/>
  <c r="D47" i="12"/>
  <c r="D48" i="12"/>
  <c r="D49" i="12"/>
  <c r="D51" i="12"/>
  <c r="D26" i="12"/>
  <c r="D31" i="12"/>
  <c r="D32" i="12"/>
  <c r="D33" i="12"/>
  <c r="D35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7" i="12"/>
  <c r="A22" i="12"/>
  <c r="D50" i="12"/>
  <c r="D46" i="12"/>
  <c r="D45" i="12"/>
  <c r="D41" i="12"/>
  <c r="D40" i="12"/>
  <c r="D38" i="12"/>
  <c r="D36" i="12"/>
  <c r="D34" i="12"/>
  <c r="D30" i="12"/>
  <c r="D29" i="12"/>
  <c r="D28" i="12"/>
  <c r="D25" i="12"/>
  <c r="D24" i="12"/>
  <c r="D23" i="12"/>
  <c r="N11" i="12"/>
  <c r="N9" i="12"/>
  <c r="N8" i="12"/>
  <c r="D57" i="12"/>
  <c r="F19" i="12"/>
  <c r="E19" i="12"/>
  <c r="G19" i="12"/>
  <c r="D27" i="12"/>
  <c r="H19" i="12"/>
  <c r="J19" i="12"/>
  <c r="L19" i="12"/>
  <c r="I19" i="12"/>
  <c r="D22" i="12"/>
  <c r="D58" i="12" s="1"/>
  <c r="C19" i="12"/>
  <c r="N7" i="12" l="1"/>
  <c r="N19" i="12" s="1"/>
  <c r="E18" i="36"/>
  <c r="H57" i="39"/>
  <c r="D18" i="39"/>
  <c r="E18" i="39"/>
  <c r="G18" i="39"/>
  <c r="E57" i="39"/>
  <c r="H16" i="39"/>
  <c r="F18" i="39"/>
  <c r="Q9" i="39"/>
  <c r="M9" i="39"/>
  <c r="E57" i="36"/>
  <c r="D18" i="36"/>
  <c r="H10" i="36"/>
  <c r="M4" i="36" s="1"/>
  <c r="M10" i="36" s="1"/>
  <c r="G18" i="36"/>
  <c r="F18" i="36"/>
  <c r="H57" i="36"/>
  <c r="H16" i="36"/>
  <c r="G18" i="37"/>
  <c r="Q9" i="37"/>
  <c r="F18" i="37"/>
  <c r="H10" i="37"/>
  <c r="M4" i="37" s="1"/>
  <c r="Q4" i="37" s="1"/>
  <c r="Q10" i="37" s="1"/>
  <c r="E57" i="37"/>
  <c r="H57" i="37"/>
  <c r="M9" i="37"/>
  <c r="D18" i="37"/>
  <c r="H16" i="37"/>
  <c r="E18" i="37"/>
  <c r="H57" i="38"/>
  <c r="E57" i="38"/>
  <c r="F18" i="38"/>
  <c r="D18" i="38"/>
  <c r="G18" i="38"/>
  <c r="H10" i="38"/>
  <c r="M4" i="38" s="1"/>
  <c r="Q4" i="38" s="1"/>
  <c r="Q10" i="38" s="1"/>
  <c r="H16" i="38"/>
  <c r="E18" i="38"/>
  <c r="C17" i="39"/>
  <c r="H10" i="39"/>
  <c r="M4" i="39" s="1"/>
  <c r="M9" i="36"/>
  <c r="Q5" i="36"/>
  <c r="Q9" i="36" s="1"/>
  <c r="C18" i="36"/>
  <c r="H17" i="36"/>
  <c r="C18" i="37"/>
  <c r="H17" i="37"/>
  <c r="M9" i="38"/>
  <c r="Q5" i="38"/>
  <c r="Q9" i="38" s="1"/>
  <c r="C18" i="38"/>
  <c r="H17" i="38"/>
  <c r="Q4" i="36" l="1"/>
  <c r="Q10" i="36" s="1"/>
  <c r="Q11" i="36" s="1"/>
  <c r="H18" i="36"/>
  <c r="Q11" i="37"/>
  <c r="M10" i="37"/>
  <c r="M11" i="37" s="1"/>
  <c r="H18" i="37"/>
  <c r="M10" i="38"/>
  <c r="M11" i="38" s="1"/>
  <c r="H18" i="38"/>
  <c r="Q4" i="39"/>
  <c r="Q10" i="39" s="1"/>
  <c r="Q11" i="39" s="1"/>
  <c r="M10" i="39"/>
  <c r="M11" i="39" s="1"/>
  <c r="C18" i="39"/>
  <c r="H18" i="39" s="1"/>
  <c r="H17" i="39"/>
  <c r="M11" i="36"/>
  <c r="Q11" i="38"/>
</calcChain>
</file>

<file path=xl/sharedStrings.xml><?xml version="1.0" encoding="utf-8"?>
<sst xmlns="http://schemas.openxmlformats.org/spreadsheetml/2006/main" count="2332" uniqueCount="125">
  <si>
    <t>PURVEYOR NAME</t>
  </si>
  <si>
    <t>DATE</t>
  </si>
  <si>
    <t>INVOICE #</t>
  </si>
  <si>
    <t>AMOUNT</t>
  </si>
  <si>
    <t>US Foods</t>
  </si>
  <si>
    <t>Coca-Cola</t>
  </si>
  <si>
    <t>Kemps</t>
  </si>
  <si>
    <t>Groceries</t>
  </si>
  <si>
    <t>Equipment</t>
  </si>
  <si>
    <t xml:space="preserve">China </t>
  </si>
  <si>
    <t>Flatware</t>
  </si>
  <si>
    <t>Nutritionals</t>
  </si>
  <si>
    <t>Misc.</t>
  </si>
  <si>
    <t>Week 1</t>
  </si>
  <si>
    <t>Baked</t>
  </si>
  <si>
    <t>Goods</t>
  </si>
  <si>
    <t>Beverages</t>
  </si>
  <si>
    <t>Milk</t>
  </si>
  <si>
    <t>Ice Cream</t>
  </si>
  <si>
    <t>Cleaning</t>
  </si>
  <si>
    <t>Supplies</t>
  </si>
  <si>
    <t>Dry Goods</t>
  </si>
  <si>
    <t>Totals</t>
  </si>
  <si>
    <t>Small wares</t>
  </si>
  <si>
    <t>Cintas</t>
  </si>
  <si>
    <t>Heartland</t>
  </si>
  <si>
    <t>Week 4</t>
  </si>
  <si>
    <t>Week 5</t>
  </si>
  <si>
    <t>Twin City Poultry</t>
  </si>
  <si>
    <t>Paper</t>
  </si>
  <si>
    <t>Products</t>
  </si>
  <si>
    <t>Week 3</t>
  </si>
  <si>
    <t>Brueggers</t>
  </si>
  <si>
    <t>Week 2</t>
  </si>
  <si>
    <t>Hubert</t>
  </si>
  <si>
    <t>Bix Produce</t>
  </si>
  <si>
    <t>Shoes for Crews</t>
  </si>
  <si>
    <t>Rush City</t>
  </si>
  <si>
    <t>Earth Grains</t>
  </si>
  <si>
    <t>Eco Lab</t>
  </si>
  <si>
    <t>Cater Rent</t>
  </si>
  <si>
    <t>Apree's</t>
  </si>
  <si>
    <t>Filter Fresh</t>
  </si>
  <si>
    <t>Nugo Nutrition</t>
  </si>
  <si>
    <t>St. Croix Popcorn</t>
  </si>
  <si>
    <t>Re-Garding Cards</t>
  </si>
  <si>
    <t>Pro Sharp</t>
  </si>
  <si>
    <t>EnviroMatic</t>
  </si>
  <si>
    <t>Alpine Cleaning</t>
  </si>
  <si>
    <t>Ice Carvings Ect.</t>
  </si>
  <si>
    <t>Total</t>
  </si>
  <si>
    <t>Other</t>
  </si>
  <si>
    <t>Month End Totals</t>
  </si>
  <si>
    <t>Total Food</t>
  </si>
  <si>
    <t>Total Nutritionals</t>
  </si>
  <si>
    <t>Total Purchases</t>
  </si>
  <si>
    <t>Actual Costs</t>
  </si>
  <si>
    <t>Variance</t>
  </si>
  <si>
    <t>Total Small equip/China/Flatware</t>
  </si>
  <si>
    <t>Total Non Medical Supplies</t>
  </si>
  <si>
    <t>Total Food and Nutritionals</t>
  </si>
  <si>
    <t>Total Supplies</t>
  </si>
  <si>
    <t>Days in the Month</t>
  </si>
  <si>
    <t>Monthly Budget</t>
  </si>
  <si>
    <t>Annual Budget</t>
  </si>
  <si>
    <t>Budget vs Actual</t>
  </si>
  <si>
    <t>University Campus, Fairview---Purchasing Transmittal</t>
  </si>
  <si>
    <t>February</t>
  </si>
  <si>
    <t>Foods</t>
  </si>
  <si>
    <t>Frozen</t>
  </si>
  <si>
    <t>Perishables</t>
  </si>
  <si>
    <t>Freight</t>
  </si>
  <si>
    <t>Armour Security</t>
  </si>
  <si>
    <t>March</t>
  </si>
  <si>
    <t>MCR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</si>
  <si>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</si>
  <si>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</si>
  <si>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</si>
  <si>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</si>
  <si>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</si>
  <si>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</si>
  <si>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</si>
  <si>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</si>
  <si>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Premium Waters</t>
  </si>
  <si>
    <t>January</t>
  </si>
  <si>
    <t xml:space="preserve">May </t>
  </si>
  <si>
    <t>Sushi Ave</t>
  </si>
  <si>
    <t>Quality Service</t>
  </si>
  <si>
    <t>I-Manage - Costs</t>
  </si>
  <si>
    <t>Ever Cat Fuels</t>
  </si>
  <si>
    <t>GMSP</t>
  </si>
  <si>
    <t>Misc</t>
  </si>
  <si>
    <t>Total Paper Supplies</t>
  </si>
  <si>
    <t>Total Cleaning Supplies</t>
  </si>
  <si>
    <t>Total - I Manages Purchases</t>
  </si>
  <si>
    <t xml:space="preserve">Total Cleaning Supplies </t>
  </si>
  <si>
    <t>Baked Goods</t>
  </si>
  <si>
    <t>Milk Ice Cream</t>
  </si>
  <si>
    <t>Groceries Dry Goods</t>
  </si>
  <si>
    <t>Frozen Foods</t>
  </si>
  <si>
    <t xml:space="preserve"> Beverages</t>
  </si>
  <si>
    <t>Cleaning Supplies</t>
  </si>
  <si>
    <t>Paper Products</t>
  </si>
  <si>
    <t>Small wares Equipment</t>
  </si>
  <si>
    <t>China  Flatware</t>
  </si>
  <si>
    <t>other</t>
  </si>
  <si>
    <t>xxxxx</t>
  </si>
  <si>
    <t>Purveyor_Week</t>
  </si>
  <si>
    <t>Week</t>
  </si>
  <si>
    <t>Total Misc</t>
  </si>
  <si>
    <t>You can change the names and order</t>
  </si>
  <si>
    <t>Berry's Coffee Company</t>
  </si>
  <si>
    <t>Nestle</t>
  </si>
  <si>
    <t>Hobart</t>
  </si>
  <si>
    <t>Central States Services</t>
  </si>
  <si>
    <t>MCR Technologies</t>
  </si>
  <si>
    <t>Pepsi</t>
  </si>
  <si>
    <t>St Croix Valley popcorn</t>
  </si>
  <si>
    <t>St. Croix Valley Popcorn</t>
  </si>
  <si>
    <t>Apres</t>
  </si>
  <si>
    <t>Jan-Dec 2021</t>
  </si>
  <si>
    <t>Company</t>
  </si>
  <si>
    <t>Date</t>
  </si>
  <si>
    <t>Invoice #</t>
  </si>
  <si>
    <t>Sysco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</si>
</sst>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mmmm"/>
  </numFmts>
  <fonts count="2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sz val="16"/>
      <name val="Arial"/>
      <family val="2"/>
    </font>
    <font>
      <sz val="8"/>
      <name val="Arial"/>
      <family val="2"/>
    </font>
    <font>
      <b/>
      <sz val="16"/>
      <color indexed="12"/>
      <name val="Arial"/>
      <family val="2"/>
    </font>
    <font>
      <sz val="10"/>
      <name val="Arial"/>
      <family val="2"/>
    </font>
    <font>
      <sz val="18"/>
      <name val="Arial"/>
      <family val="2"/>
    </font>
    <font>
      <b/>
      <sz val="16"/>
      <name val="Arial"/>
      <family val="2"/>
    </font>
    <font>
      <sz val="2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8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indexed="12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6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</cellStyleXfs>
  <cellXfs count="305">
    <xf numFmtId="0" fontId="0" fillId="0" borderId="0" xfId="0"/>
    <xf numFmtId="15" fontId="3" fillId="0" borderId="0" xfId="0" applyNumberFormat="1" applyFont="1" applyFill="1" applyProtection="1"/>
    <xf numFmtId="0" fontId="4" fillId="0" borderId="0" xfId="0" applyFont="1"/>
    <xf numFmtId="0" fontId="5" fillId="0" borderId="4" xfId="0" applyFont="1" applyBorder="1"/>
    <xf numFmtId="0" fontId="5" fillId="5" borderId="5" xfId="0" applyFont="1" applyFill="1" applyBorder="1"/>
    <xf numFmtId="0" fontId="5" fillId="5" borderId="4" xfId="0" applyFont="1" applyFill="1" applyBorder="1"/>
    <xf numFmtId="4" fontId="5" fillId="0" borderId="6" xfId="0" applyNumberFormat="1" applyFont="1" applyBorder="1"/>
    <xf numFmtId="4" fontId="5" fillId="5" borderId="6" xfId="0" applyNumberFormat="1" applyFont="1" applyFill="1" applyBorder="1"/>
    <xf numFmtId="4" fontId="5" fillId="0" borderId="0" xfId="0" applyNumberFormat="1" applyFont="1" applyBorder="1"/>
    <xf numFmtId="0" fontId="4" fillId="0" borderId="0" xfId="0" applyFont="1" applyFill="1" applyBorder="1"/>
    <xf numFmtId="0" fontId="8" fillId="0" borderId="0" xfId="0" applyFont="1" applyFill="1" applyBorder="1"/>
    <xf numFmtId="0" fontId="0" fillId="0" borderId="0" xfId="0" applyAlignment="1">
      <alignment horizontal="centerContinuous"/>
    </xf>
    <xf numFmtId="0" fontId="11" fillId="0" borderId="0" xfId="0" applyNumberFormat="1" applyFont="1" applyFill="1" applyAlignment="1">
      <alignment horizontal="centerContinuous"/>
    </xf>
    <xf numFmtId="0" fontId="11" fillId="6" borderId="4" xfId="0" applyNumberFormat="1" applyFont="1" applyFill="1" applyBorder="1" applyAlignment="1">
      <alignment horizontal="centerContinuous"/>
    </xf>
    <xf numFmtId="0" fontId="11" fillId="6" borderId="5" xfId="0" applyNumberFormat="1" applyFont="1" applyFill="1" applyBorder="1" applyAlignment="1">
      <alignment horizontal="centerContinuous"/>
    </xf>
    <xf numFmtId="0" fontId="4" fillId="0" borderId="2" xfId="0" applyFont="1" applyBorder="1"/>
    <xf numFmtId="4" fontId="7" fillId="0" borderId="0" xfId="0" applyNumberFormat="1" applyFont="1" applyBorder="1"/>
    <xf numFmtId="4" fontId="4" fillId="0" borderId="0" xfId="0" applyNumberFormat="1" applyFont="1" applyBorder="1"/>
    <xf numFmtId="0" fontId="10" fillId="0" borderId="0" xfId="0" applyFont="1"/>
    <xf numFmtId="165" fontId="10" fillId="0" borderId="2" xfId="0" applyNumberFormat="1" applyFont="1" applyBorder="1"/>
    <xf numFmtId="165" fontId="10" fillId="0" borderId="0" xfId="0" applyNumberFormat="1" applyFont="1" applyBorder="1"/>
    <xf numFmtId="0" fontId="9" fillId="7" borderId="9" xfId="0" applyFont="1" applyFill="1" applyBorder="1" applyAlignment="1" applyProtection="1">
      <alignment horizontal="left"/>
    </xf>
    <xf numFmtId="0" fontId="2" fillId="0" borderId="8" xfId="0" applyFont="1" applyBorder="1" applyAlignment="1" applyProtection="1">
      <alignment horizontal="center"/>
    </xf>
    <xf numFmtId="165" fontId="4" fillId="0" borderId="3" xfId="0" applyNumberFormat="1" applyFont="1" applyBorder="1"/>
    <xf numFmtId="165" fontId="10" fillId="0" borderId="3" xfId="0" applyNumberFormat="1" applyFont="1" applyBorder="1"/>
    <xf numFmtId="0" fontId="0" fillId="0" borderId="0" xfId="0" applyBorder="1"/>
    <xf numFmtId="0" fontId="13" fillId="0" borderId="7" xfId="0" applyFont="1" applyBorder="1" applyAlignment="1">
      <alignment horizontal="center"/>
    </xf>
    <xf numFmtId="0" fontId="12" fillId="0" borderId="7" xfId="0" applyFont="1" applyBorder="1"/>
    <xf numFmtId="0" fontId="13" fillId="0" borderId="10" xfId="0" applyFont="1" applyBorder="1" applyAlignment="1" applyProtection="1">
      <alignment horizontal="center"/>
    </xf>
    <xf numFmtId="0" fontId="12" fillId="0" borderId="10" xfId="0" applyFont="1" applyBorder="1"/>
    <xf numFmtId="0" fontId="13" fillId="0" borderId="3" xfId="0" applyFont="1" applyBorder="1" applyAlignment="1" applyProtection="1">
      <alignment horizontal="center"/>
    </xf>
    <xf numFmtId="0" fontId="13" fillId="0" borderId="3" xfId="0" applyFont="1" applyFill="1" applyBorder="1" applyAlignment="1" applyProtection="1">
      <alignment horizontal="center"/>
    </xf>
    <xf numFmtId="0" fontId="0" fillId="0" borderId="0" xfId="0" applyFill="1" applyBorder="1"/>
    <xf numFmtId="0" fontId="0" fillId="0" borderId="0" xfId="0" applyAlignment="1"/>
    <xf numFmtId="0" fontId="14" fillId="0" borderId="0" xfId="0" applyFont="1" applyBorder="1"/>
    <xf numFmtId="43" fontId="14" fillId="0" borderId="0" xfId="2" applyFont="1" applyFill="1" applyBorder="1" applyAlignment="1">
      <alignment horizontal="right"/>
    </xf>
    <xf numFmtId="43" fontId="14" fillId="0" borderId="0" xfId="2" applyFont="1" applyBorder="1" applyAlignment="1">
      <alignment horizontal="right"/>
    </xf>
    <xf numFmtId="0" fontId="14" fillId="0" borderId="0" xfId="0" applyFont="1" applyFill="1" applyBorder="1" applyAlignment="1">
      <alignment horizontal="right"/>
    </xf>
    <xf numFmtId="0" fontId="15" fillId="3" borderId="0" xfId="0" applyFont="1" applyFill="1" applyBorder="1" applyAlignment="1"/>
    <xf numFmtId="0" fontId="14" fillId="3" borderId="0" xfId="0" applyFont="1" applyFill="1" applyBorder="1" applyAlignment="1"/>
    <xf numFmtId="0" fontId="15" fillId="3" borderId="0" xfId="0" applyFont="1" applyFill="1" applyBorder="1" applyAlignment="1">
      <alignment horizontal="center"/>
    </xf>
    <xf numFmtId="0" fontId="14" fillId="0" borderId="0" xfId="0" applyFont="1" applyBorder="1" applyAlignment="1">
      <alignment wrapText="1"/>
    </xf>
    <xf numFmtId="43" fontId="14" fillId="0" borderId="0" xfId="2" applyFont="1" applyFill="1" applyBorder="1"/>
    <xf numFmtId="4" fontId="14" fillId="0" borderId="0" xfId="0" applyNumberFormat="1" applyFont="1" applyFill="1" applyBorder="1"/>
    <xf numFmtId="4" fontId="14" fillId="3" borderId="0" xfId="0" applyNumberFormat="1" applyFont="1" applyFill="1" applyBorder="1" applyAlignment="1"/>
    <xf numFmtId="164" fontId="14" fillId="3" borderId="0" xfId="0" applyNumberFormat="1" applyFont="1" applyFill="1" applyBorder="1" applyAlignment="1"/>
    <xf numFmtId="4" fontId="14" fillId="4" borderId="0" xfId="0" applyNumberFormat="1" applyFont="1" applyFill="1" applyBorder="1" applyAlignment="1"/>
    <xf numFmtId="0" fontId="14" fillId="8" borderId="0" xfId="0" applyFont="1" applyFill="1" applyBorder="1" applyAlignment="1"/>
    <xf numFmtId="43" fontId="14" fillId="8" borderId="0" xfId="2" applyFont="1" applyFill="1" applyBorder="1"/>
    <xf numFmtId="0" fontId="14" fillId="0" borderId="0" xfId="0" applyFont="1" applyBorder="1" applyAlignment="1"/>
    <xf numFmtId="4" fontId="14" fillId="0" borderId="0" xfId="0" applyNumberFormat="1" applyFont="1" applyBorder="1"/>
    <xf numFmtId="0" fontId="15" fillId="0" borderId="0" xfId="0" applyFont="1" applyFill="1" applyBorder="1"/>
    <xf numFmtId="0" fontId="14" fillId="0" borderId="0" xfId="0" applyFont="1" applyFill="1" applyBorder="1"/>
    <xf numFmtId="164" fontId="14" fillId="2" borderId="0" xfId="0" applyNumberFormat="1" applyFont="1" applyFill="1" applyBorder="1"/>
    <xf numFmtId="4" fontId="14" fillId="4" borderId="0" xfId="0" applyNumberFormat="1" applyFont="1" applyFill="1" applyBorder="1"/>
    <xf numFmtId="43" fontId="14" fillId="0" borderId="0" xfId="0" applyNumberFormat="1" applyFont="1" applyBorder="1"/>
    <xf numFmtId="15" fontId="15" fillId="0" borderId="11" xfId="0" applyNumberFormat="1" applyFont="1" applyFill="1" applyBorder="1" applyProtection="1"/>
    <xf numFmtId="0" fontId="14" fillId="0" borderId="12" xfId="0" applyFont="1" applyBorder="1"/>
    <xf numFmtId="0" fontId="14" fillId="0" borderId="12" xfId="0" applyFont="1" applyBorder="1" applyAlignment="1">
      <alignment wrapText="1"/>
    </xf>
    <xf numFmtId="0" fontId="14" fillId="0" borderId="1" xfId="0" applyFont="1" applyBorder="1"/>
    <xf numFmtId="0" fontId="14" fillId="2" borderId="13" xfId="0" applyFont="1" applyFill="1" applyBorder="1" applyProtection="1">
      <protection locked="0"/>
    </xf>
    <xf numFmtId="0" fontId="14" fillId="2" borderId="0" xfId="0" applyFont="1" applyFill="1" applyBorder="1" applyProtection="1">
      <protection locked="0"/>
    </xf>
    <xf numFmtId="0" fontId="14" fillId="9" borderId="0" xfId="0" applyFont="1" applyFill="1" applyBorder="1" applyAlignment="1">
      <alignment horizontal="center"/>
    </xf>
    <xf numFmtId="0" fontId="14" fillId="10" borderId="0" xfId="0" applyFont="1" applyFill="1" applyBorder="1" applyAlignment="1">
      <alignment horizontal="center"/>
    </xf>
    <xf numFmtId="0" fontId="14" fillId="11" borderId="0" xfId="0" applyFont="1" applyFill="1" applyBorder="1" applyAlignment="1">
      <alignment horizontal="center"/>
    </xf>
    <xf numFmtId="0" fontId="14" fillId="12" borderId="0" xfId="0" applyFont="1" applyFill="1" applyBorder="1" applyAlignment="1">
      <alignment horizontal="center"/>
    </xf>
    <xf numFmtId="0" fontId="14" fillId="13" borderId="0" xfId="0" applyFont="1" applyFill="1" applyBorder="1" applyAlignment="1">
      <alignment horizontal="center"/>
    </xf>
    <xf numFmtId="0" fontId="14" fillId="0" borderId="14" xfId="0" applyFont="1" applyFill="1" applyBorder="1" applyAlignment="1" applyProtection="1">
      <alignment horizontal="center"/>
    </xf>
    <xf numFmtId="0" fontId="14" fillId="0" borderId="15" xfId="0" applyFont="1" applyBorder="1"/>
    <xf numFmtId="0" fontId="14" fillId="0" borderId="16" xfId="0" applyFont="1" applyBorder="1"/>
    <xf numFmtId="4" fontId="14" fillId="0" borderId="16" xfId="0" applyNumberFormat="1" applyFont="1" applyBorder="1"/>
    <xf numFmtId="40" fontId="14" fillId="0" borderId="0" xfId="0" applyNumberFormat="1" applyFont="1" applyBorder="1"/>
    <xf numFmtId="43" fontId="14" fillId="0" borderId="0" xfId="0" applyNumberFormat="1" applyFont="1" applyFill="1" applyBorder="1"/>
    <xf numFmtId="15" fontId="15" fillId="0" borderId="0" xfId="0" applyNumberFormat="1" applyFont="1" applyFill="1" applyBorder="1" applyProtection="1"/>
    <xf numFmtId="0" fontId="14" fillId="0" borderId="0" xfId="0" applyFont="1" applyBorder="1" applyAlignment="1" applyProtection="1">
      <alignment horizontal="center"/>
    </xf>
    <xf numFmtId="14" fontId="14" fillId="0" borderId="18" xfId="1" applyNumberFormat="1" applyFont="1" applyFill="1" applyBorder="1" applyAlignment="1" applyProtection="1">
      <alignment horizontal="center"/>
      <protection locked="0"/>
    </xf>
    <xf numFmtId="0" fontId="14" fillId="0" borderId="18" xfId="1" applyNumberFormat="1" applyFont="1" applyFill="1" applyBorder="1" applyProtection="1">
      <protection locked="0"/>
    </xf>
    <xf numFmtId="43" fontId="16" fillId="0" borderId="18" xfId="2" applyFont="1" applyFill="1" applyBorder="1" applyProtection="1">
      <protection locked="0"/>
    </xf>
    <xf numFmtId="43" fontId="14" fillId="0" borderId="18" xfId="2" applyFont="1" applyFill="1" applyBorder="1" applyProtection="1">
      <protection locked="0"/>
    </xf>
    <xf numFmtId="43" fontId="14" fillId="14" borderId="22" xfId="2" applyFont="1" applyFill="1" applyBorder="1" applyProtection="1">
      <protection locked="0"/>
    </xf>
    <xf numFmtId="43" fontId="14" fillId="10" borderId="23" xfId="2" applyFont="1" applyFill="1" applyBorder="1"/>
    <xf numFmtId="0" fontId="14" fillId="15" borderId="0" xfId="0" applyFont="1" applyFill="1" applyBorder="1" applyAlignment="1">
      <alignment horizontal="centerContinuous"/>
    </xf>
    <xf numFmtId="0" fontId="17" fillId="0" borderId="0" xfId="0" applyFont="1"/>
    <xf numFmtId="0" fontId="17" fillId="0" borderId="0" xfId="0" applyFont="1" applyAlignment="1">
      <alignment horizontal="left"/>
    </xf>
    <xf numFmtId="0" fontId="14" fillId="0" borderId="0" xfId="0" applyFont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0" borderId="0" xfId="0" applyFont="1" applyFill="1" applyBorder="1" applyAlignment="1">
      <alignment horizontal="centerContinuous"/>
    </xf>
    <xf numFmtId="43" fontId="14" fillId="0" borderId="16" xfId="3" applyFont="1" applyBorder="1"/>
    <xf numFmtId="43" fontId="14" fillId="0" borderId="17" xfId="3" applyFont="1" applyBorder="1"/>
    <xf numFmtId="0" fontId="14" fillId="12" borderId="0" xfId="0" applyFont="1" applyFill="1" applyBorder="1" applyAlignment="1"/>
    <xf numFmtId="43" fontId="14" fillId="12" borderId="0" xfId="2" applyFont="1" applyFill="1" applyBorder="1"/>
    <xf numFmtId="0" fontId="19" fillId="0" borderId="0" xfId="0" applyFont="1" applyFill="1" applyBorder="1"/>
    <xf numFmtId="0" fontId="14" fillId="16" borderId="0" xfId="0" applyFont="1" applyFill="1" applyBorder="1"/>
    <xf numFmtId="0" fontId="14" fillId="6" borderId="0" xfId="0" applyFont="1" applyFill="1" applyBorder="1" applyAlignment="1">
      <alignment horizontal="center"/>
    </xf>
    <xf numFmtId="2" fontId="17" fillId="0" borderId="0" xfId="0" applyNumberFormat="1" applyFont="1"/>
    <xf numFmtId="0" fontId="14" fillId="0" borderId="0" xfId="0" applyFont="1" applyFill="1" applyBorder="1" applyAlignment="1"/>
    <xf numFmtId="14" fontId="14" fillId="0" borderId="0" xfId="1" applyNumberFormat="1" applyFont="1" applyFill="1" applyBorder="1" applyAlignment="1" applyProtection="1">
      <alignment horizontal="center"/>
      <protection locked="0"/>
    </xf>
    <xf numFmtId="0" fontId="14" fillId="0" borderId="0" xfId="1" applyNumberFormat="1" applyFont="1" applyFill="1" applyBorder="1" applyProtection="1">
      <protection locked="0"/>
    </xf>
    <xf numFmtId="43" fontId="16" fillId="0" borderId="0" xfId="2" applyFont="1" applyFill="1" applyBorder="1" applyProtection="1">
      <protection locked="0"/>
    </xf>
    <xf numFmtId="43" fontId="14" fillId="0" borderId="0" xfId="2" applyFont="1" applyFill="1" applyBorder="1" applyProtection="1">
      <protection locked="0"/>
    </xf>
    <xf numFmtId="0" fontId="17" fillId="18" borderId="0" xfId="0" applyFont="1" applyFill="1" applyBorder="1" applyAlignment="1"/>
    <xf numFmtId="0" fontId="17" fillId="16" borderId="24" xfId="0" applyFont="1" applyFill="1" applyBorder="1"/>
    <xf numFmtId="166" fontId="17" fillId="16" borderId="25" xfId="0" applyNumberFormat="1" applyFont="1" applyFill="1" applyBorder="1" applyAlignment="1">
      <alignment horizontal="center"/>
    </xf>
    <xf numFmtId="0" fontId="20" fillId="18" borderId="26" xfId="0" applyFont="1" applyFill="1" applyBorder="1" applyAlignment="1">
      <alignment horizontal="center"/>
    </xf>
    <xf numFmtId="0" fontId="17" fillId="19" borderId="0" xfId="0" applyFont="1" applyFill="1" applyBorder="1"/>
    <xf numFmtId="0" fontId="17" fillId="0" borderId="0" xfId="0" applyFont="1" applyBorder="1"/>
    <xf numFmtId="0" fontId="17" fillId="16" borderId="0" xfId="0" applyFont="1" applyFill="1" applyBorder="1" applyAlignment="1"/>
    <xf numFmtId="0" fontId="17" fillId="16" borderId="0" xfId="0" applyFont="1" applyFill="1" applyBorder="1"/>
    <xf numFmtId="0" fontId="20" fillId="19" borderId="0" xfId="0" applyFont="1" applyFill="1" applyBorder="1"/>
    <xf numFmtId="0" fontId="17" fillId="18" borderId="27" xfId="0" applyFont="1" applyFill="1" applyBorder="1"/>
    <xf numFmtId="43" fontId="20" fillId="18" borderId="28" xfId="2" applyFont="1" applyFill="1" applyBorder="1" applyAlignment="1">
      <alignment horizontal="right"/>
    </xf>
    <xf numFmtId="0" fontId="20" fillId="18" borderId="29" xfId="0" applyFont="1" applyFill="1" applyBorder="1" applyAlignment="1">
      <alignment horizontal="right"/>
    </xf>
    <xf numFmtId="0" fontId="17" fillId="16" borderId="28" xfId="0" applyFont="1" applyFill="1" applyBorder="1" applyAlignment="1"/>
    <xf numFmtId="0" fontId="17" fillId="16" borderId="29" xfId="0" applyFont="1" applyFill="1" applyBorder="1" applyAlignment="1"/>
    <xf numFmtId="0" fontId="17" fillId="20" borderId="33" xfId="0" applyFont="1" applyFill="1" applyBorder="1" applyAlignment="1">
      <alignment wrapText="1"/>
    </xf>
    <xf numFmtId="43" fontId="17" fillId="20" borderId="2" xfId="2" applyFont="1" applyFill="1" applyBorder="1"/>
    <xf numFmtId="43" fontId="17" fillId="20" borderId="34" xfId="2" applyFont="1" applyFill="1" applyBorder="1"/>
    <xf numFmtId="4" fontId="17" fillId="19" borderId="0" xfId="0" applyNumberFormat="1" applyFont="1" applyFill="1" applyBorder="1"/>
    <xf numFmtId="4" fontId="17" fillId="21" borderId="2" xfId="0" applyNumberFormat="1" applyFont="1" applyFill="1" applyBorder="1" applyAlignment="1"/>
    <xf numFmtId="164" fontId="17" fillId="21" borderId="2" xfId="0" applyNumberFormat="1" applyFont="1" applyFill="1" applyBorder="1" applyAlignment="1"/>
    <xf numFmtId="4" fontId="17" fillId="21" borderId="34" xfId="0" applyNumberFormat="1" applyFont="1" applyFill="1" applyBorder="1" applyAlignment="1"/>
    <xf numFmtId="0" fontId="17" fillId="20" borderId="36" xfId="0" applyFont="1" applyFill="1" applyBorder="1" applyAlignment="1">
      <alignment wrapText="1"/>
    </xf>
    <xf numFmtId="43" fontId="17" fillId="20" borderId="7" xfId="2" applyFont="1" applyFill="1" applyBorder="1"/>
    <xf numFmtId="43" fontId="17" fillId="20" borderId="37" xfId="2" applyFont="1" applyFill="1" applyBorder="1"/>
    <xf numFmtId="4" fontId="17" fillId="22" borderId="2" xfId="0" applyNumberFormat="1" applyFont="1" applyFill="1" applyBorder="1" applyAlignment="1"/>
    <xf numFmtId="4" fontId="17" fillId="22" borderId="34" xfId="0" applyNumberFormat="1" applyFont="1" applyFill="1" applyBorder="1" applyAlignment="1"/>
    <xf numFmtId="0" fontId="17" fillId="22" borderId="24" xfId="0" applyFont="1" applyFill="1" applyBorder="1" applyAlignment="1"/>
    <xf numFmtId="43" fontId="17" fillId="22" borderId="25" xfId="2" applyFont="1" applyFill="1" applyBorder="1"/>
    <xf numFmtId="43" fontId="17" fillId="22" borderId="26" xfId="2" applyFont="1" applyFill="1" applyBorder="1"/>
    <xf numFmtId="0" fontId="17" fillId="20" borderId="38" xfId="0" applyFont="1" applyFill="1" applyBorder="1" applyAlignment="1"/>
    <xf numFmtId="43" fontId="17" fillId="20" borderId="3" xfId="2" applyFont="1" applyFill="1" applyBorder="1"/>
    <xf numFmtId="43" fontId="17" fillId="20" borderId="39" xfId="2" applyFont="1" applyFill="1" applyBorder="1"/>
    <xf numFmtId="4" fontId="17" fillId="22" borderId="42" xfId="0" applyNumberFormat="1" applyFont="1" applyFill="1" applyBorder="1" applyAlignment="1"/>
    <xf numFmtId="4" fontId="17" fillId="21" borderId="42" xfId="0" applyNumberFormat="1" applyFont="1" applyFill="1" applyBorder="1" applyAlignment="1"/>
    <xf numFmtId="4" fontId="17" fillId="22" borderId="43" xfId="0" applyNumberFormat="1" applyFont="1" applyFill="1" applyBorder="1" applyAlignment="1"/>
    <xf numFmtId="0" fontId="17" fillId="20" borderId="33" xfId="0" applyFont="1" applyFill="1" applyBorder="1" applyAlignment="1"/>
    <xf numFmtId="0" fontId="17" fillId="19" borderId="0" xfId="0" applyFont="1" applyFill="1" applyBorder="1" applyAlignment="1"/>
    <xf numFmtId="0" fontId="21" fillId="0" borderId="27" xfId="0" applyFont="1" applyFill="1" applyBorder="1"/>
    <xf numFmtId="0" fontId="17" fillId="0" borderId="29" xfId="0" applyFont="1" applyFill="1" applyBorder="1"/>
    <xf numFmtId="0" fontId="17" fillId="0" borderId="44" xfId="0" applyFont="1" applyBorder="1"/>
    <xf numFmtId="0" fontId="17" fillId="20" borderId="36" xfId="0" applyFont="1" applyFill="1" applyBorder="1" applyAlignment="1"/>
    <xf numFmtId="0" fontId="17" fillId="0" borderId="33" xfId="0" applyFont="1" applyFill="1" applyBorder="1" applyAlignment="1"/>
    <xf numFmtId="0" fontId="17" fillId="0" borderId="34" xfId="0" applyFont="1" applyFill="1" applyBorder="1" applyAlignment="1"/>
    <xf numFmtId="164" fontId="17" fillId="2" borderId="45" xfId="0" applyNumberFormat="1" applyFont="1" applyFill="1" applyBorder="1"/>
    <xf numFmtId="43" fontId="17" fillId="20" borderId="46" xfId="2" applyFont="1" applyFill="1" applyBorder="1"/>
    <xf numFmtId="43" fontId="17" fillId="0" borderId="47" xfId="2" applyFont="1" applyFill="1" applyBorder="1"/>
    <xf numFmtId="4" fontId="17" fillId="4" borderId="49" xfId="0" applyNumberFormat="1" applyFont="1" applyFill="1" applyBorder="1"/>
    <xf numFmtId="43" fontId="17" fillId="20" borderId="4" xfId="2" applyFont="1" applyFill="1" applyBorder="1"/>
    <xf numFmtId="43" fontId="17" fillId="0" borderId="50" xfId="2" applyFont="1" applyFill="1" applyBorder="1"/>
    <xf numFmtId="43" fontId="17" fillId="19" borderId="0" xfId="0" applyNumberFormat="1" applyFont="1" applyFill="1" applyBorder="1"/>
    <xf numFmtId="0" fontId="17" fillId="20" borderId="48" xfId="0" applyFont="1" applyFill="1" applyBorder="1" applyAlignment="1"/>
    <xf numFmtId="43" fontId="17" fillId="20" borderId="42" xfId="2" applyFont="1" applyFill="1" applyBorder="1"/>
    <xf numFmtId="43" fontId="17" fillId="20" borderId="51" xfId="2" applyFont="1" applyFill="1" applyBorder="1"/>
    <xf numFmtId="43" fontId="17" fillId="0" borderId="52" xfId="2" applyFont="1" applyFill="1" applyBorder="1"/>
    <xf numFmtId="15" fontId="21" fillId="16" borderId="53" xfId="0" applyNumberFormat="1" applyFont="1" applyFill="1" applyBorder="1" applyProtection="1"/>
    <xf numFmtId="0" fontId="17" fillId="16" borderId="54" xfId="0" applyFont="1" applyFill="1" applyBorder="1"/>
    <xf numFmtId="0" fontId="17" fillId="16" borderId="25" xfId="0" applyFont="1" applyFill="1" applyBorder="1" applyAlignment="1">
      <alignment wrapText="1"/>
    </xf>
    <xf numFmtId="0" fontId="17" fillId="16" borderId="55" xfId="0" applyFont="1" applyFill="1" applyBorder="1"/>
    <xf numFmtId="0" fontId="20" fillId="18" borderId="53" xfId="0" applyFont="1" applyFill="1" applyBorder="1" applyProtection="1">
      <protection locked="0"/>
    </xf>
    <xf numFmtId="0" fontId="20" fillId="18" borderId="54" xfId="0" applyFont="1" applyFill="1" applyBorder="1" applyProtection="1">
      <protection locked="0"/>
    </xf>
    <xf numFmtId="0" fontId="20" fillId="18" borderId="24" xfId="0" applyFont="1" applyFill="1" applyBorder="1" applyAlignment="1">
      <alignment horizontal="center"/>
    </xf>
    <xf numFmtId="0" fontId="20" fillId="18" borderId="25" xfId="0" applyFont="1" applyFill="1" applyBorder="1" applyAlignment="1">
      <alignment horizontal="center"/>
    </xf>
    <xf numFmtId="0" fontId="20" fillId="18" borderId="26" xfId="0" applyFont="1" applyFill="1" applyBorder="1" applyAlignment="1" applyProtection="1">
      <alignment horizontal="center"/>
    </xf>
    <xf numFmtId="0" fontId="17" fillId="16" borderId="53" xfId="0" applyFont="1" applyFill="1" applyBorder="1" applyAlignment="1">
      <alignment horizontal="center"/>
    </xf>
    <xf numFmtId="0" fontId="17" fillId="16" borderId="54" xfId="0" applyFont="1" applyFill="1" applyBorder="1" applyAlignment="1">
      <alignment horizontal="center"/>
    </xf>
    <xf numFmtId="0" fontId="17" fillId="16" borderId="55" xfId="0" applyFont="1" applyFill="1" applyBorder="1" applyAlignment="1">
      <alignment horizontal="center"/>
    </xf>
    <xf numFmtId="4" fontId="17" fillId="22" borderId="56" xfId="0" applyNumberFormat="1" applyFont="1" applyFill="1" applyBorder="1"/>
    <xf numFmtId="43" fontId="17" fillId="22" borderId="57" xfId="2" applyFont="1" applyFill="1" applyBorder="1"/>
    <xf numFmtId="43" fontId="17" fillId="22" borderId="58" xfId="2" applyFont="1" applyFill="1" applyBorder="1"/>
    <xf numFmtId="40" fontId="17" fillId="0" borderId="0" xfId="0" applyNumberFormat="1" applyFont="1" applyBorder="1"/>
    <xf numFmtId="0" fontId="17" fillId="0" borderId="0" xfId="0" applyFont="1" applyFill="1" applyBorder="1" applyAlignment="1"/>
    <xf numFmtId="4" fontId="17" fillId="0" borderId="0" xfId="0" applyNumberFormat="1" applyFont="1" applyFill="1" applyBorder="1"/>
    <xf numFmtId="0" fontId="17" fillId="0" borderId="0" xfId="0" applyFont="1" applyFill="1" applyBorder="1"/>
    <xf numFmtId="43" fontId="17" fillId="0" borderId="0" xfId="2" applyFont="1" applyFill="1" applyBorder="1"/>
    <xf numFmtId="43" fontId="17" fillId="0" borderId="0" xfId="0" applyNumberFormat="1" applyFont="1" applyFill="1" applyBorder="1"/>
    <xf numFmtId="43" fontId="17" fillId="0" borderId="0" xfId="0" applyNumberFormat="1" applyFont="1" applyBorder="1"/>
    <xf numFmtId="15" fontId="21" fillId="0" borderId="0" xfId="0" applyNumberFormat="1" applyFont="1" applyFill="1" applyBorder="1" applyProtection="1"/>
    <xf numFmtId="0" fontId="17" fillId="2" borderId="0" xfId="0" applyFont="1" applyFill="1" applyBorder="1" applyProtection="1">
      <protection locked="0"/>
    </xf>
    <xf numFmtId="0" fontId="17" fillId="2" borderId="0" xfId="0" applyNumberFormat="1" applyFont="1" applyFill="1" applyBorder="1" applyProtection="1">
      <protection locked="0"/>
    </xf>
    <xf numFmtId="0" fontId="17" fillId="0" borderId="11" xfId="0" applyFont="1" applyBorder="1" applyAlignment="1">
      <alignment wrapText="1"/>
    </xf>
    <xf numFmtId="0" fontId="17" fillId="0" borderId="12" xfId="0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17" fillId="0" borderId="0" xfId="0" applyFont="1" applyBorder="1" applyAlignment="1">
      <alignment wrapText="1"/>
    </xf>
    <xf numFmtId="0" fontId="17" fillId="0" borderId="0" xfId="0" applyFont="1" applyBorder="1" applyAlignment="1" applyProtection="1">
      <alignment horizontal="center"/>
    </xf>
    <xf numFmtId="0" fontId="17" fillId="9" borderId="13" xfId="0" applyFont="1" applyFill="1" applyBorder="1" applyAlignment="1">
      <alignment horizontal="center"/>
    </xf>
    <xf numFmtId="0" fontId="17" fillId="9" borderId="0" xfId="0" applyFont="1" applyFill="1" applyBorder="1" applyAlignment="1">
      <alignment horizontal="center"/>
    </xf>
    <xf numFmtId="0" fontId="17" fillId="9" borderId="14" xfId="0" applyFont="1" applyFill="1" applyBorder="1" applyAlignment="1">
      <alignment horizontal="center"/>
    </xf>
    <xf numFmtId="0" fontId="17" fillId="10" borderId="13" xfId="0" applyFont="1" applyFill="1" applyBorder="1" applyAlignment="1">
      <alignment horizontal="center"/>
    </xf>
    <xf numFmtId="0" fontId="17" fillId="10" borderId="14" xfId="0" applyFont="1" applyFill="1" applyBorder="1" applyAlignment="1">
      <alignment horizontal="center"/>
    </xf>
    <xf numFmtId="0" fontId="17" fillId="11" borderId="13" xfId="0" applyFont="1" applyFill="1" applyBorder="1" applyAlignment="1">
      <alignment horizontal="center"/>
    </xf>
    <xf numFmtId="0" fontId="17" fillId="11" borderId="14" xfId="0" applyFont="1" applyFill="1" applyBorder="1" applyAlignment="1">
      <alignment horizontal="center"/>
    </xf>
    <xf numFmtId="0" fontId="17" fillId="12" borderId="13" xfId="0" applyFont="1" applyFill="1" applyBorder="1" applyAlignment="1">
      <alignment horizontal="center"/>
    </xf>
    <xf numFmtId="0" fontId="17" fillId="12" borderId="14" xfId="0" applyFont="1" applyFill="1" applyBorder="1" applyAlignment="1">
      <alignment horizontal="center"/>
    </xf>
    <xf numFmtId="0" fontId="17" fillId="13" borderId="0" xfId="0" applyFont="1" applyFill="1" applyBorder="1" applyAlignment="1">
      <alignment horizontal="center"/>
    </xf>
    <xf numFmtId="0" fontId="17" fillId="0" borderId="0" xfId="0" applyFont="1" applyFill="1" applyBorder="1" applyAlignment="1" applyProtection="1">
      <alignment horizontal="center"/>
    </xf>
    <xf numFmtId="14" fontId="17" fillId="0" borderId="18" xfId="1" applyNumberFormat="1" applyFont="1" applyFill="1" applyBorder="1" applyAlignment="1" applyProtection="1">
      <alignment horizontal="center"/>
      <protection locked="0"/>
    </xf>
    <xf numFmtId="0" fontId="17" fillId="0" borderId="2" xfId="0" applyNumberFormat="1" applyFont="1" applyFill="1" applyBorder="1" applyAlignment="1">
      <alignment horizontal="left"/>
    </xf>
    <xf numFmtId="14" fontId="17" fillId="0" borderId="2" xfId="1" applyNumberFormat="1" applyFont="1" applyFill="1" applyBorder="1" applyAlignment="1" applyProtection="1">
      <alignment horizontal="right"/>
      <protection locked="0"/>
    </xf>
    <xf numFmtId="0" fontId="22" fillId="0" borderId="2" xfId="0" applyFont="1" applyBorder="1" applyAlignment="1">
      <alignment horizontal="center"/>
    </xf>
    <xf numFmtId="0" fontId="17" fillId="0" borderId="2" xfId="1" applyNumberFormat="1" applyFont="1" applyFill="1" applyBorder="1" applyProtection="1">
      <protection locked="0"/>
    </xf>
    <xf numFmtId="164" fontId="17" fillId="0" borderId="2" xfId="1" applyNumberFormat="1" applyFont="1" applyFill="1" applyBorder="1" applyProtection="1">
      <protection locked="0"/>
    </xf>
    <xf numFmtId="164" fontId="17" fillId="0" borderId="2" xfId="1" applyNumberFormat="1" applyFont="1" applyFill="1" applyBorder="1" applyProtection="1"/>
    <xf numFmtId="43" fontId="17" fillId="14" borderId="2" xfId="2" applyFont="1" applyFill="1" applyBorder="1" applyProtection="1"/>
    <xf numFmtId="43" fontId="17" fillId="10" borderId="2" xfId="2" applyFont="1" applyFill="1" applyBorder="1"/>
    <xf numFmtId="14" fontId="17" fillId="0" borderId="2" xfId="1" applyNumberFormat="1" applyFont="1" applyFill="1" applyBorder="1" applyAlignment="1" applyProtection="1">
      <alignment horizontal="center"/>
      <protection locked="0"/>
    </xf>
    <xf numFmtId="0" fontId="22" fillId="0" borderId="2" xfId="0" applyFont="1" applyBorder="1"/>
    <xf numFmtId="0" fontId="17" fillId="0" borderId="0" xfId="0" applyNumberFormat="1" applyFont="1" applyFill="1" applyBorder="1" applyAlignment="1">
      <alignment horizontal="left"/>
    </xf>
    <xf numFmtId="0" fontId="22" fillId="0" borderId="0" xfId="0" applyFont="1"/>
    <xf numFmtId="0" fontId="17" fillId="0" borderId="18" xfId="1" applyNumberFormat="1" applyFont="1" applyFill="1" applyBorder="1" applyProtection="1">
      <protection locked="0"/>
    </xf>
    <xf numFmtId="164" fontId="17" fillId="0" borderId="18" xfId="1" applyNumberFormat="1" applyFont="1" applyFill="1" applyBorder="1" applyProtection="1">
      <protection locked="0"/>
    </xf>
    <xf numFmtId="164" fontId="17" fillId="0" borderId="18" xfId="1" applyNumberFormat="1" applyFont="1" applyFill="1" applyBorder="1" applyProtection="1"/>
    <xf numFmtId="43" fontId="17" fillId="14" borderId="18" xfId="2" applyFont="1" applyFill="1" applyBorder="1" applyProtection="1"/>
    <xf numFmtId="43" fontId="17" fillId="10" borderId="19" xfId="2" applyFont="1" applyFill="1" applyBorder="1"/>
    <xf numFmtId="43" fontId="17" fillId="10" borderId="21" xfId="2" applyFont="1" applyFill="1" applyBorder="1"/>
    <xf numFmtId="43" fontId="17" fillId="14" borderId="20" xfId="2" applyFont="1" applyFill="1" applyBorder="1" applyProtection="1">
      <protection locked="0"/>
    </xf>
    <xf numFmtId="43" fontId="17" fillId="0" borderId="20" xfId="2" applyFont="1" applyFill="1" applyBorder="1" applyProtection="1">
      <protection locked="0"/>
    </xf>
    <xf numFmtId="43" fontId="17" fillId="0" borderId="20" xfId="2" applyFont="1" applyFill="1" applyBorder="1"/>
    <xf numFmtId="43" fontId="23" fillId="0" borderId="20" xfId="2" applyFont="1" applyFill="1" applyBorder="1" applyProtection="1">
      <protection locked="0"/>
    </xf>
    <xf numFmtId="0" fontId="17" fillId="0" borderId="20" xfId="1" applyNumberFormat="1" applyFont="1" applyFill="1" applyBorder="1" applyProtection="1">
      <protection locked="0"/>
    </xf>
    <xf numFmtId="1" fontId="17" fillId="0" borderId="20" xfId="1" applyNumberFormat="1" applyFont="1" applyFill="1" applyBorder="1" applyProtection="1">
      <protection locked="0"/>
    </xf>
    <xf numFmtId="0" fontId="17" fillId="0" borderId="20" xfId="0" applyFont="1" applyFill="1" applyBorder="1"/>
    <xf numFmtId="43" fontId="23" fillId="0" borderId="20" xfId="2" applyFont="1" applyFill="1" applyBorder="1"/>
    <xf numFmtId="0" fontId="17" fillId="0" borderId="22" xfId="1" applyNumberFormat="1" applyFont="1" applyFill="1" applyBorder="1" applyProtection="1">
      <protection locked="0"/>
    </xf>
    <xf numFmtId="43" fontId="23" fillId="0" borderId="22" xfId="2" applyFont="1" applyFill="1" applyBorder="1" applyProtection="1">
      <protection locked="0"/>
    </xf>
    <xf numFmtId="43" fontId="17" fillId="0" borderId="22" xfId="2" applyFont="1" applyFill="1" applyBorder="1" applyProtection="1">
      <protection locked="0"/>
    </xf>
    <xf numFmtId="43" fontId="17" fillId="14" borderId="22" xfId="2" applyFont="1" applyFill="1" applyBorder="1" applyProtection="1">
      <protection locked="0"/>
    </xf>
    <xf numFmtId="43" fontId="17" fillId="10" borderId="23" xfId="2" applyFont="1" applyFill="1" applyBorder="1"/>
    <xf numFmtId="16" fontId="17" fillId="0" borderId="0" xfId="0" applyNumberFormat="1" applyFont="1"/>
    <xf numFmtId="0" fontId="17" fillId="0" borderId="0" xfId="0" applyFont="1" applyFill="1" applyBorder="1" applyAlignment="1">
      <alignment horizontal="centerContinuous"/>
    </xf>
    <xf numFmtId="14" fontId="17" fillId="0" borderId="0" xfId="0" applyNumberFormat="1" applyFont="1"/>
    <xf numFmtId="0" fontId="17" fillId="0" borderId="0" xfId="0" applyFont="1" applyBorder="1" applyAlignment="1">
      <alignment horizontal="left"/>
    </xf>
    <xf numFmtId="14" fontId="14" fillId="0" borderId="0" xfId="2" applyNumberFormat="1" applyFont="1" applyFill="1" applyBorder="1"/>
    <xf numFmtId="14" fontId="14" fillId="0" borderId="0" xfId="0" applyNumberFormat="1" applyFont="1" applyFill="1" applyBorder="1"/>
    <xf numFmtId="14" fontId="14" fillId="0" borderId="0" xfId="0" applyNumberFormat="1" applyFont="1" applyBorder="1"/>
    <xf numFmtId="0" fontId="17" fillId="0" borderId="7" xfId="0" applyNumberFormat="1" applyFont="1" applyFill="1" applyBorder="1" applyAlignment="1">
      <alignment horizontal="left"/>
    </xf>
    <xf numFmtId="14" fontId="17" fillId="0" borderId="7" xfId="1" applyNumberFormat="1" applyFont="1" applyFill="1" applyBorder="1" applyAlignment="1" applyProtection="1">
      <alignment horizontal="center"/>
      <protection locked="0"/>
    </xf>
    <xf numFmtId="0" fontId="22" fillId="0" borderId="7" xfId="0" applyFont="1" applyBorder="1"/>
    <xf numFmtId="0" fontId="17" fillId="0" borderId="7" xfId="1" applyNumberFormat="1" applyFont="1" applyFill="1" applyBorder="1" applyProtection="1">
      <protection locked="0"/>
    </xf>
    <xf numFmtId="164" fontId="17" fillId="0" borderId="7" xfId="1" applyNumberFormat="1" applyFont="1" applyFill="1" applyBorder="1" applyProtection="1">
      <protection locked="0"/>
    </xf>
    <xf numFmtId="164" fontId="17" fillId="0" borderId="7" xfId="1" applyNumberFormat="1" applyFont="1" applyFill="1" applyBorder="1" applyProtection="1"/>
    <xf numFmtId="43" fontId="17" fillId="14" borderId="7" xfId="2" applyFont="1" applyFill="1" applyBorder="1" applyProtection="1"/>
    <xf numFmtId="43" fontId="17" fillId="10" borderId="7" xfId="2" applyFont="1" applyFill="1" applyBorder="1"/>
    <xf numFmtId="43" fontId="17" fillId="14" borderId="59" xfId="2" applyFont="1" applyFill="1" applyBorder="1" applyProtection="1">
      <protection locked="0"/>
    </xf>
    <xf numFmtId="43" fontId="17" fillId="10" borderId="60" xfId="2" applyFont="1" applyFill="1" applyBorder="1"/>
    <xf numFmtId="43" fontId="14" fillId="14" borderId="59" xfId="2" applyFont="1" applyFill="1" applyBorder="1" applyProtection="1">
      <protection locked="0"/>
    </xf>
    <xf numFmtId="43" fontId="14" fillId="10" borderId="60" xfId="2" applyFont="1" applyFill="1" applyBorder="1"/>
    <xf numFmtId="43" fontId="17" fillId="14" borderId="2" xfId="2" applyFont="1" applyFill="1" applyBorder="1" applyProtection="1">
      <protection locked="0"/>
    </xf>
    <xf numFmtId="43" fontId="17" fillId="0" borderId="2" xfId="2" applyFont="1" applyFill="1" applyBorder="1" applyProtection="1">
      <protection locked="0"/>
    </xf>
    <xf numFmtId="43" fontId="17" fillId="0" borderId="2" xfId="2" applyFont="1" applyFill="1" applyBorder="1"/>
    <xf numFmtId="43" fontId="23" fillId="0" borderId="2" xfId="2" applyFont="1" applyFill="1" applyBorder="1" applyProtection="1">
      <protection locked="0"/>
    </xf>
    <xf numFmtId="1" fontId="17" fillId="0" borderId="2" xfId="1" applyNumberFormat="1" applyFont="1" applyFill="1" applyBorder="1" applyProtection="1">
      <protection locked="0"/>
    </xf>
    <xf numFmtId="0" fontId="17" fillId="0" borderId="2" xfId="0" applyFont="1" applyFill="1" applyBorder="1"/>
    <xf numFmtId="43" fontId="23" fillId="0" borderId="2" xfId="2" applyFont="1" applyFill="1" applyBorder="1"/>
    <xf numFmtId="0" fontId="17" fillId="0" borderId="2" xfId="0" applyFont="1" applyBorder="1"/>
    <xf numFmtId="16" fontId="17" fillId="0" borderId="2" xfId="0" applyNumberFormat="1" applyFont="1" applyBorder="1"/>
    <xf numFmtId="0" fontId="17" fillId="0" borderId="2" xfId="0" applyFont="1" applyFill="1" applyBorder="1" applyAlignment="1">
      <alignment horizontal="centerContinuous"/>
    </xf>
    <xf numFmtId="14" fontId="17" fillId="0" borderId="2" xfId="0" applyNumberFormat="1" applyFont="1" applyBorder="1"/>
    <xf numFmtId="0" fontId="14" fillId="2" borderId="2" xfId="0" applyFont="1" applyFill="1" applyBorder="1" applyProtection="1">
      <protection locked="0"/>
    </xf>
    <xf numFmtId="14" fontId="14" fillId="2" borderId="2" xfId="0" applyNumberFormat="1" applyFont="1" applyFill="1" applyBorder="1" applyProtection="1">
      <protection locked="0"/>
    </xf>
    <xf numFmtId="0" fontId="14" fillId="2" borderId="2" xfId="0" applyNumberFormat="1" applyFont="1" applyFill="1" applyBorder="1" applyProtection="1">
      <protection locked="0"/>
    </xf>
    <xf numFmtId="0" fontId="14" fillId="0" borderId="2" xfId="0" applyFont="1" applyBorder="1" applyAlignment="1">
      <alignment wrapText="1"/>
    </xf>
    <xf numFmtId="0" fontId="14" fillId="0" borderId="2" xfId="0" applyFont="1" applyBorder="1"/>
    <xf numFmtId="0" fontId="14" fillId="0" borderId="2" xfId="0" applyFont="1" applyBorder="1" applyAlignment="1" applyProtection="1">
      <alignment horizontal="center"/>
    </xf>
    <xf numFmtId="14" fontId="14" fillId="0" borderId="2" xfId="0" applyNumberFormat="1" applyFont="1" applyBorder="1" applyAlignment="1" applyProtection="1">
      <alignment horizontal="center"/>
    </xf>
    <xf numFmtId="0" fontId="14" fillId="9" borderId="2" xfId="0" applyFont="1" applyFill="1" applyBorder="1" applyAlignment="1">
      <alignment horizontal="center"/>
    </xf>
    <xf numFmtId="0" fontId="14" fillId="10" borderId="2" xfId="0" applyFont="1" applyFill="1" applyBorder="1" applyAlignment="1">
      <alignment horizontal="center"/>
    </xf>
    <xf numFmtId="0" fontId="14" fillId="11" borderId="2" xfId="0" applyFont="1" applyFill="1" applyBorder="1" applyAlignment="1">
      <alignment horizontal="center"/>
    </xf>
    <xf numFmtId="0" fontId="14" fillId="12" borderId="2" xfId="0" applyFont="1" applyFill="1" applyBorder="1" applyAlignment="1">
      <alignment horizontal="center"/>
    </xf>
    <xf numFmtId="0" fontId="14" fillId="13" borderId="2" xfId="0" applyFont="1" applyFill="1" applyBorder="1" applyAlignment="1">
      <alignment horizontal="center"/>
    </xf>
    <xf numFmtId="0" fontId="14" fillId="0" borderId="2" xfId="0" applyFont="1" applyFill="1" applyBorder="1" applyAlignment="1" applyProtection="1">
      <alignment horizontal="center"/>
    </xf>
    <xf numFmtId="14" fontId="14" fillId="0" borderId="2" xfId="1" applyNumberFormat="1" applyFont="1" applyFill="1" applyBorder="1" applyAlignment="1" applyProtection="1">
      <alignment horizontal="center"/>
      <protection locked="0"/>
    </xf>
    <xf numFmtId="14" fontId="14" fillId="0" borderId="2" xfId="0" applyNumberFormat="1" applyFont="1" applyFill="1" applyBorder="1" applyAlignment="1">
      <alignment horizontal="centerContinuous"/>
    </xf>
    <xf numFmtId="0" fontId="14" fillId="0" borderId="2" xfId="1" applyNumberFormat="1" applyFont="1" applyFill="1" applyBorder="1" applyProtection="1">
      <protection locked="0"/>
    </xf>
    <xf numFmtId="43" fontId="16" fillId="0" borderId="2" xfId="2" applyFont="1" applyFill="1" applyBorder="1" applyProtection="1">
      <protection locked="0"/>
    </xf>
    <xf numFmtId="43" fontId="14" fillId="0" borderId="2" xfId="2" applyFont="1" applyFill="1" applyBorder="1" applyProtection="1">
      <protection locked="0"/>
    </xf>
    <xf numFmtId="43" fontId="14" fillId="14" borderId="2" xfId="2" applyFont="1" applyFill="1" applyBorder="1" applyProtection="1">
      <protection locked="0"/>
    </xf>
    <xf numFmtId="43" fontId="14" fillId="10" borderId="2" xfId="2" applyFont="1" applyFill="1" applyBorder="1"/>
    <xf numFmtId="0" fontId="14" fillId="0" borderId="2" xfId="0" applyFont="1" applyFill="1" applyBorder="1" applyAlignment="1">
      <alignment horizontal="centerContinuous"/>
    </xf>
    <xf numFmtId="4" fontId="16" fillId="0" borderId="2" xfId="2" applyNumberFormat="1" applyFont="1" applyFill="1" applyBorder="1" applyProtection="1">
      <protection locked="0"/>
    </xf>
    <xf numFmtId="14" fontId="14" fillId="17" borderId="2" xfId="1" applyNumberFormat="1" applyFont="1" applyFill="1" applyBorder="1" applyAlignment="1" applyProtection="1">
      <alignment horizontal="center"/>
      <protection locked="0"/>
    </xf>
    <xf numFmtId="0" fontId="14" fillId="17" borderId="2" xfId="0" applyFont="1" applyFill="1" applyBorder="1" applyAlignment="1">
      <alignment horizontal="centerContinuous"/>
    </xf>
    <xf numFmtId="43" fontId="16" fillId="17" borderId="2" xfId="2" applyFont="1" applyFill="1" applyBorder="1" applyProtection="1">
      <protection locked="0"/>
    </xf>
    <xf numFmtId="43" fontId="14" fillId="17" borderId="2" xfId="2" applyFont="1" applyFill="1" applyBorder="1" applyProtection="1">
      <protection locked="0"/>
    </xf>
    <xf numFmtId="43" fontId="23" fillId="0" borderId="18" xfId="2" applyFont="1" applyFill="1" applyBorder="1" applyProtection="1">
      <protection locked="0"/>
    </xf>
    <xf numFmtId="43" fontId="17" fillId="0" borderId="18" xfId="2" applyFont="1" applyFill="1" applyBorder="1" applyProtection="1">
      <protection locked="0"/>
    </xf>
    <xf numFmtId="43" fontId="17" fillId="14" borderId="18" xfId="2" applyFont="1" applyFill="1" applyBorder="1" applyProtection="1">
      <protection locked="0"/>
    </xf>
    <xf numFmtId="0" fontId="17" fillId="0" borderId="2" xfId="1" applyNumberFormat="1" applyFont="1" applyFill="1" applyBorder="1" applyProtection="1"/>
    <xf numFmtId="14" fontId="17" fillId="0" borderId="18" xfId="1" applyNumberFormat="1" applyFont="1" applyFill="1" applyBorder="1" applyAlignment="1" applyProtection="1">
      <alignment horizontal="right"/>
      <protection locked="0"/>
    </xf>
    <xf numFmtId="16" fontId="17" fillId="0" borderId="0" xfId="0" applyNumberFormat="1" applyFont="1" applyAlignment="1">
      <alignment horizontal="right"/>
    </xf>
    <xf numFmtId="14" fontId="17" fillId="0" borderId="0" xfId="0" applyNumberFormat="1" applyFont="1" applyAlignment="1">
      <alignment horizontal="right"/>
    </xf>
    <xf numFmtId="0" fontId="17" fillId="0" borderId="0" xfId="0" applyFont="1" applyAlignment="1">
      <alignment horizontal="right"/>
    </xf>
    <xf numFmtId="0" fontId="20" fillId="18" borderId="35" xfId="0" applyFont="1" applyFill="1" applyBorder="1" applyAlignment="1">
      <alignment horizontal="left"/>
    </xf>
    <xf numFmtId="0" fontId="20" fillId="18" borderId="6" xfId="0" applyFont="1" applyFill="1" applyBorder="1" applyAlignment="1">
      <alignment horizontal="left"/>
    </xf>
    <xf numFmtId="0" fontId="21" fillId="16" borderId="30" xfId="0" applyFont="1" applyFill="1" applyBorder="1" applyAlignment="1">
      <alignment horizontal="center"/>
    </xf>
    <xf numFmtId="0" fontId="21" fillId="16" borderId="31" xfId="0" applyFont="1" applyFill="1" applyBorder="1" applyAlignment="1">
      <alignment horizontal="center"/>
    </xf>
    <xf numFmtId="0" fontId="21" fillId="16" borderId="32" xfId="0" applyFont="1" applyFill="1" applyBorder="1" applyAlignment="1">
      <alignment horizontal="center"/>
    </xf>
    <xf numFmtId="0" fontId="20" fillId="18" borderId="40" xfId="0" applyFont="1" applyFill="1" applyBorder="1" applyAlignment="1">
      <alignment horizontal="left"/>
    </xf>
    <xf numFmtId="0" fontId="20" fillId="18" borderId="41" xfId="0" applyFont="1" applyFill="1" applyBorder="1" applyAlignment="1">
      <alignment horizontal="left"/>
    </xf>
    <xf numFmtId="0" fontId="17" fillId="0" borderId="48" xfId="0" applyFont="1" applyFill="1" applyBorder="1" applyAlignment="1"/>
    <xf numFmtId="0" fontId="17" fillId="0" borderId="43" xfId="0" applyFont="1" applyFill="1" applyBorder="1" applyAlignment="1"/>
    <xf numFmtId="0" fontId="14" fillId="0" borderId="0" xfId="0" applyFont="1" applyFill="1" applyBorder="1" applyAlignment="1"/>
    <xf numFmtId="0" fontId="17" fillId="0" borderId="0" xfId="1" applyNumberFormat="1" applyFont="1" applyFill="1" applyBorder="1" applyProtection="1">
      <protection locked="0"/>
    </xf>
    <xf numFmtId="164" fontId="23" fillId="0" borderId="2" xfId="2" applyNumberFormat="1" applyFont="1" applyFill="1" applyBorder="1" applyProtection="1">
      <protection locked="0"/>
    </xf>
    <xf numFmtId="164" fontId="23" fillId="0" borderId="2" xfId="2" applyNumberFormat="1" applyFont="1" applyFill="1" applyBorder="1"/>
    <xf numFmtId="164" fontId="17" fillId="0" borderId="2" xfId="0" applyNumberFormat="1" applyFont="1" applyBorder="1"/>
  </cellXfs>
  <cellStyles count="4">
    <cellStyle name="Comma" xfId="3" builtinId="3"/>
    <cellStyle name="Comma 2" xfId="2" xr:uid="{00000000-0005-0000-0000-000001000000}"/>
    <cellStyle name="Currency" xfId="1" builtinId="4"/>
    <cellStyle name="Normal" xfId="0" builtinId="0"/>
  </cellStyles>
  <dxfs count="47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C97B8-432F-4553-BE50-122D76465B01}">
  <dimension ref="A1:V626"/>
  <sheetViews>
    <sheetView topLeftCell="B1" workbookViewId="0">
      <selection activeCell="D1" sqref="D1"/>
    </sheetView>
  </sheetViews>
  <sheetFormatPr defaultColWidth="9.140625" defaultRowHeight="12.75" x14ac:dyDescent="0.2"/>
  <cols>
    <col min="1" max="1" width="1.85546875" style="105" hidden="1" customWidth="1"/>
    <col min="2" max="2" width="3.5703125" style="100" customWidth="1"/>
    <col min="3" max="3" width="25.28515625" style="230" customWidth="1"/>
    <col min="4" max="4" width="11" style="105" customWidth="1"/>
    <col min="5" max="5" width="11.7109375" style="105" customWidth="1"/>
    <col min="6" max="6" width="10.42578125" style="105" bestFit="1" customWidth="1"/>
    <col min="7" max="7" width="8.5703125" style="105" customWidth="1"/>
    <col min="8" max="8" width="9" style="105" customWidth="1"/>
    <col min="9" max="9" width="9.5703125" style="105" customWidth="1"/>
    <col min="10" max="10" width="7.42578125" style="105" customWidth="1"/>
    <col min="11" max="11" width="8.7109375" style="105" customWidth="1"/>
    <col min="12" max="12" width="10" style="105" customWidth="1"/>
    <col min="13" max="13" width="9.140625" style="105"/>
    <col min="14" max="14" width="9" style="105" bestFit="1" customWidth="1"/>
    <col min="15" max="15" width="8.28515625" style="105" bestFit="1" customWidth="1"/>
    <col min="16" max="16" width="12.140625" style="105" customWidth="1"/>
    <col min="17" max="17" width="15.5703125" style="105" customWidth="1"/>
    <col min="18" max="18" width="13.7109375" style="105" bestFit="1" customWidth="1"/>
    <col min="19" max="19" width="8.5703125" style="105" customWidth="1"/>
    <col min="20" max="20" width="10" style="105" bestFit="1" customWidth="1"/>
    <col min="21" max="21" width="9.140625" style="105" bestFit="1"/>
    <col min="22" max="22" width="8.42578125" style="105" bestFit="1" customWidth="1"/>
    <col min="23" max="59" width="20.85546875" style="105" customWidth="1"/>
    <col min="60" max="16384" width="9.140625" style="105"/>
  </cols>
  <sheetData>
    <row r="1" spans="2:21" ht="13.5" thickBot="1" x14ac:dyDescent="0.25">
      <c r="C1" s="101" t="s">
        <v>62</v>
      </c>
      <c r="D1" s="102">
        <v>44348</v>
      </c>
      <c r="E1" s="103">
        <f>DAY(EOMONTH(D1,0))</f>
        <v>30</v>
      </c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</row>
    <row r="2" spans="2:21" ht="13.5" thickBot="1" x14ac:dyDescent="0.25">
      <c r="B2" s="106"/>
      <c r="C2" s="107"/>
      <c r="D2" s="107"/>
      <c r="E2" s="107"/>
      <c r="F2" s="107"/>
      <c r="G2" s="107"/>
      <c r="H2" s="107"/>
      <c r="I2" s="107"/>
      <c r="J2" s="104"/>
      <c r="K2" s="104"/>
      <c r="L2" s="104"/>
      <c r="M2" s="104"/>
      <c r="N2" s="104"/>
      <c r="O2" s="104"/>
      <c r="P2" s="104"/>
      <c r="Q2" s="104"/>
      <c r="R2" s="104"/>
      <c r="S2" s="108"/>
      <c r="T2" s="104"/>
      <c r="U2" s="104"/>
    </row>
    <row r="3" spans="2:21" x14ac:dyDescent="0.2">
      <c r="C3" s="109"/>
      <c r="D3" s="110" t="s">
        <v>13</v>
      </c>
      <c r="E3" s="110" t="s">
        <v>33</v>
      </c>
      <c r="F3" s="110" t="s">
        <v>31</v>
      </c>
      <c r="G3" s="110" t="s">
        <v>26</v>
      </c>
      <c r="H3" s="110" t="s">
        <v>27</v>
      </c>
      <c r="I3" s="111" t="s">
        <v>50</v>
      </c>
      <c r="J3" s="104"/>
      <c r="K3" s="104"/>
      <c r="L3" s="293" t="s">
        <v>56</v>
      </c>
      <c r="M3" s="294"/>
      <c r="N3" s="295" t="s">
        <v>65</v>
      </c>
      <c r="O3" s="294"/>
      <c r="P3" s="112" t="s">
        <v>64</v>
      </c>
      <c r="Q3" s="112" t="s">
        <v>63</v>
      </c>
      <c r="R3" s="113" t="s">
        <v>57</v>
      </c>
      <c r="S3" s="104"/>
      <c r="T3" s="104"/>
      <c r="U3" s="104"/>
    </row>
    <row r="4" spans="2:21" x14ac:dyDescent="0.2">
      <c r="C4" s="114" t="s">
        <v>96</v>
      </c>
      <c r="D4" s="115">
        <f>SUMIF($E$38:$E$475,"*Week 1*",$H$38:$H$475)</f>
        <v>0</v>
      </c>
      <c r="E4" s="115">
        <f>SUMIF($E$38:$E$475,E$3,$H$38:$H$475)</f>
        <v>0</v>
      </c>
      <c r="F4" s="115">
        <f>SUMIF($E$38:$E$475,F$3,$H$38:$H$475)</f>
        <v>0</v>
      </c>
      <c r="G4" s="115">
        <f>SUMIF($E$38:$E$475,G$3,$H$38:$H$475)</f>
        <v>0</v>
      </c>
      <c r="H4" s="115">
        <f>SUMIF($E$38:$E$475,H$3,$H$38:$H$475)</f>
        <v>0</v>
      </c>
      <c r="I4" s="116">
        <f>SUM(D4:H4)</f>
        <v>0</v>
      </c>
      <c r="J4" s="117"/>
      <c r="K4" s="104"/>
      <c r="L4" s="291" t="s">
        <v>53</v>
      </c>
      <c r="M4" s="292"/>
      <c r="N4" s="118">
        <f>I10</f>
        <v>0</v>
      </c>
      <c r="O4" s="118"/>
      <c r="P4" s="119">
        <f>944066+588005+145015</f>
        <v>1677086</v>
      </c>
      <c r="Q4" s="119">
        <f>SUM(P4/365)*E1</f>
        <v>137842.68493150684</v>
      </c>
      <c r="R4" s="120">
        <f>SUM(N4-Q4)</f>
        <v>-137842.68493150684</v>
      </c>
      <c r="S4" s="104"/>
      <c r="T4" s="104"/>
      <c r="U4" s="104"/>
    </row>
    <row r="5" spans="2:21" x14ac:dyDescent="0.2">
      <c r="C5" s="114" t="s">
        <v>16</v>
      </c>
      <c r="D5" s="115">
        <f>SUMIF(E38:E475,D3,I38:I475)</f>
        <v>0</v>
      </c>
      <c r="E5" s="115">
        <f>SUMIF($E$38:$E$475,E$3,$I$38:$I$475)</f>
        <v>0</v>
      </c>
      <c r="F5" s="115">
        <f>SUMIF($E$38:$E$475,F$3,$I$38:$I$475)</f>
        <v>0</v>
      </c>
      <c r="G5" s="115">
        <f>SUMIF($E$38:$E$475,G$3,$I$38:$I$475)</f>
        <v>0</v>
      </c>
      <c r="H5" s="115">
        <f>SUMIF($E$38:$E$475,H$3,$I$38:$I$475)</f>
        <v>0</v>
      </c>
      <c r="I5" s="116">
        <f t="shared" ref="I5:I18" si="0">SUM(D5:H5)</f>
        <v>0</v>
      </c>
      <c r="J5" s="117"/>
      <c r="K5" s="104"/>
      <c r="L5" s="291" t="s">
        <v>95</v>
      </c>
      <c r="M5" s="292"/>
      <c r="N5" s="118">
        <f>I11</f>
        <v>0</v>
      </c>
      <c r="O5" s="118"/>
      <c r="P5" s="119">
        <v>100</v>
      </c>
      <c r="Q5" s="119">
        <f>SUM(P5/365)*D1</f>
        <v>12150.13698630137</v>
      </c>
      <c r="R5" s="120">
        <f>SUM(N5-Q5)</f>
        <v>-12150.13698630137</v>
      </c>
      <c r="S5" s="104"/>
      <c r="T5" s="104"/>
      <c r="U5" s="104"/>
    </row>
    <row r="6" spans="2:21" x14ac:dyDescent="0.2">
      <c r="C6" s="114" t="s">
        <v>97</v>
      </c>
      <c r="D6" s="115">
        <f>SUMIF(E38:E475,D3,J38:J475)</f>
        <v>0</v>
      </c>
      <c r="E6" s="115">
        <f>SUMIF($E$38:$E$475,E$3,$J$38:$J$475)</f>
        <v>0</v>
      </c>
      <c r="F6" s="115">
        <f>SUMIF($E$38:$E$475,F$3,$J$38:$J$475)</f>
        <v>0</v>
      </c>
      <c r="G6" s="115">
        <f>SUMIF($E$38:$E$475,G$3,$J$38:$J$475)</f>
        <v>0</v>
      </c>
      <c r="H6" s="115">
        <f>SUMIF($E$38:$E$475,H$3,$J$38:$J$475)</f>
        <v>0</v>
      </c>
      <c r="I6" s="116">
        <f t="shared" si="0"/>
        <v>0</v>
      </c>
      <c r="J6" s="117"/>
      <c r="K6" s="104"/>
      <c r="L6" s="291" t="s">
        <v>92</v>
      </c>
      <c r="M6" s="292"/>
      <c r="N6" s="118">
        <f>I12</f>
        <v>0</v>
      </c>
      <c r="O6" s="118"/>
      <c r="P6" s="119">
        <v>100</v>
      </c>
      <c r="Q6" s="119">
        <f>SUM(P6/365)*D1</f>
        <v>12150.13698630137</v>
      </c>
      <c r="R6" s="120">
        <f>SUM(N6-Q6)</f>
        <v>-12150.13698630137</v>
      </c>
      <c r="S6" s="104"/>
      <c r="T6" s="104"/>
      <c r="U6" s="104"/>
    </row>
    <row r="7" spans="2:21" x14ac:dyDescent="0.2">
      <c r="C7" s="114" t="s">
        <v>98</v>
      </c>
      <c r="D7" s="115">
        <f>SUMIF(E38:E475,D3,K38:K475)</f>
        <v>0</v>
      </c>
      <c r="E7" s="115">
        <f>SUMIF($E$38:$E$475,E$3,$K$38:$K$475)</f>
        <v>0</v>
      </c>
      <c r="F7" s="115">
        <f>SUMIF($E$38:$E$475,F$3,$K$38:$K$475)</f>
        <v>0</v>
      </c>
      <c r="G7" s="115">
        <f>SUMIF($E$38:$E$475,G$3,$K$38:$K$475)</f>
        <v>0</v>
      </c>
      <c r="H7" s="115">
        <f>SUMIF($E$38:$E$475,H$3,$K$38:$K$475)</f>
        <v>0</v>
      </c>
      <c r="I7" s="116">
        <f t="shared" si="0"/>
        <v>0</v>
      </c>
      <c r="J7" s="117"/>
      <c r="K7" s="104"/>
      <c r="L7" s="291" t="s">
        <v>58</v>
      </c>
      <c r="M7" s="292"/>
      <c r="N7" s="118">
        <f>I13</f>
        <v>0</v>
      </c>
      <c r="O7" s="118"/>
      <c r="P7" s="119">
        <v>100</v>
      </c>
      <c r="Q7" s="119">
        <f>SUM(P7/365)*D1</f>
        <v>12150.13698630137</v>
      </c>
      <c r="R7" s="120">
        <f>SUM(N7-Q7)</f>
        <v>-12150.13698630137</v>
      </c>
      <c r="S7" s="104"/>
      <c r="T7" s="104"/>
      <c r="U7" s="104"/>
    </row>
    <row r="8" spans="2:21" x14ac:dyDescent="0.2">
      <c r="C8" s="114" t="s">
        <v>99</v>
      </c>
      <c r="D8" s="115">
        <f>SUMIF(E38:E475,D3,L38:L475)</f>
        <v>0</v>
      </c>
      <c r="E8" s="115">
        <f>SUMIF($E$38:$E$475,E$3,$L$38:$L$475)</f>
        <v>0</v>
      </c>
      <c r="F8" s="115">
        <f>SUMIF($E$38:$E$475,F$3,$L$38:$L$475)</f>
        <v>0</v>
      </c>
      <c r="G8" s="115">
        <f>SUMIF($E$38:$E$475,G$3,$L$38:$L$475)</f>
        <v>0</v>
      </c>
      <c r="H8" s="115">
        <f>SUMIF($E$38:$E$475,H$3,$L$38:$L$475)</f>
        <v>0</v>
      </c>
      <c r="I8" s="116">
        <f t="shared" si="0"/>
        <v>0</v>
      </c>
      <c r="J8" s="117"/>
      <c r="K8" s="104"/>
      <c r="L8" s="291" t="s">
        <v>54</v>
      </c>
      <c r="M8" s="292"/>
      <c r="N8" s="118">
        <f>I14</f>
        <v>0</v>
      </c>
      <c r="O8" s="118"/>
      <c r="P8" s="119"/>
      <c r="Q8" s="119"/>
      <c r="R8" s="120"/>
      <c r="S8" s="104"/>
      <c r="T8" s="104"/>
      <c r="U8" s="104"/>
    </row>
    <row r="9" spans="2:21" ht="13.5" thickBot="1" x14ac:dyDescent="0.25">
      <c r="C9" s="121" t="s">
        <v>70</v>
      </c>
      <c r="D9" s="122">
        <f>SUMIF(E38:E475,D3,M38:M475)</f>
        <v>0</v>
      </c>
      <c r="E9" s="122">
        <f>SUMIF($E$38:$E$475,E$3,$M$38:$M$475)</f>
        <v>0</v>
      </c>
      <c r="F9" s="122">
        <f>SUMIF($E$38:$E$475,F$3,$M$38:$M$475)</f>
        <v>0</v>
      </c>
      <c r="G9" s="122">
        <f>SUMIF($E$38:$E$475,G$3,$M$38:$M$475)</f>
        <v>0</v>
      </c>
      <c r="H9" s="122">
        <f>SUMIF($E$38:$E$475,H$3,$M$38:$M$475)</f>
        <v>0</v>
      </c>
      <c r="I9" s="123">
        <f t="shared" si="0"/>
        <v>0</v>
      </c>
      <c r="J9" s="117"/>
      <c r="K9" s="104"/>
      <c r="L9" s="291" t="s">
        <v>59</v>
      </c>
      <c r="M9" s="292"/>
      <c r="N9" s="124">
        <f>SUM(N5:N7)</f>
        <v>0</v>
      </c>
      <c r="O9" s="118"/>
      <c r="P9" s="124">
        <f>SUM(P5:P6)</f>
        <v>200</v>
      </c>
      <c r="Q9" s="124">
        <f>SUM(Q5:Q6)</f>
        <v>24300.273972602739</v>
      </c>
      <c r="R9" s="125">
        <f>SUM(R5:R6)</f>
        <v>-24300.273972602739</v>
      </c>
      <c r="S9" s="104"/>
      <c r="T9" s="104"/>
      <c r="U9" s="104"/>
    </row>
    <row r="10" spans="2:21" ht="13.5" thickBot="1" x14ac:dyDescent="0.25">
      <c r="C10" s="126" t="s">
        <v>53</v>
      </c>
      <c r="D10" s="127">
        <f>SUM(D4:D9)</f>
        <v>0</v>
      </c>
      <c r="E10" s="127">
        <f t="shared" ref="E10:H10" si="1">SUM(E4:E9)</f>
        <v>0</v>
      </c>
      <c r="F10" s="127">
        <f t="shared" si="1"/>
        <v>0</v>
      </c>
      <c r="G10" s="127">
        <f t="shared" si="1"/>
        <v>0</v>
      </c>
      <c r="H10" s="127">
        <f t="shared" si="1"/>
        <v>0</v>
      </c>
      <c r="I10" s="128">
        <f t="shared" si="0"/>
        <v>0</v>
      </c>
      <c r="J10" s="117"/>
      <c r="K10" s="104"/>
      <c r="L10" s="291" t="s">
        <v>60</v>
      </c>
      <c r="M10" s="292"/>
      <c r="N10" s="124">
        <f>SUM(N4,N8)</f>
        <v>0</v>
      </c>
      <c r="O10" s="118"/>
      <c r="P10" s="124">
        <f>SUM(P7,P4)</f>
        <v>1677186</v>
      </c>
      <c r="Q10" s="124">
        <f>SUM(Q7,Q4)</f>
        <v>149992.82191780821</v>
      </c>
      <c r="R10" s="125">
        <f>SUM(R7,R4)</f>
        <v>-149992.82191780821</v>
      </c>
      <c r="S10" s="104"/>
      <c r="T10" s="104"/>
      <c r="U10" s="104"/>
    </row>
    <row r="11" spans="2:21" ht="13.5" thickBot="1" x14ac:dyDescent="0.25">
      <c r="C11" s="129" t="s">
        <v>93</v>
      </c>
      <c r="D11" s="130">
        <f>SUMIF(E38:E475,D3,N38:N475)</f>
        <v>0</v>
      </c>
      <c r="E11" s="130">
        <f>SUMIF($E$38:$E$475,E$3,$N$38:$N$475)</f>
        <v>0</v>
      </c>
      <c r="F11" s="130">
        <f>SUMIF($E$38:$E$475,F$3,$N$38:$N$475)</f>
        <v>0</v>
      </c>
      <c r="G11" s="130">
        <f>SUMIF($E$38:$E$475,G$3,$N$38:$N$475)</f>
        <v>0</v>
      </c>
      <c r="H11" s="130">
        <f>SUMIF($E$38:$E$475,H$3,$N$38:$N$475)</f>
        <v>0</v>
      </c>
      <c r="I11" s="131">
        <f t="shared" si="0"/>
        <v>0</v>
      </c>
      <c r="J11" s="117"/>
      <c r="K11" s="104"/>
      <c r="L11" s="296" t="s">
        <v>55</v>
      </c>
      <c r="M11" s="297"/>
      <c r="N11" s="132">
        <f>SUM(N9:N10)</f>
        <v>0</v>
      </c>
      <c r="O11" s="133"/>
      <c r="P11" s="132">
        <f>SUM(P9:P10)</f>
        <v>1677386</v>
      </c>
      <c r="Q11" s="132">
        <f>SUM(Q9:Q10)</f>
        <v>174293.09589041094</v>
      </c>
      <c r="R11" s="134">
        <f>SUM(R9:R10)</f>
        <v>-174293.09589041094</v>
      </c>
      <c r="S11" s="104"/>
      <c r="T11" s="104"/>
      <c r="U11" s="104"/>
    </row>
    <row r="12" spans="2:21" ht="13.5" thickBot="1" x14ac:dyDescent="0.25">
      <c r="C12" s="135" t="s">
        <v>92</v>
      </c>
      <c r="D12" s="115">
        <f>SUMIF(E38:E475,D3,O38:O475)</f>
        <v>0</v>
      </c>
      <c r="E12" s="115">
        <f>SUMIF($E$38:$E$475,E$3,$O$38:$O$475)</f>
        <v>0</v>
      </c>
      <c r="F12" s="115">
        <f>SUMIF($E$38:$E$475,F$3,$O$38:$O$475)</f>
        <v>0</v>
      </c>
      <c r="G12" s="115">
        <f>SUMIF($E$38:$E$475,G$3,$O$38:$O$475)</f>
        <v>0</v>
      </c>
      <c r="H12" s="115">
        <f>SUMIF($E$38:$E$475,H$3,$O$38:$O$475)</f>
        <v>0</v>
      </c>
      <c r="I12" s="116">
        <f t="shared" si="0"/>
        <v>0</v>
      </c>
      <c r="J12" s="117"/>
      <c r="K12" s="104"/>
      <c r="L12" s="136"/>
      <c r="M12" s="136"/>
      <c r="N12" s="117"/>
      <c r="O12" s="117"/>
      <c r="P12" s="136"/>
      <c r="Q12" s="136"/>
      <c r="R12" s="117"/>
      <c r="S12" s="117"/>
      <c r="T12" s="104"/>
      <c r="U12" s="104"/>
    </row>
    <row r="13" spans="2:21" x14ac:dyDescent="0.2">
      <c r="C13" s="135" t="s">
        <v>58</v>
      </c>
      <c r="D13" s="115">
        <f>SUMIF(E38:E475,D3,P38:P475)+SUMIF(E38:E475,D3,Q38:Q475)</f>
        <v>0</v>
      </c>
      <c r="E13" s="115">
        <f>SUMIF(E38:E475,E3,P38:P475)+SUMIF(E38:E475,E3,Q38:Q475)</f>
        <v>0</v>
      </c>
      <c r="F13" s="115">
        <f>SUMIF(E38:E475,F3,P38:P475)+SUMIF(E38:E475,F3,Q38:Q475)</f>
        <v>0</v>
      </c>
      <c r="G13" s="115">
        <f>SUMIF(E38:E475,G3,P38:P475)+SUMIF(E38:E475,G3,Q38:Q475)</f>
        <v>0</v>
      </c>
      <c r="H13" s="115">
        <f>SUMIF(E38:E475,H3,P38:P475)+SUMIF(E38:E475,H3,Q38:Q475)</f>
        <v>0</v>
      </c>
      <c r="I13" s="116">
        <f t="shared" si="0"/>
        <v>0</v>
      </c>
      <c r="J13" s="117"/>
      <c r="K13" s="104"/>
      <c r="L13" s="137" t="s">
        <v>88</v>
      </c>
      <c r="M13" s="138"/>
      <c r="N13" s="139"/>
      <c r="O13" s="117"/>
      <c r="P13" s="136"/>
      <c r="Q13" s="136"/>
      <c r="R13" s="117"/>
      <c r="S13" s="117"/>
      <c r="T13" s="104"/>
      <c r="U13" s="104"/>
    </row>
    <row r="14" spans="2:21" ht="13.5" thickBot="1" x14ac:dyDescent="0.25">
      <c r="C14" s="140" t="s">
        <v>54</v>
      </c>
      <c r="D14" s="122">
        <f>SUMIF($E$38:$E$475,D$3,$R$38:$R$475)</f>
        <v>0</v>
      </c>
      <c r="E14" s="122">
        <f>SUMIF($E$38:$E$475,E$3,$R$38:$R$475)</f>
        <v>0</v>
      </c>
      <c r="F14" s="122">
        <f>SUMIF($E$38:$E$475,F$3,$R$38:$R$475)</f>
        <v>0</v>
      </c>
      <c r="G14" s="122">
        <f>SUMIF($E$38:$E$475,G$3,$R$38:$R$475)</f>
        <v>0</v>
      </c>
      <c r="H14" s="122">
        <f>SUMIF($E$38:$E$475,H$3,$R$38:$R$475)</f>
        <v>0</v>
      </c>
      <c r="I14" s="123">
        <f t="shared" si="0"/>
        <v>0</v>
      </c>
      <c r="J14" s="117"/>
      <c r="K14" s="104"/>
      <c r="L14" s="141" t="s">
        <v>54</v>
      </c>
      <c r="M14" s="142"/>
      <c r="N14" s="143"/>
      <c r="O14" s="117"/>
      <c r="P14" s="136"/>
      <c r="Q14" s="136"/>
      <c r="R14" s="117"/>
      <c r="S14" s="117"/>
      <c r="T14" s="104"/>
      <c r="U14" s="104"/>
    </row>
    <row r="15" spans="2:21" ht="13.5" thickBot="1" x14ac:dyDescent="0.25">
      <c r="C15" s="126" t="s">
        <v>109</v>
      </c>
      <c r="D15" s="127">
        <f>SUMIF($E$38:$E$475,D$3,$S$38:$S$475)</f>
        <v>0</v>
      </c>
      <c r="E15" s="127">
        <f>SUMIF($E$38:$E$475,E$3,$S$38:$S$475)</f>
        <v>0</v>
      </c>
      <c r="F15" s="127">
        <f>SUMIF($E$38:$E$475,F$3,$S$38:$S$475)</f>
        <v>0</v>
      </c>
      <c r="G15" s="127">
        <f>SUMIF($E$38:$E$475,G$3,$S$38:$S$475)</f>
        <v>0</v>
      </c>
      <c r="H15" s="127">
        <f>SUMIF($E$38:$E$475,H$3,$S$38:$S$475)</f>
        <v>0</v>
      </c>
      <c r="I15" s="128">
        <f t="shared" si="0"/>
        <v>0</v>
      </c>
      <c r="J15" s="117"/>
      <c r="K15" s="104"/>
      <c r="L15" s="141" t="s">
        <v>61</v>
      </c>
      <c r="M15" s="142"/>
      <c r="N15" s="143"/>
      <c r="O15" s="117"/>
      <c r="P15" s="136"/>
      <c r="Q15" s="136"/>
      <c r="R15" s="117"/>
      <c r="S15" s="117"/>
      <c r="T15" s="104"/>
      <c r="U15" s="104"/>
    </row>
    <row r="16" spans="2:21" ht="13.5" thickBot="1" x14ac:dyDescent="0.25">
      <c r="C16" s="129" t="s">
        <v>59</v>
      </c>
      <c r="D16" s="130">
        <f>SUM(D11:D13)</f>
        <v>0</v>
      </c>
      <c r="E16" s="130">
        <f t="shared" ref="E16:H16" si="2">SUM(E11:E13)</f>
        <v>0</v>
      </c>
      <c r="F16" s="130">
        <f t="shared" si="2"/>
        <v>0</v>
      </c>
      <c r="G16" s="130">
        <f t="shared" si="2"/>
        <v>0</v>
      </c>
      <c r="H16" s="144">
        <f t="shared" si="2"/>
        <v>0</v>
      </c>
      <c r="I16" s="145">
        <f t="shared" si="0"/>
        <v>0</v>
      </c>
      <c r="J16" s="117"/>
      <c r="K16" s="104"/>
      <c r="L16" s="298" t="s">
        <v>94</v>
      </c>
      <c r="M16" s="299"/>
      <c r="N16" s="146"/>
      <c r="O16" s="117"/>
      <c r="P16" s="136"/>
      <c r="Q16" s="136"/>
      <c r="R16" s="117"/>
      <c r="S16" s="117"/>
      <c r="T16" s="104"/>
      <c r="U16" s="104"/>
    </row>
    <row r="17" spans="3:22" x14ac:dyDescent="0.2">
      <c r="C17" s="135" t="s">
        <v>60</v>
      </c>
      <c r="D17" s="115">
        <f>D10+D14</f>
        <v>0</v>
      </c>
      <c r="E17" s="115">
        <f>E10+E14</f>
        <v>0</v>
      </c>
      <c r="F17" s="115">
        <f>F10+F14</f>
        <v>0</v>
      </c>
      <c r="G17" s="115">
        <f>G10+G14</f>
        <v>0</v>
      </c>
      <c r="H17" s="147">
        <f>H10+H14</f>
        <v>0</v>
      </c>
      <c r="I17" s="148">
        <f t="shared" si="0"/>
        <v>0</v>
      </c>
      <c r="J17" s="117"/>
      <c r="K17" s="104"/>
      <c r="L17" s="104"/>
      <c r="M17" s="104"/>
      <c r="N17" s="104"/>
      <c r="O17" s="104"/>
      <c r="P17" s="104"/>
      <c r="Q17" s="104"/>
      <c r="R17" s="104"/>
      <c r="S17" s="104"/>
      <c r="T17" s="149"/>
      <c r="U17" s="117"/>
    </row>
    <row r="18" spans="3:22" ht="13.5" thickBot="1" x14ac:dyDescent="0.25">
      <c r="C18" s="150" t="s">
        <v>55</v>
      </c>
      <c r="D18" s="151">
        <f>SUM(D17,D16,D15)</f>
        <v>0</v>
      </c>
      <c r="E18" s="151">
        <f>SUM(E17,E16,E15)</f>
        <v>0</v>
      </c>
      <c r="F18" s="151">
        <f>SUM(F17,F16,F15)</f>
        <v>0</v>
      </c>
      <c r="G18" s="151">
        <f>SUM(G17,G16,G15)</f>
        <v>0</v>
      </c>
      <c r="H18" s="152">
        <f>SUM(H17,H16,H15)</f>
        <v>0</v>
      </c>
      <c r="I18" s="153">
        <f t="shared" si="0"/>
        <v>0</v>
      </c>
      <c r="J18" s="117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</row>
    <row r="19" spans="3:22" ht="13.5" thickBot="1" x14ac:dyDescent="0.25"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</row>
    <row r="20" spans="3:22" ht="39" thickBot="1" x14ac:dyDescent="0.25">
      <c r="C20" s="154"/>
      <c r="D20" s="155"/>
      <c r="E20" s="155"/>
      <c r="F20" s="155"/>
      <c r="G20" s="155"/>
      <c r="H20" s="156" t="s">
        <v>96</v>
      </c>
      <c r="I20" s="156" t="s">
        <v>100</v>
      </c>
      <c r="J20" s="156" t="s">
        <v>97</v>
      </c>
      <c r="K20" s="156" t="s">
        <v>98</v>
      </c>
      <c r="L20" s="156" t="s">
        <v>99</v>
      </c>
      <c r="M20" s="156" t="s">
        <v>70</v>
      </c>
      <c r="N20" s="156" t="s">
        <v>101</v>
      </c>
      <c r="O20" s="156" t="s">
        <v>102</v>
      </c>
      <c r="P20" s="156" t="s">
        <v>103</v>
      </c>
      <c r="Q20" s="156" t="s">
        <v>104</v>
      </c>
      <c r="R20" s="156" t="s">
        <v>11</v>
      </c>
      <c r="S20" s="156" t="s">
        <v>91</v>
      </c>
      <c r="T20" s="156" t="s">
        <v>105</v>
      </c>
      <c r="U20" s="157"/>
    </row>
    <row r="21" spans="3:22" ht="13.5" thickBot="1" x14ac:dyDescent="0.25">
      <c r="C21" s="158" t="s">
        <v>52</v>
      </c>
      <c r="D21" s="159"/>
      <c r="E21" s="159"/>
      <c r="F21" s="159"/>
      <c r="G21" s="159"/>
      <c r="H21" s="160">
        <v>65120</v>
      </c>
      <c r="I21" s="161">
        <v>65120</v>
      </c>
      <c r="J21" s="161">
        <v>65120</v>
      </c>
      <c r="K21" s="161">
        <v>65120</v>
      </c>
      <c r="L21" s="161">
        <v>65120</v>
      </c>
      <c r="M21" s="161">
        <v>65120</v>
      </c>
      <c r="N21" s="161">
        <v>68600</v>
      </c>
      <c r="O21" s="161">
        <v>68600</v>
      </c>
      <c r="P21" s="161">
        <v>68150</v>
      </c>
      <c r="Q21" s="161">
        <v>68150</v>
      </c>
      <c r="R21" s="161">
        <v>65120</v>
      </c>
      <c r="S21" s="161">
        <v>65120</v>
      </c>
      <c r="T21" s="161" t="s">
        <v>106</v>
      </c>
      <c r="U21" s="162" t="s">
        <v>22</v>
      </c>
    </row>
    <row r="22" spans="3:22" ht="13.5" thickBot="1" x14ac:dyDescent="0.25">
      <c r="C22" s="163" t="s">
        <v>121</v>
      </c>
      <c r="D22" s="164" t="s">
        <v>122</v>
      </c>
      <c r="E22" s="164" t="s">
        <v>108</v>
      </c>
      <c r="F22" s="165" t="s">
        <v>123</v>
      </c>
      <c r="G22" s="166">
        <f t="shared" ref="G22:U22" si="3">SUM(G38:G475)</f>
        <v>0</v>
      </c>
      <c r="H22" s="167">
        <f t="shared" si="3"/>
        <v>0</v>
      </c>
      <c r="I22" s="167">
        <f t="shared" si="3"/>
        <v>0</v>
      </c>
      <c r="J22" s="167">
        <f t="shared" si="3"/>
        <v>0</v>
      </c>
      <c r="K22" s="167">
        <f t="shared" si="3"/>
        <v>0</v>
      </c>
      <c r="L22" s="167">
        <f t="shared" si="3"/>
        <v>0</v>
      </c>
      <c r="M22" s="167">
        <f t="shared" si="3"/>
        <v>0</v>
      </c>
      <c r="N22" s="167">
        <f t="shared" si="3"/>
        <v>0</v>
      </c>
      <c r="O22" s="167">
        <f t="shared" si="3"/>
        <v>0</v>
      </c>
      <c r="P22" s="167">
        <f t="shared" si="3"/>
        <v>0</v>
      </c>
      <c r="Q22" s="167">
        <f t="shared" si="3"/>
        <v>0</v>
      </c>
      <c r="R22" s="167">
        <f t="shared" si="3"/>
        <v>0</v>
      </c>
      <c r="S22" s="167">
        <f t="shared" si="3"/>
        <v>0</v>
      </c>
      <c r="T22" s="167">
        <f t="shared" si="3"/>
        <v>0</v>
      </c>
      <c r="U22" s="168">
        <f t="shared" si="3"/>
        <v>0</v>
      </c>
      <c r="V22" s="169"/>
    </row>
    <row r="23" spans="3:22" ht="12.75" hidden="1" customHeight="1" x14ac:dyDescent="0.2">
      <c r="C23" s="170"/>
      <c r="D23" s="170"/>
      <c r="E23" s="170"/>
      <c r="F23" s="171"/>
      <c r="G23" s="172"/>
      <c r="U23" s="171"/>
    </row>
    <row r="24" spans="3:22" ht="12.75" hidden="1" customHeight="1" x14ac:dyDescent="0.2">
      <c r="C24" s="107" t="s">
        <v>110</v>
      </c>
      <c r="E24" s="172" t="s">
        <v>13</v>
      </c>
      <c r="F24" s="172" t="s">
        <v>33</v>
      </c>
      <c r="G24" s="105" t="s">
        <v>31</v>
      </c>
      <c r="H24" s="172" t="s">
        <v>26</v>
      </c>
      <c r="I24" s="172" t="s">
        <v>27</v>
      </c>
      <c r="K24" s="172"/>
    </row>
    <row r="25" spans="3:22" ht="12.75" hidden="1" customHeight="1" x14ac:dyDescent="0.2">
      <c r="C25" s="172" t="s">
        <v>124</v>
      </c>
      <c r="D25" s="173">
        <f t="shared" ref="D25:D31" si="4">SUMIF(C$38:C$475,C25,G$38:G$475)</f>
        <v>0</v>
      </c>
      <c r="E25" s="173">
        <f t="shared" ref="E25:I31" si="5">SUMIF($A$38:$A$475,$C25&amp;E$24,$G$38:$G$475)</f>
        <v>0</v>
      </c>
      <c r="F25" s="173">
        <f t="shared" si="5"/>
        <v>0</v>
      </c>
      <c r="G25" s="173">
        <f t="shared" si="5"/>
        <v>0</v>
      </c>
      <c r="H25" s="173">
        <f t="shared" si="5"/>
        <v>0</v>
      </c>
      <c r="I25" s="173">
        <f t="shared" si="5"/>
        <v>0</v>
      </c>
      <c r="K25" s="172"/>
    </row>
    <row r="26" spans="3:22" ht="12.75" hidden="1" customHeight="1" x14ac:dyDescent="0.2">
      <c r="C26" s="172" t="s">
        <v>35</v>
      </c>
      <c r="D26" s="173">
        <f t="shared" si="4"/>
        <v>0</v>
      </c>
      <c r="E26" s="173">
        <f t="shared" si="5"/>
        <v>0</v>
      </c>
      <c r="F26" s="173">
        <f t="shared" si="5"/>
        <v>0</v>
      </c>
      <c r="G26" s="173">
        <f t="shared" si="5"/>
        <v>0</v>
      </c>
      <c r="H26" s="173">
        <f t="shared" si="5"/>
        <v>0</v>
      </c>
      <c r="I26" s="173">
        <f t="shared" si="5"/>
        <v>0</v>
      </c>
    </row>
    <row r="27" spans="3:22" ht="12.75" hidden="1" customHeight="1" x14ac:dyDescent="0.2">
      <c r="C27" s="172" t="s">
        <v>37</v>
      </c>
      <c r="D27" s="173">
        <f t="shared" si="4"/>
        <v>0</v>
      </c>
      <c r="E27" s="173">
        <f t="shared" si="5"/>
        <v>0</v>
      </c>
      <c r="F27" s="173">
        <f t="shared" si="5"/>
        <v>0</v>
      </c>
      <c r="G27" s="173">
        <f t="shared" si="5"/>
        <v>0</v>
      </c>
      <c r="H27" s="173">
        <f t="shared" si="5"/>
        <v>0</v>
      </c>
      <c r="I27" s="173">
        <f t="shared" si="5"/>
        <v>0</v>
      </c>
      <c r="K27" s="172"/>
    </row>
    <row r="28" spans="3:22" ht="12.75" hidden="1" customHeight="1" x14ac:dyDescent="0.2">
      <c r="C28" s="172" t="s">
        <v>6</v>
      </c>
      <c r="D28" s="173">
        <f t="shared" si="4"/>
        <v>0</v>
      </c>
      <c r="E28" s="173">
        <f t="shared" si="5"/>
        <v>0</v>
      </c>
      <c r="F28" s="173">
        <f t="shared" si="5"/>
        <v>0</v>
      </c>
      <c r="G28" s="173">
        <f t="shared" si="5"/>
        <v>0</v>
      </c>
      <c r="H28" s="173">
        <f t="shared" si="5"/>
        <v>0</v>
      </c>
      <c r="I28" s="173">
        <f t="shared" si="5"/>
        <v>0</v>
      </c>
      <c r="K28" s="172"/>
    </row>
    <row r="29" spans="3:22" ht="12.75" hidden="1" customHeight="1" x14ac:dyDescent="0.2">
      <c r="C29" s="172" t="s">
        <v>116</v>
      </c>
      <c r="D29" s="173">
        <f t="shared" si="4"/>
        <v>0</v>
      </c>
      <c r="E29" s="173">
        <f t="shared" si="5"/>
        <v>0</v>
      </c>
      <c r="F29" s="173">
        <f t="shared" si="5"/>
        <v>0</v>
      </c>
      <c r="G29" s="173">
        <f t="shared" si="5"/>
        <v>0</v>
      </c>
      <c r="H29" s="173">
        <f t="shared" si="5"/>
        <v>0</v>
      </c>
      <c r="I29" s="173">
        <f t="shared" si="5"/>
        <v>0</v>
      </c>
    </row>
    <row r="30" spans="3:22" ht="12.75" hidden="1" customHeight="1" x14ac:dyDescent="0.2">
      <c r="C30" s="172" t="s">
        <v>51</v>
      </c>
      <c r="D30" s="173">
        <f t="shared" si="4"/>
        <v>0</v>
      </c>
      <c r="E30" s="173">
        <f t="shared" si="5"/>
        <v>0</v>
      </c>
      <c r="F30" s="173">
        <f t="shared" si="5"/>
        <v>0</v>
      </c>
      <c r="G30" s="173">
        <f t="shared" si="5"/>
        <v>0</v>
      </c>
      <c r="H30" s="173">
        <f t="shared" si="5"/>
        <v>0</v>
      </c>
      <c r="I30" s="173">
        <f t="shared" si="5"/>
        <v>0</v>
      </c>
    </row>
    <row r="31" spans="3:22" ht="12.75" hidden="1" customHeight="1" x14ac:dyDescent="0.2">
      <c r="C31" s="172" t="s">
        <v>50</v>
      </c>
      <c r="D31" s="173">
        <f t="shared" si="4"/>
        <v>0</v>
      </c>
      <c r="E31" s="173">
        <f t="shared" si="5"/>
        <v>0</v>
      </c>
      <c r="F31" s="173">
        <f t="shared" si="5"/>
        <v>0</v>
      </c>
      <c r="G31" s="173">
        <f t="shared" si="5"/>
        <v>0</v>
      </c>
      <c r="H31" s="173">
        <f t="shared" si="5"/>
        <v>0</v>
      </c>
      <c r="I31" s="173">
        <f t="shared" si="5"/>
        <v>0</v>
      </c>
    </row>
    <row r="32" spans="3:22" ht="12.75" hidden="1" customHeight="1" x14ac:dyDescent="0.2">
      <c r="C32" s="172"/>
      <c r="D32" s="174">
        <f t="shared" ref="D32:I32" si="6">SUM(D25:D31)</f>
        <v>0</v>
      </c>
      <c r="E32" s="174">
        <f t="shared" si="6"/>
        <v>0</v>
      </c>
      <c r="F32" s="174">
        <f t="shared" si="6"/>
        <v>0</v>
      </c>
      <c r="G32" s="174">
        <f t="shared" si="6"/>
        <v>0</v>
      </c>
      <c r="H32" s="174">
        <f t="shared" si="6"/>
        <v>0</v>
      </c>
      <c r="I32" s="174">
        <f t="shared" si="6"/>
        <v>0</v>
      </c>
    </row>
    <row r="33" spans="1:21" ht="12.75" hidden="1" customHeight="1" x14ac:dyDescent="0.2">
      <c r="C33" s="105"/>
    </row>
    <row r="34" spans="1:21" ht="12.75" hidden="1" customHeight="1" x14ac:dyDescent="0.2">
      <c r="C34" s="105"/>
      <c r="D34" s="175"/>
    </row>
    <row r="35" spans="1:21" ht="12.75" hidden="1" customHeight="1" x14ac:dyDescent="0.2">
      <c r="C35" s="105"/>
    </row>
    <row r="36" spans="1:21" ht="38.25" hidden="1" customHeight="1" x14ac:dyDescent="0.2">
      <c r="C36" s="176"/>
      <c r="D36" s="177"/>
      <c r="E36" s="177"/>
      <c r="F36" s="177"/>
      <c r="G36" s="178"/>
      <c r="H36" s="179" t="s">
        <v>96</v>
      </c>
      <c r="I36" s="180" t="s">
        <v>100</v>
      </c>
      <c r="J36" s="180" t="s">
        <v>97</v>
      </c>
      <c r="K36" s="180" t="s">
        <v>98</v>
      </c>
      <c r="L36" s="180" t="s">
        <v>99</v>
      </c>
      <c r="M36" s="181" t="s">
        <v>70</v>
      </c>
      <c r="N36" s="179" t="s">
        <v>101</v>
      </c>
      <c r="O36" s="181" t="s">
        <v>102</v>
      </c>
      <c r="P36" s="179" t="s">
        <v>103</v>
      </c>
      <c r="Q36" s="181" t="s">
        <v>104</v>
      </c>
      <c r="R36" s="179" t="s">
        <v>11</v>
      </c>
      <c r="S36" s="181" t="s">
        <v>91</v>
      </c>
      <c r="T36" s="182" t="s">
        <v>51</v>
      </c>
    </row>
    <row r="37" spans="1:21" ht="13.5" hidden="1" customHeight="1" x14ac:dyDescent="0.2">
      <c r="A37" s="183" t="s">
        <v>107</v>
      </c>
      <c r="C37" s="183" t="s">
        <v>0</v>
      </c>
      <c r="D37" s="183" t="s">
        <v>1</v>
      </c>
      <c r="E37" s="183" t="s">
        <v>108</v>
      </c>
      <c r="F37" s="183" t="s">
        <v>2</v>
      </c>
      <c r="G37" s="183" t="s">
        <v>3</v>
      </c>
      <c r="H37" s="184">
        <v>65120</v>
      </c>
      <c r="I37" s="185">
        <v>65120</v>
      </c>
      <c r="J37" s="185">
        <v>65120</v>
      </c>
      <c r="K37" s="185">
        <v>65120</v>
      </c>
      <c r="L37" s="185">
        <v>65120</v>
      </c>
      <c r="M37" s="186">
        <v>65120</v>
      </c>
      <c r="N37" s="187">
        <v>68600</v>
      </c>
      <c r="O37" s="188">
        <v>68600</v>
      </c>
      <c r="P37" s="189">
        <v>68150</v>
      </c>
      <c r="Q37" s="190">
        <v>68150</v>
      </c>
      <c r="R37" s="191">
        <v>65120</v>
      </c>
      <c r="S37" s="192">
        <v>65120</v>
      </c>
      <c r="T37" s="193" t="s">
        <v>106</v>
      </c>
      <c r="U37" s="194" t="s">
        <v>22</v>
      </c>
    </row>
    <row r="38" spans="1:21" x14ac:dyDescent="0.2">
      <c r="A38" s="195" t="str">
        <f t="shared" ref="A38:A101" si="7">C38&amp;E38</f>
        <v/>
      </c>
      <c r="C38" s="196"/>
      <c r="D38" s="197"/>
      <c r="E38" s="198" t="str">
        <f t="shared" ref="E38:E101" si="8">IF(D38="","",(CONCATENATE("Week ",WEEKNUM(D38,2)-WEEKNUM(DATE(YEAR(D38),MONTH(D38),1),2)+1)))</f>
        <v/>
      </c>
      <c r="F38" s="199"/>
      <c r="G38" s="200"/>
      <c r="H38" s="201" t="str">
        <f>IF(C38="rush city",G38,"")</f>
        <v/>
      </c>
      <c r="I38" s="201" t="str">
        <f>IF(C38="Pepsi",G38,"")</f>
        <v/>
      </c>
      <c r="J38" s="199"/>
      <c r="K38" s="199"/>
      <c r="L38" s="199"/>
      <c r="M38" s="199"/>
      <c r="N38" s="199"/>
      <c r="O38" s="199"/>
      <c r="P38" s="199"/>
      <c r="Q38" s="199"/>
      <c r="R38" s="199"/>
      <c r="S38" s="199"/>
      <c r="T38" s="202">
        <f>G38-SUM(H38:S38)</f>
        <v>0</v>
      </c>
      <c r="U38" s="203">
        <f t="shared" ref="U38:U68" si="9">SUM(H38:T38)</f>
        <v>0</v>
      </c>
    </row>
    <row r="39" spans="1:21" x14ac:dyDescent="0.2">
      <c r="A39" s="195" t="str">
        <f t="shared" si="7"/>
        <v/>
      </c>
      <c r="C39" s="196"/>
      <c r="D39" s="197"/>
      <c r="E39" s="198" t="str">
        <f t="shared" si="8"/>
        <v/>
      </c>
      <c r="F39" s="199"/>
      <c r="G39" s="200"/>
      <c r="H39" s="201" t="str">
        <f t="shared" ref="H39:H63" si="10">IF(C39="rush city",G39,"")</f>
        <v/>
      </c>
      <c r="I39" s="201" t="str">
        <f t="shared" ref="I39:I63" si="11">IF(C39="Pepsi",G39,"")</f>
        <v/>
      </c>
      <c r="J39" s="199"/>
      <c r="K39" s="199"/>
      <c r="L39" s="199"/>
      <c r="M39" s="199"/>
      <c r="N39" s="199"/>
      <c r="O39" s="199"/>
      <c r="P39" s="199"/>
      <c r="Q39" s="199"/>
      <c r="R39" s="199"/>
      <c r="S39" s="199"/>
      <c r="T39" s="202">
        <f t="shared" ref="T39:T97" si="12">G39-SUM(H39:S39)</f>
        <v>0</v>
      </c>
      <c r="U39" s="203">
        <f t="shared" si="9"/>
        <v>0</v>
      </c>
    </row>
    <row r="40" spans="1:21" x14ac:dyDescent="0.2">
      <c r="A40" s="195" t="str">
        <f t="shared" si="7"/>
        <v/>
      </c>
      <c r="C40" s="196"/>
      <c r="D40" s="197"/>
      <c r="E40" s="198" t="str">
        <f t="shared" si="8"/>
        <v/>
      </c>
      <c r="F40" s="199"/>
      <c r="G40" s="200"/>
      <c r="H40" s="201" t="str">
        <f t="shared" si="10"/>
        <v/>
      </c>
      <c r="I40" s="201" t="str">
        <f t="shared" si="11"/>
        <v/>
      </c>
      <c r="J40" s="199"/>
      <c r="K40" s="199"/>
      <c r="L40" s="199"/>
      <c r="M40" s="199"/>
      <c r="N40" s="199"/>
      <c r="O40" s="199"/>
      <c r="P40" s="199"/>
      <c r="Q40" s="199"/>
      <c r="R40" s="199"/>
      <c r="S40" s="199"/>
      <c r="T40" s="202">
        <f t="shared" si="12"/>
        <v>0</v>
      </c>
      <c r="U40" s="203">
        <f t="shared" si="9"/>
        <v>0</v>
      </c>
    </row>
    <row r="41" spans="1:21" x14ac:dyDescent="0.2">
      <c r="A41" s="195" t="str">
        <f t="shared" si="7"/>
        <v/>
      </c>
      <c r="C41" s="196"/>
      <c r="D41" s="197"/>
      <c r="E41" s="198" t="str">
        <f t="shared" si="8"/>
        <v/>
      </c>
      <c r="F41" s="199"/>
      <c r="G41" s="200"/>
      <c r="H41" s="201" t="str">
        <f t="shared" si="10"/>
        <v/>
      </c>
      <c r="I41" s="201" t="str">
        <f t="shared" si="11"/>
        <v/>
      </c>
      <c r="J41" s="199"/>
      <c r="K41" s="199"/>
      <c r="L41" s="199"/>
      <c r="M41" s="199"/>
      <c r="N41" s="199"/>
      <c r="O41" s="199"/>
      <c r="P41" s="199"/>
      <c r="Q41" s="199"/>
      <c r="R41" s="199"/>
      <c r="S41" s="199"/>
      <c r="T41" s="202">
        <f t="shared" si="12"/>
        <v>0</v>
      </c>
      <c r="U41" s="203">
        <f t="shared" si="9"/>
        <v>0</v>
      </c>
    </row>
    <row r="42" spans="1:21" x14ac:dyDescent="0.2">
      <c r="A42" s="195" t="str">
        <f t="shared" si="7"/>
        <v/>
      </c>
      <c r="C42" s="196"/>
      <c r="D42" s="197"/>
      <c r="E42" s="198" t="str">
        <f t="shared" si="8"/>
        <v/>
      </c>
      <c r="F42" s="199"/>
      <c r="G42" s="200"/>
      <c r="H42" s="201" t="str">
        <f t="shared" si="10"/>
        <v/>
      </c>
      <c r="I42" s="201" t="str">
        <f t="shared" si="11"/>
        <v/>
      </c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202">
        <f t="shared" si="12"/>
        <v>0</v>
      </c>
      <c r="U42" s="203">
        <f t="shared" si="9"/>
        <v>0</v>
      </c>
    </row>
    <row r="43" spans="1:21" x14ac:dyDescent="0.2">
      <c r="A43" s="195" t="str">
        <f t="shared" si="7"/>
        <v/>
      </c>
      <c r="C43" s="196"/>
      <c r="D43" s="204"/>
      <c r="E43" s="205" t="str">
        <f t="shared" si="8"/>
        <v/>
      </c>
      <c r="F43" s="199"/>
      <c r="G43" s="200"/>
      <c r="H43" s="201" t="str">
        <f t="shared" si="10"/>
        <v/>
      </c>
      <c r="I43" s="201" t="str">
        <f t="shared" si="11"/>
        <v/>
      </c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202">
        <f t="shared" si="12"/>
        <v>0</v>
      </c>
      <c r="U43" s="203">
        <f t="shared" si="9"/>
        <v>0</v>
      </c>
    </row>
    <row r="44" spans="1:21" x14ac:dyDescent="0.2">
      <c r="A44" s="195" t="str">
        <f t="shared" si="7"/>
        <v/>
      </c>
      <c r="C44" s="196"/>
      <c r="D44" s="204"/>
      <c r="E44" s="205" t="str">
        <f t="shared" si="8"/>
        <v/>
      </c>
      <c r="F44" s="199"/>
      <c r="G44" s="200"/>
      <c r="H44" s="201" t="str">
        <f t="shared" si="10"/>
        <v/>
      </c>
      <c r="I44" s="201" t="str">
        <f t="shared" si="11"/>
        <v/>
      </c>
      <c r="J44" s="199"/>
      <c r="K44" s="199"/>
      <c r="L44" s="199"/>
      <c r="M44" s="199"/>
      <c r="N44" s="199"/>
      <c r="O44" s="199"/>
      <c r="P44" s="199"/>
      <c r="Q44" s="199"/>
      <c r="R44" s="199"/>
      <c r="S44" s="199"/>
      <c r="T44" s="202">
        <f t="shared" si="12"/>
        <v>0</v>
      </c>
      <c r="U44" s="203">
        <f t="shared" si="9"/>
        <v>0</v>
      </c>
    </row>
    <row r="45" spans="1:21" x14ac:dyDescent="0.2">
      <c r="A45" s="195" t="str">
        <f t="shared" si="7"/>
        <v/>
      </c>
      <c r="C45" s="196"/>
      <c r="D45" s="204"/>
      <c r="E45" s="205" t="str">
        <f t="shared" si="8"/>
        <v/>
      </c>
      <c r="F45" s="199"/>
      <c r="G45" s="200"/>
      <c r="H45" s="201" t="str">
        <f t="shared" si="10"/>
        <v/>
      </c>
      <c r="I45" s="201" t="str">
        <f t="shared" si="11"/>
        <v/>
      </c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202">
        <f t="shared" si="12"/>
        <v>0</v>
      </c>
      <c r="U45" s="203">
        <f t="shared" si="9"/>
        <v>0</v>
      </c>
    </row>
    <row r="46" spans="1:21" x14ac:dyDescent="0.2">
      <c r="A46" s="195" t="str">
        <f t="shared" si="7"/>
        <v/>
      </c>
      <c r="C46" s="196"/>
      <c r="D46" s="204"/>
      <c r="E46" s="205" t="str">
        <f t="shared" si="8"/>
        <v/>
      </c>
      <c r="F46" s="199"/>
      <c r="G46" s="200"/>
      <c r="H46" s="201" t="str">
        <f t="shared" si="10"/>
        <v/>
      </c>
      <c r="I46" s="201" t="str">
        <f t="shared" si="11"/>
        <v/>
      </c>
      <c r="J46" s="199"/>
      <c r="K46" s="199"/>
      <c r="L46" s="199"/>
      <c r="M46" s="199"/>
      <c r="N46" s="199"/>
      <c r="O46" s="199"/>
      <c r="P46" s="199"/>
      <c r="Q46" s="199"/>
      <c r="R46" s="199"/>
      <c r="S46" s="199"/>
      <c r="T46" s="202">
        <f t="shared" si="12"/>
        <v>0</v>
      </c>
      <c r="U46" s="203">
        <f t="shared" si="9"/>
        <v>0</v>
      </c>
    </row>
    <row r="47" spans="1:21" x14ac:dyDescent="0.2">
      <c r="A47" s="195" t="str">
        <f t="shared" si="7"/>
        <v/>
      </c>
      <c r="C47" s="196"/>
      <c r="D47" s="204"/>
      <c r="E47" s="205" t="str">
        <f t="shared" si="8"/>
        <v/>
      </c>
      <c r="F47" s="199"/>
      <c r="G47" s="200"/>
      <c r="H47" s="201" t="str">
        <f t="shared" si="10"/>
        <v/>
      </c>
      <c r="I47" s="201" t="str">
        <f t="shared" si="11"/>
        <v/>
      </c>
      <c r="J47" s="199"/>
      <c r="K47" s="199"/>
      <c r="L47" s="199"/>
      <c r="M47" s="199"/>
      <c r="N47" s="199"/>
      <c r="O47" s="199"/>
      <c r="P47" s="199"/>
      <c r="Q47" s="199"/>
      <c r="R47" s="199"/>
      <c r="S47" s="199"/>
      <c r="T47" s="202">
        <f t="shared" si="12"/>
        <v>0</v>
      </c>
      <c r="U47" s="203">
        <f t="shared" si="9"/>
        <v>0</v>
      </c>
    </row>
    <row r="48" spans="1:21" x14ac:dyDescent="0.2">
      <c r="A48" s="195" t="str">
        <f t="shared" si="7"/>
        <v/>
      </c>
      <c r="C48" s="196"/>
      <c r="D48" s="204"/>
      <c r="E48" s="205" t="str">
        <f t="shared" si="8"/>
        <v/>
      </c>
      <c r="F48" s="199"/>
      <c r="G48" s="200"/>
      <c r="H48" s="201" t="str">
        <f t="shared" si="10"/>
        <v/>
      </c>
      <c r="I48" s="201" t="str">
        <f t="shared" si="11"/>
        <v/>
      </c>
      <c r="J48" s="199"/>
      <c r="K48" s="199"/>
      <c r="L48" s="199"/>
      <c r="M48" s="199"/>
      <c r="N48" s="199"/>
      <c r="O48" s="199"/>
      <c r="P48" s="199"/>
      <c r="Q48" s="199"/>
      <c r="R48" s="199"/>
      <c r="S48" s="199"/>
      <c r="T48" s="202">
        <f t="shared" si="12"/>
        <v>0</v>
      </c>
      <c r="U48" s="203">
        <f t="shared" si="9"/>
        <v>0</v>
      </c>
    </row>
    <row r="49" spans="1:21" x14ac:dyDescent="0.2">
      <c r="A49" s="195" t="str">
        <f t="shared" si="7"/>
        <v/>
      </c>
      <c r="C49" s="196"/>
      <c r="D49" s="204"/>
      <c r="E49" s="205" t="str">
        <f t="shared" si="8"/>
        <v/>
      </c>
      <c r="F49" s="199"/>
      <c r="G49" s="200"/>
      <c r="H49" s="201" t="str">
        <f t="shared" si="10"/>
        <v/>
      </c>
      <c r="I49" s="201" t="str">
        <f t="shared" si="11"/>
        <v/>
      </c>
      <c r="J49" s="199"/>
      <c r="K49" s="199"/>
      <c r="L49" s="199"/>
      <c r="M49" s="199"/>
      <c r="N49" s="199"/>
      <c r="O49" s="199"/>
      <c r="P49" s="199"/>
      <c r="Q49" s="199"/>
      <c r="R49" s="199"/>
      <c r="S49" s="199"/>
      <c r="T49" s="202">
        <f t="shared" si="12"/>
        <v>0</v>
      </c>
      <c r="U49" s="203">
        <f t="shared" si="9"/>
        <v>0</v>
      </c>
    </row>
    <row r="50" spans="1:21" x14ac:dyDescent="0.2">
      <c r="A50" s="195" t="str">
        <f t="shared" si="7"/>
        <v/>
      </c>
      <c r="C50" s="196"/>
      <c r="D50" s="204"/>
      <c r="E50" s="205" t="str">
        <f t="shared" si="8"/>
        <v/>
      </c>
      <c r="F50" s="199"/>
      <c r="G50" s="200"/>
      <c r="H50" s="201" t="str">
        <f t="shared" si="10"/>
        <v/>
      </c>
      <c r="I50" s="201" t="str">
        <f t="shared" si="11"/>
        <v/>
      </c>
      <c r="J50" s="199"/>
      <c r="K50" s="199"/>
      <c r="L50" s="199"/>
      <c r="M50" s="199"/>
      <c r="N50" s="199"/>
      <c r="O50" s="199"/>
      <c r="P50" s="199"/>
      <c r="Q50" s="199"/>
      <c r="R50" s="199"/>
      <c r="S50" s="199"/>
      <c r="T50" s="202">
        <f t="shared" si="12"/>
        <v>0</v>
      </c>
      <c r="U50" s="203">
        <f t="shared" si="9"/>
        <v>0</v>
      </c>
    </row>
    <row r="51" spans="1:21" x14ac:dyDescent="0.2">
      <c r="A51" s="195" t="str">
        <f t="shared" si="7"/>
        <v/>
      </c>
      <c r="C51" s="196"/>
      <c r="D51" s="204"/>
      <c r="E51" s="205" t="str">
        <f t="shared" si="8"/>
        <v/>
      </c>
      <c r="F51" s="199"/>
      <c r="G51" s="200"/>
      <c r="H51" s="201" t="str">
        <f t="shared" si="10"/>
        <v/>
      </c>
      <c r="I51" s="201" t="str">
        <f t="shared" si="11"/>
        <v/>
      </c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202">
        <f t="shared" si="12"/>
        <v>0</v>
      </c>
      <c r="U51" s="203">
        <f t="shared" si="9"/>
        <v>0</v>
      </c>
    </row>
    <row r="52" spans="1:21" x14ac:dyDescent="0.2">
      <c r="A52" s="195" t="str">
        <f t="shared" si="7"/>
        <v/>
      </c>
      <c r="C52" s="196"/>
      <c r="D52" s="204"/>
      <c r="E52" s="205" t="str">
        <f t="shared" si="8"/>
        <v/>
      </c>
      <c r="F52" s="199"/>
      <c r="G52" s="200"/>
      <c r="H52" s="201" t="str">
        <f t="shared" si="10"/>
        <v/>
      </c>
      <c r="I52" s="201" t="str">
        <f t="shared" si="11"/>
        <v/>
      </c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202">
        <f t="shared" si="12"/>
        <v>0</v>
      </c>
      <c r="U52" s="203">
        <f t="shared" si="9"/>
        <v>0</v>
      </c>
    </row>
    <row r="53" spans="1:21" x14ac:dyDescent="0.2">
      <c r="A53" s="195" t="str">
        <f t="shared" si="7"/>
        <v/>
      </c>
      <c r="C53" s="196"/>
      <c r="D53" s="204"/>
      <c r="E53" s="205" t="str">
        <f t="shared" si="8"/>
        <v/>
      </c>
      <c r="F53" s="199"/>
      <c r="G53" s="200"/>
      <c r="H53" s="201" t="str">
        <f t="shared" si="10"/>
        <v/>
      </c>
      <c r="I53" s="201" t="str">
        <f t="shared" si="11"/>
        <v/>
      </c>
      <c r="J53" s="199"/>
      <c r="K53" s="199"/>
      <c r="L53" s="199"/>
      <c r="M53" s="199"/>
      <c r="N53" s="199"/>
      <c r="O53" s="199"/>
      <c r="P53" s="199"/>
      <c r="Q53" s="199"/>
      <c r="R53" s="199"/>
      <c r="S53" s="199"/>
      <c r="T53" s="202">
        <f t="shared" si="12"/>
        <v>0</v>
      </c>
      <c r="U53" s="203">
        <f t="shared" si="9"/>
        <v>0</v>
      </c>
    </row>
    <row r="54" spans="1:21" x14ac:dyDescent="0.2">
      <c r="A54" s="195" t="str">
        <f t="shared" si="7"/>
        <v/>
      </c>
      <c r="C54" s="196"/>
      <c r="D54" s="204"/>
      <c r="E54" s="205" t="str">
        <f t="shared" si="8"/>
        <v/>
      </c>
      <c r="F54" s="199"/>
      <c r="G54" s="200"/>
      <c r="H54" s="201" t="str">
        <f t="shared" si="10"/>
        <v/>
      </c>
      <c r="I54" s="201" t="str">
        <f t="shared" si="11"/>
        <v/>
      </c>
      <c r="J54" s="199"/>
      <c r="K54" s="199"/>
      <c r="L54" s="199"/>
      <c r="M54" s="199"/>
      <c r="N54" s="199"/>
      <c r="O54" s="199"/>
      <c r="P54" s="199"/>
      <c r="Q54" s="199"/>
      <c r="R54" s="199"/>
      <c r="S54" s="199"/>
      <c r="T54" s="202">
        <f t="shared" si="12"/>
        <v>0</v>
      </c>
      <c r="U54" s="203">
        <f t="shared" si="9"/>
        <v>0</v>
      </c>
    </row>
    <row r="55" spans="1:21" x14ac:dyDescent="0.2">
      <c r="A55" s="195" t="e">
        <f>C55&amp;#REF!</f>
        <v>#REF!</v>
      </c>
      <c r="C55" s="196"/>
      <c r="D55" s="204"/>
      <c r="E55" s="205" t="str">
        <f t="shared" si="8"/>
        <v/>
      </c>
      <c r="F55" s="199"/>
      <c r="G55" s="200"/>
      <c r="H55" s="201" t="str">
        <f t="shared" si="10"/>
        <v/>
      </c>
      <c r="I55" s="201" t="str">
        <f t="shared" si="11"/>
        <v/>
      </c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202">
        <f t="shared" si="12"/>
        <v>0</v>
      </c>
      <c r="U55" s="203">
        <f t="shared" si="9"/>
        <v>0</v>
      </c>
    </row>
    <row r="56" spans="1:21" x14ac:dyDescent="0.2">
      <c r="A56" s="195" t="e">
        <f>C56&amp;#REF!</f>
        <v>#REF!</v>
      </c>
      <c r="C56" s="196"/>
      <c r="D56" s="204"/>
      <c r="E56" s="205" t="str">
        <f t="shared" si="8"/>
        <v/>
      </c>
      <c r="F56" s="199"/>
      <c r="G56" s="200"/>
      <c r="H56" s="201" t="str">
        <f t="shared" si="10"/>
        <v/>
      </c>
      <c r="I56" s="201" t="str">
        <f t="shared" si="11"/>
        <v/>
      </c>
      <c r="J56" s="199"/>
      <c r="K56" s="199"/>
      <c r="L56" s="199"/>
      <c r="M56" s="199"/>
      <c r="N56" s="199"/>
      <c r="O56" s="199"/>
      <c r="P56" s="199"/>
      <c r="Q56" s="199"/>
      <c r="R56" s="199"/>
      <c r="S56" s="199"/>
      <c r="T56" s="202">
        <f t="shared" si="12"/>
        <v>0</v>
      </c>
      <c r="U56" s="203">
        <f t="shared" si="9"/>
        <v>0</v>
      </c>
    </row>
    <row r="57" spans="1:21" x14ac:dyDescent="0.2">
      <c r="A57" s="195" t="str">
        <f t="shared" si="7"/>
        <v/>
      </c>
      <c r="C57" s="196"/>
      <c r="D57" s="204"/>
      <c r="E57" s="205" t="str">
        <f t="shared" si="8"/>
        <v/>
      </c>
      <c r="F57" s="199"/>
      <c r="G57" s="200"/>
      <c r="H57" s="201" t="str">
        <f t="shared" si="10"/>
        <v/>
      </c>
      <c r="I57" s="201" t="str">
        <f t="shared" si="11"/>
        <v/>
      </c>
      <c r="J57" s="199"/>
      <c r="K57" s="199"/>
      <c r="L57" s="199"/>
      <c r="M57" s="199"/>
      <c r="N57" s="199"/>
      <c r="O57" s="199"/>
      <c r="P57" s="199"/>
      <c r="Q57" s="199"/>
      <c r="R57" s="199"/>
      <c r="S57" s="199"/>
      <c r="T57" s="202">
        <f t="shared" si="12"/>
        <v>0</v>
      </c>
      <c r="U57" s="203">
        <f t="shared" si="9"/>
        <v>0</v>
      </c>
    </row>
    <row r="58" spans="1:21" x14ac:dyDescent="0.2">
      <c r="A58" s="195" t="str">
        <f t="shared" si="7"/>
        <v/>
      </c>
      <c r="C58" s="196"/>
      <c r="D58" s="204"/>
      <c r="E58" s="205" t="str">
        <f t="shared" si="8"/>
        <v/>
      </c>
      <c r="F58" s="199"/>
      <c r="G58" s="200"/>
      <c r="H58" s="201" t="str">
        <f t="shared" si="10"/>
        <v/>
      </c>
      <c r="I58" s="201" t="str">
        <f t="shared" si="11"/>
        <v/>
      </c>
      <c r="J58" s="199"/>
      <c r="K58" s="199"/>
      <c r="L58" s="199"/>
      <c r="M58" s="199"/>
      <c r="N58" s="199"/>
      <c r="O58" s="199"/>
      <c r="P58" s="199"/>
      <c r="Q58" s="199"/>
      <c r="R58" s="199"/>
      <c r="S58" s="199"/>
      <c r="T58" s="202">
        <f t="shared" si="12"/>
        <v>0</v>
      </c>
      <c r="U58" s="203">
        <f t="shared" si="9"/>
        <v>0</v>
      </c>
    </row>
    <row r="59" spans="1:21" x14ac:dyDescent="0.2">
      <c r="A59" s="195" t="str">
        <f t="shared" si="7"/>
        <v/>
      </c>
      <c r="C59" s="196"/>
      <c r="D59" s="204"/>
      <c r="E59" s="205" t="str">
        <f t="shared" si="8"/>
        <v/>
      </c>
      <c r="F59" s="199"/>
      <c r="G59" s="200"/>
      <c r="H59" s="201" t="str">
        <f t="shared" si="10"/>
        <v/>
      </c>
      <c r="I59" s="201" t="str">
        <f t="shared" si="11"/>
        <v/>
      </c>
      <c r="J59" s="199"/>
      <c r="K59" s="199"/>
      <c r="L59" s="199"/>
      <c r="M59" s="199"/>
      <c r="N59" s="199"/>
      <c r="O59" s="199"/>
      <c r="P59" s="199"/>
      <c r="Q59" s="199"/>
      <c r="R59" s="199"/>
      <c r="S59" s="199"/>
      <c r="T59" s="202">
        <f t="shared" si="12"/>
        <v>0</v>
      </c>
      <c r="U59" s="203">
        <f t="shared" si="9"/>
        <v>0</v>
      </c>
    </row>
    <row r="60" spans="1:21" x14ac:dyDescent="0.2">
      <c r="A60" s="195" t="str">
        <f t="shared" si="7"/>
        <v/>
      </c>
      <c r="C60" s="196"/>
      <c r="D60" s="204"/>
      <c r="E60" s="205" t="str">
        <f t="shared" si="8"/>
        <v/>
      </c>
      <c r="F60" s="199"/>
      <c r="G60" s="200"/>
      <c r="H60" s="201" t="str">
        <f t="shared" si="10"/>
        <v/>
      </c>
      <c r="I60" s="201" t="str">
        <f t="shared" si="11"/>
        <v/>
      </c>
      <c r="J60" s="199"/>
      <c r="K60" s="199"/>
      <c r="L60" s="199"/>
      <c r="M60" s="199"/>
      <c r="N60" s="199"/>
      <c r="O60" s="199"/>
      <c r="P60" s="199"/>
      <c r="Q60" s="199"/>
      <c r="R60" s="199"/>
      <c r="S60" s="199"/>
      <c r="T60" s="202">
        <f t="shared" si="12"/>
        <v>0</v>
      </c>
      <c r="U60" s="203">
        <f t="shared" si="9"/>
        <v>0</v>
      </c>
    </row>
    <row r="61" spans="1:21" x14ac:dyDescent="0.2">
      <c r="A61" s="195" t="str">
        <f t="shared" si="7"/>
        <v/>
      </c>
      <c r="C61" s="206"/>
      <c r="D61" s="195"/>
      <c r="E61" s="207" t="str">
        <f t="shared" si="8"/>
        <v/>
      </c>
      <c r="F61" s="208"/>
      <c r="G61" s="209"/>
      <c r="H61" s="210" t="str">
        <f t="shared" si="10"/>
        <v/>
      </c>
      <c r="I61" s="210" t="str">
        <f t="shared" si="11"/>
        <v/>
      </c>
      <c r="J61" s="208"/>
      <c r="K61" s="208"/>
      <c r="L61" s="208"/>
      <c r="M61" s="208"/>
      <c r="N61" s="208"/>
      <c r="O61" s="208"/>
      <c r="P61" s="208"/>
      <c r="Q61" s="208"/>
      <c r="R61" s="208"/>
      <c r="S61" s="208"/>
      <c r="T61" s="211">
        <f t="shared" si="12"/>
        <v>0</v>
      </c>
      <c r="U61" s="212">
        <f t="shared" si="9"/>
        <v>0</v>
      </c>
    </row>
    <row r="62" spans="1:21" x14ac:dyDescent="0.2">
      <c r="A62" s="195" t="str">
        <f t="shared" si="7"/>
        <v/>
      </c>
      <c r="C62" s="206"/>
      <c r="D62" s="195"/>
      <c r="E62" s="207" t="str">
        <f t="shared" si="8"/>
        <v/>
      </c>
      <c r="F62" s="208"/>
      <c r="G62" s="209"/>
      <c r="H62" s="210" t="str">
        <f t="shared" si="10"/>
        <v/>
      </c>
      <c r="I62" s="210" t="str">
        <f t="shared" si="11"/>
        <v/>
      </c>
      <c r="J62" s="208"/>
      <c r="K62" s="208"/>
      <c r="L62" s="208"/>
      <c r="M62" s="208"/>
      <c r="N62" s="208"/>
      <c r="O62" s="208"/>
      <c r="P62" s="208"/>
      <c r="Q62" s="208"/>
      <c r="R62" s="208"/>
      <c r="S62" s="208"/>
      <c r="T62" s="211">
        <f t="shared" si="12"/>
        <v>0</v>
      </c>
      <c r="U62" s="213">
        <f t="shared" si="9"/>
        <v>0</v>
      </c>
    </row>
    <row r="63" spans="1:21" x14ac:dyDescent="0.2">
      <c r="A63" s="195" t="str">
        <f t="shared" si="7"/>
        <v/>
      </c>
      <c r="C63" s="206"/>
      <c r="D63" s="195"/>
      <c r="E63" s="207" t="str">
        <f t="shared" si="8"/>
        <v/>
      </c>
      <c r="F63" s="208"/>
      <c r="G63" s="209"/>
      <c r="H63" s="210" t="str">
        <f t="shared" si="10"/>
        <v/>
      </c>
      <c r="I63" s="210" t="str">
        <f t="shared" si="11"/>
        <v/>
      </c>
      <c r="J63" s="208"/>
      <c r="K63" s="208"/>
      <c r="L63" s="208"/>
      <c r="M63" s="208"/>
      <c r="N63" s="208"/>
      <c r="O63" s="208"/>
      <c r="P63" s="208"/>
      <c r="Q63" s="208"/>
      <c r="R63" s="208"/>
      <c r="S63" s="208"/>
      <c r="T63" s="211">
        <f t="shared" si="12"/>
        <v>0</v>
      </c>
      <c r="U63" s="213">
        <f t="shared" si="9"/>
        <v>0</v>
      </c>
    </row>
    <row r="64" spans="1:21" x14ac:dyDescent="0.2">
      <c r="A64" s="195" t="str">
        <f t="shared" si="7"/>
        <v/>
      </c>
      <c r="C64" s="206"/>
      <c r="D64" s="195"/>
      <c r="E64" s="207" t="str">
        <f t="shared" si="8"/>
        <v/>
      </c>
      <c r="F64" s="208"/>
      <c r="G64" s="208"/>
      <c r="H64" s="208"/>
      <c r="I64" s="208"/>
      <c r="J64" s="208"/>
      <c r="K64" s="208"/>
      <c r="L64" s="208"/>
      <c r="M64" s="208"/>
      <c r="N64" s="208"/>
      <c r="O64" s="208"/>
      <c r="P64" s="208"/>
      <c r="Q64" s="208"/>
      <c r="R64" s="208"/>
      <c r="S64" s="208"/>
      <c r="T64" s="211">
        <f t="shared" si="12"/>
        <v>0</v>
      </c>
      <c r="U64" s="213">
        <f t="shared" si="9"/>
        <v>0</v>
      </c>
    </row>
    <row r="65" spans="1:21" x14ac:dyDescent="0.2">
      <c r="A65" s="195" t="str">
        <f t="shared" si="7"/>
        <v/>
      </c>
      <c r="C65" s="206"/>
      <c r="D65" s="195"/>
      <c r="E65" s="207" t="str">
        <f t="shared" si="8"/>
        <v/>
      </c>
      <c r="F65" s="208"/>
      <c r="G65" s="208"/>
      <c r="H65" s="208"/>
      <c r="I65" s="208"/>
      <c r="J65" s="208"/>
      <c r="K65" s="208"/>
      <c r="L65" s="208"/>
      <c r="M65" s="208"/>
      <c r="N65" s="208"/>
      <c r="O65" s="208"/>
      <c r="P65" s="208"/>
      <c r="Q65" s="208"/>
      <c r="R65" s="208"/>
      <c r="S65" s="208"/>
      <c r="T65" s="211">
        <f t="shared" si="12"/>
        <v>0</v>
      </c>
      <c r="U65" s="213">
        <f t="shared" si="9"/>
        <v>0</v>
      </c>
    </row>
    <row r="66" spans="1:21" x14ac:dyDescent="0.2">
      <c r="A66" s="195" t="str">
        <f t="shared" si="7"/>
        <v/>
      </c>
      <c r="C66" s="206"/>
      <c r="D66" s="195"/>
      <c r="E66" s="207" t="str">
        <f t="shared" si="8"/>
        <v/>
      </c>
      <c r="F66" s="208"/>
      <c r="G66" s="208"/>
      <c r="H66" s="208"/>
      <c r="I66" s="208"/>
      <c r="J66" s="208"/>
      <c r="K66" s="208"/>
      <c r="L66" s="208"/>
      <c r="M66" s="208"/>
      <c r="N66" s="208"/>
      <c r="O66" s="208"/>
      <c r="P66" s="208"/>
      <c r="Q66" s="208"/>
      <c r="R66" s="208"/>
      <c r="S66" s="208"/>
      <c r="T66" s="211">
        <f t="shared" si="12"/>
        <v>0</v>
      </c>
      <c r="U66" s="213">
        <f t="shared" si="9"/>
        <v>0</v>
      </c>
    </row>
    <row r="67" spans="1:21" x14ac:dyDescent="0.2">
      <c r="A67" s="195" t="str">
        <f t="shared" si="7"/>
        <v/>
      </c>
      <c r="C67" s="206"/>
      <c r="D67" s="195"/>
      <c r="E67" s="207" t="str">
        <f t="shared" si="8"/>
        <v/>
      </c>
      <c r="F67" s="208"/>
      <c r="G67" s="208"/>
      <c r="H67" s="208"/>
      <c r="I67" s="208"/>
      <c r="J67" s="208"/>
      <c r="K67" s="208"/>
      <c r="L67" s="208"/>
      <c r="M67" s="208"/>
      <c r="N67" s="208"/>
      <c r="O67" s="208"/>
      <c r="P67" s="208"/>
      <c r="Q67" s="208"/>
      <c r="R67" s="208"/>
      <c r="S67" s="208"/>
      <c r="T67" s="211">
        <f t="shared" si="12"/>
        <v>0</v>
      </c>
      <c r="U67" s="213">
        <f t="shared" si="9"/>
        <v>0</v>
      </c>
    </row>
    <row r="68" spans="1:21" x14ac:dyDescent="0.2">
      <c r="A68" s="195" t="str">
        <f t="shared" si="7"/>
        <v/>
      </c>
      <c r="C68" s="206"/>
      <c r="D68" s="195"/>
      <c r="E68" s="207" t="str">
        <f t="shared" si="8"/>
        <v/>
      </c>
      <c r="F68" s="208"/>
      <c r="G68" s="208"/>
      <c r="H68" s="208"/>
      <c r="I68" s="208"/>
      <c r="J68" s="208"/>
      <c r="K68" s="208"/>
      <c r="L68" s="208"/>
      <c r="M68" s="208"/>
      <c r="N68" s="208"/>
      <c r="O68" s="208"/>
      <c r="P68" s="208"/>
      <c r="Q68" s="208"/>
      <c r="R68" s="208"/>
      <c r="S68" s="208"/>
      <c r="T68" s="211">
        <f t="shared" si="12"/>
        <v>0</v>
      </c>
      <c r="U68" s="213">
        <f t="shared" si="9"/>
        <v>0</v>
      </c>
    </row>
    <row r="69" spans="1:21" x14ac:dyDescent="0.2">
      <c r="A69" s="195" t="str">
        <f t="shared" si="7"/>
        <v/>
      </c>
      <c r="C69" s="206"/>
      <c r="D69" s="195"/>
      <c r="E69" s="207" t="str">
        <f t="shared" si="8"/>
        <v/>
      </c>
      <c r="F69" s="208"/>
      <c r="G69" s="208"/>
      <c r="H69" s="208"/>
      <c r="I69" s="208"/>
      <c r="J69" s="208"/>
      <c r="K69" s="208"/>
      <c r="L69" s="208"/>
      <c r="M69" s="208"/>
      <c r="N69" s="208"/>
      <c r="O69" s="208"/>
      <c r="P69" s="208"/>
      <c r="Q69" s="208"/>
      <c r="R69" s="208"/>
      <c r="S69" s="208"/>
      <c r="T69" s="211">
        <f t="shared" si="12"/>
        <v>0</v>
      </c>
      <c r="U69" s="213">
        <f t="shared" ref="U69:U132" si="13">SUM(H69:T69)</f>
        <v>0</v>
      </c>
    </row>
    <row r="70" spans="1:21" x14ac:dyDescent="0.2">
      <c r="A70" s="195" t="str">
        <f t="shared" si="7"/>
        <v/>
      </c>
      <c r="C70" s="206"/>
      <c r="D70" s="195"/>
      <c r="E70" s="207" t="str">
        <f t="shared" si="8"/>
        <v/>
      </c>
      <c r="F70" s="208"/>
      <c r="G70" s="208"/>
      <c r="H70" s="208"/>
      <c r="I70" s="208"/>
      <c r="J70" s="208"/>
      <c r="K70" s="208"/>
      <c r="L70" s="208"/>
      <c r="M70" s="208"/>
      <c r="N70" s="208"/>
      <c r="O70" s="208"/>
      <c r="P70" s="208"/>
      <c r="Q70" s="208"/>
      <c r="R70" s="208"/>
      <c r="S70" s="208"/>
      <c r="T70" s="211">
        <f t="shared" si="12"/>
        <v>0</v>
      </c>
      <c r="U70" s="213">
        <f t="shared" si="13"/>
        <v>0</v>
      </c>
    </row>
    <row r="71" spans="1:21" x14ac:dyDescent="0.2">
      <c r="A71" s="195" t="str">
        <f t="shared" si="7"/>
        <v/>
      </c>
      <c r="C71" s="206"/>
      <c r="D71" s="195"/>
      <c r="E71" s="207" t="str">
        <f t="shared" si="8"/>
        <v/>
      </c>
      <c r="F71" s="208"/>
      <c r="G71" s="208"/>
      <c r="H71" s="208"/>
      <c r="I71" s="208"/>
      <c r="J71" s="208"/>
      <c r="K71" s="208"/>
      <c r="L71" s="208"/>
      <c r="M71" s="208"/>
      <c r="N71" s="208"/>
      <c r="O71" s="208"/>
      <c r="P71" s="208"/>
      <c r="Q71" s="208"/>
      <c r="R71" s="208"/>
      <c r="S71" s="208"/>
      <c r="T71" s="211">
        <f t="shared" si="12"/>
        <v>0</v>
      </c>
      <c r="U71" s="213">
        <f t="shared" si="13"/>
        <v>0</v>
      </c>
    </row>
    <row r="72" spans="1:21" x14ac:dyDescent="0.2">
      <c r="A72" s="195" t="str">
        <f t="shared" si="7"/>
        <v/>
      </c>
      <c r="C72" s="206"/>
      <c r="D72" s="195"/>
      <c r="E72" s="207" t="str">
        <f t="shared" si="8"/>
        <v/>
      </c>
      <c r="F72" s="208"/>
      <c r="G72" s="208"/>
      <c r="H72" s="208"/>
      <c r="I72" s="208"/>
      <c r="J72" s="208"/>
      <c r="K72" s="208"/>
      <c r="L72" s="208"/>
      <c r="M72" s="208"/>
      <c r="N72" s="208"/>
      <c r="O72" s="208"/>
      <c r="P72" s="208"/>
      <c r="Q72" s="208"/>
      <c r="R72" s="208"/>
      <c r="S72" s="208"/>
      <c r="T72" s="211">
        <f t="shared" si="12"/>
        <v>0</v>
      </c>
      <c r="U72" s="213">
        <f t="shared" si="13"/>
        <v>0</v>
      </c>
    </row>
    <row r="73" spans="1:21" x14ac:dyDescent="0.2">
      <c r="A73" s="195" t="str">
        <f t="shared" si="7"/>
        <v/>
      </c>
      <c r="C73" s="206"/>
      <c r="D73" s="195"/>
      <c r="E73" s="207" t="str">
        <f t="shared" si="8"/>
        <v/>
      </c>
      <c r="F73" s="208"/>
      <c r="G73" s="208"/>
      <c r="H73" s="208"/>
      <c r="I73" s="208"/>
      <c r="J73" s="208"/>
      <c r="K73" s="208"/>
      <c r="L73" s="208"/>
      <c r="M73" s="208"/>
      <c r="N73" s="208"/>
      <c r="O73" s="208"/>
      <c r="P73" s="208"/>
      <c r="Q73" s="208"/>
      <c r="R73" s="208"/>
      <c r="S73" s="208"/>
      <c r="T73" s="211">
        <f t="shared" si="12"/>
        <v>0</v>
      </c>
      <c r="U73" s="213">
        <f t="shared" si="13"/>
        <v>0</v>
      </c>
    </row>
    <row r="74" spans="1:21" x14ac:dyDescent="0.2">
      <c r="A74" s="195" t="str">
        <f t="shared" si="7"/>
        <v/>
      </c>
      <c r="C74" s="206"/>
      <c r="D74" s="195"/>
      <c r="E74" s="207" t="str">
        <f t="shared" si="8"/>
        <v/>
      </c>
      <c r="F74" s="208"/>
      <c r="G74" s="208"/>
      <c r="H74" s="208"/>
      <c r="I74" s="208"/>
      <c r="J74" s="208"/>
      <c r="K74" s="208"/>
      <c r="L74" s="208"/>
      <c r="M74" s="208"/>
      <c r="N74" s="208"/>
      <c r="O74" s="208"/>
      <c r="P74" s="208"/>
      <c r="Q74" s="208"/>
      <c r="R74" s="208"/>
      <c r="S74" s="208"/>
      <c r="T74" s="211">
        <f t="shared" si="12"/>
        <v>0</v>
      </c>
      <c r="U74" s="213">
        <f t="shared" si="13"/>
        <v>0</v>
      </c>
    </row>
    <row r="75" spans="1:21" x14ac:dyDescent="0.2">
      <c r="A75" s="195" t="str">
        <f t="shared" si="7"/>
        <v/>
      </c>
      <c r="C75" s="206"/>
      <c r="D75" s="195"/>
      <c r="E75" s="207" t="str">
        <f t="shared" si="8"/>
        <v/>
      </c>
      <c r="F75" s="208"/>
      <c r="G75" s="208"/>
      <c r="H75" s="208"/>
      <c r="I75" s="208"/>
      <c r="J75" s="208"/>
      <c r="K75" s="208"/>
      <c r="L75" s="208"/>
      <c r="M75" s="208"/>
      <c r="N75" s="208"/>
      <c r="O75" s="208"/>
      <c r="P75" s="208"/>
      <c r="Q75" s="208"/>
      <c r="R75" s="208"/>
      <c r="S75" s="208"/>
      <c r="T75" s="211">
        <f t="shared" si="12"/>
        <v>0</v>
      </c>
      <c r="U75" s="213">
        <f t="shared" si="13"/>
        <v>0</v>
      </c>
    </row>
    <row r="76" spans="1:21" x14ac:dyDescent="0.2">
      <c r="A76" s="195" t="str">
        <f t="shared" si="7"/>
        <v/>
      </c>
      <c r="C76" s="206"/>
      <c r="D76" s="195"/>
      <c r="E76" s="207" t="str">
        <f t="shared" si="8"/>
        <v/>
      </c>
      <c r="F76" s="208"/>
      <c r="G76" s="208"/>
      <c r="H76" s="208"/>
      <c r="I76" s="208"/>
      <c r="J76" s="208"/>
      <c r="K76" s="208"/>
      <c r="L76" s="208"/>
      <c r="M76" s="208"/>
      <c r="N76" s="208"/>
      <c r="O76" s="208"/>
      <c r="P76" s="208"/>
      <c r="Q76" s="208"/>
      <c r="R76" s="208"/>
      <c r="S76" s="208"/>
      <c r="T76" s="211">
        <f t="shared" si="12"/>
        <v>0</v>
      </c>
      <c r="U76" s="213">
        <f t="shared" si="13"/>
        <v>0</v>
      </c>
    </row>
    <row r="77" spans="1:21" x14ac:dyDescent="0.2">
      <c r="A77" s="195" t="str">
        <f t="shared" si="7"/>
        <v/>
      </c>
      <c r="C77" s="206"/>
      <c r="D77" s="195"/>
      <c r="E77" s="207" t="str">
        <f t="shared" si="8"/>
        <v/>
      </c>
      <c r="F77" s="208"/>
      <c r="G77" s="208"/>
      <c r="H77" s="208"/>
      <c r="I77" s="208"/>
      <c r="J77" s="208"/>
      <c r="K77" s="208"/>
      <c r="L77" s="208"/>
      <c r="M77" s="208"/>
      <c r="N77" s="208"/>
      <c r="O77" s="208"/>
      <c r="P77" s="208"/>
      <c r="Q77" s="208"/>
      <c r="R77" s="208"/>
      <c r="S77" s="208"/>
      <c r="T77" s="211">
        <f t="shared" si="12"/>
        <v>0</v>
      </c>
      <c r="U77" s="213">
        <f t="shared" si="13"/>
        <v>0</v>
      </c>
    </row>
    <row r="78" spans="1:21" x14ac:dyDescent="0.2">
      <c r="A78" s="195" t="str">
        <f t="shared" si="7"/>
        <v/>
      </c>
      <c r="C78" s="206"/>
      <c r="D78" s="195"/>
      <c r="E78" s="207" t="str">
        <f t="shared" si="8"/>
        <v/>
      </c>
      <c r="F78" s="208"/>
      <c r="G78" s="208"/>
      <c r="H78" s="208"/>
      <c r="I78" s="208"/>
      <c r="J78" s="208"/>
      <c r="K78" s="208"/>
      <c r="L78" s="208"/>
      <c r="M78" s="208"/>
      <c r="N78" s="208"/>
      <c r="O78" s="208"/>
      <c r="P78" s="208"/>
      <c r="Q78" s="208"/>
      <c r="R78" s="208"/>
      <c r="S78" s="208"/>
      <c r="T78" s="211">
        <f t="shared" si="12"/>
        <v>0</v>
      </c>
      <c r="U78" s="213">
        <f t="shared" si="13"/>
        <v>0</v>
      </c>
    </row>
    <row r="79" spans="1:21" x14ac:dyDescent="0.2">
      <c r="A79" s="195" t="str">
        <f t="shared" si="7"/>
        <v/>
      </c>
      <c r="C79" s="206"/>
      <c r="D79" s="195"/>
      <c r="E79" s="207" t="str">
        <f t="shared" si="8"/>
        <v/>
      </c>
      <c r="F79" s="208"/>
      <c r="G79" s="208"/>
      <c r="H79" s="208"/>
      <c r="I79" s="208"/>
      <c r="J79" s="208"/>
      <c r="K79" s="208"/>
      <c r="L79" s="208"/>
      <c r="M79" s="208"/>
      <c r="N79" s="208"/>
      <c r="O79" s="208"/>
      <c r="P79" s="208"/>
      <c r="Q79" s="208"/>
      <c r="R79" s="208"/>
      <c r="S79" s="208"/>
      <c r="T79" s="211">
        <f t="shared" si="12"/>
        <v>0</v>
      </c>
      <c r="U79" s="213">
        <f t="shared" si="13"/>
        <v>0</v>
      </c>
    </row>
    <row r="80" spans="1:21" x14ac:dyDescent="0.2">
      <c r="A80" s="195" t="str">
        <f t="shared" si="7"/>
        <v/>
      </c>
      <c r="C80" s="206"/>
      <c r="D80" s="195"/>
      <c r="E80" s="207" t="str">
        <f t="shared" si="8"/>
        <v/>
      </c>
      <c r="F80" s="208"/>
      <c r="G80" s="208"/>
      <c r="H80" s="208"/>
      <c r="I80" s="208"/>
      <c r="J80" s="208"/>
      <c r="K80" s="208"/>
      <c r="L80" s="208"/>
      <c r="M80" s="208"/>
      <c r="N80" s="208"/>
      <c r="O80" s="208"/>
      <c r="P80" s="208"/>
      <c r="Q80" s="208"/>
      <c r="R80" s="208"/>
      <c r="S80" s="208"/>
      <c r="T80" s="211">
        <f t="shared" si="12"/>
        <v>0</v>
      </c>
      <c r="U80" s="213">
        <f t="shared" si="13"/>
        <v>0</v>
      </c>
    </row>
    <row r="81" spans="1:21" x14ac:dyDescent="0.2">
      <c r="A81" s="195" t="str">
        <f t="shared" si="7"/>
        <v/>
      </c>
      <c r="C81" s="206"/>
      <c r="D81" s="195"/>
      <c r="E81" s="207" t="str">
        <f t="shared" si="8"/>
        <v/>
      </c>
      <c r="F81" s="208"/>
      <c r="G81" s="208"/>
      <c r="H81" s="208"/>
      <c r="I81" s="208"/>
      <c r="J81" s="208"/>
      <c r="K81" s="208"/>
      <c r="L81" s="208"/>
      <c r="M81" s="208"/>
      <c r="N81" s="208"/>
      <c r="O81" s="208"/>
      <c r="P81" s="208"/>
      <c r="Q81" s="208"/>
      <c r="R81" s="208"/>
      <c r="S81" s="208"/>
      <c r="T81" s="211">
        <f t="shared" si="12"/>
        <v>0</v>
      </c>
      <c r="U81" s="213">
        <f t="shared" si="13"/>
        <v>0</v>
      </c>
    </row>
    <row r="82" spans="1:21" x14ac:dyDescent="0.2">
      <c r="A82" s="195" t="str">
        <f t="shared" si="7"/>
        <v/>
      </c>
      <c r="C82" s="206"/>
      <c r="D82" s="195"/>
      <c r="E82" s="207" t="str">
        <f t="shared" si="8"/>
        <v/>
      </c>
      <c r="F82" s="208"/>
      <c r="G82" s="208"/>
      <c r="H82" s="208"/>
      <c r="I82" s="208"/>
      <c r="J82" s="208"/>
      <c r="K82" s="208"/>
      <c r="L82" s="208"/>
      <c r="M82" s="208"/>
      <c r="N82" s="208"/>
      <c r="O82" s="208"/>
      <c r="P82" s="208"/>
      <c r="Q82" s="208"/>
      <c r="R82" s="208"/>
      <c r="S82" s="208"/>
      <c r="T82" s="211">
        <f t="shared" si="12"/>
        <v>0</v>
      </c>
      <c r="U82" s="213">
        <f t="shared" si="13"/>
        <v>0</v>
      </c>
    </row>
    <row r="83" spans="1:21" x14ac:dyDescent="0.2">
      <c r="A83" s="195" t="str">
        <f t="shared" si="7"/>
        <v/>
      </c>
      <c r="C83" s="206"/>
      <c r="D83" s="195"/>
      <c r="E83" s="207" t="str">
        <f t="shared" si="8"/>
        <v/>
      </c>
      <c r="F83" s="208"/>
      <c r="G83" s="208"/>
      <c r="H83" s="208"/>
      <c r="I83" s="208"/>
      <c r="J83" s="208"/>
      <c r="K83" s="208"/>
      <c r="L83" s="208"/>
      <c r="M83" s="208"/>
      <c r="N83" s="208"/>
      <c r="O83" s="208"/>
      <c r="P83" s="208"/>
      <c r="Q83" s="208"/>
      <c r="R83" s="208"/>
      <c r="S83" s="208"/>
      <c r="T83" s="211">
        <f t="shared" si="12"/>
        <v>0</v>
      </c>
      <c r="U83" s="213">
        <f t="shared" si="13"/>
        <v>0</v>
      </c>
    </row>
    <row r="84" spans="1:21" x14ac:dyDescent="0.2">
      <c r="A84" s="195" t="str">
        <f t="shared" si="7"/>
        <v/>
      </c>
      <c r="C84" s="206"/>
      <c r="D84" s="195"/>
      <c r="E84" s="207" t="str">
        <f t="shared" si="8"/>
        <v/>
      </c>
      <c r="F84" s="208"/>
      <c r="G84" s="208"/>
      <c r="H84" s="208"/>
      <c r="I84" s="208"/>
      <c r="J84" s="208"/>
      <c r="K84" s="208"/>
      <c r="L84" s="208"/>
      <c r="M84" s="208"/>
      <c r="N84" s="208"/>
      <c r="O84" s="208"/>
      <c r="P84" s="208"/>
      <c r="Q84" s="208"/>
      <c r="R84" s="208"/>
      <c r="S84" s="208"/>
      <c r="T84" s="211">
        <f t="shared" si="12"/>
        <v>0</v>
      </c>
      <c r="U84" s="213">
        <f t="shared" si="13"/>
        <v>0</v>
      </c>
    </row>
    <row r="85" spans="1:21" x14ac:dyDescent="0.2">
      <c r="A85" s="195" t="str">
        <f t="shared" si="7"/>
        <v/>
      </c>
      <c r="C85" s="206"/>
      <c r="D85" s="195"/>
      <c r="E85" s="207" t="str">
        <f t="shared" si="8"/>
        <v/>
      </c>
      <c r="F85" s="208"/>
      <c r="G85" s="208"/>
      <c r="H85" s="208"/>
      <c r="I85" s="208"/>
      <c r="J85" s="208"/>
      <c r="K85" s="208"/>
      <c r="L85" s="208"/>
      <c r="M85" s="208"/>
      <c r="N85" s="208"/>
      <c r="O85" s="208"/>
      <c r="P85" s="208"/>
      <c r="Q85" s="208"/>
      <c r="R85" s="208"/>
      <c r="S85" s="208"/>
      <c r="T85" s="211">
        <f t="shared" si="12"/>
        <v>0</v>
      </c>
      <c r="U85" s="213">
        <f t="shared" si="13"/>
        <v>0</v>
      </c>
    </row>
    <row r="86" spans="1:21" x14ac:dyDescent="0.2">
      <c r="A86" s="195" t="str">
        <f t="shared" si="7"/>
        <v/>
      </c>
      <c r="C86" s="206"/>
      <c r="D86" s="195"/>
      <c r="E86" s="207" t="str">
        <f t="shared" si="8"/>
        <v/>
      </c>
      <c r="F86" s="208"/>
      <c r="G86" s="208"/>
      <c r="H86" s="208"/>
      <c r="I86" s="208"/>
      <c r="J86" s="208"/>
      <c r="K86" s="208"/>
      <c r="L86" s="208"/>
      <c r="M86" s="208"/>
      <c r="N86" s="208"/>
      <c r="O86" s="208"/>
      <c r="P86" s="208"/>
      <c r="Q86" s="208"/>
      <c r="R86" s="208"/>
      <c r="S86" s="208"/>
      <c r="T86" s="211">
        <f t="shared" si="12"/>
        <v>0</v>
      </c>
      <c r="U86" s="213">
        <f t="shared" si="13"/>
        <v>0</v>
      </c>
    </row>
    <row r="87" spans="1:21" x14ac:dyDescent="0.2">
      <c r="A87" s="195" t="str">
        <f t="shared" si="7"/>
        <v/>
      </c>
      <c r="C87" s="206"/>
      <c r="D87" s="195"/>
      <c r="E87" s="207" t="str">
        <f t="shared" si="8"/>
        <v/>
      </c>
      <c r="F87" s="208"/>
      <c r="G87" s="208"/>
      <c r="H87" s="208"/>
      <c r="I87" s="208"/>
      <c r="J87" s="208"/>
      <c r="K87" s="208"/>
      <c r="L87" s="208"/>
      <c r="M87" s="208"/>
      <c r="N87" s="208"/>
      <c r="O87" s="208"/>
      <c r="P87" s="208"/>
      <c r="Q87" s="208"/>
      <c r="R87" s="208"/>
      <c r="S87" s="208"/>
      <c r="T87" s="211">
        <f t="shared" si="12"/>
        <v>0</v>
      </c>
      <c r="U87" s="213">
        <f t="shared" si="13"/>
        <v>0</v>
      </c>
    </row>
    <row r="88" spans="1:21" x14ac:dyDescent="0.2">
      <c r="A88" s="195" t="str">
        <f t="shared" si="7"/>
        <v/>
      </c>
      <c r="C88" s="206"/>
      <c r="D88" s="195"/>
      <c r="E88" s="207" t="str">
        <f t="shared" si="8"/>
        <v/>
      </c>
      <c r="F88" s="208"/>
      <c r="G88" s="208"/>
      <c r="H88" s="208"/>
      <c r="I88" s="208"/>
      <c r="J88" s="208"/>
      <c r="K88" s="208"/>
      <c r="L88" s="208"/>
      <c r="M88" s="208"/>
      <c r="N88" s="208"/>
      <c r="O88" s="208"/>
      <c r="P88" s="208"/>
      <c r="Q88" s="208"/>
      <c r="R88" s="208"/>
      <c r="S88" s="208"/>
      <c r="T88" s="211">
        <f t="shared" si="12"/>
        <v>0</v>
      </c>
      <c r="U88" s="213">
        <f t="shared" si="13"/>
        <v>0</v>
      </c>
    </row>
    <row r="89" spans="1:21" x14ac:dyDescent="0.2">
      <c r="A89" s="195" t="str">
        <f t="shared" si="7"/>
        <v/>
      </c>
      <c r="C89" s="206"/>
      <c r="D89" s="195"/>
      <c r="E89" s="207" t="str">
        <f t="shared" si="8"/>
        <v/>
      </c>
      <c r="F89" s="208"/>
      <c r="G89" s="208"/>
      <c r="H89" s="208"/>
      <c r="I89" s="208"/>
      <c r="J89" s="208"/>
      <c r="K89" s="208"/>
      <c r="L89" s="208"/>
      <c r="M89" s="208"/>
      <c r="N89" s="208"/>
      <c r="O89" s="208"/>
      <c r="P89" s="208"/>
      <c r="Q89" s="208"/>
      <c r="R89" s="208"/>
      <c r="S89" s="208"/>
      <c r="T89" s="211">
        <f t="shared" si="12"/>
        <v>0</v>
      </c>
      <c r="U89" s="213">
        <f t="shared" si="13"/>
        <v>0</v>
      </c>
    </row>
    <row r="90" spans="1:21" x14ac:dyDescent="0.2">
      <c r="A90" s="195" t="str">
        <f t="shared" si="7"/>
        <v/>
      </c>
      <c r="C90" s="206"/>
      <c r="D90" s="195"/>
      <c r="E90" s="207" t="str">
        <f t="shared" si="8"/>
        <v/>
      </c>
      <c r="F90" s="208"/>
      <c r="G90" s="208"/>
      <c r="H90" s="208"/>
      <c r="I90" s="208"/>
      <c r="J90" s="208"/>
      <c r="K90" s="208"/>
      <c r="L90" s="208"/>
      <c r="M90" s="208"/>
      <c r="N90" s="208"/>
      <c r="O90" s="208"/>
      <c r="P90" s="208"/>
      <c r="Q90" s="208"/>
      <c r="R90" s="208"/>
      <c r="S90" s="208"/>
      <c r="T90" s="211">
        <f t="shared" si="12"/>
        <v>0</v>
      </c>
      <c r="U90" s="213">
        <f t="shared" si="13"/>
        <v>0</v>
      </c>
    </row>
    <row r="91" spans="1:21" x14ac:dyDescent="0.2">
      <c r="A91" s="195" t="str">
        <f t="shared" si="7"/>
        <v/>
      </c>
      <c r="C91" s="206"/>
      <c r="D91" s="195"/>
      <c r="E91" s="207" t="str">
        <f t="shared" si="8"/>
        <v/>
      </c>
      <c r="F91" s="208"/>
      <c r="G91" s="208"/>
      <c r="H91" s="208"/>
      <c r="I91" s="208"/>
      <c r="J91" s="208"/>
      <c r="K91" s="208"/>
      <c r="L91" s="208"/>
      <c r="M91" s="208"/>
      <c r="N91" s="208"/>
      <c r="O91" s="208"/>
      <c r="P91" s="208"/>
      <c r="Q91" s="208"/>
      <c r="R91" s="208"/>
      <c r="S91" s="208"/>
      <c r="T91" s="211">
        <f t="shared" si="12"/>
        <v>0</v>
      </c>
      <c r="U91" s="213">
        <f t="shared" si="13"/>
        <v>0</v>
      </c>
    </row>
    <row r="92" spans="1:21" x14ac:dyDescent="0.2">
      <c r="A92" s="195" t="str">
        <f t="shared" si="7"/>
        <v/>
      </c>
      <c r="C92" s="206"/>
      <c r="D92" s="195"/>
      <c r="E92" s="207" t="str">
        <f t="shared" si="8"/>
        <v/>
      </c>
      <c r="F92" s="208"/>
      <c r="G92" s="208"/>
      <c r="H92" s="208"/>
      <c r="I92" s="208"/>
      <c r="J92" s="208"/>
      <c r="K92" s="208"/>
      <c r="L92" s="208"/>
      <c r="M92" s="208"/>
      <c r="N92" s="208"/>
      <c r="O92" s="208"/>
      <c r="P92" s="208"/>
      <c r="Q92" s="208"/>
      <c r="R92" s="208"/>
      <c r="S92" s="208"/>
      <c r="T92" s="211">
        <f t="shared" si="12"/>
        <v>0</v>
      </c>
      <c r="U92" s="213">
        <f t="shared" si="13"/>
        <v>0</v>
      </c>
    </row>
    <row r="93" spans="1:21" x14ac:dyDescent="0.2">
      <c r="A93" s="195" t="str">
        <f t="shared" si="7"/>
        <v/>
      </c>
      <c r="C93" s="206"/>
      <c r="D93" s="195"/>
      <c r="E93" s="207" t="str">
        <f t="shared" si="8"/>
        <v/>
      </c>
      <c r="F93" s="208"/>
      <c r="G93" s="208"/>
      <c r="H93" s="208"/>
      <c r="I93" s="208"/>
      <c r="J93" s="208"/>
      <c r="K93" s="208"/>
      <c r="L93" s="208"/>
      <c r="M93" s="208"/>
      <c r="N93" s="208"/>
      <c r="O93" s="208"/>
      <c r="P93" s="208"/>
      <c r="Q93" s="208"/>
      <c r="R93" s="208"/>
      <c r="S93" s="208"/>
      <c r="T93" s="211">
        <f t="shared" si="12"/>
        <v>0</v>
      </c>
      <c r="U93" s="213">
        <f t="shared" si="13"/>
        <v>0</v>
      </c>
    </row>
    <row r="94" spans="1:21" x14ac:dyDescent="0.2">
      <c r="A94" s="195" t="str">
        <f t="shared" si="7"/>
        <v/>
      </c>
      <c r="C94" s="206"/>
      <c r="D94" s="195"/>
      <c r="E94" s="207" t="str">
        <f t="shared" si="8"/>
        <v/>
      </c>
      <c r="F94" s="208"/>
      <c r="G94" s="208"/>
      <c r="H94" s="208"/>
      <c r="I94" s="208"/>
      <c r="J94" s="208"/>
      <c r="K94" s="208"/>
      <c r="L94" s="208"/>
      <c r="M94" s="208"/>
      <c r="N94" s="208"/>
      <c r="O94" s="208"/>
      <c r="P94" s="208"/>
      <c r="Q94" s="208"/>
      <c r="R94" s="208"/>
      <c r="S94" s="208"/>
      <c r="T94" s="211">
        <f t="shared" si="12"/>
        <v>0</v>
      </c>
      <c r="U94" s="213">
        <f t="shared" si="13"/>
        <v>0</v>
      </c>
    </row>
    <row r="95" spans="1:21" x14ac:dyDescent="0.2">
      <c r="A95" s="195" t="str">
        <f t="shared" si="7"/>
        <v/>
      </c>
      <c r="C95" s="206"/>
      <c r="D95" s="195"/>
      <c r="E95" s="207" t="str">
        <f t="shared" si="8"/>
        <v/>
      </c>
      <c r="F95" s="208"/>
      <c r="G95" s="208"/>
      <c r="H95" s="208"/>
      <c r="I95" s="208"/>
      <c r="J95" s="208"/>
      <c r="K95" s="208"/>
      <c r="L95" s="208"/>
      <c r="M95" s="208"/>
      <c r="N95" s="208"/>
      <c r="O95" s="208"/>
      <c r="P95" s="208"/>
      <c r="Q95" s="208"/>
      <c r="R95" s="208"/>
      <c r="S95" s="208"/>
      <c r="T95" s="211">
        <f t="shared" si="12"/>
        <v>0</v>
      </c>
      <c r="U95" s="213">
        <f t="shared" si="13"/>
        <v>0</v>
      </c>
    </row>
    <row r="96" spans="1:21" x14ac:dyDescent="0.2">
      <c r="A96" s="195" t="str">
        <f t="shared" si="7"/>
        <v/>
      </c>
      <c r="C96" s="206"/>
      <c r="D96" s="195"/>
      <c r="E96" s="207" t="str">
        <f t="shared" si="8"/>
        <v/>
      </c>
      <c r="F96" s="208"/>
      <c r="G96" s="208"/>
      <c r="H96" s="208"/>
      <c r="I96" s="208"/>
      <c r="J96" s="208"/>
      <c r="K96" s="208"/>
      <c r="L96" s="208"/>
      <c r="M96" s="208"/>
      <c r="N96" s="208"/>
      <c r="O96" s="208"/>
      <c r="P96" s="208"/>
      <c r="Q96" s="208"/>
      <c r="R96" s="208"/>
      <c r="S96" s="208"/>
      <c r="T96" s="211">
        <f t="shared" si="12"/>
        <v>0</v>
      </c>
      <c r="U96" s="213">
        <f t="shared" si="13"/>
        <v>0</v>
      </c>
    </row>
    <row r="97" spans="1:21" x14ac:dyDescent="0.2">
      <c r="A97" s="195" t="str">
        <f t="shared" si="7"/>
        <v/>
      </c>
      <c r="C97" s="206"/>
      <c r="D97" s="195"/>
      <c r="E97" s="207" t="str">
        <f t="shared" si="8"/>
        <v/>
      </c>
      <c r="F97" s="208"/>
      <c r="G97" s="208"/>
      <c r="H97" s="208"/>
      <c r="I97" s="208"/>
      <c r="J97" s="208"/>
      <c r="K97" s="208"/>
      <c r="L97" s="208"/>
      <c r="M97" s="208"/>
      <c r="N97" s="208"/>
      <c r="O97" s="208"/>
      <c r="P97" s="208"/>
      <c r="Q97" s="208"/>
      <c r="R97" s="208"/>
      <c r="S97" s="208"/>
      <c r="T97" s="211">
        <f t="shared" si="12"/>
        <v>0</v>
      </c>
      <c r="U97" s="213">
        <f t="shared" si="13"/>
        <v>0</v>
      </c>
    </row>
    <row r="98" spans="1:21" x14ac:dyDescent="0.2">
      <c r="A98" s="195" t="str">
        <f t="shared" si="7"/>
        <v/>
      </c>
      <c r="C98" s="206"/>
      <c r="D98" s="195"/>
      <c r="E98" s="207" t="str">
        <f t="shared" si="8"/>
        <v/>
      </c>
      <c r="F98" s="208"/>
      <c r="G98" s="208"/>
      <c r="H98" s="208"/>
      <c r="I98" s="208"/>
      <c r="J98" s="208"/>
      <c r="K98" s="208"/>
      <c r="L98" s="208"/>
      <c r="M98" s="208"/>
      <c r="N98" s="208"/>
      <c r="O98" s="208"/>
      <c r="P98" s="208"/>
      <c r="Q98" s="208"/>
      <c r="R98" s="208"/>
      <c r="S98" s="208"/>
      <c r="T98" s="214">
        <f t="shared" ref="T98:T101" si="14">G98-SUM(H98:S98)</f>
        <v>0</v>
      </c>
      <c r="U98" s="213">
        <f t="shared" si="13"/>
        <v>0</v>
      </c>
    </row>
    <row r="99" spans="1:21" x14ac:dyDescent="0.2">
      <c r="A99" s="195" t="str">
        <f t="shared" si="7"/>
        <v/>
      </c>
      <c r="C99" s="206"/>
      <c r="D99" s="195"/>
      <c r="E99" s="207" t="str">
        <f t="shared" si="8"/>
        <v/>
      </c>
      <c r="F99" s="208"/>
      <c r="G99" s="208"/>
      <c r="H99" s="208"/>
      <c r="I99" s="208"/>
      <c r="J99" s="208"/>
      <c r="K99" s="208"/>
      <c r="L99" s="208"/>
      <c r="M99" s="208"/>
      <c r="N99" s="208"/>
      <c r="O99" s="208"/>
      <c r="P99" s="208"/>
      <c r="Q99" s="208"/>
      <c r="R99" s="208"/>
      <c r="S99" s="208"/>
      <c r="T99" s="214">
        <f t="shared" si="14"/>
        <v>0</v>
      </c>
      <c r="U99" s="213">
        <f t="shared" si="13"/>
        <v>0</v>
      </c>
    </row>
    <row r="100" spans="1:21" x14ac:dyDescent="0.2">
      <c r="A100" s="195" t="str">
        <f t="shared" si="7"/>
        <v/>
      </c>
      <c r="C100" s="206"/>
      <c r="D100" s="195"/>
      <c r="E100" s="207" t="str">
        <f t="shared" si="8"/>
        <v/>
      </c>
      <c r="F100" s="208"/>
      <c r="G100" s="208"/>
      <c r="H100" s="208"/>
      <c r="I100" s="208"/>
      <c r="J100" s="208"/>
      <c r="K100" s="208"/>
      <c r="L100" s="208"/>
      <c r="M100" s="208"/>
      <c r="N100" s="208"/>
      <c r="O100" s="208"/>
      <c r="P100" s="208"/>
      <c r="Q100" s="208"/>
      <c r="R100" s="208"/>
      <c r="S100" s="208"/>
      <c r="T100" s="214">
        <f t="shared" si="14"/>
        <v>0</v>
      </c>
      <c r="U100" s="213">
        <f t="shared" si="13"/>
        <v>0</v>
      </c>
    </row>
    <row r="101" spans="1:21" x14ac:dyDescent="0.2">
      <c r="A101" s="195" t="str">
        <f t="shared" si="7"/>
        <v/>
      </c>
      <c r="C101" s="206"/>
      <c r="D101" s="195"/>
      <c r="E101" s="207" t="str">
        <f t="shared" si="8"/>
        <v/>
      </c>
      <c r="F101" s="208"/>
      <c r="G101" s="208"/>
      <c r="H101" s="208"/>
      <c r="I101" s="208"/>
      <c r="J101" s="208"/>
      <c r="K101" s="208"/>
      <c r="L101" s="208"/>
      <c r="M101" s="208"/>
      <c r="N101" s="208"/>
      <c r="O101" s="208"/>
      <c r="P101" s="208"/>
      <c r="Q101" s="208"/>
      <c r="R101" s="208"/>
      <c r="S101" s="208"/>
      <c r="T101" s="214">
        <f t="shared" si="14"/>
        <v>0</v>
      </c>
      <c r="U101" s="213">
        <f t="shared" si="13"/>
        <v>0</v>
      </c>
    </row>
    <row r="102" spans="1:21" x14ac:dyDescent="0.2">
      <c r="A102" s="195" t="str">
        <f t="shared" ref="A102:A165" si="15">C102&amp;E102</f>
        <v/>
      </c>
      <c r="C102" s="206"/>
      <c r="D102" s="195"/>
      <c r="E102" s="207" t="str">
        <f t="shared" ref="E102:E150" si="16">IF(D102="","",(CONCATENATE("Week ",WEEKNUM(D102,2)-WEEKNUM(DATE(YEAR(D102),MONTH(D102),1),2)+1)))</f>
        <v/>
      </c>
      <c r="F102" s="208"/>
      <c r="G102" s="208"/>
      <c r="H102" s="208"/>
      <c r="I102" s="208"/>
      <c r="J102" s="208"/>
      <c r="K102" s="208"/>
      <c r="L102" s="208"/>
      <c r="M102" s="208"/>
      <c r="N102" s="208"/>
      <c r="O102" s="208"/>
      <c r="P102" s="208"/>
      <c r="Q102" s="208"/>
      <c r="R102" s="208"/>
      <c r="S102" s="208"/>
      <c r="T102" s="214">
        <f t="shared" ref="T102:T165" si="17">G102-SUM(H102:S102)</f>
        <v>0</v>
      </c>
      <c r="U102" s="213">
        <f t="shared" si="13"/>
        <v>0</v>
      </c>
    </row>
    <row r="103" spans="1:21" x14ac:dyDescent="0.2">
      <c r="A103" s="195" t="str">
        <f t="shared" si="15"/>
        <v/>
      </c>
      <c r="C103" s="206"/>
      <c r="D103" s="195"/>
      <c r="E103" s="207" t="str">
        <f t="shared" si="16"/>
        <v/>
      </c>
      <c r="F103" s="208"/>
      <c r="G103" s="208"/>
      <c r="H103" s="208"/>
      <c r="I103" s="208"/>
      <c r="J103" s="208"/>
      <c r="K103" s="208"/>
      <c r="L103" s="208"/>
      <c r="M103" s="208"/>
      <c r="N103" s="208"/>
      <c r="O103" s="208"/>
      <c r="P103" s="208"/>
      <c r="Q103" s="208"/>
      <c r="R103" s="208"/>
      <c r="S103" s="208"/>
      <c r="T103" s="214">
        <f t="shared" si="17"/>
        <v>0</v>
      </c>
      <c r="U103" s="213">
        <f t="shared" si="13"/>
        <v>0</v>
      </c>
    </row>
    <row r="104" spans="1:21" x14ac:dyDescent="0.2">
      <c r="A104" s="195" t="str">
        <f t="shared" si="15"/>
        <v/>
      </c>
      <c r="C104" s="206"/>
      <c r="D104" s="195"/>
      <c r="E104" s="207" t="str">
        <f t="shared" si="16"/>
        <v/>
      </c>
      <c r="F104" s="208"/>
      <c r="G104" s="208"/>
      <c r="H104" s="208"/>
      <c r="I104" s="208"/>
      <c r="J104" s="208"/>
      <c r="K104" s="208"/>
      <c r="L104" s="208"/>
      <c r="M104" s="208"/>
      <c r="N104" s="208"/>
      <c r="O104" s="208"/>
      <c r="P104" s="208"/>
      <c r="Q104" s="208"/>
      <c r="R104" s="208"/>
      <c r="S104" s="208"/>
      <c r="T104" s="214">
        <f t="shared" si="17"/>
        <v>0</v>
      </c>
      <c r="U104" s="213">
        <f t="shared" si="13"/>
        <v>0</v>
      </c>
    </row>
    <row r="105" spans="1:21" x14ac:dyDescent="0.2">
      <c r="A105" s="195" t="str">
        <f t="shared" si="15"/>
        <v/>
      </c>
      <c r="C105" s="206"/>
      <c r="D105" s="195"/>
      <c r="E105" s="207" t="str">
        <f t="shared" si="16"/>
        <v/>
      </c>
      <c r="F105" s="208"/>
      <c r="G105" s="208"/>
      <c r="H105" s="208"/>
      <c r="I105" s="208"/>
      <c r="J105" s="208"/>
      <c r="K105" s="208"/>
      <c r="L105" s="208"/>
      <c r="M105" s="208"/>
      <c r="N105" s="208"/>
      <c r="O105" s="208"/>
      <c r="P105" s="208"/>
      <c r="Q105" s="208"/>
      <c r="R105" s="208"/>
      <c r="S105" s="208"/>
      <c r="T105" s="214">
        <f t="shared" si="17"/>
        <v>0</v>
      </c>
      <c r="U105" s="213">
        <f t="shared" si="13"/>
        <v>0</v>
      </c>
    </row>
    <row r="106" spans="1:21" x14ac:dyDescent="0.2">
      <c r="A106" s="195" t="str">
        <f t="shared" si="15"/>
        <v/>
      </c>
      <c r="C106" s="206"/>
      <c r="D106" s="195"/>
      <c r="E106" s="207" t="str">
        <f t="shared" si="16"/>
        <v/>
      </c>
      <c r="F106" s="208"/>
      <c r="G106" s="208"/>
      <c r="H106" s="208"/>
      <c r="I106" s="208"/>
      <c r="J106" s="208"/>
      <c r="K106" s="208"/>
      <c r="L106" s="208"/>
      <c r="M106" s="208"/>
      <c r="N106" s="208"/>
      <c r="O106" s="208"/>
      <c r="P106" s="208"/>
      <c r="Q106" s="208"/>
      <c r="R106" s="208"/>
      <c r="S106" s="208"/>
      <c r="T106" s="214">
        <f t="shared" si="17"/>
        <v>0</v>
      </c>
      <c r="U106" s="213">
        <f t="shared" si="13"/>
        <v>0</v>
      </c>
    </row>
    <row r="107" spans="1:21" x14ac:dyDescent="0.2">
      <c r="A107" s="195" t="str">
        <f t="shared" si="15"/>
        <v/>
      </c>
      <c r="C107" s="206"/>
      <c r="D107" s="195"/>
      <c r="E107" s="207" t="str">
        <f t="shared" si="16"/>
        <v/>
      </c>
      <c r="F107" s="208"/>
      <c r="G107" s="208"/>
      <c r="H107" s="208"/>
      <c r="I107" s="208"/>
      <c r="J107" s="208"/>
      <c r="K107" s="208"/>
      <c r="L107" s="208"/>
      <c r="M107" s="208"/>
      <c r="N107" s="208"/>
      <c r="O107" s="208"/>
      <c r="P107" s="208"/>
      <c r="Q107" s="208"/>
      <c r="R107" s="208"/>
      <c r="S107" s="208"/>
      <c r="T107" s="214">
        <f t="shared" si="17"/>
        <v>0</v>
      </c>
      <c r="U107" s="213">
        <f t="shared" si="13"/>
        <v>0</v>
      </c>
    </row>
    <row r="108" spans="1:21" x14ac:dyDescent="0.2">
      <c r="A108" s="195" t="str">
        <f t="shared" si="15"/>
        <v/>
      </c>
      <c r="C108" s="206"/>
      <c r="D108" s="195"/>
      <c r="E108" s="207" t="str">
        <f t="shared" si="16"/>
        <v/>
      </c>
      <c r="F108" s="208"/>
      <c r="G108" s="208"/>
      <c r="H108" s="208"/>
      <c r="I108" s="208"/>
      <c r="J108" s="208"/>
      <c r="K108" s="208"/>
      <c r="L108" s="208"/>
      <c r="M108" s="208"/>
      <c r="N108" s="208"/>
      <c r="O108" s="208"/>
      <c r="P108" s="208"/>
      <c r="Q108" s="208"/>
      <c r="R108" s="208"/>
      <c r="S108" s="208"/>
      <c r="T108" s="214"/>
      <c r="U108" s="213">
        <f t="shared" si="13"/>
        <v>0</v>
      </c>
    </row>
    <row r="109" spans="1:21" x14ac:dyDescent="0.2">
      <c r="A109" s="195" t="str">
        <f t="shared" si="15"/>
        <v/>
      </c>
      <c r="C109" s="206"/>
      <c r="D109" s="195"/>
      <c r="E109" s="207" t="str">
        <f t="shared" si="16"/>
        <v/>
      </c>
      <c r="F109" s="208"/>
      <c r="G109" s="208"/>
      <c r="H109" s="208"/>
      <c r="I109" s="208"/>
      <c r="J109" s="208"/>
      <c r="K109" s="208"/>
      <c r="L109" s="208"/>
      <c r="M109" s="208"/>
      <c r="N109" s="208"/>
      <c r="O109" s="208"/>
      <c r="P109" s="208"/>
      <c r="Q109" s="208"/>
      <c r="R109" s="208"/>
      <c r="S109" s="208"/>
      <c r="T109" s="214">
        <f t="shared" si="17"/>
        <v>0</v>
      </c>
      <c r="U109" s="213">
        <f t="shared" si="13"/>
        <v>0</v>
      </c>
    </row>
    <row r="110" spans="1:21" x14ac:dyDescent="0.2">
      <c r="A110" s="195" t="str">
        <f t="shared" si="15"/>
        <v/>
      </c>
      <c r="C110" s="206"/>
      <c r="D110" s="195"/>
      <c r="E110" s="207" t="str">
        <f t="shared" si="16"/>
        <v/>
      </c>
      <c r="F110" s="208"/>
      <c r="G110" s="208"/>
      <c r="H110" s="208"/>
      <c r="I110" s="208"/>
      <c r="J110" s="208"/>
      <c r="K110" s="208"/>
      <c r="L110" s="208"/>
      <c r="M110" s="208"/>
      <c r="N110" s="208"/>
      <c r="O110" s="208"/>
      <c r="P110" s="208"/>
      <c r="Q110" s="208"/>
      <c r="R110" s="208"/>
      <c r="S110" s="208"/>
      <c r="T110" s="214">
        <f t="shared" si="17"/>
        <v>0</v>
      </c>
      <c r="U110" s="213">
        <f t="shared" si="13"/>
        <v>0</v>
      </c>
    </row>
    <row r="111" spans="1:21" x14ac:dyDescent="0.2">
      <c r="A111" s="195" t="str">
        <f t="shared" si="15"/>
        <v/>
      </c>
      <c r="C111" s="206"/>
      <c r="D111" s="195"/>
      <c r="E111" s="207" t="str">
        <f t="shared" si="16"/>
        <v/>
      </c>
      <c r="F111" s="208"/>
      <c r="G111" s="208"/>
      <c r="H111" s="208"/>
      <c r="I111" s="208"/>
      <c r="J111" s="208"/>
      <c r="K111" s="208"/>
      <c r="L111" s="208"/>
      <c r="M111" s="208"/>
      <c r="N111" s="208"/>
      <c r="O111" s="208"/>
      <c r="P111" s="208"/>
      <c r="Q111" s="208"/>
      <c r="R111" s="208"/>
      <c r="S111" s="208"/>
      <c r="T111" s="214">
        <f t="shared" si="17"/>
        <v>0</v>
      </c>
      <c r="U111" s="213">
        <f t="shared" si="13"/>
        <v>0</v>
      </c>
    </row>
    <row r="112" spans="1:21" x14ac:dyDescent="0.2">
      <c r="A112" s="195" t="str">
        <f t="shared" si="15"/>
        <v/>
      </c>
      <c r="C112" s="206"/>
      <c r="D112" s="195"/>
      <c r="E112" s="207" t="str">
        <f t="shared" si="16"/>
        <v/>
      </c>
      <c r="F112" s="208"/>
      <c r="G112" s="208"/>
      <c r="H112" s="208"/>
      <c r="I112" s="208"/>
      <c r="J112" s="208"/>
      <c r="K112" s="208"/>
      <c r="L112" s="208"/>
      <c r="M112" s="208"/>
      <c r="N112" s="208"/>
      <c r="O112" s="208"/>
      <c r="P112" s="208"/>
      <c r="Q112" s="208"/>
      <c r="R112" s="208"/>
      <c r="S112" s="208"/>
      <c r="T112" s="214">
        <f t="shared" si="17"/>
        <v>0</v>
      </c>
      <c r="U112" s="213">
        <f t="shared" si="13"/>
        <v>0</v>
      </c>
    </row>
    <row r="113" spans="1:21" x14ac:dyDescent="0.2">
      <c r="A113" s="195" t="str">
        <f t="shared" si="15"/>
        <v/>
      </c>
      <c r="C113" s="206"/>
      <c r="D113" s="195"/>
      <c r="E113" s="207" t="str">
        <f t="shared" si="16"/>
        <v/>
      </c>
      <c r="F113" s="208"/>
      <c r="G113" s="208"/>
      <c r="H113" s="208"/>
      <c r="I113" s="208"/>
      <c r="J113" s="208"/>
      <c r="K113" s="208"/>
      <c r="L113" s="208"/>
      <c r="M113" s="208"/>
      <c r="N113" s="208"/>
      <c r="O113" s="208"/>
      <c r="P113" s="208"/>
      <c r="Q113" s="208"/>
      <c r="R113" s="208"/>
      <c r="S113" s="208"/>
      <c r="T113" s="214">
        <f t="shared" si="17"/>
        <v>0</v>
      </c>
      <c r="U113" s="213">
        <f t="shared" si="13"/>
        <v>0</v>
      </c>
    </row>
    <row r="114" spans="1:21" x14ac:dyDescent="0.2">
      <c r="A114" s="195" t="str">
        <f t="shared" si="15"/>
        <v/>
      </c>
      <c r="C114" s="206"/>
      <c r="D114" s="195"/>
      <c r="E114" s="207" t="str">
        <f t="shared" si="16"/>
        <v/>
      </c>
      <c r="F114" s="208"/>
      <c r="G114" s="208"/>
      <c r="H114" s="208"/>
      <c r="I114" s="208"/>
      <c r="J114" s="208"/>
      <c r="K114" s="208"/>
      <c r="L114" s="208"/>
      <c r="M114" s="208"/>
      <c r="N114" s="208"/>
      <c r="O114" s="208"/>
      <c r="P114" s="208"/>
      <c r="Q114" s="208"/>
      <c r="R114" s="208"/>
      <c r="S114" s="208"/>
      <c r="T114" s="214">
        <f t="shared" si="17"/>
        <v>0</v>
      </c>
      <c r="U114" s="213">
        <f t="shared" si="13"/>
        <v>0</v>
      </c>
    </row>
    <row r="115" spans="1:21" x14ac:dyDescent="0.2">
      <c r="A115" s="195" t="str">
        <f t="shared" si="15"/>
        <v/>
      </c>
      <c r="C115" s="206"/>
      <c r="D115" s="195"/>
      <c r="E115" s="207" t="str">
        <f t="shared" si="16"/>
        <v/>
      </c>
      <c r="F115" s="208"/>
      <c r="G115" s="208"/>
      <c r="H115" s="208"/>
      <c r="I115" s="208"/>
      <c r="J115" s="208"/>
      <c r="K115" s="208"/>
      <c r="L115" s="208"/>
      <c r="M115" s="208"/>
      <c r="N115" s="208"/>
      <c r="O115" s="208"/>
      <c r="P115" s="208"/>
      <c r="Q115" s="208"/>
      <c r="R115" s="208"/>
      <c r="S115" s="208"/>
      <c r="T115" s="214">
        <f t="shared" si="17"/>
        <v>0</v>
      </c>
      <c r="U115" s="213">
        <f t="shared" si="13"/>
        <v>0</v>
      </c>
    </row>
    <row r="116" spans="1:21" x14ac:dyDescent="0.2">
      <c r="A116" s="195" t="str">
        <f t="shared" si="15"/>
        <v/>
      </c>
      <c r="C116" s="206"/>
      <c r="D116" s="195"/>
      <c r="E116" s="207" t="str">
        <f t="shared" si="16"/>
        <v/>
      </c>
      <c r="F116" s="208"/>
      <c r="G116" s="208"/>
      <c r="H116" s="208"/>
      <c r="I116" s="208"/>
      <c r="J116" s="208"/>
      <c r="K116" s="208"/>
      <c r="L116" s="208"/>
      <c r="M116" s="208"/>
      <c r="N116" s="208"/>
      <c r="O116" s="208"/>
      <c r="P116" s="208"/>
      <c r="Q116" s="208"/>
      <c r="R116" s="208"/>
      <c r="S116" s="208"/>
      <c r="T116" s="214">
        <f t="shared" si="17"/>
        <v>0</v>
      </c>
      <c r="U116" s="213">
        <f t="shared" si="13"/>
        <v>0</v>
      </c>
    </row>
    <row r="117" spans="1:21" x14ac:dyDescent="0.2">
      <c r="A117" s="195" t="str">
        <f t="shared" si="15"/>
        <v/>
      </c>
      <c r="C117" s="206"/>
      <c r="D117" s="195"/>
      <c r="E117" s="207" t="str">
        <f t="shared" si="16"/>
        <v/>
      </c>
      <c r="F117" s="208"/>
      <c r="G117" s="208"/>
      <c r="H117" s="215"/>
      <c r="I117" s="208"/>
      <c r="J117" s="208"/>
      <c r="K117" s="208"/>
      <c r="L117" s="208"/>
      <c r="M117" s="208"/>
      <c r="N117" s="208"/>
      <c r="O117" s="208"/>
      <c r="P117" s="208"/>
      <c r="Q117" s="208"/>
      <c r="R117" s="208"/>
      <c r="S117" s="208"/>
      <c r="T117" s="214">
        <f t="shared" si="17"/>
        <v>0</v>
      </c>
      <c r="U117" s="213">
        <f t="shared" si="13"/>
        <v>0</v>
      </c>
    </row>
    <row r="118" spans="1:21" x14ac:dyDescent="0.2">
      <c r="A118" s="195" t="str">
        <f t="shared" si="15"/>
        <v/>
      </c>
      <c r="C118" s="206"/>
      <c r="D118" s="195"/>
      <c r="E118" s="207" t="str">
        <f t="shared" si="16"/>
        <v/>
      </c>
      <c r="F118" s="208"/>
      <c r="G118" s="208"/>
      <c r="H118" s="216"/>
      <c r="I118" s="208"/>
      <c r="J118" s="208"/>
      <c r="K118" s="208"/>
      <c r="L118" s="208"/>
      <c r="M118" s="208"/>
      <c r="N118" s="208"/>
      <c r="O118" s="208"/>
      <c r="P118" s="208"/>
      <c r="Q118" s="208"/>
      <c r="R118" s="208"/>
      <c r="S118" s="208"/>
      <c r="T118" s="214">
        <f t="shared" si="17"/>
        <v>0</v>
      </c>
      <c r="U118" s="213">
        <f t="shared" si="13"/>
        <v>0</v>
      </c>
    </row>
    <row r="119" spans="1:21" x14ac:dyDescent="0.2">
      <c r="A119" s="195" t="str">
        <f t="shared" si="15"/>
        <v/>
      </c>
      <c r="C119" s="206"/>
      <c r="D119" s="195"/>
      <c r="E119" s="207" t="str">
        <f t="shared" si="16"/>
        <v/>
      </c>
      <c r="F119" s="208"/>
      <c r="G119" s="208"/>
      <c r="H119" s="215"/>
      <c r="I119" s="208"/>
      <c r="J119" s="208"/>
      <c r="K119" s="208"/>
      <c r="L119" s="208"/>
      <c r="M119" s="208"/>
      <c r="N119" s="208"/>
      <c r="O119" s="208"/>
      <c r="P119" s="208"/>
      <c r="Q119" s="208"/>
      <c r="R119" s="208"/>
      <c r="S119" s="208"/>
      <c r="T119" s="214">
        <f t="shared" si="17"/>
        <v>0</v>
      </c>
      <c r="U119" s="213">
        <f t="shared" si="13"/>
        <v>0</v>
      </c>
    </row>
    <row r="120" spans="1:21" x14ac:dyDescent="0.2">
      <c r="A120" s="195" t="str">
        <f t="shared" si="15"/>
        <v/>
      </c>
      <c r="C120" s="206"/>
      <c r="D120" s="195"/>
      <c r="E120" s="207" t="str">
        <f t="shared" si="16"/>
        <v/>
      </c>
      <c r="F120" s="208"/>
      <c r="G120" s="208"/>
      <c r="H120" s="215"/>
      <c r="I120" s="208"/>
      <c r="J120" s="208"/>
      <c r="K120" s="208"/>
      <c r="L120" s="208"/>
      <c r="M120" s="208"/>
      <c r="N120" s="208"/>
      <c r="O120" s="208"/>
      <c r="P120" s="208"/>
      <c r="Q120" s="208"/>
      <c r="R120" s="208"/>
      <c r="S120" s="208"/>
      <c r="T120" s="214">
        <f t="shared" si="17"/>
        <v>0</v>
      </c>
      <c r="U120" s="213">
        <f t="shared" si="13"/>
        <v>0</v>
      </c>
    </row>
    <row r="121" spans="1:21" x14ac:dyDescent="0.2">
      <c r="A121" s="195" t="str">
        <f t="shared" si="15"/>
        <v/>
      </c>
      <c r="C121" s="206"/>
      <c r="D121" s="195"/>
      <c r="E121" s="207" t="str">
        <f t="shared" si="16"/>
        <v/>
      </c>
      <c r="F121" s="208"/>
      <c r="G121" s="208"/>
      <c r="H121" s="215"/>
      <c r="I121" s="208"/>
      <c r="J121" s="208"/>
      <c r="K121" s="208"/>
      <c r="L121" s="208"/>
      <c r="M121" s="208"/>
      <c r="N121" s="208"/>
      <c r="O121" s="208"/>
      <c r="P121" s="208"/>
      <c r="Q121" s="208"/>
      <c r="R121" s="208"/>
      <c r="S121" s="208"/>
      <c r="T121" s="214">
        <f t="shared" si="17"/>
        <v>0</v>
      </c>
      <c r="U121" s="213">
        <f t="shared" si="13"/>
        <v>0</v>
      </c>
    </row>
    <row r="122" spans="1:21" x14ac:dyDescent="0.2">
      <c r="A122" s="195" t="str">
        <f t="shared" si="15"/>
        <v/>
      </c>
      <c r="C122" s="206"/>
      <c r="D122" s="195"/>
      <c r="E122" s="207" t="str">
        <f t="shared" si="16"/>
        <v/>
      </c>
      <c r="F122" s="208"/>
      <c r="G122" s="208"/>
      <c r="H122" s="215"/>
      <c r="I122" s="208"/>
      <c r="J122" s="208"/>
      <c r="K122" s="208"/>
      <c r="L122" s="208"/>
      <c r="M122" s="208"/>
      <c r="N122" s="208"/>
      <c r="O122" s="208"/>
      <c r="P122" s="208"/>
      <c r="Q122" s="208"/>
      <c r="R122" s="208"/>
      <c r="S122" s="208"/>
      <c r="T122" s="214">
        <f t="shared" si="17"/>
        <v>0</v>
      </c>
      <c r="U122" s="213">
        <f t="shared" si="13"/>
        <v>0</v>
      </c>
    </row>
    <row r="123" spans="1:21" x14ac:dyDescent="0.2">
      <c r="A123" s="195" t="str">
        <f t="shared" si="15"/>
        <v/>
      </c>
      <c r="C123" s="206"/>
      <c r="D123" s="195"/>
      <c r="E123" s="207" t="str">
        <f t="shared" si="16"/>
        <v/>
      </c>
      <c r="F123" s="208"/>
      <c r="G123" s="217"/>
      <c r="H123" s="215"/>
      <c r="I123" s="208"/>
      <c r="J123" s="208"/>
      <c r="K123" s="208"/>
      <c r="L123" s="208"/>
      <c r="M123" s="208"/>
      <c r="N123" s="208"/>
      <c r="O123" s="208"/>
      <c r="P123" s="208"/>
      <c r="Q123" s="208"/>
      <c r="R123" s="208"/>
      <c r="S123" s="208"/>
      <c r="T123" s="214">
        <f t="shared" si="17"/>
        <v>0</v>
      </c>
      <c r="U123" s="213">
        <f t="shared" si="13"/>
        <v>0</v>
      </c>
    </row>
    <row r="124" spans="1:21" x14ac:dyDescent="0.2">
      <c r="A124" s="195" t="str">
        <f t="shared" si="15"/>
        <v/>
      </c>
      <c r="C124" s="206"/>
      <c r="D124" s="195"/>
      <c r="E124" s="207" t="str">
        <f t="shared" si="16"/>
        <v/>
      </c>
      <c r="F124" s="208"/>
      <c r="G124" s="217"/>
      <c r="H124" s="215"/>
      <c r="I124" s="208"/>
      <c r="J124" s="208"/>
      <c r="K124" s="208"/>
      <c r="L124" s="208"/>
      <c r="M124" s="208"/>
      <c r="N124" s="208"/>
      <c r="O124" s="208"/>
      <c r="P124" s="208"/>
      <c r="Q124" s="208"/>
      <c r="R124" s="208"/>
      <c r="S124" s="208"/>
      <c r="T124" s="214">
        <f t="shared" si="17"/>
        <v>0</v>
      </c>
      <c r="U124" s="213">
        <f t="shared" si="13"/>
        <v>0</v>
      </c>
    </row>
    <row r="125" spans="1:21" x14ac:dyDescent="0.2">
      <c r="A125" s="195" t="str">
        <f t="shared" si="15"/>
        <v/>
      </c>
      <c r="C125" s="206"/>
      <c r="D125" s="195"/>
      <c r="E125" s="207" t="str">
        <f t="shared" si="16"/>
        <v/>
      </c>
      <c r="F125" s="208"/>
      <c r="G125" s="217"/>
      <c r="H125" s="215"/>
      <c r="I125" s="208"/>
      <c r="J125" s="208"/>
      <c r="K125" s="208"/>
      <c r="L125" s="208"/>
      <c r="M125" s="208"/>
      <c r="N125" s="208"/>
      <c r="O125" s="208"/>
      <c r="P125" s="208"/>
      <c r="Q125" s="208"/>
      <c r="R125" s="208"/>
      <c r="S125" s="208"/>
      <c r="T125" s="214">
        <f t="shared" si="17"/>
        <v>0</v>
      </c>
      <c r="U125" s="213">
        <f t="shared" si="13"/>
        <v>0</v>
      </c>
    </row>
    <row r="126" spans="1:21" x14ac:dyDescent="0.2">
      <c r="A126" s="195" t="str">
        <f t="shared" si="15"/>
        <v/>
      </c>
      <c r="C126" s="206"/>
      <c r="D126" s="195"/>
      <c r="E126" s="207" t="str">
        <f t="shared" si="16"/>
        <v/>
      </c>
      <c r="F126" s="208"/>
      <c r="G126" s="217"/>
      <c r="H126" s="215"/>
      <c r="I126" s="208"/>
      <c r="J126" s="208"/>
      <c r="K126" s="208"/>
      <c r="L126" s="208"/>
      <c r="M126" s="208"/>
      <c r="N126" s="208"/>
      <c r="O126" s="208"/>
      <c r="P126" s="208"/>
      <c r="Q126" s="208"/>
      <c r="R126" s="208"/>
      <c r="S126" s="208"/>
      <c r="T126" s="214">
        <f t="shared" si="17"/>
        <v>0</v>
      </c>
      <c r="U126" s="213">
        <f t="shared" si="13"/>
        <v>0</v>
      </c>
    </row>
    <row r="127" spans="1:21" x14ac:dyDescent="0.2">
      <c r="A127" s="195" t="str">
        <f t="shared" si="15"/>
        <v/>
      </c>
      <c r="C127" s="206"/>
      <c r="D127" s="195"/>
      <c r="E127" s="207" t="str">
        <f t="shared" si="16"/>
        <v/>
      </c>
      <c r="F127" s="208"/>
      <c r="G127" s="217"/>
      <c r="H127" s="215"/>
      <c r="I127" s="208"/>
      <c r="J127" s="208"/>
      <c r="K127" s="208"/>
      <c r="L127" s="208"/>
      <c r="M127" s="208"/>
      <c r="N127" s="208"/>
      <c r="O127" s="208"/>
      <c r="P127" s="208"/>
      <c r="Q127" s="208"/>
      <c r="R127" s="208"/>
      <c r="S127" s="208"/>
      <c r="T127" s="214">
        <f t="shared" si="17"/>
        <v>0</v>
      </c>
      <c r="U127" s="213">
        <f t="shared" si="13"/>
        <v>0</v>
      </c>
    </row>
    <row r="128" spans="1:21" x14ac:dyDescent="0.2">
      <c r="A128" s="195" t="str">
        <f t="shared" si="15"/>
        <v/>
      </c>
      <c r="C128" s="206"/>
      <c r="D128" s="195"/>
      <c r="E128" s="207" t="str">
        <f t="shared" si="16"/>
        <v/>
      </c>
      <c r="F128" s="208"/>
      <c r="G128" s="217"/>
      <c r="H128" s="215"/>
      <c r="I128" s="208"/>
      <c r="J128" s="208"/>
      <c r="K128" s="208"/>
      <c r="L128" s="208"/>
      <c r="M128" s="208"/>
      <c r="N128" s="208"/>
      <c r="O128" s="208"/>
      <c r="P128" s="208"/>
      <c r="Q128" s="208"/>
      <c r="R128" s="208"/>
      <c r="S128" s="208"/>
      <c r="T128" s="214">
        <f t="shared" si="17"/>
        <v>0</v>
      </c>
      <c r="U128" s="213">
        <f t="shared" si="13"/>
        <v>0</v>
      </c>
    </row>
    <row r="129" spans="1:21" x14ac:dyDescent="0.2">
      <c r="A129" s="195" t="str">
        <f t="shared" si="15"/>
        <v/>
      </c>
      <c r="C129" s="206"/>
      <c r="D129" s="195"/>
      <c r="E129" s="207" t="str">
        <f t="shared" si="16"/>
        <v/>
      </c>
      <c r="F129" s="208"/>
      <c r="G129" s="217"/>
      <c r="H129" s="215"/>
      <c r="I129" s="208"/>
      <c r="J129" s="208"/>
      <c r="K129" s="208"/>
      <c r="L129" s="208"/>
      <c r="M129" s="208"/>
      <c r="N129" s="208"/>
      <c r="O129" s="208"/>
      <c r="P129" s="208"/>
      <c r="Q129" s="208"/>
      <c r="R129" s="208"/>
      <c r="S129" s="208"/>
      <c r="T129" s="214">
        <f t="shared" si="17"/>
        <v>0</v>
      </c>
      <c r="U129" s="213">
        <f t="shared" si="13"/>
        <v>0</v>
      </c>
    </row>
    <row r="130" spans="1:21" x14ac:dyDescent="0.2">
      <c r="A130" s="195" t="str">
        <f t="shared" si="15"/>
        <v/>
      </c>
      <c r="C130" s="206"/>
      <c r="D130" s="195"/>
      <c r="E130" s="207" t="str">
        <f t="shared" si="16"/>
        <v/>
      </c>
      <c r="F130" s="218"/>
      <c r="G130" s="217"/>
      <c r="H130" s="215"/>
      <c r="I130" s="208"/>
      <c r="J130" s="208"/>
      <c r="K130" s="208"/>
      <c r="L130" s="208"/>
      <c r="M130" s="208"/>
      <c r="N130" s="208"/>
      <c r="O130" s="208"/>
      <c r="P130" s="208"/>
      <c r="Q130" s="208"/>
      <c r="R130" s="208"/>
      <c r="S130" s="208"/>
      <c r="T130" s="214">
        <f t="shared" si="17"/>
        <v>0</v>
      </c>
      <c r="U130" s="213">
        <f t="shared" si="13"/>
        <v>0</v>
      </c>
    </row>
    <row r="131" spans="1:21" x14ac:dyDescent="0.2">
      <c r="A131" s="195" t="str">
        <f t="shared" si="15"/>
        <v/>
      </c>
      <c r="C131" s="206"/>
      <c r="D131" s="195"/>
      <c r="E131" s="207" t="str">
        <f t="shared" si="16"/>
        <v/>
      </c>
      <c r="F131" s="218"/>
      <c r="G131" s="217"/>
      <c r="H131" s="215"/>
      <c r="I131" s="208"/>
      <c r="J131" s="208"/>
      <c r="K131" s="208"/>
      <c r="L131" s="208"/>
      <c r="M131" s="208"/>
      <c r="N131" s="208"/>
      <c r="O131" s="208"/>
      <c r="P131" s="208"/>
      <c r="Q131" s="208"/>
      <c r="R131" s="208"/>
      <c r="S131" s="208"/>
      <c r="T131" s="214">
        <f t="shared" si="17"/>
        <v>0</v>
      </c>
      <c r="U131" s="213">
        <f t="shared" si="13"/>
        <v>0</v>
      </c>
    </row>
    <row r="132" spans="1:21" x14ac:dyDescent="0.2">
      <c r="A132" s="195" t="str">
        <f t="shared" si="15"/>
        <v/>
      </c>
      <c r="C132" s="206"/>
      <c r="D132" s="195"/>
      <c r="E132" s="207" t="str">
        <f t="shared" si="16"/>
        <v/>
      </c>
      <c r="F132" s="218"/>
      <c r="G132" s="217"/>
      <c r="H132" s="215"/>
      <c r="I132" s="208"/>
      <c r="J132" s="208"/>
      <c r="K132" s="208"/>
      <c r="L132" s="208"/>
      <c r="M132" s="208"/>
      <c r="N132" s="208"/>
      <c r="O132" s="208"/>
      <c r="P132" s="208"/>
      <c r="Q132" s="208"/>
      <c r="R132" s="208"/>
      <c r="S132" s="208"/>
      <c r="T132" s="214">
        <f t="shared" si="17"/>
        <v>0</v>
      </c>
      <c r="U132" s="213">
        <f t="shared" si="13"/>
        <v>0</v>
      </c>
    </row>
    <row r="133" spans="1:21" x14ac:dyDescent="0.2">
      <c r="A133" s="195" t="str">
        <f t="shared" si="15"/>
        <v/>
      </c>
      <c r="C133" s="206"/>
      <c r="D133" s="195"/>
      <c r="E133" s="207" t="str">
        <f t="shared" si="16"/>
        <v/>
      </c>
      <c r="F133" s="218"/>
      <c r="G133" s="217"/>
      <c r="H133" s="215"/>
      <c r="I133" s="208"/>
      <c r="J133" s="208"/>
      <c r="K133" s="208"/>
      <c r="L133" s="208"/>
      <c r="M133" s="208"/>
      <c r="N133" s="208"/>
      <c r="O133" s="208"/>
      <c r="P133" s="208"/>
      <c r="Q133" s="208"/>
      <c r="R133" s="208"/>
      <c r="S133" s="208"/>
      <c r="T133" s="214">
        <f t="shared" si="17"/>
        <v>0</v>
      </c>
      <c r="U133" s="213">
        <f t="shared" ref="U133:U164" si="18">SUM(H133:T133)</f>
        <v>0</v>
      </c>
    </row>
    <row r="134" spans="1:21" x14ac:dyDescent="0.2">
      <c r="A134" s="195" t="str">
        <f t="shared" si="15"/>
        <v/>
      </c>
      <c r="C134" s="206"/>
      <c r="D134" s="195"/>
      <c r="E134" s="207" t="str">
        <f t="shared" si="16"/>
        <v/>
      </c>
      <c r="F134" s="218"/>
      <c r="G134" s="217"/>
      <c r="H134" s="215"/>
      <c r="I134" s="208"/>
      <c r="J134" s="208"/>
      <c r="K134" s="208"/>
      <c r="L134" s="208"/>
      <c r="M134" s="208"/>
      <c r="N134" s="208"/>
      <c r="O134" s="208"/>
      <c r="P134" s="208"/>
      <c r="Q134" s="208"/>
      <c r="R134" s="208"/>
      <c r="S134" s="208"/>
      <c r="T134" s="214">
        <f t="shared" si="17"/>
        <v>0</v>
      </c>
      <c r="U134" s="213">
        <f t="shared" si="18"/>
        <v>0</v>
      </c>
    </row>
    <row r="135" spans="1:21" x14ac:dyDescent="0.2">
      <c r="A135" s="195" t="str">
        <f t="shared" si="15"/>
        <v/>
      </c>
      <c r="C135" s="206"/>
      <c r="D135" s="195"/>
      <c r="E135" s="207" t="str">
        <f t="shared" si="16"/>
        <v/>
      </c>
      <c r="F135" s="218"/>
      <c r="G135" s="217"/>
      <c r="H135" s="215"/>
      <c r="I135" s="208"/>
      <c r="J135" s="208"/>
      <c r="K135" s="208"/>
      <c r="L135" s="208"/>
      <c r="M135" s="208"/>
      <c r="N135" s="208"/>
      <c r="O135" s="208"/>
      <c r="P135" s="208"/>
      <c r="Q135" s="208"/>
      <c r="R135" s="208"/>
      <c r="S135" s="208"/>
      <c r="T135" s="214">
        <f t="shared" si="17"/>
        <v>0</v>
      </c>
      <c r="U135" s="213">
        <f t="shared" si="18"/>
        <v>0</v>
      </c>
    </row>
    <row r="136" spans="1:21" x14ac:dyDescent="0.2">
      <c r="A136" s="195" t="str">
        <f t="shared" si="15"/>
        <v/>
      </c>
      <c r="C136" s="206"/>
      <c r="D136" s="195"/>
      <c r="E136" s="207" t="str">
        <f t="shared" si="16"/>
        <v/>
      </c>
      <c r="F136" s="218"/>
      <c r="G136" s="217"/>
      <c r="H136" s="215"/>
      <c r="I136" s="208"/>
      <c r="J136" s="208"/>
      <c r="K136" s="208"/>
      <c r="L136" s="208"/>
      <c r="M136" s="208"/>
      <c r="N136" s="208"/>
      <c r="O136" s="208"/>
      <c r="P136" s="208"/>
      <c r="Q136" s="208"/>
      <c r="R136" s="208"/>
      <c r="S136" s="208"/>
      <c r="T136" s="214">
        <f t="shared" si="17"/>
        <v>0</v>
      </c>
      <c r="U136" s="213">
        <f t="shared" si="18"/>
        <v>0</v>
      </c>
    </row>
    <row r="137" spans="1:21" x14ac:dyDescent="0.2">
      <c r="A137" s="195" t="str">
        <f t="shared" si="15"/>
        <v/>
      </c>
      <c r="C137" s="206"/>
      <c r="D137" s="195"/>
      <c r="E137" s="207" t="str">
        <f t="shared" si="16"/>
        <v/>
      </c>
      <c r="F137" s="218"/>
      <c r="G137" s="217"/>
      <c r="H137" s="215"/>
      <c r="I137" s="208"/>
      <c r="J137" s="208"/>
      <c r="K137" s="208"/>
      <c r="L137" s="208"/>
      <c r="M137" s="208"/>
      <c r="N137" s="208"/>
      <c r="O137" s="208"/>
      <c r="P137" s="208"/>
      <c r="Q137" s="208"/>
      <c r="R137" s="208"/>
      <c r="S137" s="208"/>
      <c r="T137" s="214">
        <f t="shared" si="17"/>
        <v>0</v>
      </c>
      <c r="U137" s="213">
        <f t="shared" si="18"/>
        <v>0</v>
      </c>
    </row>
    <row r="138" spans="1:21" x14ac:dyDescent="0.2">
      <c r="A138" s="195" t="str">
        <f t="shared" si="15"/>
        <v/>
      </c>
      <c r="C138" s="206"/>
      <c r="D138" s="195"/>
      <c r="E138" s="207" t="str">
        <f t="shared" si="16"/>
        <v/>
      </c>
      <c r="F138" s="218"/>
      <c r="G138" s="217"/>
      <c r="H138" s="215"/>
      <c r="I138" s="208"/>
      <c r="J138" s="208"/>
      <c r="K138" s="208"/>
      <c r="L138" s="208"/>
      <c r="M138" s="208"/>
      <c r="N138" s="208"/>
      <c r="O138" s="208"/>
      <c r="P138" s="208"/>
      <c r="Q138" s="208"/>
      <c r="R138" s="208"/>
      <c r="S138" s="208"/>
      <c r="T138" s="214">
        <f t="shared" si="17"/>
        <v>0</v>
      </c>
      <c r="U138" s="213">
        <f t="shared" si="18"/>
        <v>0</v>
      </c>
    </row>
    <row r="139" spans="1:21" x14ac:dyDescent="0.2">
      <c r="A139" s="195" t="str">
        <f t="shared" si="15"/>
        <v/>
      </c>
      <c r="C139" s="206"/>
      <c r="D139" s="195"/>
      <c r="E139" s="207" t="str">
        <f t="shared" si="16"/>
        <v/>
      </c>
      <c r="F139" s="219"/>
      <c r="G139" s="217"/>
      <c r="H139" s="215"/>
      <c r="I139" s="215"/>
      <c r="J139" s="215"/>
      <c r="K139" s="215"/>
      <c r="L139" s="215"/>
      <c r="M139" s="215"/>
      <c r="N139" s="215"/>
      <c r="O139" s="215"/>
      <c r="P139" s="215"/>
      <c r="Q139" s="215"/>
      <c r="R139" s="215"/>
      <c r="S139" s="215"/>
      <c r="T139" s="214">
        <f t="shared" si="17"/>
        <v>0</v>
      </c>
      <c r="U139" s="213">
        <f t="shared" si="18"/>
        <v>0</v>
      </c>
    </row>
    <row r="140" spans="1:21" x14ac:dyDescent="0.2">
      <c r="A140" s="195" t="str">
        <f t="shared" si="15"/>
        <v/>
      </c>
      <c r="C140" s="206"/>
      <c r="D140" s="195"/>
      <c r="E140" s="207" t="str">
        <f t="shared" si="16"/>
        <v/>
      </c>
      <c r="F140" s="218"/>
      <c r="G140" s="217"/>
      <c r="H140" s="215"/>
      <c r="I140" s="215"/>
      <c r="J140" s="215"/>
      <c r="K140" s="215"/>
      <c r="L140" s="215"/>
      <c r="M140" s="215"/>
      <c r="N140" s="215"/>
      <c r="O140" s="215"/>
      <c r="P140" s="215"/>
      <c r="Q140" s="215"/>
      <c r="R140" s="215"/>
      <c r="S140" s="215"/>
      <c r="T140" s="214">
        <f t="shared" si="17"/>
        <v>0</v>
      </c>
      <c r="U140" s="213">
        <f t="shared" si="18"/>
        <v>0</v>
      </c>
    </row>
    <row r="141" spans="1:21" x14ac:dyDescent="0.2">
      <c r="A141" s="195" t="str">
        <f t="shared" si="15"/>
        <v/>
      </c>
      <c r="C141" s="206"/>
      <c r="D141" s="195"/>
      <c r="E141" s="207" t="str">
        <f t="shared" si="16"/>
        <v/>
      </c>
      <c r="F141" s="220"/>
      <c r="G141" s="221"/>
      <c r="H141" s="216"/>
      <c r="I141" s="216"/>
      <c r="J141" s="215"/>
      <c r="K141" s="215"/>
      <c r="L141" s="215"/>
      <c r="M141" s="215"/>
      <c r="N141" s="215"/>
      <c r="O141" s="215"/>
      <c r="P141" s="215"/>
      <c r="Q141" s="215"/>
      <c r="R141" s="215"/>
      <c r="S141" s="215"/>
      <c r="T141" s="214">
        <f t="shared" si="17"/>
        <v>0</v>
      </c>
      <c r="U141" s="213">
        <f t="shared" si="18"/>
        <v>0</v>
      </c>
    </row>
    <row r="142" spans="1:21" x14ac:dyDescent="0.2">
      <c r="A142" s="195" t="str">
        <f t="shared" si="15"/>
        <v/>
      </c>
      <c r="C142" s="206"/>
      <c r="D142" s="195"/>
      <c r="E142" s="207" t="str">
        <f t="shared" si="16"/>
        <v/>
      </c>
      <c r="F142" s="218"/>
      <c r="G142" s="217"/>
      <c r="H142" s="215"/>
      <c r="I142" s="215"/>
      <c r="J142" s="215"/>
      <c r="K142" s="215"/>
      <c r="L142" s="215"/>
      <c r="M142" s="215"/>
      <c r="N142" s="215"/>
      <c r="O142" s="215"/>
      <c r="P142" s="215"/>
      <c r="Q142" s="215"/>
      <c r="R142" s="215"/>
      <c r="S142" s="215"/>
      <c r="T142" s="214">
        <f t="shared" si="17"/>
        <v>0</v>
      </c>
      <c r="U142" s="213">
        <f t="shared" si="18"/>
        <v>0</v>
      </c>
    </row>
    <row r="143" spans="1:21" x14ac:dyDescent="0.2">
      <c r="A143" s="195" t="str">
        <f t="shared" si="15"/>
        <v/>
      </c>
      <c r="C143" s="206"/>
      <c r="D143" s="195"/>
      <c r="E143" s="207" t="str">
        <f t="shared" si="16"/>
        <v/>
      </c>
      <c r="F143" s="218"/>
      <c r="G143" s="217"/>
      <c r="H143" s="215"/>
      <c r="I143" s="215"/>
      <c r="J143" s="215"/>
      <c r="K143" s="215"/>
      <c r="L143" s="215"/>
      <c r="M143" s="215"/>
      <c r="N143" s="215"/>
      <c r="O143" s="215"/>
      <c r="P143" s="215"/>
      <c r="Q143" s="215"/>
      <c r="R143" s="215"/>
      <c r="S143" s="215"/>
      <c r="T143" s="214">
        <f t="shared" si="17"/>
        <v>0</v>
      </c>
      <c r="U143" s="213">
        <f t="shared" si="18"/>
        <v>0</v>
      </c>
    </row>
    <row r="144" spans="1:21" x14ac:dyDescent="0.2">
      <c r="A144" s="195" t="str">
        <f t="shared" si="15"/>
        <v/>
      </c>
      <c r="C144" s="206"/>
      <c r="D144" s="195"/>
      <c r="E144" s="207" t="str">
        <f t="shared" si="16"/>
        <v/>
      </c>
      <c r="F144" s="218"/>
      <c r="G144" s="217"/>
      <c r="H144" s="215"/>
      <c r="I144" s="215"/>
      <c r="J144" s="215"/>
      <c r="K144" s="215"/>
      <c r="L144" s="215"/>
      <c r="M144" s="215"/>
      <c r="N144" s="215"/>
      <c r="O144" s="215"/>
      <c r="P144" s="215"/>
      <c r="Q144" s="215"/>
      <c r="R144" s="215"/>
      <c r="S144" s="215"/>
      <c r="T144" s="214">
        <f t="shared" si="17"/>
        <v>0</v>
      </c>
      <c r="U144" s="213">
        <f t="shared" si="18"/>
        <v>0</v>
      </c>
    </row>
    <row r="145" spans="1:21" x14ac:dyDescent="0.2">
      <c r="A145" s="195" t="str">
        <f t="shared" si="15"/>
        <v/>
      </c>
      <c r="C145" s="206"/>
      <c r="D145" s="195"/>
      <c r="E145" s="207" t="str">
        <f t="shared" si="16"/>
        <v/>
      </c>
      <c r="F145" s="218"/>
      <c r="G145" s="217"/>
      <c r="H145" s="215"/>
      <c r="I145" s="215"/>
      <c r="J145" s="215"/>
      <c r="K145" s="215"/>
      <c r="L145" s="215"/>
      <c r="M145" s="215"/>
      <c r="N145" s="215"/>
      <c r="O145" s="215"/>
      <c r="P145" s="215"/>
      <c r="Q145" s="215"/>
      <c r="R145" s="215"/>
      <c r="S145" s="215"/>
      <c r="T145" s="214">
        <f t="shared" si="17"/>
        <v>0</v>
      </c>
      <c r="U145" s="213">
        <f t="shared" si="18"/>
        <v>0</v>
      </c>
    </row>
    <row r="146" spans="1:21" x14ac:dyDescent="0.2">
      <c r="A146" s="195" t="str">
        <f t="shared" si="15"/>
        <v/>
      </c>
      <c r="C146" s="206"/>
      <c r="D146" s="195"/>
      <c r="E146" s="207" t="str">
        <f t="shared" si="16"/>
        <v/>
      </c>
      <c r="F146" s="218"/>
      <c r="G146" s="217"/>
      <c r="H146" s="215"/>
      <c r="I146" s="215"/>
      <c r="J146" s="215"/>
      <c r="K146" s="215"/>
      <c r="L146" s="215"/>
      <c r="M146" s="215"/>
      <c r="N146" s="215"/>
      <c r="O146" s="215"/>
      <c r="P146" s="215"/>
      <c r="Q146" s="215"/>
      <c r="R146" s="215"/>
      <c r="S146" s="215"/>
      <c r="T146" s="214">
        <f t="shared" si="17"/>
        <v>0</v>
      </c>
      <c r="U146" s="213">
        <f t="shared" si="18"/>
        <v>0</v>
      </c>
    </row>
    <row r="147" spans="1:21" x14ac:dyDescent="0.2">
      <c r="A147" s="195" t="str">
        <f t="shared" si="15"/>
        <v/>
      </c>
      <c r="C147" s="206"/>
      <c r="D147" s="195"/>
      <c r="E147" s="207" t="str">
        <f t="shared" si="16"/>
        <v/>
      </c>
      <c r="F147" s="218"/>
      <c r="G147" s="217"/>
      <c r="H147" s="215"/>
      <c r="I147" s="215"/>
      <c r="J147" s="215"/>
      <c r="K147" s="215"/>
      <c r="L147" s="215"/>
      <c r="M147" s="215"/>
      <c r="N147" s="215"/>
      <c r="O147" s="215"/>
      <c r="P147" s="215"/>
      <c r="Q147" s="215"/>
      <c r="R147" s="215"/>
      <c r="S147" s="215"/>
      <c r="T147" s="214">
        <f t="shared" si="17"/>
        <v>0</v>
      </c>
      <c r="U147" s="213">
        <f t="shared" si="18"/>
        <v>0</v>
      </c>
    </row>
    <row r="148" spans="1:21" x14ac:dyDescent="0.2">
      <c r="A148" s="195" t="str">
        <f t="shared" si="15"/>
        <v/>
      </c>
      <c r="C148" s="206"/>
      <c r="D148" s="195"/>
      <c r="E148" s="207" t="str">
        <f t="shared" si="16"/>
        <v/>
      </c>
      <c r="F148" s="222"/>
      <c r="G148" s="223"/>
      <c r="H148" s="224"/>
      <c r="I148" s="224"/>
      <c r="J148" s="224"/>
      <c r="K148" s="224"/>
      <c r="L148" s="224"/>
      <c r="M148" s="224"/>
      <c r="N148" s="224"/>
      <c r="O148" s="224"/>
      <c r="P148" s="224"/>
      <c r="Q148" s="224"/>
      <c r="R148" s="224"/>
      <c r="S148" s="224"/>
      <c r="T148" s="225">
        <f t="shared" si="17"/>
        <v>0</v>
      </c>
      <c r="U148" s="226">
        <f t="shared" si="18"/>
        <v>0</v>
      </c>
    </row>
    <row r="149" spans="1:21" x14ac:dyDescent="0.2">
      <c r="A149" s="195" t="str">
        <f t="shared" si="15"/>
        <v/>
      </c>
      <c r="C149" s="206"/>
      <c r="D149" s="195"/>
      <c r="E149" s="207" t="str">
        <f t="shared" si="16"/>
        <v/>
      </c>
      <c r="F149" s="222"/>
      <c r="G149" s="223"/>
      <c r="H149" s="224"/>
      <c r="I149" s="224"/>
      <c r="J149" s="224"/>
      <c r="K149" s="224"/>
      <c r="L149" s="224"/>
      <c r="M149" s="224"/>
      <c r="N149" s="224"/>
      <c r="O149" s="224"/>
      <c r="P149" s="224"/>
      <c r="Q149" s="224"/>
      <c r="R149" s="224"/>
      <c r="S149" s="224"/>
      <c r="T149" s="225">
        <f t="shared" si="17"/>
        <v>0</v>
      </c>
      <c r="U149" s="226">
        <f t="shared" si="18"/>
        <v>0</v>
      </c>
    </row>
    <row r="150" spans="1:21" s="82" customFormat="1" x14ac:dyDescent="0.2">
      <c r="A150" s="195" t="str">
        <f t="shared" si="15"/>
        <v/>
      </c>
      <c r="B150" s="100"/>
      <c r="C150" s="206"/>
      <c r="D150" s="195"/>
      <c r="E150" s="207" t="str">
        <f t="shared" si="16"/>
        <v/>
      </c>
      <c r="T150" s="225">
        <f t="shared" si="17"/>
        <v>0</v>
      </c>
      <c r="U150" s="226">
        <f t="shared" si="18"/>
        <v>0</v>
      </c>
    </row>
    <row r="151" spans="1:21" s="82" customFormat="1" x14ac:dyDescent="0.2">
      <c r="A151" s="195" t="str">
        <f t="shared" si="15"/>
        <v/>
      </c>
      <c r="B151" s="100"/>
      <c r="C151" s="206"/>
      <c r="D151" s="227"/>
      <c r="E151" s="228"/>
      <c r="T151" s="225">
        <f t="shared" si="17"/>
        <v>0</v>
      </c>
      <c r="U151" s="226">
        <f t="shared" si="18"/>
        <v>0</v>
      </c>
    </row>
    <row r="152" spans="1:21" s="82" customFormat="1" x14ac:dyDescent="0.2">
      <c r="A152" s="195" t="str">
        <f t="shared" si="15"/>
        <v/>
      </c>
      <c r="B152" s="100"/>
      <c r="C152" s="206"/>
      <c r="D152" s="227"/>
      <c r="E152" s="228"/>
      <c r="T152" s="225">
        <f t="shared" si="17"/>
        <v>0</v>
      </c>
      <c r="U152" s="226">
        <f t="shared" si="18"/>
        <v>0</v>
      </c>
    </row>
    <row r="153" spans="1:21" s="82" customFormat="1" x14ac:dyDescent="0.2">
      <c r="A153" s="195" t="str">
        <f t="shared" si="15"/>
        <v/>
      </c>
      <c r="B153" s="100"/>
      <c r="C153" s="206"/>
      <c r="D153" s="227"/>
      <c r="E153" s="228"/>
      <c r="T153" s="225">
        <f t="shared" si="17"/>
        <v>0</v>
      </c>
      <c r="U153" s="226">
        <f t="shared" si="18"/>
        <v>0</v>
      </c>
    </row>
    <row r="154" spans="1:21" s="82" customFormat="1" x14ac:dyDescent="0.2">
      <c r="A154" s="195" t="str">
        <f t="shared" si="15"/>
        <v/>
      </c>
      <c r="B154" s="100"/>
      <c r="C154" s="206"/>
      <c r="D154" s="227"/>
      <c r="E154" s="228"/>
      <c r="T154" s="225">
        <f t="shared" si="17"/>
        <v>0</v>
      </c>
      <c r="U154" s="226">
        <f t="shared" si="18"/>
        <v>0</v>
      </c>
    </row>
    <row r="155" spans="1:21" s="82" customFormat="1" x14ac:dyDescent="0.2">
      <c r="A155" s="195" t="str">
        <f t="shared" si="15"/>
        <v/>
      </c>
      <c r="B155" s="100"/>
      <c r="C155" s="206"/>
      <c r="D155" s="229"/>
      <c r="E155" s="228"/>
      <c r="T155" s="225">
        <f t="shared" si="17"/>
        <v>0</v>
      </c>
      <c r="U155" s="226">
        <f t="shared" si="18"/>
        <v>0</v>
      </c>
    </row>
    <row r="156" spans="1:21" s="82" customFormat="1" x14ac:dyDescent="0.2">
      <c r="A156" s="195" t="str">
        <f t="shared" si="15"/>
        <v/>
      </c>
      <c r="B156" s="100"/>
      <c r="C156" s="206"/>
      <c r="D156" s="229"/>
      <c r="E156" s="228"/>
      <c r="T156" s="225">
        <f t="shared" si="17"/>
        <v>0</v>
      </c>
      <c r="U156" s="226">
        <f t="shared" si="18"/>
        <v>0</v>
      </c>
    </row>
    <row r="157" spans="1:21" s="82" customFormat="1" x14ac:dyDescent="0.2">
      <c r="A157" s="195" t="str">
        <f t="shared" si="15"/>
        <v/>
      </c>
      <c r="B157" s="100"/>
      <c r="C157" s="206"/>
      <c r="D157" s="227"/>
      <c r="E157" s="228"/>
      <c r="T157" s="225">
        <f t="shared" si="17"/>
        <v>0</v>
      </c>
      <c r="U157" s="226">
        <f t="shared" si="18"/>
        <v>0</v>
      </c>
    </row>
    <row r="158" spans="1:21" s="82" customFormat="1" x14ac:dyDescent="0.2">
      <c r="A158" s="195" t="str">
        <f t="shared" si="15"/>
        <v/>
      </c>
      <c r="B158" s="100"/>
      <c r="C158" s="206"/>
      <c r="D158" s="227"/>
      <c r="E158" s="228"/>
      <c r="T158" s="225">
        <f t="shared" si="17"/>
        <v>0</v>
      </c>
      <c r="U158" s="226">
        <f t="shared" si="18"/>
        <v>0</v>
      </c>
    </row>
    <row r="159" spans="1:21" s="82" customFormat="1" x14ac:dyDescent="0.2">
      <c r="A159" s="195" t="str">
        <f t="shared" si="15"/>
        <v/>
      </c>
      <c r="B159" s="100"/>
      <c r="C159" s="206"/>
      <c r="D159" s="227"/>
      <c r="E159" s="228"/>
      <c r="T159" s="225">
        <f t="shared" si="17"/>
        <v>0</v>
      </c>
      <c r="U159" s="226">
        <f t="shared" si="18"/>
        <v>0</v>
      </c>
    </row>
    <row r="160" spans="1:21" s="82" customFormat="1" x14ac:dyDescent="0.2">
      <c r="A160" s="195" t="str">
        <f t="shared" si="15"/>
        <v/>
      </c>
      <c r="B160" s="100"/>
      <c r="C160" s="206"/>
      <c r="D160" s="227"/>
      <c r="E160" s="228"/>
      <c r="T160" s="225">
        <f t="shared" si="17"/>
        <v>0</v>
      </c>
      <c r="U160" s="226">
        <f t="shared" si="18"/>
        <v>0</v>
      </c>
    </row>
    <row r="161" spans="1:21" s="82" customFormat="1" x14ac:dyDescent="0.2">
      <c r="A161" s="195" t="str">
        <f t="shared" si="15"/>
        <v/>
      </c>
      <c r="B161" s="100"/>
      <c r="C161" s="206"/>
      <c r="D161" s="227"/>
      <c r="E161" s="228"/>
      <c r="T161" s="225">
        <f t="shared" si="17"/>
        <v>0</v>
      </c>
      <c r="U161" s="226">
        <f t="shared" si="18"/>
        <v>0</v>
      </c>
    </row>
    <row r="162" spans="1:21" s="82" customFormat="1" x14ac:dyDescent="0.2">
      <c r="A162" s="195" t="str">
        <f t="shared" si="15"/>
        <v/>
      </c>
      <c r="B162" s="100"/>
      <c r="C162" s="206"/>
      <c r="D162" s="227"/>
      <c r="E162" s="228"/>
      <c r="T162" s="225">
        <f t="shared" si="17"/>
        <v>0</v>
      </c>
      <c r="U162" s="226">
        <f t="shared" si="18"/>
        <v>0</v>
      </c>
    </row>
    <row r="163" spans="1:21" s="82" customFormat="1" x14ac:dyDescent="0.2">
      <c r="A163" s="195" t="str">
        <f t="shared" si="15"/>
        <v/>
      </c>
      <c r="B163" s="100"/>
      <c r="C163" s="206"/>
      <c r="D163" s="227"/>
      <c r="E163" s="228"/>
      <c r="T163" s="225">
        <f t="shared" si="17"/>
        <v>0</v>
      </c>
      <c r="U163" s="226">
        <f t="shared" si="18"/>
        <v>0</v>
      </c>
    </row>
    <row r="164" spans="1:21" s="82" customFormat="1" x14ac:dyDescent="0.2">
      <c r="A164" s="195" t="str">
        <f t="shared" si="15"/>
        <v/>
      </c>
      <c r="B164" s="100"/>
      <c r="C164" s="206"/>
      <c r="E164" s="228"/>
      <c r="T164" s="225">
        <f t="shared" si="17"/>
        <v>0</v>
      </c>
      <c r="U164" s="226">
        <f t="shared" si="18"/>
        <v>0</v>
      </c>
    </row>
    <row r="165" spans="1:21" s="82" customFormat="1" x14ac:dyDescent="0.2">
      <c r="A165" s="195" t="str">
        <f t="shared" si="15"/>
        <v/>
      </c>
      <c r="B165" s="100"/>
      <c r="C165" s="206"/>
      <c r="E165" s="228"/>
      <c r="T165" s="225">
        <f t="shared" si="17"/>
        <v>0</v>
      </c>
      <c r="U165" s="226">
        <f t="shared" ref="U165:U228" si="19">SUM(H165:T165)</f>
        <v>0</v>
      </c>
    </row>
    <row r="166" spans="1:21" s="82" customFormat="1" x14ac:dyDescent="0.2">
      <c r="A166" s="195" t="str">
        <f t="shared" ref="A166:A229" si="20">C166&amp;E166</f>
        <v/>
      </c>
      <c r="B166" s="100"/>
      <c r="C166" s="206"/>
      <c r="E166" s="228"/>
      <c r="T166" s="225">
        <f t="shared" ref="T166:T229" si="21">G166-SUM(H166:S166)</f>
        <v>0</v>
      </c>
      <c r="U166" s="226">
        <f t="shared" si="19"/>
        <v>0</v>
      </c>
    </row>
    <row r="167" spans="1:21" s="82" customFormat="1" x14ac:dyDescent="0.2">
      <c r="A167" s="195" t="str">
        <f t="shared" si="20"/>
        <v/>
      </c>
      <c r="B167" s="100"/>
      <c r="C167" s="206"/>
      <c r="E167" s="228"/>
      <c r="T167" s="225">
        <f t="shared" si="21"/>
        <v>0</v>
      </c>
      <c r="U167" s="226">
        <f t="shared" si="19"/>
        <v>0</v>
      </c>
    </row>
    <row r="168" spans="1:21" s="82" customFormat="1" x14ac:dyDescent="0.2">
      <c r="A168" s="195" t="str">
        <f t="shared" si="20"/>
        <v/>
      </c>
      <c r="B168" s="100"/>
      <c r="C168" s="206"/>
      <c r="E168" s="228"/>
      <c r="T168" s="225">
        <f t="shared" si="21"/>
        <v>0</v>
      </c>
      <c r="U168" s="226">
        <f t="shared" si="19"/>
        <v>0</v>
      </c>
    </row>
    <row r="169" spans="1:21" s="82" customFormat="1" x14ac:dyDescent="0.2">
      <c r="A169" s="195" t="str">
        <f t="shared" si="20"/>
        <v/>
      </c>
      <c r="B169" s="100"/>
      <c r="C169" s="206"/>
      <c r="E169" s="228"/>
      <c r="T169" s="225">
        <f t="shared" si="21"/>
        <v>0</v>
      </c>
      <c r="U169" s="226">
        <f t="shared" si="19"/>
        <v>0</v>
      </c>
    </row>
    <row r="170" spans="1:21" s="82" customFormat="1" x14ac:dyDescent="0.2">
      <c r="A170" s="195" t="str">
        <f t="shared" si="20"/>
        <v/>
      </c>
      <c r="B170" s="100"/>
      <c r="C170" s="206"/>
      <c r="E170" s="228"/>
      <c r="T170" s="225">
        <f t="shared" si="21"/>
        <v>0</v>
      </c>
      <c r="U170" s="226">
        <f t="shared" si="19"/>
        <v>0</v>
      </c>
    </row>
    <row r="171" spans="1:21" s="82" customFormat="1" x14ac:dyDescent="0.2">
      <c r="A171" s="195" t="str">
        <f t="shared" si="20"/>
        <v/>
      </c>
      <c r="B171" s="100"/>
      <c r="C171" s="206"/>
      <c r="E171" s="228"/>
      <c r="T171" s="225">
        <f t="shared" si="21"/>
        <v>0</v>
      </c>
      <c r="U171" s="226">
        <f t="shared" si="19"/>
        <v>0</v>
      </c>
    </row>
    <row r="172" spans="1:21" s="82" customFormat="1" x14ac:dyDescent="0.2">
      <c r="A172" s="195" t="str">
        <f t="shared" si="20"/>
        <v/>
      </c>
      <c r="B172" s="100"/>
      <c r="C172" s="206"/>
      <c r="E172" s="228"/>
      <c r="T172" s="225">
        <f t="shared" si="21"/>
        <v>0</v>
      </c>
      <c r="U172" s="226">
        <f t="shared" si="19"/>
        <v>0</v>
      </c>
    </row>
    <row r="173" spans="1:21" s="82" customFormat="1" x14ac:dyDescent="0.2">
      <c r="A173" s="195" t="str">
        <f t="shared" si="20"/>
        <v/>
      </c>
      <c r="B173" s="100"/>
      <c r="C173" s="206"/>
      <c r="E173" s="228"/>
      <c r="T173" s="225">
        <f t="shared" si="21"/>
        <v>0</v>
      </c>
      <c r="U173" s="226">
        <f t="shared" si="19"/>
        <v>0</v>
      </c>
    </row>
    <row r="174" spans="1:21" s="82" customFormat="1" x14ac:dyDescent="0.2">
      <c r="A174" s="195" t="str">
        <f t="shared" si="20"/>
        <v/>
      </c>
      <c r="B174" s="100"/>
      <c r="C174" s="206"/>
      <c r="E174" s="228"/>
      <c r="T174" s="225">
        <f t="shared" si="21"/>
        <v>0</v>
      </c>
      <c r="U174" s="226">
        <f t="shared" si="19"/>
        <v>0</v>
      </c>
    </row>
    <row r="175" spans="1:21" s="82" customFormat="1" x14ac:dyDescent="0.2">
      <c r="A175" s="195" t="str">
        <f t="shared" si="20"/>
        <v/>
      </c>
      <c r="B175" s="100"/>
      <c r="C175" s="206"/>
      <c r="E175" s="228"/>
      <c r="T175" s="225">
        <f t="shared" si="21"/>
        <v>0</v>
      </c>
      <c r="U175" s="226">
        <f t="shared" si="19"/>
        <v>0</v>
      </c>
    </row>
    <row r="176" spans="1:21" s="82" customFormat="1" x14ac:dyDescent="0.2">
      <c r="A176" s="195" t="str">
        <f t="shared" si="20"/>
        <v/>
      </c>
      <c r="B176" s="100"/>
      <c r="C176" s="206"/>
      <c r="E176" s="228"/>
      <c r="T176" s="225">
        <f t="shared" si="21"/>
        <v>0</v>
      </c>
      <c r="U176" s="226">
        <f t="shared" si="19"/>
        <v>0</v>
      </c>
    </row>
    <row r="177" spans="1:21" s="82" customFormat="1" x14ac:dyDescent="0.2">
      <c r="A177" s="195" t="str">
        <f t="shared" si="20"/>
        <v/>
      </c>
      <c r="B177" s="100"/>
      <c r="C177" s="206"/>
      <c r="E177" s="228"/>
      <c r="T177" s="225">
        <f t="shared" si="21"/>
        <v>0</v>
      </c>
      <c r="U177" s="226">
        <f t="shared" si="19"/>
        <v>0</v>
      </c>
    </row>
    <row r="178" spans="1:21" s="82" customFormat="1" x14ac:dyDescent="0.2">
      <c r="A178" s="195" t="str">
        <f t="shared" si="20"/>
        <v/>
      </c>
      <c r="B178" s="100"/>
      <c r="C178" s="206"/>
      <c r="E178" s="228"/>
      <c r="T178" s="225">
        <f t="shared" si="21"/>
        <v>0</v>
      </c>
      <c r="U178" s="226">
        <f t="shared" si="19"/>
        <v>0</v>
      </c>
    </row>
    <row r="179" spans="1:21" s="82" customFormat="1" x14ac:dyDescent="0.2">
      <c r="A179" s="195" t="str">
        <f t="shared" si="20"/>
        <v/>
      </c>
      <c r="B179" s="100"/>
      <c r="C179" s="206"/>
      <c r="E179" s="228"/>
      <c r="T179" s="225">
        <f t="shared" si="21"/>
        <v>0</v>
      </c>
      <c r="U179" s="226">
        <f t="shared" si="19"/>
        <v>0</v>
      </c>
    </row>
    <row r="180" spans="1:21" s="82" customFormat="1" x14ac:dyDescent="0.2">
      <c r="A180" s="195" t="str">
        <f t="shared" si="20"/>
        <v/>
      </c>
      <c r="B180" s="100"/>
      <c r="C180" s="206"/>
      <c r="E180" s="228"/>
      <c r="T180" s="225">
        <f t="shared" si="21"/>
        <v>0</v>
      </c>
      <c r="U180" s="226">
        <f t="shared" si="19"/>
        <v>0</v>
      </c>
    </row>
    <row r="181" spans="1:21" s="82" customFormat="1" x14ac:dyDescent="0.2">
      <c r="A181" s="195" t="str">
        <f t="shared" si="20"/>
        <v/>
      </c>
      <c r="B181" s="100"/>
      <c r="C181" s="206"/>
      <c r="E181" s="228"/>
      <c r="T181" s="225">
        <f t="shared" si="21"/>
        <v>0</v>
      </c>
      <c r="U181" s="226">
        <f t="shared" si="19"/>
        <v>0</v>
      </c>
    </row>
    <row r="182" spans="1:21" s="82" customFormat="1" x14ac:dyDescent="0.2">
      <c r="A182" s="195" t="str">
        <f t="shared" si="20"/>
        <v/>
      </c>
      <c r="B182" s="100"/>
      <c r="C182" s="206"/>
      <c r="E182" s="228"/>
      <c r="T182" s="225">
        <f t="shared" si="21"/>
        <v>0</v>
      </c>
      <c r="U182" s="226">
        <f t="shared" si="19"/>
        <v>0</v>
      </c>
    </row>
    <row r="183" spans="1:21" s="82" customFormat="1" x14ac:dyDescent="0.2">
      <c r="A183" s="195" t="str">
        <f t="shared" si="20"/>
        <v/>
      </c>
      <c r="B183" s="100"/>
      <c r="C183" s="206"/>
      <c r="E183" s="228"/>
      <c r="T183" s="225">
        <f t="shared" si="21"/>
        <v>0</v>
      </c>
      <c r="U183" s="226">
        <f t="shared" si="19"/>
        <v>0</v>
      </c>
    </row>
    <row r="184" spans="1:21" s="82" customFormat="1" x14ac:dyDescent="0.2">
      <c r="A184" s="195" t="str">
        <f t="shared" si="20"/>
        <v/>
      </c>
      <c r="B184" s="100"/>
      <c r="C184" s="206"/>
      <c r="E184" s="228"/>
      <c r="T184" s="225">
        <f t="shared" si="21"/>
        <v>0</v>
      </c>
      <c r="U184" s="226">
        <f t="shared" si="19"/>
        <v>0</v>
      </c>
    </row>
    <row r="185" spans="1:21" s="82" customFormat="1" x14ac:dyDescent="0.2">
      <c r="A185" s="195" t="str">
        <f t="shared" si="20"/>
        <v/>
      </c>
      <c r="B185" s="100"/>
      <c r="C185" s="206"/>
      <c r="E185" s="228"/>
      <c r="T185" s="225">
        <f t="shared" si="21"/>
        <v>0</v>
      </c>
      <c r="U185" s="226">
        <f t="shared" si="19"/>
        <v>0</v>
      </c>
    </row>
    <row r="186" spans="1:21" s="82" customFormat="1" x14ac:dyDescent="0.2">
      <c r="A186" s="195" t="str">
        <f t="shared" si="20"/>
        <v/>
      </c>
      <c r="B186" s="100"/>
      <c r="C186" s="206"/>
      <c r="E186" s="228"/>
      <c r="T186" s="225">
        <f t="shared" si="21"/>
        <v>0</v>
      </c>
      <c r="U186" s="226">
        <f t="shared" si="19"/>
        <v>0</v>
      </c>
    </row>
    <row r="187" spans="1:21" s="82" customFormat="1" x14ac:dyDescent="0.2">
      <c r="A187" s="195" t="str">
        <f t="shared" si="20"/>
        <v/>
      </c>
      <c r="B187" s="100"/>
      <c r="C187" s="206"/>
      <c r="E187" s="228"/>
      <c r="T187" s="225">
        <f t="shared" si="21"/>
        <v>0</v>
      </c>
      <c r="U187" s="226">
        <f t="shared" si="19"/>
        <v>0</v>
      </c>
    </row>
    <row r="188" spans="1:21" s="82" customFormat="1" x14ac:dyDescent="0.2">
      <c r="A188" s="195" t="str">
        <f t="shared" si="20"/>
        <v/>
      </c>
      <c r="B188" s="100"/>
      <c r="C188" s="206"/>
      <c r="E188" s="228"/>
      <c r="T188" s="225">
        <f t="shared" si="21"/>
        <v>0</v>
      </c>
      <c r="U188" s="226">
        <f t="shared" si="19"/>
        <v>0</v>
      </c>
    </row>
    <row r="189" spans="1:21" s="82" customFormat="1" x14ac:dyDescent="0.2">
      <c r="A189" s="195" t="str">
        <f t="shared" si="20"/>
        <v/>
      </c>
      <c r="B189" s="100"/>
      <c r="C189" s="206"/>
      <c r="E189" s="228"/>
      <c r="T189" s="225">
        <f t="shared" si="21"/>
        <v>0</v>
      </c>
      <c r="U189" s="226">
        <f t="shared" si="19"/>
        <v>0</v>
      </c>
    </row>
    <row r="190" spans="1:21" s="82" customFormat="1" x14ac:dyDescent="0.2">
      <c r="A190" s="195" t="str">
        <f t="shared" si="20"/>
        <v/>
      </c>
      <c r="B190" s="100"/>
      <c r="C190" s="206"/>
      <c r="E190" s="228"/>
      <c r="T190" s="225">
        <f t="shared" si="21"/>
        <v>0</v>
      </c>
      <c r="U190" s="226">
        <f t="shared" si="19"/>
        <v>0</v>
      </c>
    </row>
    <row r="191" spans="1:21" s="82" customFormat="1" x14ac:dyDescent="0.2">
      <c r="A191" s="195" t="str">
        <f t="shared" si="20"/>
        <v/>
      </c>
      <c r="B191" s="100"/>
      <c r="C191" s="206"/>
      <c r="E191" s="228"/>
      <c r="T191" s="225">
        <f t="shared" si="21"/>
        <v>0</v>
      </c>
      <c r="U191" s="226">
        <f t="shared" si="19"/>
        <v>0</v>
      </c>
    </row>
    <row r="192" spans="1:21" s="82" customFormat="1" x14ac:dyDescent="0.2">
      <c r="A192" s="195" t="str">
        <f t="shared" si="20"/>
        <v/>
      </c>
      <c r="B192" s="100"/>
      <c r="C192" s="206"/>
      <c r="E192" s="228"/>
      <c r="T192" s="225">
        <f t="shared" si="21"/>
        <v>0</v>
      </c>
      <c r="U192" s="226">
        <f t="shared" si="19"/>
        <v>0</v>
      </c>
    </row>
    <row r="193" spans="1:21" s="82" customFormat="1" x14ac:dyDescent="0.2">
      <c r="A193" s="195" t="str">
        <f t="shared" si="20"/>
        <v/>
      </c>
      <c r="B193" s="100"/>
      <c r="C193" s="206"/>
      <c r="E193" s="228"/>
      <c r="T193" s="225">
        <f t="shared" si="21"/>
        <v>0</v>
      </c>
      <c r="U193" s="226">
        <f t="shared" si="19"/>
        <v>0</v>
      </c>
    </row>
    <row r="194" spans="1:21" s="82" customFormat="1" x14ac:dyDescent="0.2">
      <c r="A194" s="195" t="str">
        <f t="shared" si="20"/>
        <v/>
      </c>
      <c r="B194" s="100"/>
      <c r="C194" s="206"/>
      <c r="E194" s="228"/>
      <c r="T194" s="225">
        <f t="shared" si="21"/>
        <v>0</v>
      </c>
      <c r="U194" s="226">
        <f t="shared" si="19"/>
        <v>0</v>
      </c>
    </row>
    <row r="195" spans="1:21" s="82" customFormat="1" x14ac:dyDescent="0.2">
      <c r="A195" s="195" t="str">
        <f t="shared" si="20"/>
        <v/>
      </c>
      <c r="B195" s="100"/>
      <c r="C195" s="206"/>
      <c r="E195" s="228"/>
      <c r="T195" s="225">
        <f t="shared" si="21"/>
        <v>0</v>
      </c>
      <c r="U195" s="226">
        <f t="shared" si="19"/>
        <v>0</v>
      </c>
    </row>
    <row r="196" spans="1:21" s="82" customFormat="1" x14ac:dyDescent="0.2">
      <c r="A196" s="195" t="str">
        <f t="shared" si="20"/>
        <v/>
      </c>
      <c r="B196" s="100"/>
      <c r="C196" s="206"/>
      <c r="E196" s="228"/>
      <c r="T196" s="225">
        <f t="shared" si="21"/>
        <v>0</v>
      </c>
      <c r="U196" s="226">
        <f t="shared" si="19"/>
        <v>0</v>
      </c>
    </row>
    <row r="197" spans="1:21" s="82" customFormat="1" x14ac:dyDescent="0.2">
      <c r="A197" s="195" t="str">
        <f t="shared" si="20"/>
        <v/>
      </c>
      <c r="B197" s="100"/>
      <c r="C197" s="206"/>
      <c r="E197" s="228"/>
      <c r="T197" s="225">
        <f t="shared" si="21"/>
        <v>0</v>
      </c>
      <c r="U197" s="226">
        <f t="shared" si="19"/>
        <v>0</v>
      </c>
    </row>
    <row r="198" spans="1:21" s="82" customFormat="1" x14ac:dyDescent="0.2">
      <c r="A198" s="195" t="str">
        <f t="shared" si="20"/>
        <v/>
      </c>
      <c r="B198" s="100"/>
      <c r="C198" s="206"/>
      <c r="E198" s="228"/>
      <c r="T198" s="225">
        <f t="shared" si="21"/>
        <v>0</v>
      </c>
      <c r="U198" s="226">
        <f t="shared" si="19"/>
        <v>0</v>
      </c>
    </row>
    <row r="199" spans="1:21" s="82" customFormat="1" x14ac:dyDescent="0.2">
      <c r="A199" s="195" t="str">
        <f t="shared" si="20"/>
        <v/>
      </c>
      <c r="B199" s="100"/>
      <c r="C199" s="206"/>
      <c r="E199" s="228"/>
      <c r="T199" s="225">
        <f t="shared" si="21"/>
        <v>0</v>
      </c>
      <c r="U199" s="226">
        <f t="shared" si="19"/>
        <v>0</v>
      </c>
    </row>
    <row r="200" spans="1:21" s="82" customFormat="1" x14ac:dyDescent="0.2">
      <c r="A200" s="195" t="str">
        <f t="shared" si="20"/>
        <v/>
      </c>
      <c r="B200" s="100"/>
      <c r="C200" s="206"/>
      <c r="E200" s="228"/>
      <c r="T200" s="225">
        <f t="shared" si="21"/>
        <v>0</v>
      </c>
      <c r="U200" s="226">
        <f t="shared" si="19"/>
        <v>0</v>
      </c>
    </row>
    <row r="201" spans="1:21" s="82" customFormat="1" x14ac:dyDescent="0.2">
      <c r="A201" s="195" t="str">
        <f t="shared" si="20"/>
        <v/>
      </c>
      <c r="B201" s="100"/>
      <c r="C201" s="206"/>
      <c r="E201" s="228"/>
      <c r="T201" s="225">
        <f t="shared" si="21"/>
        <v>0</v>
      </c>
      <c r="U201" s="226">
        <f t="shared" si="19"/>
        <v>0</v>
      </c>
    </row>
    <row r="202" spans="1:21" s="82" customFormat="1" x14ac:dyDescent="0.2">
      <c r="A202" s="195" t="str">
        <f t="shared" si="20"/>
        <v/>
      </c>
      <c r="B202" s="100"/>
      <c r="C202" s="206"/>
      <c r="E202" s="228"/>
      <c r="T202" s="225">
        <f t="shared" si="21"/>
        <v>0</v>
      </c>
      <c r="U202" s="226">
        <f t="shared" si="19"/>
        <v>0</v>
      </c>
    </row>
    <row r="203" spans="1:21" s="82" customFormat="1" x14ac:dyDescent="0.2">
      <c r="A203" s="195" t="str">
        <f t="shared" si="20"/>
        <v/>
      </c>
      <c r="B203" s="100"/>
      <c r="C203" s="206"/>
      <c r="E203" s="228"/>
      <c r="T203" s="225">
        <f t="shared" si="21"/>
        <v>0</v>
      </c>
      <c r="U203" s="226">
        <f t="shared" si="19"/>
        <v>0</v>
      </c>
    </row>
    <row r="204" spans="1:21" s="82" customFormat="1" x14ac:dyDescent="0.2">
      <c r="A204" s="195" t="str">
        <f t="shared" si="20"/>
        <v/>
      </c>
      <c r="B204" s="100"/>
      <c r="C204" s="206"/>
      <c r="E204" s="228"/>
      <c r="T204" s="225">
        <f t="shared" si="21"/>
        <v>0</v>
      </c>
      <c r="U204" s="226">
        <f t="shared" si="19"/>
        <v>0</v>
      </c>
    </row>
    <row r="205" spans="1:21" s="82" customFormat="1" x14ac:dyDescent="0.2">
      <c r="A205" s="195" t="str">
        <f t="shared" si="20"/>
        <v/>
      </c>
      <c r="B205" s="100"/>
      <c r="C205" s="206"/>
      <c r="E205" s="228"/>
      <c r="T205" s="225">
        <f t="shared" si="21"/>
        <v>0</v>
      </c>
      <c r="U205" s="226">
        <f t="shared" si="19"/>
        <v>0</v>
      </c>
    </row>
    <row r="206" spans="1:21" s="82" customFormat="1" x14ac:dyDescent="0.2">
      <c r="A206" s="195" t="str">
        <f t="shared" si="20"/>
        <v/>
      </c>
      <c r="B206" s="100"/>
      <c r="C206" s="206"/>
      <c r="E206" s="228"/>
      <c r="T206" s="225">
        <f t="shared" si="21"/>
        <v>0</v>
      </c>
      <c r="U206" s="226">
        <f t="shared" si="19"/>
        <v>0</v>
      </c>
    </row>
    <row r="207" spans="1:21" s="82" customFormat="1" x14ac:dyDescent="0.2">
      <c r="A207" s="195" t="str">
        <f t="shared" si="20"/>
        <v/>
      </c>
      <c r="B207" s="100"/>
      <c r="C207" s="206"/>
      <c r="E207" s="228"/>
      <c r="T207" s="225">
        <f t="shared" si="21"/>
        <v>0</v>
      </c>
      <c r="U207" s="226">
        <f t="shared" si="19"/>
        <v>0</v>
      </c>
    </row>
    <row r="208" spans="1:21" s="82" customFormat="1" x14ac:dyDescent="0.2">
      <c r="A208" s="195" t="str">
        <f t="shared" si="20"/>
        <v/>
      </c>
      <c r="B208" s="100"/>
      <c r="C208" s="206"/>
      <c r="E208" s="228"/>
      <c r="T208" s="225">
        <f t="shared" si="21"/>
        <v>0</v>
      </c>
      <c r="U208" s="226">
        <f t="shared" si="19"/>
        <v>0</v>
      </c>
    </row>
    <row r="209" spans="1:21" s="82" customFormat="1" x14ac:dyDescent="0.2">
      <c r="A209" s="195" t="str">
        <f t="shared" si="20"/>
        <v/>
      </c>
      <c r="B209" s="100"/>
      <c r="C209" s="206"/>
      <c r="E209" s="228"/>
      <c r="T209" s="225">
        <f t="shared" si="21"/>
        <v>0</v>
      </c>
      <c r="U209" s="226">
        <f t="shared" si="19"/>
        <v>0</v>
      </c>
    </row>
    <row r="210" spans="1:21" s="82" customFormat="1" x14ac:dyDescent="0.2">
      <c r="A210" s="195" t="str">
        <f t="shared" si="20"/>
        <v/>
      </c>
      <c r="B210" s="100"/>
      <c r="C210" s="206"/>
      <c r="E210" s="228"/>
      <c r="T210" s="225">
        <f t="shared" si="21"/>
        <v>0</v>
      </c>
      <c r="U210" s="226">
        <f t="shared" si="19"/>
        <v>0</v>
      </c>
    </row>
    <row r="211" spans="1:21" s="82" customFormat="1" x14ac:dyDescent="0.2">
      <c r="A211" s="195" t="str">
        <f t="shared" si="20"/>
        <v/>
      </c>
      <c r="B211" s="100"/>
      <c r="C211" s="206"/>
      <c r="E211" s="228"/>
      <c r="T211" s="225">
        <f t="shared" si="21"/>
        <v>0</v>
      </c>
      <c r="U211" s="226">
        <f t="shared" si="19"/>
        <v>0</v>
      </c>
    </row>
    <row r="212" spans="1:21" s="82" customFormat="1" x14ac:dyDescent="0.2">
      <c r="A212" s="195" t="str">
        <f t="shared" si="20"/>
        <v/>
      </c>
      <c r="B212" s="100"/>
      <c r="C212" s="206"/>
      <c r="E212" s="228"/>
      <c r="T212" s="225">
        <f t="shared" si="21"/>
        <v>0</v>
      </c>
      <c r="U212" s="226">
        <f t="shared" si="19"/>
        <v>0</v>
      </c>
    </row>
    <row r="213" spans="1:21" s="82" customFormat="1" x14ac:dyDescent="0.2">
      <c r="A213" s="195" t="str">
        <f t="shared" si="20"/>
        <v/>
      </c>
      <c r="B213" s="100"/>
      <c r="C213" s="206"/>
      <c r="E213" s="228"/>
      <c r="T213" s="225">
        <f t="shared" si="21"/>
        <v>0</v>
      </c>
      <c r="U213" s="226">
        <f t="shared" si="19"/>
        <v>0</v>
      </c>
    </row>
    <row r="214" spans="1:21" s="82" customFormat="1" x14ac:dyDescent="0.2">
      <c r="A214" s="195" t="str">
        <f t="shared" si="20"/>
        <v/>
      </c>
      <c r="B214" s="100"/>
      <c r="C214" s="206"/>
      <c r="E214" s="228"/>
      <c r="T214" s="225">
        <f t="shared" si="21"/>
        <v>0</v>
      </c>
      <c r="U214" s="226">
        <f t="shared" si="19"/>
        <v>0</v>
      </c>
    </row>
    <row r="215" spans="1:21" s="82" customFormat="1" x14ac:dyDescent="0.2">
      <c r="A215" s="195" t="str">
        <f t="shared" si="20"/>
        <v/>
      </c>
      <c r="B215" s="100"/>
      <c r="C215" s="206"/>
      <c r="E215" s="228"/>
      <c r="T215" s="225">
        <f t="shared" si="21"/>
        <v>0</v>
      </c>
      <c r="U215" s="226">
        <f t="shared" si="19"/>
        <v>0</v>
      </c>
    </row>
    <row r="216" spans="1:21" s="82" customFormat="1" x14ac:dyDescent="0.2">
      <c r="A216" s="195" t="str">
        <f t="shared" si="20"/>
        <v/>
      </c>
      <c r="B216" s="100"/>
      <c r="C216" s="206"/>
      <c r="E216" s="228"/>
      <c r="T216" s="225">
        <f t="shared" si="21"/>
        <v>0</v>
      </c>
      <c r="U216" s="226">
        <f t="shared" si="19"/>
        <v>0</v>
      </c>
    </row>
    <row r="217" spans="1:21" s="82" customFormat="1" x14ac:dyDescent="0.2">
      <c r="A217" s="195" t="str">
        <f t="shared" si="20"/>
        <v/>
      </c>
      <c r="B217" s="100"/>
      <c r="C217" s="206"/>
      <c r="E217" s="228"/>
      <c r="T217" s="225">
        <f t="shared" si="21"/>
        <v>0</v>
      </c>
      <c r="U217" s="226">
        <f t="shared" si="19"/>
        <v>0</v>
      </c>
    </row>
    <row r="218" spans="1:21" s="82" customFormat="1" x14ac:dyDescent="0.2">
      <c r="A218" s="195" t="str">
        <f t="shared" si="20"/>
        <v/>
      </c>
      <c r="B218" s="100"/>
      <c r="C218" s="206"/>
      <c r="E218" s="228"/>
      <c r="T218" s="225">
        <f t="shared" si="21"/>
        <v>0</v>
      </c>
      <c r="U218" s="226">
        <f t="shared" si="19"/>
        <v>0</v>
      </c>
    </row>
    <row r="219" spans="1:21" s="82" customFormat="1" x14ac:dyDescent="0.2">
      <c r="A219" s="195" t="str">
        <f t="shared" si="20"/>
        <v/>
      </c>
      <c r="B219" s="100"/>
      <c r="C219" s="206"/>
      <c r="E219" s="228"/>
      <c r="T219" s="225">
        <f t="shared" si="21"/>
        <v>0</v>
      </c>
      <c r="U219" s="226">
        <f t="shared" si="19"/>
        <v>0</v>
      </c>
    </row>
    <row r="220" spans="1:21" s="82" customFormat="1" x14ac:dyDescent="0.2">
      <c r="A220" s="195" t="str">
        <f t="shared" si="20"/>
        <v/>
      </c>
      <c r="B220" s="100"/>
      <c r="C220" s="206"/>
      <c r="E220" s="228"/>
      <c r="T220" s="225">
        <f t="shared" si="21"/>
        <v>0</v>
      </c>
      <c r="U220" s="226">
        <f t="shared" si="19"/>
        <v>0</v>
      </c>
    </row>
    <row r="221" spans="1:21" s="82" customFormat="1" x14ac:dyDescent="0.2">
      <c r="A221" s="195" t="str">
        <f t="shared" si="20"/>
        <v/>
      </c>
      <c r="B221" s="100"/>
      <c r="C221" s="206"/>
      <c r="E221" s="228"/>
      <c r="T221" s="225">
        <f t="shared" si="21"/>
        <v>0</v>
      </c>
      <c r="U221" s="226">
        <f t="shared" si="19"/>
        <v>0</v>
      </c>
    </row>
    <row r="222" spans="1:21" s="82" customFormat="1" x14ac:dyDescent="0.2">
      <c r="A222" s="195" t="str">
        <f t="shared" si="20"/>
        <v/>
      </c>
      <c r="B222" s="100"/>
      <c r="C222" s="206"/>
      <c r="E222" s="228"/>
      <c r="T222" s="225">
        <f t="shared" si="21"/>
        <v>0</v>
      </c>
      <c r="U222" s="226">
        <f t="shared" si="19"/>
        <v>0</v>
      </c>
    </row>
    <row r="223" spans="1:21" s="82" customFormat="1" x14ac:dyDescent="0.2">
      <c r="A223" s="195" t="str">
        <f t="shared" si="20"/>
        <v/>
      </c>
      <c r="B223" s="100"/>
      <c r="C223" s="206"/>
      <c r="E223" s="228"/>
      <c r="T223" s="225">
        <f t="shared" si="21"/>
        <v>0</v>
      </c>
      <c r="U223" s="226">
        <f t="shared" si="19"/>
        <v>0</v>
      </c>
    </row>
    <row r="224" spans="1:21" s="82" customFormat="1" x14ac:dyDescent="0.2">
      <c r="A224" s="195" t="str">
        <f t="shared" si="20"/>
        <v/>
      </c>
      <c r="B224" s="100"/>
      <c r="C224" s="206"/>
      <c r="E224" s="228"/>
      <c r="T224" s="225">
        <f t="shared" si="21"/>
        <v>0</v>
      </c>
      <c r="U224" s="226">
        <f t="shared" si="19"/>
        <v>0</v>
      </c>
    </row>
    <row r="225" spans="1:21" s="82" customFormat="1" x14ac:dyDescent="0.2">
      <c r="A225" s="195" t="str">
        <f t="shared" si="20"/>
        <v/>
      </c>
      <c r="B225" s="100"/>
      <c r="C225" s="206"/>
      <c r="E225" s="228"/>
      <c r="T225" s="225">
        <f t="shared" si="21"/>
        <v>0</v>
      </c>
      <c r="U225" s="226">
        <f t="shared" si="19"/>
        <v>0</v>
      </c>
    </row>
    <row r="226" spans="1:21" s="82" customFormat="1" x14ac:dyDescent="0.2">
      <c r="A226" s="195" t="str">
        <f t="shared" si="20"/>
        <v/>
      </c>
      <c r="B226" s="100"/>
      <c r="C226" s="206"/>
      <c r="E226" s="228"/>
      <c r="T226" s="225">
        <f t="shared" si="21"/>
        <v>0</v>
      </c>
      <c r="U226" s="226">
        <f t="shared" si="19"/>
        <v>0</v>
      </c>
    </row>
    <row r="227" spans="1:21" s="82" customFormat="1" x14ac:dyDescent="0.2">
      <c r="A227" s="195" t="str">
        <f t="shared" si="20"/>
        <v/>
      </c>
      <c r="B227" s="100"/>
      <c r="C227" s="206"/>
      <c r="E227" s="228"/>
      <c r="T227" s="225">
        <f t="shared" si="21"/>
        <v>0</v>
      </c>
      <c r="U227" s="226">
        <f t="shared" si="19"/>
        <v>0</v>
      </c>
    </row>
    <row r="228" spans="1:21" s="82" customFormat="1" x14ac:dyDescent="0.2">
      <c r="A228" s="195" t="str">
        <f t="shared" si="20"/>
        <v/>
      </c>
      <c r="B228" s="100"/>
      <c r="C228" s="206"/>
      <c r="E228" s="228"/>
      <c r="T228" s="225">
        <f t="shared" si="21"/>
        <v>0</v>
      </c>
      <c r="U228" s="226">
        <f t="shared" si="19"/>
        <v>0</v>
      </c>
    </row>
    <row r="229" spans="1:21" s="82" customFormat="1" x14ac:dyDescent="0.2">
      <c r="A229" s="195" t="str">
        <f t="shared" si="20"/>
        <v/>
      </c>
      <c r="B229" s="100"/>
      <c r="C229" s="206"/>
      <c r="E229" s="228"/>
      <c r="T229" s="225">
        <f t="shared" si="21"/>
        <v>0</v>
      </c>
      <c r="U229" s="226">
        <f t="shared" ref="U229:U292" si="22">SUM(H229:T229)</f>
        <v>0</v>
      </c>
    </row>
    <row r="230" spans="1:21" s="82" customFormat="1" x14ac:dyDescent="0.2">
      <c r="A230" s="195" t="str">
        <f t="shared" ref="A230:A293" si="23">C230&amp;E230</f>
        <v/>
      </c>
      <c r="B230" s="100"/>
      <c r="C230" s="206"/>
      <c r="E230" s="228"/>
      <c r="T230" s="225">
        <f t="shared" ref="T230:T293" si="24">G230-SUM(H230:S230)</f>
        <v>0</v>
      </c>
      <c r="U230" s="226">
        <f t="shared" si="22"/>
        <v>0</v>
      </c>
    </row>
    <row r="231" spans="1:21" s="82" customFormat="1" x14ac:dyDescent="0.2">
      <c r="A231" s="195" t="str">
        <f t="shared" si="23"/>
        <v/>
      </c>
      <c r="B231" s="100"/>
      <c r="C231" s="206"/>
      <c r="E231" s="228"/>
      <c r="T231" s="225">
        <f t="shared" si="24"/>
        <v>0</v>
      </c>
      <c r="U231" s="226">
        <f t="shared" si="22"/>
        <v>0</v>
      </c>
    </row>
    <row r="232" spans="1:21" s="82" customFormat="1" x14ac:dyDescent="0.2">
      <c r="A232" s="195" t="str">
        <f t="shared" si="23"/>
        <v/>
      </c>
      <c r="B232" s="100"/>
      <c r="C232" s="206"/>
      <c r="E232" s="228"/>
      <c r="T232" s="225">
        <f t="shared" si="24"/>
        <v>0</v>
      </c>
      <c r="U232" s="226">
        <f t="shared" si="22"/>
        <v>0</v>
      </c>
    </row>
    <row r="233" spans="1:21" s="82" customFormat="1" x14ac:dyDescent="0.2">
      <c r="A233" s="195" t="str">
        <f t="shared" si="23"/>
        <v/>
      </c>
      <c r="B233" s="100"/>
      <c r="C233" s="206"/>
      <c r="E233" s="228"/>
      <c r="T233" s="225">
        <f t="shared" si="24"/>
        <v>0</v>
      </c>
      <c r="U233" s="226">
        <f t="shared" si="22"/>
        <v>0</v>
      </c>
    </row>
    <row r="234" spans="1:21" s="82" customFormat="1" x14ac:dyDescent="0.2">
      <c r="A234" s="195" t="str">
        <f t="shared" si="23"/>
        <v/>
      </c>
      <c r="B234" s="100"/>
      <c r="C234" s="206"/>
      <c r="E234" s="228"/>
      <c r="T234" s="225">
        <f t="shared" si="24"/>
        <v>0</v>
      </c>
      <c r="U234" s="226">
        <f t="shared" si="22"/>
        <v>0</v>
      </c>
    </row>
    <row r="235" spans="1:21" s="82" customFormat="1" x14ac:dyDescent="0.2">
      <c r="A235" s="195" t="str">
        <f t="shared" si="23"/>
        <v/>
      </c>
      <c r="B235" s="100"/>
      <c r="C235" s="206"/>
      <c r="E235" s="228"/>
      <c r="T235" s="225">
        <f t="shared" si="24"/>
        <v>0</v>
      </c>
      <c r="U235" s="226">
        <f t="shared" si="22"/>
        <v>0</v>
      </c>
    </row>
    <row r="236" spans="1:21" s="82" customFormat="1" x14ac:dyDescent="0.2">
      <c r="A236" s="195" t="str">
        <f t="shared" si="23"/>
        <v/>
      </c>
      <c r="B236" s="100"/>
      <c r="C236" s="206"/>
      <c r="E236" s="228"/>
      <c r="T236" s="225">
        <f t="shared" si="24"/>
        <v>0</v>
      </c>
      <c r="U236" s="226">
        <f t="shared" si="22"/>
        <v>0</v>
      </c>
    </row>
    <row r="237" spans="1:21" s="82" customFormat="1" x14ac:dyDescent="0.2">
      <c r="A237" s="195" t="str">
        <f t="shared" si="23"/>
        <v/>
      </c>
      <c r="B237" s="100"/>
      <c r="C237" s="206"/>
      <c r="E237" s="228"/>
      <c r="T237" s="225">
        <f t="shared" si="24"/>
        <v>0</v>
      </c>
      <c r="U237" s="226">
        <f t="shared" si="22"/>
        <v>0</v>
      </c>
    </row>
    <row r="238" spans="1:21" s="82" customFormat="1" x14ac:dyDescent="0.2">
      <c r="A238" s="195" t="str">
        <f t="shared" si="23"/>
        <v/>
      </c>
      <c r="B238" s="100"/>
      <c r="C238" s="206"/>
      <c r="E238" s="228"/>
      <c r="T238" s="225">
        <f t="shared" si="24"/>
        <v>0</v>
      </c>
      <c r="U238" s="226">
        <f t="shared" si="22"/>
        <v>0</v>
      </c>
    </row>
    <row r="239" spans="1:21" s="82" customFormat="1" x14ac:dyDescent="0.2">
      <c r="A239" s="195" t="str">
        <f t="shared" si="23"/>
        <v/>
      </c>
      <c r="B239" s="100"/>
      <c r="C239" s="206"/>
      <c r="E239" s="228"/>
      <c r="T239" s="225">
        <f t="shared" si="24"/>
        <v>0</v>
      </c>
      <c r="U239" s="226">
        <f t="shared" si="22"/>
        <v>0</v>
      </c>
    </row>
    <row r="240" spans="1:21" s="82" customFormat="1" x14ac:dyDescent="0.2">
      <c r="A240" s="195" t="str">
        <f t="shared" si="23"/>
        <v/>
      </c>
      <c r="B240" s="100"/>
      <c r="C240" s="206"/>
      <c r="E240" s="228"/>
      <c r="T240" s="225">
        <f t="shared" si="24"/>
        <v>0</v>
      </c>
      <c r="U240" s="226">
        <f t="shared" si="22"/>
        <v>0</v>
      </c>
    </row>
    <row r="241" spans="1:21" s="82" customFormat="1" x14ac:dyDescent="0.2">
      <c r="A241" s="195" t="str">
        <f t="shared" si="23"/>
        <v/>
      </c>
      <c r="B241" s="100"/>
      <c r="C241" s="206"/>
      <c r="E241" s="228"/>
      <c r="T241" s="225">
        <f t="shared" si="24"/>
        <v>0</v>
      </c>
      <c r="U241" s="226">
        <f t="shared" si="22"/>
        <v>0</v>
      </c>
    </row>
    <row r="242" spans="1:21" s="82" customFormat="1" x14ac:dyDescent="0.2">
      <c r="A242" s="195" t="str">
        <f t="shared" si="23"/>
        <v/>
      </c>
      <c r="B242" s="100"/>
      <c r="C242" s="206"/>
      <c r="E242" s="228"/>
      <c r="T242" s="225">
        <f t="shared" si="24"/>
        <v>0</v>
      </c>
      <c r="U242" s="226">
        <f t="shared" si="22"/>
        <v>0</v>
      </c>
    </row>
    <row r="243" spans="1:21" s="82" customFormat="1" x14ac:dyDescent="0.2">
      <c r="A243" s="195" t="str">
        <f t="shared" si="23"/>
        <v/>
      </c>
      <c r="B243" s="100"/>
      <c r="C243" s="206"/>
      <c r="E243" s="228"/>
      <c r="T243" s="225">
        <f t="shared" si="24"/>
        <v>0</v>
      </c>
      <c r="U243" s="226">
        <f t="shared" si="22"/>
        <v>0</v>
      </c>
    </row>
    <row r="244" spans="1:21" s="82" customFormat="1" x14ac:dyDescent="0.2">
      <c r="A244" s="195" t="str">
        <f t="shared" si="23"/>
        <v/>
      </c>
      <c r="B244" s="100"/>
      <c r="C244" s="206"/>
      <c r="E244" s="228"/>
      <c r="T244" s="225">
        <f t="shared" si="24"/>
        <v>0</v>
      </c>
      <c r="U244" s="226">
        <f t="shared" si="22"/>
        <v>0</v>
      </c>
    </row>
    <row r="245" spans="1:21" s="82" customFormat="1" x14ac:dyDescent="0.2">
      <c r="A245" s="195" t="str">
        <f t="shared" si="23"/>
        <v/>
      </c>
      <c r="B245" s="100"/>
      <c r="C245" s="206"/>
      <c r="E245" s="228"/>
      <c r="T245" s="225">
        <f t="shared" si="24"/>
        <v>0</v>
      </c>
      <c r="U245" s="226">
        <f t="shared" si="22"/>
        <v>0</v>
      </c>
    </row>
    <row r="246" spans="1:21" s="82" customFormat="1" x14ac:dyDescent="0.2">
      <c r="A246" s="195" t="str">
        <f t="shared" si="23"/>
        <v/>
      </c>
      <c r="B246" s="100"/>
      <c r="C246" s="206"/>
      <c r="E246" s="228"/>
      <c r="T246" s="225">
        <f t="shared" si="24"/>
        <v>0</v>
      </c>
      <c r="U246" s="226">
        <f t="shared" si="22"/>
        <v>0</v>
      </c>
    </row>
    <row r="247" spans="1:21" s="82" customFormat="1" x14ac:dyDescent="0.2">
      <c r="A247" s="195" t="str">
        <f t="shared" si="23"/>
        <v/>
      </c>
      <c r="B247" s="100"/>
      <c r="C247" s="206"/>
      <c r="E247" s="228"/>
      <c r="T247" s="225">
        <f t="shared" si="24"/>
        <v>0</v>
      </c>
      <c r="U247" s="226">
        <f t="shared" si="22"/>
        <v>0</v>
      </c>
    </row>
    <row r="248" spans="1:21" s="82" customFormat="1" x14ac:dyDescent="0.2">
      <c r="A248" s="195" t="str">
        <f t="shared" si="23"/>
        <v/>
      </c>
      <c r="B248" s="100"/>
      <c r="C248" s="206"/>
      <c r="E248" s="228"/>
      <c r="T248" s="225">
        <f t="shared" si="24"/>
        <v>0</v>
      </c>
      <c r="U248" s="226">
        <f t="shared" si="22"/>
        <v>0</v>
      </c>
    </row>
    <row r="249" spans="1:21" s="82" customFormat="1" x14ac:dyDescent="0.2">
      <c r="A249" s="195" t="str">
        <f t="shared" si="23"/>
        <v/>
      </c>
      <c r="B249" s="100"/>
      <c r="C249" s="206"/>
      <c r="E249" s="228"/>
      <c r="T249" s="225">
        <f t="shared" si="24"/>
        <v>0</v>
      </c>
      <c r="U249" s="226">
        <f t="shared" si="22"/>
        <v>0</v>
      </c>
    </row>
    <row r="250" spans="1:21" s="82" customFormat="1" x14ac:dyDescent="0.2">
      <c r="A250" s="195" t="str">
        <f t="shared" si="23"/>
        <v/>
      </c>
      <c r="B250" s="100"/>
      <c r="C250" s="206"/>
      <c r="E250" s="228"/>
      <c r="T250" s="225">
        <f t="shared" si="24"/>
        <v>0</v>
      </c>
      <c r="U250" s="226">
        <f t="shared" si="22"/>
        <v>0</v>
      </c>
    </row>
    <row r="251" spans="1:21" s="82" customFormat="1" x14ac:dyDescent="0.2">
      <c r="A251" s="195" t="str">
        <f t="shared" si="23"/>
        <v/>
      </c>
      <c r="B251" s="100"/>
      <c r="C251" s="206"/>
      <c r="E251" s="228"/>
      <c r="T251" s="225">
        <f t="shared" si="24"/>
        <v>0</v>
      </c>
      <c r="U251" s="226">
        <f t="shared" si="22"/>
        <v>0</v>
      </c>
    </row>
    <row r="252" spans="1:21" s="82" customFormat="1" x14ac:dyDescent="0.2">
      <c r="A252" s="195" t="str">
        <f t="shared" si="23"/>
        <v/>
      </c>
      <c r="B252" s="100"/>
      <c r="C252" s="206"/>
      <c r="E252" s="228"/>
      <c r="T252" s="225">
        <f t="shared" si="24"/>
        <v>0</v>
      </c>
      <c r="U252" s="226">
        <f t="shared" si="22"/>
        <v>0</v>
      </c>
    </row>
    <row r="253" spans="1:21" s="82" customFormat="1" x14ac:dyDescent="0.2">
      <c r="A253" s="195" t="str">
        <f t="shared" si="23"/>
        <v/>
      </c>
      <c r="B253" s="100"/>
      <c r="C253" s="206"/>
      <c r="E253" s="228"/>
      <c r="T253" s="225">
        <f t="shared" si="24"/>
        <v>0</v>
      </c>
      <c r="U253" s="226">
        <f t="shared" si="22"/>
        <v>0</v>
      </c>
    </row>
    <row r="254" spans="1:21" s="82" customFormat="1" x14ac:dyDescent="0.2">
      <c r="A254" s="195" t="str">
        <f t="shared" si="23"/>
        <v/>
      </c>
      <c r="B254" s="100"/>
      <c r="C254" s="206"/>
      <c r="E254" s="228"/>
      <c r="T254" s="225">
        <f t="shared" si="24"/>
        <v>0</v>
      </c>
      <c r="U254" s="226">
        <f t="shared" si="22"/>
        <v>0</v>
      </c>
    </row>
    <row r="255" spans="1:21" s="82" customFormat="1" x14ac:dyDescent="0.2">
      <c r="A255" s="195" t="str">
        <f t="shared" si="23"/>
        <v/>
      </c>
      <c r="B255" s="100"/>
      <c r="C255" s="206"/>
      <c r="E255" s="228"/>
      <c r="T255" s="225">
        <f t="shared" si="24"/>
        <v>0</v>
      </c>
      <c r="U255" s="226">
        <f t="shared" si="22"/>
        <v>0</v>
      </c>
    </row>
    <row r="256" spans="1:21" s="82" customFormat="1" x14ac:dyDescent="0.2">
      <c r="A256" s="195" t="str">
        <f t="shared" si="23"/>
        <v/>
      </c>
      <c r="B256" s="100"/>
      <c r="C256" s="206"/>
      <c r="E256" s="228"/>
      <c r="T256" s="225">
        <f t="shared" si="24"/>
        <v>0</v>
      </c>
      <c r="U256" s="226">
        <f t="shared" si="22"/>
        <v>0</v>
      </c>
    </row>
    <row r="257" spans="1:21" s="82" customFormat="1" x14ac:dyDescent="0.2">
      <c r="A257" s="195" t="str">
        <f t="shared" si="23"/>
        <v/>
      </c>
      <c r="B257" s="100"/>
      <c r="C257" s="206"/>
      <c r="E257" s="228"/>
      <c r="T257" s="225">
        <f t="shared" si="24"/>
        <v>0</v>
      </c>
      <c r="U257" s="226">
        <f t="shared" si="22"/>
        <v>0</v>
      </c>
    </row>
    <row r="258" spans="1:21" s="82" customFormat="1" x14ac:dyDescent="0.2">
      <c r="A258" s="195" t="str">
        <f t="shared" si="23"/>
        <v/>
      </c>
      <c r="B258" s="100"/>
      <c r="C258" s="206"/>
      <c r="E258" s="228"/>
      <c r="T258" s="225">
        <f t="shared" si="24"/>
        <v>0</v>
      </c>
      <c r="U258" s="226">
        <f t="shared" si="22"/>
        <v>0</v>
      </c>
    </row>
    <row r="259" spans="1:21" s="82" customFormat="1" x14ac:dyDescent="0.2">
      <c r="A259" s="195" t="str">
        <f t="shared" si="23"/>
        <v/>
      </c>
      <c r="B259" s="100"/>
      <c r="C259" s="206"/>
      <c r="E259" s="228"/>
      <c r="T259" s="225">
        <f t="shared" si="24"/>
        <v>0</v>
      </c>
      <c r="U259" s="226">
        <f t="shared" si="22"/>
        <v>0</v>
      </c>
    </row>
    <row r="260" spans="1:21" s="82" customFormat="1" x14ac:dyDescent="0.2">
      <c r="A260" s="195" t="str">
        <f t="shared" si="23"/>
        <v/>
      </c>
      <c r="B260" s="100"/>
      <c r="C260" s="206"/>
      <c r="E260" s="228"/>
      <c r="T260" s="225">
        <f t="shared" si="24"/>
        <v>0</v>
      </c>
      <c r="U260" s="226">
        <f t="shared" si="22"/>
        <v>0</v>
      </c>
    </row>
    <row r="261" spans="1:21" s="82" customFormat="1" x14ac:dyDescent="0.2">
      <c r="A261" s="195" t="str">
        <f t="shared" si="23"/>
        <v/>
      </c>
      <c r="B261" s="100"/>
      <c r="C261" s="206"/>
      <c r="E261" s="228"/>
      <c r="T261" s="225">
        <f t="shared" si="24"/>
        <v>0</v>
      </c>
      <c r="U261" s="226">
        <f t="shared" si="22"/>
        <v>0</v>
      </c>
    </row>
    <row r="262" spans="1:21" s="82" customFormat="1" x14ac:dyDescent="0.2">
      <c r="A262" s="195" t="str">
        <f t="shared" si="23"/>
        <v/>
      </c>
      <c r="B262" s="100"/>
      <c r="C262" s="206"/>
      <c r="E262" s="228"/>
      <c r="T262" s="225">
        <f t="shared" si="24"/>
        <v>0</v>
      </c>
      <c r="U262" s="226">
        <f t="shared" si="22"/>
        <v>0</v>
      </c>
    </row>
    <row r="263" spans="1:21" s="82" customFormat="1" x14ac:dyDescent="0.2">
      <c r="A263" s="195" t="str">
        <f t="shared" si="23"/>
        <v/>
      </c>
      <c r="B263" s="100"/>
      <c r="C263" s="206"/>
      <c r="E263" s="228"/>
      <c r="T263" s="225">
        <f t="shared" si="24"/>
        <v>0</v>
      </c>
      <c r="U263" s="226">
        <f t="shared" si="22"/>
        <v>0</v>
      </c>
    </row>
    <row r="264" spans="1:21" s="82" customFormat="1" x14ac:dyDescent="0.2">
      <c r="A264" s="195" t="str">
        <f t="shared" si="23"/>
        <v/>
      </c>
      <c r="B264" s="100"/>
      <c r="C264" s="206"/>
      <c r="E264" s="228"/>
      <c r="T264" s="225">
        <f t="shared" si="24"/>
        <v>0</v>
      </c>
      <c r="U264" s="226">
        <f t="shared" si="22"/>
        <v>0</v>
      </c>
    </row>
    <row r="265" spans="1:21" s="82" customFormat="1" x14ac:dyDescent="0.2">
      <c r="A265" s="195" t="str">
        <f t="shared" si="23"/>
        <v/>
      </c>
      <c r="B265" s="100"/>
      <c r="C265" s="206"/>
      <c r="E265" s="228"/>
      <c r="T265" s="225">
        <f t="shared" si="24"/>
        <v>0</v>
      </c>
      <c r="U265" s="226">
        <f t="shared" si="22"/>
        <v>0</v>
      </c>
    </row>
    <row r="266" spans="1:21" s="82" customFormat="1" x14ac:dyDescent="0.2">
      <c r="A266" s="195" t="str">
        <f t="shared" si="23"/>
        <v/>
      </c>
      <c r="B266" s="100"/>
      <c r="C266" s="206"/>
      <c r="E266" s="228"/>
      <c r="T266" s="225">
        <f t="shared" si="24"/>
        <v>0</v>
      </c>
      <c r="U266" s="226">
        <f t="shared" si="22"/>
        <v>0</v>
      </c>
    </row>
    <row r="267" spans="1:21" s="82" customFormat="1" x14ac:dyDescent="0.2">
      <c r="A267" s="195" t="str">
        <f t="shared" si="23"/>
        <v/>
      </c>
      <c r="B267" s="100"/>
      <c r="C267" s="206"/>
      <c r="E267" s="228"/>
      <c r="T267" s="225">
        <f t="shared" si="24"/>
        <v>0</v>
      </c>
      <c r="U267" s="226">
        <f t="shared" si="22"/>
        <v>0</v>
      </c>
    </row>
    <row r="268" spans="1:21" s="82" customFormat="1" x14ac:dyDescent="0.2">
      <c r="A268" s="195" t="str">
        <f t="shared" si="23"/>
        <v/>
      </c>
      <c r="B268" s="100"/>
      <c r="C268" s="206"/>
      <c r="E268" s="228"/>
      <c r="T268" s="225">
        <f t="shared" si="24"/>
        <v>0</v>
      </c>
      <c r="U268" s="226">
        <f t="shared" si="22"/>
        <v>0</v>
      </c>
    </row>
    <row r="269" spans="1:21" s="82" customFormat="1" x14ac:dyDescent="0.2">
      <c r="A269" s="195" t="str">
        <f t="shared" si="23"/>
        <v/>
      </c>
      <c r="B269" s="100"/>
      <c r="C269" s="206"/>
      <c r="E269" s="228"/>
      <c r="T269" s="225">
        <f t="shared" si="24"/>
        <v>0</v>
      </c>
      <c r="U269" s="226">
        <f t="shared" si="22"/>
        <v>0</v>
      </c>
    </row>
    <row r="270" spans="1:21" s="82" customFormat="1" x14ac:dyDescent="0.2">
      <c r="A270" s="195" t="str">
        <f t="shared" si="23"/>
        <v/>
      </c>
      <c r="B270" s="100"/>
      <c r="C270" s="206"/>
      <c r="E270" s="228"/>
      <c r="T270" s="225">
        <f t="shared" si="24"/>
        <v>0</v>
      </c>
      <c r="U270" s="226">
        <f t="shared" si="22"/>
        <v>0</v>
      </c>
    </row>
    <row r="271" spans="1:21" s="82" customFormat="1" x14ac:dyDescent="0.2">
      <c r="A271" s="195" t="str">
        <f t="shared" si="23"/>
        <v/>
      </c>
      <c r="B271" s="100"/>
      <c r="C271" s="206"/>
      <c r="E271" s="228"/>
      <c r="T271" s="225">
        <f t="shared" si="24"/>
        <v>0</v>
      </c>
      <c r="U271" s="226">
        <f t="shared" si="22"/>
        <v>0</v>
      </c>
    </row>
    <row r="272" spans="1:21" s="82" customFormat="1" x14ac:dyDescent="0.2">
      <c r="A272" s="195" t="str">
        <f t="shared" si="23"/>
        <v/>
      </c>
      <c r="B272" s="100"/>
      <c r="C272" s="206"/>
      <c r="E272" s="228"/>
      <c r="T272" s="225">
        <f t="shared" si="24"/>
        <v>0</v>
      </c>
      <c r="U272" s="226">
        <f t="shared" si="22"/>
        <v>0</v>
      </c>
    </row>
    <row r="273" spans="1:21" s="82" customFormat="1" x14ac:dyDescent="0.2">
      <c r="A273" s="195" t="str">
        <f t="shared" si="23"/>
        <v/>
      </c>
      <c r="B273" s="100"/>
      <c r="C273" s="206"/>
      <c r="E273" s="228"/>
      <c r="T273" s="225">
        <f t="shared" si="24"/>
        <v>0</v>
      </c>
      <c r="U273" s="226">
        <f t="shared" si="22"/>
        <v>0</v>
      </c>
    </row>
    <row r="274" spans="1:21" s="82" customFormat="1" x14ac:dyDescent="0.2">
      <c r="A274" s="195" t="str">
        <f t="shared" si="23"/>
        <v/>
      </c>
      <c r="B274" s="100"/>
      <c r="C274" s="206"/>
      <c r="E274" s="228"/>
      <c r="T274" s="225">
        <f t="shared" si="24"/>
        <v>0</v>
      </c>
      <c r="U274" s="226">
        <f t="shared" si="22"/>
        <v>0</v>
      </c>
    </row>
    <row r="275" spans="1:21" s="82" customFormat="1" x14ac:dyDescent="0.2">
      <c r="A275" s="195" t="str">
        <f t="shared" si="23"/>
        <v/>
      </c>
      <c r="B275" s="100"/>
      <c r="C275" s="206"/>
      <c r="E275" s="228"/>
      <c r="T275" s="225">
        <f t="shared" si="24"/>
        <v>0</v>
      </c>
      <c r="U275" s="226">
        <f t="shared" si="22"/>
        <v>0</v>
      </c>
    </row>
    <row r="276" spans="1:21" s="82" customFormat="1" x14ac:dyDescent="0.2">
      <c r="A276" s="195" t="str">
        <f t="shared" si="23"/>
        <v/>
      </c>
      <c r="B276" s="100"/>
      <c r="C276" s="206"/>
      <c r="E276" s="228"/>
      <c r="T276" s="225">
        <f t="shared" si="24"/>
        <v>0</v>
      </c>
      <c r="U276" s="226">
        <f t="shared" si="22"/>
        <v>0</v>
      </c>
    </row>
    <row r="277" spans="1:21" s="82" customFormat="1" x14ac:dyDescent="0.2">
      <c r="A277" s="195" t="str">
        <f t="shared" si="23"/>
        <v/>
      </c>
      <c r="B277" s="100"/>
      <c r="C277" s="206"/>
      <c r="E277" s="228"/>
      <c r="T277" s="225">
        <f t="shared" si="24"/>
        <v>0</v>
      </c>
      <c r="U277" s="226">
        <f t="shared" si="22"/>
        <v>0</v>
      </c>
    </row>
    <row r="278" spans="1:21" s="82" customFormat="1" x14ac:dyDescent="0.2">
      <c r="A278" s="195" t="str">
        <f t="shared" si="23"/>
        <v/>
      </c>
      <c r="B278" s="100"/>
      <c r="C278" s="206"/>
      <c r="E278" s="228"/>
      <c r="T278" s="225">
        <f t="shared" si="24"/>
        <v>0</v>
      </c>
      <c r="U278" s="226">
        <f t="shared" si="22"/>
        <v>0</v>
      </c>
    </row>
    <row r="279" spans="1:21" s="82" customFormat="1" x14ac:dyDescent="0.2">
      <c r="A279" s="195" t="str">
        <f t="shared" si="23"/>
        <v/>
      </c>
      <c r="B279" s="100"/>
      <c r="C279" s="206"/>
      <c r="E279" s="228"/>
      <c r="T279" s="225">
        <f t="shared" si="24"/>
        <v>0</v>
      </c>
      <c r="U279" s="226">
        <f t="shared" si="22"/>
        <v>0</v>
      </c>
    </row>
    <row r="280" spans="1:21" s="82" customFormat="1" x14ac:dyDescent="0.2">
      <c r="A280" s="195" t="str">
        <f t="shared" si="23"/>
        <v/>
      </c>
      <c r="B280" s="100"/>
      <c r="C280" s="206"/>
      <c r="E280" s="228"/>
      <c r="T280" s="225">
        <f t="shared" si="24"/>
        <v>0</v>
      </c>
      <c r="U280" s="226">
        <f t="shared" si="22"/>
        <v>0</v>
      </c>
    </row>
    <row r="281" spans="1:21" s="82" customFormat="1" x14ac:dyDescent="0.2">
      <c r="A281" s="195" t="str">
        <f t="shared" si="23"/>
        <v/>
      </c>
      <c r="B281" s="100"/>
      <c r="C281" s="206"/>
      <c r="E281" s="228"/>
      <c r="T281" s="225">
        <f t="shared" si="24"/>
        <v>0</v>
      </c>
      <c r="U281" s="226">
        <f t="shared" si="22"/>
        <v>0</v>
      </c>
    </row>
    <row r="282" spans="1:21" s="82" customFormat="1" x14ac:dyDescent="0.2">
      <c r="A282" s="195" t="str">
        <f t="shared" si="23"/>
        <v/>
      </c>
      <c r="B282" s="100"/>
      <c r="C282" s="206"/>
      <c r="E282" s="228"/>
      <c r="T282" s="225">
        <f t="shared" si="24"/>
        <v>0</v>
      </c>
      <c r="U282" s="226">
        <f t="shared" si="22"/>
        <v>0</v>
      </c>
    </row>
    <row r="283" spans="1:21" s="82" customFormat="1" x14ac:dyDescent="0.2">
      <c r="A283" s="195" t="str">
        <f t="shared" si="23"/>
        <v/>
      </c>
      <c r="B283" s="100"/>
      <c r="C283" s="206"/>
      <c r="E283" s="228"/>
      <c r="T283" s="225">
        <f t="shared" si="24"/>
        <v>0</v>
      </c>
      <c r="U283" s="226">
        <f t="shared" si="22"/>
        <v>0</v>
      </c>
    </row>
    <row r="284" spans="1:21" s="82" customFormat="1" x14ac:dyDescent="0.2">
      <c r="A284" s="195" t="str">
        <f t="shared" si="23"/>
        <v/>
      </c>
      <c r="B284" s="100"/>
      <c r="C284" s="206"/>
      <c r="E284" s="228"/>
      <c r="T284" s="225">
        <f t="shared" si="24"/>
        <v>0</v>
      </c>
      <c r="U284" s="226">
        <f t="shared" si="22"/>
        <v>0</v>
      </c>
    </row>
    <row r="285" spans="1:21" s="82" customFormat="1" x14ac:dyDescent="0.2">
      <c r="A285" s="195" t="str">
        <f t="shared" si="23"/>
        <v/>
      </c>
      <c r="B285" s="100"/>
      <c r="C285" s="206"/>
      <c r="E285" s="228"/>
      <c r="T285" s="225">
        <f t="shared" si="24"/>
        <v>0</v>
      </c>
      <c r="U285" s="226">
        <f t="shared" si="22"/>
        <v>0</v>
      </c>
    </row>
    <row r="286" spans="1:21" s="82" customFormat="1" x14ac:dyDescent="0.2">
      <c r="A286" s="195" t="str">
        <f t="shared" si="23"/>
        <v/>
      </c>
      <c r="B286" s="100"/>
      <c r="C286" s="206"/>
      <c r="E286" s="228"/>
      <c r="T286" s="225">
        <f t="shared" si="24"/>
        <v>0</v>
      </c>
      <c r="U286" s="226">
        <f t="shared" si="22"/>
        <v>0</v>
      </c>
    </row>
    <row r="287" spans="1:21" s="82" customFormat="1" x14ac:dyDescent="0.2">
      <c r="A287" s="195" t="str">
        <f t="shared" si="23"/>
        <v/>
      </c>
      <c r="B287" s="100"/>
      <c r="C287" s="206"/>
      <c r="E287" s="228"/>
      <c r="T287" s="225">
        <f t="shared" si="24"/>
        <v>0</v>
      </c>
      <c r="U287" s="226">
        <f t="shared" si="22"/>
        <v>0</v>
      </c>
    </row>
    <row r="288" spans="1:21" s="82" customFormat="1" x14ac:dyDescent="0.2">
      <c r="A288" s="195" t="str">
        <f t="shared" si="23"/>
        <v/>
      </c>
      <c r="B288" s="100"/>
      <c r="C288" s="206"/>
      <c r="E288" s="228"/>
      <c r="T288" s="225">
        <f t="shared" si="24"/>
        <v>0</v>
      </c>
      <c r="U288" s="226">
        <f t="shared" si="22"/>
        <v>0</v>
      </c>
    </row>
    <row r="289" spans="1:21" s="82" customFormat="1" x14ac:dyDescent="0.2">
      <c r="A289" s="195" t="str">
        <f t="shared" si="23"/>
        <v/>
      </c>
      <c r="B289" s="100"/>
      <c r="C289" s="206"/>
      <c r="E289" s="228"/>
      <c r="T289" s="225">
        <f t="shared" si="24"/>
        <v>0</v>
      </c>
      <c r="U289" s="226">
        <f t="shared" si="22"/>
        <v>0</v>
      </c>
    </row>
    <row r="290" spans="1:21" s="82" customFormat="1" x14ac:dyDescent="0.2">
      <c r="A290" s="195" t="str">
        <f t="shared" si="23"/>
        <v/>
      </c>
      <c r="B290" s="100"/>
      <c r="C290" s="206"/>
      <c r="E290" s="228"/>
      <c r="T290" s="225">
        <f t="shared" si="24"/>
        <v>0</v>
      </c>
      <c r="U290" s="226">
        <f t="shared" si="22"/>
        <v>0</v>
      </c>
    </row>
    <row r="291" spans="1:21" s="82" customFormat="1" x14ac:dyDescent="0.2">
      <c r="A291" s="195" t="str">
        <f t="shared" si="23"/>
        <v/>
      </c>
      <c r="B291" s="100"/>
      <c r="C291" s="206"/>
      <c r="E291" s="228"/>
      <c r="T291" s="225">
        <f t="shared" si="24"/>
        <v>0</v>
      </c>
      <c r="U291" s="226">
        <f t="shared" si="22"/>
        <v>0</v>
      </c>
    </row>
    <row r="292" spans="1:21" s="82" customFormat="1" x14ac:dyDescent="0.2">
      <c r="A292" s="195" t="str">
        <f t="shared" si="23"/>
        <v/>
      </c>
      <c r="B292" s="100"/>
      <c r="C292" s="206"/>
      <c r="E292" s="228"/>
      <c r="T292" s="225">
        <f t="shared" si="24"/>
        <v>0</v>
      </c>
      <c r="U292" s="226">
        <f t="shared" si="22"/>
        <v>0</v>
      </c>
    </row>
    <row r="293" spans="1:21" s="82" customFormat="1" x14ac:dyDescent="0.2">
      <c r="A293" s="195" t="str">
        <f t="shared" si="23"/>
        <v/>
      </c>
      <c r="B293" s="100"/>
      <c r="C293" s="206"/>
      <c r="E293" s="228"/>
      <c r="T293" s="225">
        <f t="shared" si="24"/>
        <v>0</v>
      </c>
      <c r="U293" s="226">
        <f t="shared" ref="U293:U356" si="25">SUM(H293:T293)</f>
        <v>0</v>
      </c>
    </row>
    <row r="294" spans="1:21" s="82" customFormat="1" x14ac:dyDescent="0.2">
      <c r="A294" s="195" t="str">
        <f t="shared" ref="A294:A357" si="26">C294&amp;E294</f>
        <v/>
      </c>
      <c r="B294" s="100"/>
      <c r="C294" s="206"/>
      <c r="E294" s="228"/>
      <c r="T294" s="225">
        <f t="shared" ref="T294:T357" si="27">G294-SUM(H294:S294)</f>
        <v>0</v>
      </c>
      <c r="U294" s="226">
        <f t="shared" si="25"/>
        <v>0</v>
      </c>
    </row>
    <row r="295" spans="1:21" s="82" customFormat="1" x14ac:dyDescent="0.2">
      <c r="A295" s="195" t="str">
        <f t="shared" si="26"/>
        <v/>
      </c>
      <c r="B295" s="100"/>
      <c r="C295" s="206"/>
      <c r="E295" s="228"/>
      <c r="T295" s="225">
        <f t="shared" si="27"/>
        <v>0</v>
      </c>
      <c r="U295" s="226">
        <f t="shared" si="25"/>
        <v>0</v>
      </c>
    </row>
    <row r="296" spans="1:21" s="82" customFormat="1" x14ac:dyDescent="0.2">
      <c r="A296" s="195" t="str">
        <f t="shared" si="26"/>
        <v/>
      </c>
      <c r="B296" s="100"/>
      <c r="C296" s="206"/>
      <c r="E296" s="228"/>
      <c r="T296" s="225">
        <f t="shared" si="27"/>
        <v>0</v>
      </c>
      <c r="U296" s="226">
        <f t="shared" si="25"/>
        <v>0</v>
      </c>
    </row>
    <row r="297" spans="1:21" s="82" customFormat="1" x14ac:dyDescent="0.2">
      <c r="A297" s="195" t="str">
        <f t="shared" si="26"/>
        <v/>
      </c>
      <c r="B297" s="100"/>
      <c r="C297" s="206"/>
      <c r="E297" s="228"/>
      <c r="T297" s="225">
        <f t="shared" si="27"/>
        <v>0</v>
      </c>
      <c r="U297" s="226">
        <f t="shared" si="25"/>
        <v>0</v>
      </c>
    </row>
    <row r="298" spans="1:21" s="82" customFormat="1" x14ac:dyDescent="0.2">
      <c r="A298" s="195" t="str">
        <f t="shared" si="26"/>
        <v/>
      </c>
      <c r="B298" s="100"/>
      <c r="C298" s="206"/>
      <c r="E298" s="228"/>
      <c r="T298" s="225">
        <f t="shared" si="27"/>
        <v>0</v>
      </c>
      <c r="U298" s="226">
        <f t="shared" si="25"/>
        <v>0</v>
      </c>
    </row>
    <row r="299" spans="1:21" s="82" customFormat="1" x14ac:dyDescent="0.2">
      <c r="A299" s="195" t="str">
        <f t="shared" si="26"/>
        <v/>
      </c>
      <c r="B299" s="100"/>
      <c r="C299" s="206"/>
      <c r="E299" s="228"/>
      <c r="T299" s="225">
        <f t="shared" si="27"/>
        <v>0</v>
      </c>
      <c r="U299" s="226">
        <f t="shared" si="25"/>
        <v>0</v>
      </c>
    </row>
    <row r="300" spans="1:21" s="82" customFormat="1" x14ac:dyDescent="0.2">
      <c r="A300" s="195" t="str">
        <f t="shared" si="26"/>
        <v/>
      </c>
      <c r="B300" s="100"/>
      <c r="C300" s="206"/>
      <c r="E300" s="228"/>
      <c r="T300" s="225">
        <f t="shared" si="27"/>
        <v>0</v>
      </c>
      <c r="U300" s="226">
        <f t="shared" si="25"/>
        <v>0</v>
      </c>
    </row>
    <row r="301" spans="1:21" s="82" customFormat="1" x14ac:dyDescent="0.2">
      <c r="A301" s="195" t="str">
        <f t="shared" si="26"/>
        <v/>
      </c>
      <c r="B301" s="100"/>
      <c r="C301" s="206"/>
      <c r="E301" s="228"/>
      <c r="T301" s="225">
        <f t="shared" si="27"/>
        <v>0</v>
      </c>
      <c r="U301" s="226">
        <f t="shared" si="25"/>
        <v>0</v>
      </c>
    </row>
    <row r="302" spans="1:21" s="82" customFormat="1" x14ac:dyDescent="0.2">
      <c r="A302" s="195" t="str">
        <f t="shared" si="26"/>
        <v/>
      </c>
      <c r="B302" s="100"/>
      <c r="C302" s="206"/>
      <c r="E302" s="228"/>
      <c r="T302" s="225">
        <f t="shared" si="27"/>
        <v>0</v>
      </c>
      <c r="U302" s="226">
        <f t="shared" si="25"/>
        <v>0</v>
      </c>
    </row>
    <row r="303" spans="1:21" s="82" customFormat="1" x14ac:dyDescent="0.2">
      <c r="A303" s="195" t="str">
        <f t="shared" si="26"/>
        <v/>
      </c>
      <c r="B303" s="100"/>
      <c r="C303" s="206"/>
      <c r="E303" s="228"/>
      <c r="T303" s="225">
        <f t="shared" si="27"/>
        <v>0</v>
      </c>
      <c r="U303" s="226">
        <f t="shared" si="25"/>
        <v>0</v>
      </c>
    </row>
    <row r="304" spans="1:21" s="82" customFormat="1" x14ac:dyDescent="0.2">
      <c r="A304" s="195" t="str">
        <f t="shared" si="26"/>
        <v/>
      </c>
      <c r="B304" s="100"/>
      <c r="C304" s="206"/>
      <c r="E304" s="228"/>
      <c r="T304" s="225">
        <f t="shared" si="27"/>
        <v>0</v>
      </c>
      <c r="U304" s="226">
        <f t="shared" si="25"/>
        <v>0</v>
      </c>
    </row>
    <row r="305" spans="1:21" s="82" customFormat="1" x14ac:dyDescent="0.2">
      <c r="A305" s="195" t="str">
        <f t="shared" si="26"/>
        <v/>
      </c>
      <c r="B305" s="100"/>
      <c r="C305" s="206"/>
      <c r="E305" s="228"/>
      <c r="T305" s="225">
        <f t="shared" si="27"/>
        <v>0</v>
      </c>
      <c r="U305" s="226">
        <f t="shared" si="25"/>
        <v>0</v>
      </c>
    </row>
    <row r="306" spans="1:21" s="82" customFormat="1" x14ac:dyDescent="0.2">
      <c r="A306" s="195" t="str">
        <f t="shared" si="26"/>
        <v/>
      </c>
      <c r="B306" s="100"/>
      <c r="C306" s="206"/>
      <c r="E306" s="228"/>
      <c r="T306" s="225">
        <f t="shared" si="27"/>
        <v>0</v>
      </c>
      <c r="U306" s="226">
        <f t="shared" si="25"/>
        <v>0</v>
      </c>
    </row>
    <row r="307" spans="1:21" s="82" customFormat="1" x14ac:dyDescent="0.2">
      <c r="A307" s="195" t="str">
        <f t="shared" si="26"/>
        <v/>
      </c>
      <c r="B307" s="100"/>
      <c r="C307" s="206"/>
      <c r="E307" s="228"/>
      <c r="T307" s="225">
        <f t="shared" si="27"/>
        <v>0</v>
      </c>
      <c r="U307" s="226">
        <f t="shared" si="25"/>
        <v>0</v>
      </c>
    </row>
    <row r="308" spans="1:21" s="82" customFormat="1" x14ac:dyDescent="0.2">
      <c r="A308" s="195" t="str">
        <f t="shared" si="26"/>
        <v/>
      </c>
      <c r="B308" s="100"/>
      <c r="C308" s="206"/>
      <c r="E308" s="228"/>
      <c r="T308" s="225">
        <f t="shared" si="27"/>
        <v>0</v>
      </c>
      <c r="U308" s="226">
        <f t="shared" si="25"/>
        <v>0</v>
      </c>
    </row>
    <row r="309" spans="1:21" s="82" customFormat="1" x14ac:dyDescent="0.2">
      <c r="A309" s="195" t="str">
        <f t="shared" si="26"/>
        <v/>
      </c>
      <c r="B309" s="100"/>
      <c r="C309" s="206"/>
      <c r="E309" s="228"/>
      <c r="T309" s="225">
        <f t="shared" si="27"/>
        <v>0</v>
      </c>
      <c r="U309" s="226">
        <f t="shared" si="25"/>
        <v>0</v>
      </c>
    </row>
    <row r="310" spans="1:21" s="82" customFormat="1" x14ac:dyDescent="0.2">
      <c r="A310" s="195" t="str">
        <f t="shared" si="26"/>
        <v/>
      </c>
      <c r="B310" s="100"/>
      <c r="C310" s="206"/>
      <c r="E310" s="228"/>
      <c r="T310" s="225">
        <f t="shared" si="27"/>
        <v>0</v>
      </c>
      <c r="U310" s="226">
        <f t="shared" si="25"/>
        <v>0</v>
      </c>
    </row>
    <row r="311" spans="1:21" s="82" customFormat="1" x14ac:dyDescent="0.2">
      <c r="A311" s="195" t="str">
        <f t="shared" si="26"/>
        <v/>
      </c>
      <c r="B311" s="100"/>
      <c r="C311" s="206"/>
      <c r="E311" s="228"/>
      <c r="T311" s="225">
        <f t="shared" si="27"/>
        <v>0</v>
      </c>
      <c r="U311" s="226">
        <f t="shared" si="25"/>
        <v>0</v>
      </c>
    </row>
    <row r="312" spans="1:21" s="82" customFormat="1" x14ac:dyDescent="0.2">
      <c r="A312" s="195" t="str">
        <f t="shared" si="26"/>
        <v/>
      </c>
      <c r="B312" s="100"/>
      <c r="C312" s="206"/>
      <c r="E312" s="228"/>
      <c r="T312" s="225">
        <f t="shared" si="27"/>
        <v>0</v>
      </c>
      <c r="U312" s="226">
        <f t="shared" si="25"/>
        <v>0</v>
      </c>
    </row>
    <row r="313" spans="1:21" s="82" customFormat="1" x14ac:dyDescent="0.2">
      <c r="A313" s="195" t="str">
        <f t="shared" si="26"/>
        <v/>
      </c>
      <c r="B313" s="100"/>
      <c r="C313" s="206"/>
      <c r="E313" s="228"/>
      <c r="T313" s="225">
        <f t="shared" si="27"/>
        <v>0</v>
      </c>
      <c r="U313" s="226">
        <f t="shared" si="25"/>
        <v>0</v>
      </c>
    </row>
    <row r="314" spans="1:21" s="82" customFormat="1" x14ac:dyDescent="0.2">
      <c r="A314" s="195" t="str">
        <f t="shared" si="26"/>
        <v/>
      </c>
      <c r="B314" s="100"/>
      <c r="C314" s="206"/>
      <c r="E314" s="228"/>
      <c r="T314" s="225">
        <f t="shared" si="27"/>
        <v>0</v>
      </c>
      <c r="U314" s="226">
        <f t="shared" si="25"/>
        <v>0</v>
      </c>
    </row>
    <row r="315" spans="1:21" s="82" customFormat="1" x14ac:dyDescent="0.2">
      <c r="A315" s="195" t="str">
        <f t="shared" si="26"/>
        <v/>
      </c>
      <c r="B315" s="100"/>
      <c r="C315" s="206"/>
      <c r="E315" s="228"/>
      <c r="T315" s="225">
        <f t="shared" si="27"/>
        <v>0</v>
      </c>
      <c r="U315" s="226">
        <f t="shared" si="25"/>
        <v>0</v>
      </c>
    </row>
    <row r="316" spans="1:21" s="82" customFormat="1" x14ac:dyDescent="0.2">
      <c r="A316" s="195" t="str">
        <f t="shared" si="26"/>
        <v/>
      </c>
      <c r="B316" s="100"/>
      <c r="C316" s="206"/>
      <c r="E316" s="228"/>
      <c r="T316" s="225">
        <f t="shared" si="27"/>
        <v>0</v>
      </c>
      <c r="U316" s="226">
        <f t="shared" si="25"/>
        <v>0</v>
      </c>
    </row>
    <row r="317" spans="1:21" s="82" customFormat="1" x14ac:dyDescent="0.2">
      <c r="A317" s="195" t="str">
        <f t="shared" si="26"/>
        <v/>
      </c>
      <c r="B317" s="100"/>
      <c r="C317" s="206"/>
      <c r="E317" s="228"/>
      <c r="T317" s="225">
        <f t="shared" si="27"/>
        <v>0</v>
      </c>
      <c r="U317" s="226">
        <f t="shared" si="25"/>
        <v>0</v>
      </c>
    </row>
    <row r="318" spans="1:21" s="82" customFormat="1" x14ac:dyDescent="0.2">
      <c r="A318" s="195" t="str">
        <f t="shared" si="26"/>
        <v/>
      </c>
      <c r="B318" s="100"/>
      <c r="C318" s="206"/>
      <c r="E318" s="228"/>
      <c r="T318" s="225">
        <f t="shared" si="27"/>
        <v>0</v>
      </c>
      <c r="U318" s="226">
        <f t="shared" si="25"/>
        <v>0</v>
      </c>
    </row>
    <row r="319" spans="1:21" s="82" customFormat="1" x14ac:dyDescent="0.2">
      <c r="A319" s="195" t="str">
        <f t="shared" si="26"/>
        <v/>
      </c>
      <c r="B319" s="100"/>
      <c r="C319" s="206"/>
      <c r="E319" s="228"/>
      <c r="T319" s="225">
        <f t="shared" si="27"/>
        <v>0</v>
      </c>
      <c r="U319" s="226">
        <f t="shared" si="25"/>
        <v>0</v>
      </c>
    </row>
    <row r="320" spans="1:21" s="82" customFormat="1" x14ac:dyDescent="0.2">
      <c r="A320" s="195" t="str">
        <f t="shared" si="26"/>
        <v/>
      </c>
      <c r="B320" s="100"/>
      <c r="C320" s="206"/>
      <c r="E320" s="228"/>
      <c r="T320" s="225">
        <f t="shared" si="27"/>
        <v>0</v>
      </c>
      <c r="U320" s="226">
        <f t="shared" si="25"/>
        <v>0</v>
      </c>
    </row>
    <row r="321" spans="1:21" s="82" customFormat="1" x14ac:dyDescent="0.2">
      <c r="A321" s="195" t="str">
        <f t="shared" si="26"/>
        <v/>
      </c>
      <c r="B321" s="100"/>
      <c r="C321" s="206"/>
      <c r="E321" s="228"/>
      <c r="T321" s="225">
        <f t="shared" si="27"/>
        <v>0</v>
      </c>
      <c r="U321" s="226">
        <f t="shared" si="25"/>
        <v>0</v>
      </c>
    </row>
    <row r="322" spans="1:21" s="82" customFormat="1" x14ac:dyDescent="0.2">
      <c r="A322" s="195" t="str">
        <f t="shared" si="26"/>
        <v/>
      </c>
      <c r="B322" s="100"/>
      <c r="C322" s="206"/>
      <c r="E322" s="228"/>
      <c r="T322" s="225">
        <f t="shared" si="27"/>
        <v>0</v>
      </c>
      <c r="U322" s="226">
        <f t="shared" si="25"/>
        <v>0</v>
      </c>
    </row>
    <row r="323" spans="1:21" s="82" customFormat="1" x14ac:dyDescent="0.2">
      <c r="A323" s="195" t="str">
        <f t="shared" si="26"/>
        <v/>
      </c>
      <c r="B323" s="100"/>
      <c r="C323" s="206"/>
      <c r="E323" s="228"/>
      <c r="T323" s="225">
        <f t="shared" si="27"/>
        <v>0</v>
      </c>
      <c r="U323" s="226">
        <f t="shared" si="25"/>
        <v>0</v>
      </c>
    </row>
    <row r="324" spans="1:21" s="82" customFormat="1" x14ac:dyDescent="0.2">
      <c r="A324" s="195" t="str">
        <f t="shared" si="26"/>
        <v/>
      </c>
      <c r="B324" s="100"/>
      <c r="C324" s="206"/>
      <c r="E324" s="228"/>
      <c r="T324" s="225">
        <f t="shared" si="27"/>
        <v>0</v>
      </c>
      <c r="U324" s="226">
        <f t="shared" si="25"/>
        <v>0</v>
      </c>
    </row>
    <row r="325" spans="1:21" s="82" customFormat="1" x14ac:dyDescent="0.2">
      <c r="A325" s="195" t="str">
        <f t="shared" si="26"/>
        <v/>
      </c>
      <c r="B325" s="100"/>
      <c r="C325" s="206"/>
      <c r="E325" s="228"/>
      <c r="T325" s="225">
        <f t="shared" si="27"/>
        <v>0</v>
      </c>
      <c r="U325" s="226">
        <f t="shared" si="25"/>
        <v>0</v>
      </c>
    </row>
    <row r="326" spans="1:21" s="82" customFormat="1" x14ac:dyDescent="0.2">
      <c r="A326" s="195" t="str">
        <f t="shared" si="26"/>
        <v/>
      </c>
      <c r="B326" s="100"/>
      <c r="C326" s="206"/>
      <c r="E326" s="228"/>
      <c r="T326" s="225">
        <f t="shared" si="27"/>
        <v>0</v>
      </c>
      <c r="U326" s="226">
        <f t="shared" si="25"/>
        <v>0</v>
      </c>
    </row>
    <row r="327" spans="1:21" s="82" customFormat="1" x14ac:dyDescent="0.2">
      <c r="A327" s="195" t="str">
        <f t="shared" si="26"/>
        <v/>
      </c>
      <c r="B327" s="100"/>
      <c r="C327" s="206"/>
      <c r="E327" s="228"/>
      <c r="T327" s="225">
        <f t="shared" si="27"/>
        <v>0</v>
      </c>
      <c r="U327" s="226">
        <f t="shared" si="25"/>
        <v>0</v>
      </c>
    </row>
    <row r="328" spans="1:21" s="82" customFormat="1" x14ac:dyDescent="0.2">
      <c r="A328" s="195" t="str">
        <f t="shared" si="26"/>
        <v/>
      </c>
      <c r="B328" s="100"/>
      <c r="C328" s="206"/>
      <c r="E328" s="228"/>
      <c r="T328" s="225">
        <f t="shared" si="27"/>
        <v>0</v>
      </c>
      <c r="U328" s="226">
        <f t="shared" si="25"/>
        <v>0</v>
      </c>
    </row>
    <row r="329" spans="1:21" s="82" customFormat="1" x14ac:dyDescent="0.2">
      <c r="A329" s="195" t="str">
        <f t="shared" si="26"/>
        <v/>
      </c>
      <c r="B329" s="100"/>
      <c r="C329" s="206"/>
      <c r="E329" s="228"/>
      <c r="T329" s="225">
        <f t="shared" si="27"/>
        <v>0</v>
      </c>
      <c r="U329" s="226">
        <f t="shared" si="25"/>
        <v>0</v>
      </c>
    </row>
    <row r="330" spans="1:21" s="82" customFormat="1" x14ac:dyDescent="0.2">
      <c r="A330" s="195" t="str">
        <f t="shared" si="26"/>
        <v/>
      </c>
      <c r="B330" s="100"/>
      <c r="C330" s="206"/>
      <c r="E330" s="228"/>
      <c r="T330" s="225">
        <f t="shared" si="27"/>
        <v>0</v>
      </c>
      <c r="U330" s="226">
        <f t="shared" si="25"/>
        <v>0</v>
      </c>
    </row>
    <row r="331" spans="1:21" s="82" customFormat="1" x14ac:dyDescent="0.2">
      <c r="A331" s="195" t="str">
        <f t="shared" si="26"/>
        <v/>
      </c>
      <c r="B331" s="100"/>
      <c r="C331" s="206"/>
      <c r="E331" s="228"/>
      <c r="T331" s="225">
        <f t="shared" si="27"/>
        <v>0</v>
      </c>
      <c r="U331" s="226">
        <f t="shared" si="25"/>
        <v>0</v>
      </c>
    </row>
    <row r="332" spans="1:21" s="82" customFormat="1" x14ac:dyDescent="0.2">
      <c r="A332" s="195" t="str">
        <f t="shared" si="26"/>
        <v/>
      </c>
      <c r="B332" s="100"/>
      <c r="C332" s="206"/>
      <c r="E332" s="228"/>
      <c r="T332" s="225">
        <f t="shared" si="27"/>
        <v>0</v>
      </c>
      <c r="U332" s="226">
        <f t="shared" si="25"/>
        <v>0</v>
      </c>
    </row>
    <row r="333" spans="1:21" s="82" customFormat="1" x14ac:dyDescent="0.2">
      <c r="A333" s="195" t="str">
        <f t="shared" si="26"/>
        <v/>
      </c>
      <c r="B333" s="100"/>
      <c r="C333" s="206"/>
      <c r="E333" s="228"/>
      <c r="T333" s="225">
        <f t="shared" si="27"/>
        <v>0</v>
      </c>
      <c r="U333" s="226">
        <f t="shared" si="25"/>
        <v>0</v>
      </c>
    </row>
    <row r="334" spans="1:21" s="82" customFormat="1" x14ac:dyDescent="0.2">
      <c r="A334" s="195" t="str">
        <f t="shared" si="26"/>
        <v/>
      </c>
      <c r="B334" s="100"/>
      <c r="C334" s="206"/>
      <c r="E334" s="228"/>
      <c r="T334" s="225">
        <f t="shared" si="27"/>
        <v>0</v>
      </c>
      <c r="U334" s="226">
        <f t="shared" si="25"/>
        <v>0</v>
      </c>
    </row>
    <row r="335" spans="1:21" s="82" customFormat="1" x14ac:dyDescent="0.2">
      <c r="A335" s="195" t="str">
        <f t="shared" si="26"/>
        <v/>
      </c>
      <c r="B335" s="100"/>
      <c r="C335" s="206"/>
      <c r="E335" s="228"/>
      <c r="T335" s="225">
        <f t="shared" si="27"/>
        <v>0</v>
      </c>
      <c r="U335" s="226">
        <f t="shared" si="25"/>
        <v>0</v>
      </c>
    </row>
    <row r="336" spans="1:21" s="82" customFormat="1" x14ac:dyDescent="0.2">
      <c r="A336" s="195" t="str">
        <f t="shared" si="26"/>
        <v/>
      </c>
      <c r="B336" s="100"/>
      <c r="C336" s="206"/>
      <c r="E336" s="228"/>
      <c r="T336" s="225">
        <f t="shared" si="27"/>
        <v>0</v>
      </c>
      <c r="U336" s="226">
        <f t="shared" si="25"/>
        <v>0</v>
      </c>
    </row>
    <row r="337" spans="1:21" s="82" customFormat="1" x14ac:dyDescent="0.2">
      <c r="A337" s="195" t="str">
        <f t="shared" si="26"/>
        <v/>
      </c>
      <c r="B337" s="100"/>
      <c r="C337" s="206"/>
      <c r="E337" s="228"/>
      <c r="T337" s="225">
        <f t="shared" si="27"/>
        <v>0</v>
      </c>
      <c r="U337" s="226">
        <f t="shared" si="25"/>
        <v>0</v>
      </c>
    </row>
    <row r="338" spans="1:21" s="82" customFormat="1" x14ac:dyDescent="0.2">
      <c r="A338" s="195" t="str">
        <f t="shared" si="26"/>
        <v/>
      </c>
      <c r="B338" s="100"/>
      <c r="C338" s="206"/>
      <c r="E338" s="228"/>
      <c r="T338" s="225">
        <f t="shared" si="27"/>
        <v>0</v>
      </c>
      <c r="U338" s="226">
        <f t="shared" si="25"/>
        <v>0</v>
      </c>
    </row>
    <row r="339" spans="1:21" s="82" customFormat="1" x14ac:dyDescent="0.2">
      <c r="A339" s="195" t="str">
        <f t="shared" si="26"/>
        <v/>
      </c>
      <c r="B339" s="100"/>
      <c r="C339" s="206"/>
      <c r="E339" s="228"/>
      <c r="T339" s="225">
        <f t="shared" si="27"/>
        <v>0</v>
      </c>
      <c r="U339" s="226">
        <f t="shared" si="25"/>
        <v>0</v>
      </c>
    </row>
    <row r="340" spans="1:21" s="82" customFormat="1" x14ac:dyDescent="0.2">
      <c r="A340" s="195" t="str">
        <f t="shared" si="26"/>
        <v/>
      </c>
      <c r="B340" s="100"/>
      <c r="C340" s="206"/>
      <c r="E340" s="228"/>
      <c r="T340" s="225">
        <f t="shared" si="27"/>
        <v>0</v>
      </c>
      <c r="U340" s="226">
        <f t="shared" si="25"/>
        <v>0</v>
      </c>
    </row>
    <row r="341" spans="1:21" s="82" customFormat="1" x14ac:dyDescent="0.2">
      <c r="A341" s="195" t="str">
        <f t="shared" si="26"/>
        <v/>
      </c>
      <c r="B341" s="100"/>
      <c r="C341" s="206"/>
      <c r="E341" s="228"/>
      <c r="T341" s="225">
        <f t="shared" si="27"/>
        <v>0</v>
      </c>
      <c r="U341" s="226">
        <f t="shared" si="25"/>
        <v>0</v>
      </c>
    </row>
    <row r="342" spans="1:21" s="82" customFormat="1" x14ac:dyDescent="0.2">
      <c r="A342" s="195" t="str">
        <f t="shared" si="26"/>
        <v/>
      </c>
      <c r="B342" s="100"/>
      <c r="C342" s="206"/>
      <c r="E342" s="228"/>
      <c r="T342" s="225">
        <f t="shared" si="27"/>
        <v>0</v>
      </c>
      <c r="U342" s="226">
        <f t="shared" si="25"/>
        <v>0</v>
      </c>
    </row>
    <row r="343" spans="1:21" s="82" customFormat="1" x14ac:dyDescent="0.2">
      <c r="A343" s="195" t="str">
        <f t="shared" si="26"/>
        <v/>
      </c>
      <c r="B343" s="100"/>
      <c r="C343" s="206"/>
      <c r="E343" s="228"/>
      <c r="T343" s="225">
        <f t="shared" si="27"/>
        <v>0</v>
      </c>
      <c r="U343" s="226">
        <f t="shared" si="25"/>
        <v>0</v>
      </c>
    </row>
    <row r="344" spans="1:21" s="82" customFormat="1" x14ac:dyDescent="0.2">
      <c r="A344" s="195" t="str">
        <f t="shared" si="26"/>
        <v/>
      </c>
      <c r="B344" s="100"/>
      <c r="C344" s="206"/>
      <c r="E344" s="228"/>
      <c r="T344" s="225">
        <f t="shared" si="27"/>
        <v>0</v>
      </c>
      <c r="U344" s="226">
        <f t="shared" si="25"/>
        <v>0</v>
      </c>
    </row>
    <row r="345" spans="1:21" s="82" customFormat="1" x14ac:dyDescent="0.2">
      <c r="A345" s="195" t="str">
        <f t="shared" si="26"/>
        <v/>
      </c>
      <c r="B345" s="100"/>
      <c r="C345" s="206"/>
      <c r="E345" s="228"/>
      <c r="T345" s="225">
        <f t="shared" si="27"/>
        <v>0</v>
      </c>
      <c r="U345" s="226">
        <f t="shared" si="25"/>
        <v>0</v>
      </c>
    </row>
    <row r="346" spans="1:21" s="82" customFormat="1" x14ac:dyDescent="0.2">
      <c r="A346" s="195" t="str">
        <f t="shared" si="26"/>
        <v/>
      </c>
      <c r="B346" s="100"/>
      <c r="C346" s="206"/>
      <c r="E346" s="228"/>
      <c r="T346" s="225">
        <f t="shared" si="27"/>
        <v>0</v>
      </c>
      <c r="U346" s="226">
        <f t="shared" si="25"/>
        <v>0</v>
      </c>
    </row>
    <row r="347" spans="1:21" s="82" customFormat="1" x14ac:dyDescent="0.2">
      <c r="A347" s="195" t="str">
        <f t="shared" si="26"/>
        <v/>
      </c>
      <c r="B347" s="100"/>
      <c r="C347" s="206"/>
      <c r="E347" s="228"/>
      <c r="T347" s="225">
        <f t="shared" si="27"/>
        <v>0</v>
      </c>
      <c r="U347" s="226">
        <f t="shared" si="25"/>
        <v>0</v>
      </c>
    </row>
    <row r="348" spans="1:21" s="82" customFormat="1" x14ac:dyDescent="0.2">
      <c r="A348" s="195" t="str">
        <f t="shared" si="26"/>
        <v/>
      </c>
      <c r="B348" s="100"/>
      <c r="C348" s="206"/>
      <c r="E348" s="228"/>
      <c r="T348" s="225">
        <f t="shared" si="27"/>
        <v>0</v>
      </c>
      <c r="U348" s="226">
        <f t="shared" si="25"/>
        <v>0</v>
      </c>
    </row>
    <row r="349" spans="1:21" s="82" customFormat="1" x14ac:dyDescent="0.2">
      <c r="A349" s="195" t="str">
        <f t="shared" si="26"/>
        <v/>
      </c>
      <c r="B349" s="100"/>
      <c r="C349" s="206"/>
      <c r="E349" s="228"/>
      <c r="T349" s="225">
        <f t="shared" si="27"/>
        <v>0</v>
      </c>
      <c r="U349" s="226">
        <f t="shared" si="25"/>
        <v>0</v>
      </c>
    </row>
    <row r="350" spans="1:21" s="82" customFormat="1" x14ac:dyDescent="0.2">
      <c r="A350" s="195" t="str">
        <f t="shared" si="26"/>
        <v/>
      </c>
      <c r="B350" s="100"/>
      <c r="C350" s="206"/>
      <c r="E350" s="228"/>
      <c r="T350" s="225">
        <f t="shared" si="27"/>
        <v>0</v>
      </c>
      <c r="U350" s="226">
        <f t="shared" si="25"/>
        <v>0</v>
      </c>
    </row>
    <row r="351" spans="1:21" s="82" customFormat="1" x14ac:dyDescent="0.2">
      <c r="A351" s="195" t="str">
        <f t="shared" si="26"/>
        <v/>
      </c>
      <c r="B351" s="100"/>
      <c r="C351" s="206"/>
      <c r="E351" s="228"/>
      <c r="T351" s="225">
        <f t="shared" si="27"/>
        <v>0</v>
      </c>
      <c r="U351" s="226">
        <f t="shared" si="25"/>
        <v>0</v>
      </c>
    </row>
    <row r="352" spans="1:21" s="82" customFormat="1" x14ac:dyDescent="0.2">
      <c r="A352" s="195" t="str">
        <f t="shared" si="26"/>
        <v/>
      </c>
      <c r="B352" s="100"/>
      <c r="C352" s="206"/>
      <c r="E352" s="228"/>
      <c r="T352" s="225">
        <f t="shared" si="27"/>
        <v>0</v>
      </c>
      <c r="U352" s="226">
        <f t="shared" si="25"/>
        <v>0</v>
      </c>
    </row>
    <row r="353" spans="1:21" s="82" customFormat="1" x14ac:dyDescent="0.2">
      <c r="A353" s="195" t="str">
        <f t="shared" si="26"/>
        <v/>
      </c>
      <c r="B353" s="100"/>
      <c r="C353" s="206"/>
      <c r="E353" s="228"/>
      <c r="T353" s="225">
        <f t="shared" si="27"/>
        <v>0</v>
      </c>
      <c r="U353" s="226">
        <f t="shared" si="25"/>
        <v>0</v>
      </c>
    </row>
    <row r="354" spans="1:21" s="82" customFormat="1" x14ac:dyDescent="0.2">
      <c r="A354" s="195" t="str">
        <f t="shared" si="26"/>
        <v/>
      </c>
      <c r="B354" s="100"/>
      <c r="C354" s="206"/>
      <c r="E354" s="228"/>
      <c r="T354" s="225">
        <f t="shared" si="27"/>
        <v>0</v>
      </c>
      <c r="U354" s="226">
        <f t="shared" si="25"/>
        <v>0</v>
      </c>
    </row>
    <row r="355" spans="1:21" s="82" customFormat="1" x14ac:dyDescent="0.2">
      <c r="A355" s="195" t="str">
        <f t="shared" si="26"/>
        <v/>
      </c>
      <c r="B355" s="100"/>
      <c r="C355" s="206"/>
      <c r="E355" s="228"/>
      <c r="T355" s="225">
        <f t="shared" si="27"/>
        <v>0</v>
      </c>
      <c r="U355" s="226">
        <f t="shared" si="25"/>
        <v>0</v>
      </c>
    </row>
    <row r="356" spans="1:21" s="82" customFormat="1" x14ac:dyDescent="0.2">
      <c r="A356" s="195" t="str">
        <f t="shared" si="26"/>
        <v/>
      </c>
      <c r="B356" s="100"/>
      <c r="C356" s="206"/>
      <c r="E356" s="228"/>
      <c r="T356" s="225">
        <f t="shared" si="27"/>
        <v>0</v>
      </c>
      <c r="U356" s="226">
        <f t="shared" si="25"/>
        <v>0</v>
      </c>
    </row>
    <row r="357" spans="1:21" s="82" customFormat="1" x14ac:dyDescent="0.2">
      <c r="A357" s="195" t="str">
        <f t="shared" si="26"/>
        <v/>
      </c>
      <c r="B357" s="100"/>
      <c r="C357" s="206"/>
      <c r="E357" s="228"/>
      <c r="T357" s="225">
        <f t="shared" si="27"/>
        <v>0</v>
      </c>
      <c r="U357" s="226">
        <f t="shared" ref="U357:U420" si="28">SUM(H357:T357)</f>
        <v>0</v>
      </c>
    </row>
    <row r="358" spans="1:21" s="82" customFormat="1" x14ac:dyDescent="0.2">
      <c r="A358" s="195" t="str">
        <f t="shared" ref="A358:A421" si="29">C358&amp;E358</f>
        <v/>
      </c>
      <c r="B358" s="100"/>
      <c r="C358" s="206"/>
      <c r="E358" s="228"/>
      <c r="T358" s="225">
        <f t="shared" ref="T358:T421" si="30">G358-SUM(H358:S358)</f>
        <v>0</v>
      </c>
      <c r="U358" s="226">
        <f t="shared" si="28"/>
        <v>0</v>
      </c>
    </row>
    <row r="359" spans="1:21" s="82" customFormat="1" x14ac:dyDescent="0.2">
      <c r="A359" s="195" t="str">
        <f t="shared" si="29"/>
        <v/>
      </c>
      <c r="B359" s="100"/>
      <c r="C359" s="206"/>
      <c r="E359" s="228"/>
      <c r="T359" s="225">
        <f t="shared" si="30"/>
        <v>0</v>
      </c>
      <c r="U359" s="226">
        <f t="shared" si="28"/>
        <v>0</v>
      </c>
    </row>
    <row r="360" spans="1:21" s="82" customFormat="1" x14ac:dyDescent="0.2">
      <c r="A360" s="195" t="str">
        <f t="shared" si="29"/>
        <v/>
      </c>
      <c r="B360" s="100"/>
      <c r="C360" s="206"/>
      <c r="E360" s="228"/>
      <c r="T360" s="225">
        <f t="shared" si="30"/>
        <v>0</v>
      </c>
      <c r="U360" s="226">
        <f t="shared" si="28"/>
        <v>0</v>
      </c>
    </row>
    <row r="361" spans="1:21" s="82" customFormat="1" x14ac:dyDescent="0.2">
      <c r="A361" s="195" t="str">
        <f t="shared" si="29"/>
        <v/>
      </c>
      <c r="B361" s="100"/>
      <c r="C361" s="206"/>
      <c r="E361" s="228"/>
      <c r="T361" s="225">
        <f t="shared" si="30"/>
        <v>0</v>
      </c>
      <c r="U361" s="226">
        <f t="shared" si="28"/>
        <v>0</v>
      </c>
    </row>
    <row r="362" spans="1:21" s="82" customFormat="1" x14ac:dyDescent="0.2">
      <c r="A362" s="195" t="str">
        <f t="shared" si="29"/>
        <v/>
      </c>
      <c r="B362" s="100"/>
      <c r="C362" s="206"/>
      <c r="E362" s="228"/>
      <c r="T362" s="225">
        <f t="shared" si="30"/>
        <v>0</v>
      </c>
      <c r="U362" s="226">
        <f t="shared" si="28"/>
        <v>0</v>
      </c>
    </row>
    <row r="363" spans="1:21" s="82" customFormat="1" x14ac:dyDescent="0.2">
      <c r="A363" s="195" t="str">
        <f t="shared" si="29"/>
        <v/>
      </c>
      <c r="B363" s="100"/>
      <c r="C363" s="206"/>
      <c r="E363" s="228"/>
      <c r="T363" s="225">
        <f t="shared" si="30"/>
        <v>0</v>
      </c>
      <c r="U363" s="226">
        <f t="shared" si="28"/>
        <v>0</v>
      </c>
    </row>
    <row r="364" spans="1:21" s="82" customFormat="1" x14ac:dyDescent="0.2">
      <c r="A364" s="195" t="str">
        <f t="shared" si="29"/>
        <v/>
      </c>
      <c r="B364" s="100"/>
      <c r="C364" s="206"/>
      <c r="E364" s="228"/>
      <c r="T364" s="225">
        <f t="shared" si="30"/>
        <v>0</v>
      </c>
      <c r="U364" s="226">
        <f t="shared" si="28"/>
        <v>0</v>
      </c>
    </row>
    <row r="365" spans="1:21" s="82" customFormat="1" x14ac:dyDescent="0.2">
      <c r="A365" s="195" t="str">
        <f t="shared" si="29"/>
        <v/>
      </c>
      <c r="B365" s="100"/>
      <c r="C365" s="206"/>
      <c r="E365" s="228"/>
      <c r="T365" s="225">
        <f t="shared" si="30"/>
        <v>0</v>
      </c>
      <c r="U365" s="226">
        <f t="shared" si="28"/>
        <v>0</v>
      </c>
    </row>
    <row r="366" spans="1:21" s="82" customFormat="1" x14ac:dyDescent="0.2">
      <c r="A366" s="195" t="str">
        <f t="shared" si="29"/>
        <v/>
      </c>
      <c r="B366" s="100"/>
      <c r="C366" s="206"/>
      <c r="E366" s="228"/>
      <c r="T366" s="225">
        <f t="shared" si="30"/>
        <v>0</v>
      </c>
      <c r="U366" s="226">
        <f t="shared" si="28"/>
        <v>0</v>
      </c>
    </row>
    <row r="367" spans="1:21" s="82" customFormat="1" x14ac:dyDescent="0.2">
      <c r="A367" s="195" t="str">
        <f t="shared" si="29"/>
        <v/>
      </c>
      <c r="B367" s="100"/>
      <c r="C367" s="206"/>
      <c r="E367" s="228"/>
      <c r="T367" s="225">
        <f t="shared" si="30"/>
        <v>0</v>
      </c>
      <c r="U367" s="226">
        <f t="shared" si="28"/>
        <v>0</v>
      </c>
    </row>
    <row r="368" spans="1:21" s="82" customFormat="1" x14ac:dyDescent="0.2">
      <c r="A368" s="195" t="str">
        <f t="shared" si="29"/>
        <v/>
      </c>
      <c r="B368" s="100"/>
      <c r="C368" s="206"/>
      <c r="E368" s="228"/>
      <c r="T368" s="225">
        <f t="shared" si="30"/>
        <v>0</v>
      </c>
      <c r="U368" s="226">
        <f t="shared" si="28"/>
        <v>0</v>
      </c>
    </row>
    <row r="369" spans="1:21" s="82" customFormat="1" x14ac:dyDescent="0.2">
      <c r="A369" s="195" t="str">
        <f t="shared" si="29"/>
        <v/>
      </c>
      <c r="B369" s="100"/>
      <c r="C369" s="206"/>
      <c r="E369" s="228"/>
      <c r="T369" s="225">
        <f t="shared" si="30"/>
        <v>0</v>
      </c>
      <c r="U369" s="226">
        <f t="shared" si="28"/>
        <v>0</v>
      </c>
    </row>
    <row r="370" spans="1:21" s="82" customFormat="1" x14ac:dyDescent="0.2">
      <c r="A370" s="195" t="str">
        <f t="shared" si="29"/>
        <v/>
      </c>
      <c r="B370" s="100"/>
      <c r="C370" s="206"/>
      <c r="E370" s="228"/>
      <c r="T370" s="225">
        <f t="shared" si="30"/>
        <v>0</v>
      </c>
      <c r="U370" s="226">
        <f t="shared" si="28"/>
        <v>0</v>
      </c>
    </row>
    <row r="371" spans="1:21" s="82" customFormat="1" x14ac:dyDescent="0.2">
      <c r="A371" s="195" t="str">
        <f t="shared" si="29"/>
        <v/>
      </c>
      <c r="B371" s="100"/>
      <c r="C371" s="206"/>
      <c r="E371" s="228"/>
      <c r="T371" s="225">
        <f t="shared" si="30"/>
        <v>0</v>
      </c>
      <c r="U371" s="226">
        <f t="shared" si="28"/>
        <v>0</v>
      </c>
    </row>
    <row r="372" spans="1:21" s="82" customFormat="1" x14ac:dyDescent="0.2">
      <c r="A372" s="195" t="str">
        <f t="shared" si="29"/>
        <v/>
      </c>
      <c r="B372" s="100"/>
      <c r="C372" s="206"/>
      <c r="E372" s="228"/>
      <c r="T372" s="225">
        <f t="shared" si="30"/>
        <v>0</v>
      </c>
      <c r="U372" s="226">
        <f t="shared" si="28"/>
        <v>0</v>
      </c>
    </row>
    <row r="373" spans="1:21" s="82" customFormat="1" x14ac:dyDescent="0.2">
      <c r="A373" s="195" t="str">
        <f t="shared" si="29"/>
        <v/>
      </c>
      <c r="B373" s="100"/>
      <c r="C373" s="206"/>
      <c r="E373" s="228"/>
      <c r="T373" s="225">
        <f t="shared" si="30"/>
        <v>0</v>
      </c>
      <c r="U373" s="226">
        <f t="shared" si="28"/>
        <v>0</v>
      </c>
    </row>
    <row r="374" spans="1:21" s="82" customFormat="1" x14ac:dyDescent="0.2">
      <c r="A374" s="195" t="str">
        <f t="shared" si="29"/>
        <v/>
      </c>
      <c r="B374" s="100"/>
      <c r="C374" s="206"/>
      <c r="E374" s="228"/>
      <c r="T374" s="225">
        <f t="shared" si="30"/>
        <v>0</v>
      </c>
      <c r="U374" s="226">
        <f t="shared" si="28"/>
        <v>0</v>
      </c>
    </row>
    <row r="375" spans="1:21" s="82" customFormat="1" x14ac:dyDescent="0.2">
      <c r="A375" s="195" t="str">
        <f t="shared" si="29"/>
        <v/>
      </c>
      <c r="B375" s="100"/>
      <c r="C375" s="206"/>
      <c r="E375" s="228"/>
      <c r="T375" s="225">
        <f t="shared" si="30"/>
        <v>0</v>
      </c>
      <c r="U375" s="226">
        <f t="shared" si="28"/>
        <v>0</v>
      </c>
    </row>
    <row r="376" spans="1:21" s="82" customFormat="1" x14ac:dyDescent="0.2">
      <c r="A376" s="195" t="str">
        <f t="shared" si="29"/>
        <v/>
      </c>
      <c r="B376" s="100"/>
      <c r="C376" s="206"/>
      <c r="E376" s="228"/>
      <c r="T376" s="225">
        <f t="shared" si="30"/>
        <v>0</v>
      </c>
      <c r="U376" s="226">
        <f t="shared" si="28"/>
        <v>0</v>
      </c>
    </row>
    <row r="377" spans="1:21" s="82" customFormat="1" x14ac:dyDescent="0.2">
      <c r="A377" s="195" t="str">
        <f t="shared" si="29"/>
        <v/>
      </c>
      <c r="B377" s="100"/>
      <c r="C377" s="206"/>
      <c r="E377" s="228"/>
      <c r="T377" s="225">
        <f t="shared" si="30"/>
        <v>0</v>
      </c>
      <c r="U377" s="226">
        <f t="shared" si="28"/>
        <v>0</v>
      </c>
    </row>
    <row r="378" spans="1:21" s="82" customFormat="1" x14ac:dyDescent="0.2">
      <c r="A378" s="195" t="str">
        <f t="shared" si="29"/>
        <v/>
      </c>
      <c r="B378" s="100"/>
      <c r="C378" s="206"/>
      <c r="E378" s="228"/>
      <c r="T378" s="225">
        <f t="shared" si="30"/>
        <v>0</v>
      </c>
      <c r="U378" s="226">
        <f t="shared" si="28"/>
        <v>0</v>
      </c>
    </row>
    <row r="379" spans="1:21" s="82" customFormat="1" x14ac:dyDescent="0.2">
      <c r="A379" s="195" t="str">
        <f t="shared" si="29"/>
        <v/>
      </c>
      <c r="B379" s="100"/>
      <c r="C379" s="206"/>
      <c r="E379" s="228"/>
      <c r="T379" s="225">
        <f t="shared" si="30"/>
        <v>0</v>
      </c>
      <c r="U379" s="226">
        <f t="shared" si="28"/>
        <v>0</v>
      </c>
    </row>
    <row r="380" spans="1:21" s="82" customFormat="1" x14ac:dyDescent="0.2">
      <c r="A380" s="195" t="str">
        <f t="shared" si="29"/>
        <v/>
      </c>
      <c r="B380" s="100"/>
      <c r="C380" s="206"/>
      <c r="E380" s="228"/>
      <c r="T380" s="225">
        <f t="shared" si="30"/>
        <v>0</v>
      </c>
      <c r="U380" s="226">
        <f t="shared" si="28"/>
        <v>0</v>
      </c>
    </row>
    <row r="381" spans="1:21" s="82" customFormat="1" x14ac:dyDescent="0.2">
      <c r="A381" s="195" t="str">
        <f t="shared" si="29"/>
        <v/>
      </c>
      <c r="B381" s="100"/>
      <c r="C381" s="206"/>
      <c r="E381" s="228"/>
      <c r="T381" s="225">
        <f t="shared" si="30"/>
        <v>0</v>
      </c>
      <c r="U381" s="226">
        <f t="shared" si="28"/>
        <v>0</v>
      </c>
    </row>
    <row r="382" spans="1:21" s="82" customFormat="1" x14ac:dyDescent="0.2">
      <c r="A382" s="195" t="str">
        <f t="shared" si="29"/>
        <v/>
      </c>
      <c r="B382" s="100"/>
      <c r="C382" s="206"/>
      <c r="E382" s="228"/>
      <c r="T382" s="225">
        <f t="shared" si="30"/>
        <v>0</v>
      </c>
      <c r="U382" s="226">
        <f t="shared" si="28"/>
        <v>0</v>
      </c>
    </row>
    <row r="383" spans="1:21" s="82" customFormat="1" x14ac:dyDescent="0.2">
      <c r="A383" s="195" t="str">
        <f t="shared" si="29"/>
        <v/>
      </c>
      <c r="B383" s="100"/>
      <c r="C383" s="206"/>
      <c r="E383" s="228"/>
      <c r="T383" s="225">
        <f t="shared" si="30"/>
        <v>0</v>
      </c>
      <c r="U383" s="226">
        <f t="shared" si="28"/>
        <v>0</v>
      </c>
    </row>
    <row r="384" spans="1:21" s="82" customFormat="1" x14ac:dyDescent="0.2">
      <c r="A384" s="195" t="str">
        <f t="shared" si="29"/>
        <v/>
      </c>
      <c r="B384" s="100"/>
      <c r="C384" s="206"/>
      <c r="E384" s="228"/>
      <c r="T384" s="225">
        <f t="shared" si="30"/>
        <v>0</v>
      </c>
      <c r="U384" s="226">
        <f t="shared" si="28"/>
        <v>0</v>
      </c>
    </row>
    <row r="385" spans="1:21" s="82" customFormat="1" x14ac:dyDescent="0.2">
      <c r="A385" s="195" t="str">
        <f t="shared" si="29"/>
        <v/>
      </c>
      <c r="B385" s="100"/>
      <c r="C385" s="206"/>
      <c r="E385" s="228"/>
      <c r="T385" s="225">
        <f t="shared" si="30"/>
        <v>0</v>
      </c>
      <c r="U385" s="226">
        <f t="shared" si="28"/>
        <v>0</v>
      </c>
    </row>
    <row r="386" spans="1:21" s="82" customFormat="1" x14ac:dyDescent="0.2">
      <c r="A386" s="195" t="str">
        <f t="shared" si="29"/>
        <v/>
      </c>
      <c r="B386" s="100"/>
      <c r="C386" s="206"/>
      <c r="E386" s="228"/>
      <c r="T386" s="225">
        <f t="shared" si="30"/>
        <v>0</v>
      </c>
      <c r="U386" s="226">
        <f t="shared" si="28"/>
        <v>0</v>
      </c>
    </row>
    <row r="387" spans="1:21" s="82" customFormat="1" x14ac:dyDescent="0.2">
      <c r="A387" s="195" t="str">
        <f t="shared" si="29"/>
        <v/>
      </c>
      <c r="B387" s="100"/>
      <c r="C387" s="206"/>
      <c r="E387" s="228"/>
      <c r="T387" s="225">
        <f t="shared" si="30"/>
        <v>0</v>
      </c>
      <c r="U387" s="226">
        <f t="shared" si="28"/>
        <v>0</v>
      </c>
    </row>
    <row r="388" spans="1:21" s="82" customFormat="1" x14ac:dyDescent="0.2">
      <c r="A388" s="195" t="str">
        <f t="shared" si="29"/>
        <v/>
      </c>
      <c r="B388" s="100"/>
      <c r="C388" s="206"/>
      <c r="E388" s="228"/>
      <c r="T388" s="225">
        <f t="shared" si="30"/>
        <v>0</v>
      </c>
      <c r="U388" s="226">
        <f t="shared" si="28"/>
        <v>0</v>
      </c>
    </row>
    <row r="389" spans="1:21" s="82" customFormat="1" x14ac:dyDescent="0.2">
      <c r="A389" s="195" t="str">
        <f t="shared" si="29"/>
        <v/>
      </c>
      <c r="B389" s="100"/>
      <c r="C389" s="206"/>
      <c r="E389" s="228"/>
      <c r="T389" s="225">
        <f t="shared" si="30"/>
        <v>0</v>
      </c>
      <c r="U389" s="226">
        <f t="shared" si="28"/>
        <v>0</v>
      </c>
    </row>
    <row r="390" spans="1:21" s="82" customFormat="1" x14ac:dyDescent="0.2">
      <c r="A390" s="195" t="str">
        <f t="shared" si="29"/>
        <v/>
      </c>
      <c r="B390" s="100"/>
      <c r="C390" s="206"/>
      <c r="E390" s="228"/>
      <c r="T390" s="225">
        <f t="shared" si="30"/>
        <v>0</v>
      </c>
      <c r="U390" s="226">
        <f t="shared" si="28"/>
        <v>0</v>
      </c>
    </row>
    <row r="391" spans="1:21" s="82" customFormat="1" x14ac:dyDescent="0.2">
      <c r="A391" s="195" t="str">
        <f t="shared" si="29"/>
        <v/>
      </c>
      <c r="B391" s="100"/>
      <c r="C391" s="206"/>
      <c r="E391" s="228"/>
      <c r="T391" s="225">
        <f t="shared" si="30"/>
        <v>0</v>
      </c>
      <c r="U391" s="226">
        <f t="shared" si="28"/>
        <v>0</v>
      </c>
    </row>
    <row r="392" spans="1:21" s="82" customFormat="1" x14ac:dyDescent="0.2">
      <c r="A392" s="195" t="str">
        <f t="shared" si="29"/>
        <v/>
      </c>
      <c r="B392" s="100"/>
      <c r="C392" s="206"/>
      <c r="E392" s="228"/>
      <c r="T392" s="225">
        <f t="shared" si="30"/>
        <v>0</v>
      </c>
      <c r="U392" s="226">
        <f t="shared" si="28"/>
        <v>0</v>
      </c>
    </row>
    <row r="393" spans="1:21" s="82" customFormat="1" x14ac:dyDescent="0.2">
      <c r="A393" s="195" t="str">
        <f t="shared" si="29"/>
        <v/>
      </c>
      <c r="B393" s="100"/>
      <c r="C393" s="206"/>
      <c r="E393" s="228"/>
      <c r="T393" s="225">
        <f t="shared" si="30"/>
        <v>0</v>
      </c>
      <c r="U393" s="226">
        <f t="shared" si="28"/>
        <v>0</v>
      </c>
    </row>
    <row r="394" spans="1:21" s="82" customFormat="1" x14ac:dyDescent="0.2">
      <c r="A394" s="195" t="str">
        <f t="shared" si="29"/>
        <v/>
      </c>
      <c r="B394" s="100"/>
      <c r="C394" s="206"/>
      <c r="E394" s="228"/>
      <c r="T394" s="225">
        <f t="shared" si="30"/>
        <v>0</v>
      </c>
      <c r="U394" s="226">
        <f t="shared" si="28"/>
        <v>0</v>
      </c>
    </row>
    <row r="395" spans="1:21" s="82" customFormat="1" x14ac:dyDescent="0.2">
      <c r="A395" s="195" t="str">
        <f t="shared" si="29"/>
        <v/>
      </c>
      <c r="B395" s="100"/>
      <c r="C395" s="206"/>
      <c r="E395" s="228"/>
      <c r="T395" s="225">
        <f t="shared" si="30"/>
        <v>0</v>
      </c>
      <c r="U395" s="226">
        <f t="shared" si="28"/>
        <v>0</v>
      </c>
    </row>
    <row r="396" spans="1:21" s="82" customFormat="1" x14ac:dyDescent="0.2">
      <c r="A396" s="195" t="str">
        <f t="shared" si="29"/>
        <v/>
      </c>
      <c r="B396" s="100"/>
      <c r="C396" s="206"/>
      <c r="E396" s="228"/>
      <c r="T396" s="225">
        <f t="shared" si="30"/>
        <v>0</v>
      </c>
      <c r="U396" s="226">
        <f t="shared" si="28"/>
        <v>0</v>
      </c>
    </row>
    <row r="397" spans="1:21" s="82" customFormat="1" x14ac:dyDescent="0.2">
      <c r="A397" s="195" t="str">
        <f t="shared" si="29"/>
        <v/>
      </c>
      <c r="B397" s="100"/>
      <c r="C397" s="206"/>
      <c r="E397" s="228"/>
      <c r="T397" s="225">
        <f t="shared" si="30"/>
        <v>0</v>
      </c>
      <c r="U397" s="226">
        <f t="shared" si="28"/>
        <v>0</v>
      </c>
    </row>
    <row r="398" spans="1:21" s="82" customFormat="1" x14ac:dyDescent="0.2">
      <c r="A398" s="195" t="str">
        <f t="shared" si="29"/>
        <v/>
      </c>
      <c r="B398" s="100"/>
      <c r="C398" s="206"/>
      <c r="E398" s="228"/>
      <c r="T398" s="225">
        <f t="shared" si="30"/>
        <v>0</v>
      </c>
      <c r="U398" s="226">
        <f t="shared" si="28"/>
        <v>0</v>
      </c>
    </row>
    <row r="399" spans="1:21" s="82" customFormat="1" x14ac:dyDescent="0.2">
      <c r="A399" s="195" t="str">
        <f t="shared" si="29"/>
        <v/>
      </c>
      <c r="B399" s="100"/>
      <c r="C399" s="206"/>
      <c r="E399" s="228"/>
      <c r="T399" s="225">
        <f t="shared" si="30"/>
        <v>0</v>
      </c>
      <c r="U399" s="226">
        <f t="shared" si="28"/>
        <v>0</v>
      </c>
    </row>
    <row r="400" spans="1:21" s="82" customFormat="1" x14ac:dyDescent="0.2">
      <c r="A400" s="195" t="str">
        <f t="shared" si="29"/>
        <v/>
      </c>
      <c r="B400" s="100"/>
      <c r="C400" s="206"/>
      <c r="E400" s="228"/>
      <c r="T400" s="225">
        <f t="shared" si="30"/>
        <v>0</v>
      </c>
      <c r="U400" s="226">
        <f t="shared" si="28"/>
        <v>0</v>
      </c>
    </row>
    <row r="401" spans="1:21" s="82" customFormat="1" x14ac:dyDescent="0.2">
      <c r="A401" s="195" t="str">
        <f t="shared" si="29"/>
        <v/>
      </c>
      <c r="B401" s="100"/>
      <c r="C401" s="206"/>
      <c r="E401" s="228"/>
      <c r="T401" s="225">
        <f t="shared" si="30"/>
        <v>0</v>
      </c>
      <c r="U401" s="226">
        <f t="shared" si="28"/>
        <v>0</v>
      </c>
    </row>
    <row r="402" spans="1:21" s="82" customFormat="1" x14ac:dyDescent="0.2">
      <c r="A402" s="195" t="str">
        <f t="shared" si="29"/>
        <v/>
      </c>
      <c r="B402" s="100"/>
      <c r="C402" s="206"/>
      <c r="E402" s="228"/>
      <c r="T402" s="225">
        <f t="shared" si="30"/>
        <v>0</v>
      </c>
      <c r="U402" s="226">
        <f t="shared" si="28"/>
        <v>0</v>
      </c>
    </row>
    <row r="403" spans="1:21" s="82" customFormat="1" x14ac:dyDescent="0.2">
      <c r="A403" s="195" t="str">
        <f t="shared" si="29"/>
        <v/>
      </c>
      <c r="B403" s="100"/>
      <c r="C403" s="206"/>
      <c r="E403" s="228"/>
      <c r="T403" s="225">
        <f t="shared" si="30"/>
        <v>0</v>
      </c>
      <c r="U403" s="226">
        <f t="shared" si="28"/>
        <v>0</v>
      </c>
    </row>
    <row r="404" spans="1:21" s="82" customFormat="1" x14ac:dyDescent="0.2">
      <c r="A404" s="195" t="str">
        <f t="shared" si="29"/>
        <v/>
      </c>
      <c r="B404" s="100"/>
      <c r="C404" s="206"/>
      <c r="E404" s="228"/>
      <c r="T404" s="225">
        <f t="shared" si="30"/>
        <v>0</v>
      </c>
      <c r="U404" s="226">
        <f t="shared" si="28"/>
        <v>0</v>
      </c>
    </row>
    <row r="405" spans="1:21" s="82" customFormat="1" x14ac:dyDescent="0.2">
      <c r="A405" s="195" t="str">
        <f t="shared" si="29"/>
        <v/>
      </c>
      <c r="B405" s="100"/>
      <c r="C405" s="206"/>
      <c r="E405" s="228"/>
      <c r="T405" s="225">
        <f t="shared" si="30"/>
        <v>0</v>
      </c>
      <c r="U405" s="226">
        <f t="shared" si="28"/>
        <v>0</v>
      </c>
    </row>
    <row r="406" spans="1:21" s="82" customFormat="1" x14ac:dyDescent="0.2">
      <c r="A406" s="195" t="str">
        <f t="shared" si="29"/>
        <v/>
      </c>
      <c r="B406" s="100"/>
      <c r="C406" s="206"/>
      <c r="E406" s="228"/>
      <c r="T406" s="225">
        <f t="shared" si="30"/>
        <v>0</v>
      </c>
      <c r="U406" s="226">
        <f t="shared" si="28"/>
        <v>0</v>
      </c>
    </row>
    <row r="407" spans="1:21" s="82" customFormat="1" x14ac:dyDescent="0.2">
      <c r="A407" s="195" t="str">
        <f t="shared" si="29"/>
        <v/>
      </c>
      <c r="B407" s="100"/>
      <c r="C407" s="206"/>
      <c r="E407" s="228"/>
      <c r="T407" s="225">
        <f t="shared" si="30"/>
        <v>0</v>
      </c>
      <c r="U407" s="226">
        <f t="shared" si="28"/>
        <v>0</v>
      </c>
    </row>
    <row r="408" spans="1:21" s="82" customFormat="1" x14ac:dyDescent="0.2">
      <c r="A408" s="195" t="str">
        <f t="shared" si="29"/>
        <v/>
      </c>
      <c r="B408" s="100"/>
      <c r="C408" s="206"/>
      <c r="E408" s="228"/>
      <c r="T408" s="225">
        <f t="shared" si="30"/>
        <v>0</v>
      </c>
      <c r="U408" s="226">
        <f t="shared" si="28"/>
        <v>0</v>
      </c>
    </row>
    <row r="409" spans="1:21" s="82" customFormat="1" x14ac:dyDescent="0.2">
      <c r="A409" s="195" t="str">
        <f t="shared" si="29"/>
        <v/>
      </c>
      <c r="B409" s="100"/>
      <c r="C409" s="206"/>
      <c r="E409" s="228"/>
      <c r="T409" s="225">
        <f t="shared" si="30"/>
        <v>0</v>
      </c>
      <c r="U409" s="226">
        <f t="shared" si="28"/>
        <v>0</v>
      </c>
    </row>
    <row r="410" spans="1:21" s="82" customFormat="1" x14ac:dyDescent="0.2">
      <c r="A410" s="195" t="str">
        <f t="shared" si="29"/>
        <v/>
      </c>
      <c r="B410" s="100"/>
      <c r="C410" s="206"/>
      <c r="E410" s="228"/>
      <c r="T410" s="225">
        <f t="shared" si="30"/>
        <v>0</v>
      </c>
      <c r="U410" s="226">
        <f t="shared" si="28"/>
        <v>0</v>
      </c>
    </row>
    <row r="411" spans="1:21" s="82" customFormat="1" x14ac:dyDescent="0.2">
      <c r="A411" s="195" t="str">
        <f t="shared" si="29"/>
        <v/>
      </c>
      <c r="B411" s="100"/>
      <c r="C411" s="206"/>
      <c r="E411" s="228"/>
      <c r="T411" s="225">
        <f t="shared" si="30"/>
        <v>0</v>
      </c>
      <c r="U411" s="226">
        <f t="shared" si="28"/>
        <v>0</v>
      </c>
    </row>
    <row r="412" spans="1:21" s="82" customFormat="1" x14ac:dyDescent="0.2">
      <c r="A412" s="195" t="str">
        <f t="shared" si="29"/>
        <v/>
      </c>
      <c r="B412" s="100"/>
      <c r="C412" s="206"/>
      <c r="E412" s="228"/>
      <c r="T412" s="225">
        <f t="shared" si="30"/>
        <v>0</v>
      </c>
      <c r="U412" s="226">
        <f t="shared" si="28"/>
        <v>0</v>
      </c>
    </row>
    <row r="413" spans="1:21" s="82" customFormat="1" x14ac:dyDescent="0.2">
      <c r="A413" s="195" t="str">
        <f t="shared" si="29"/>
        <v/>
      </c>
      <c r="B413" s="100"/>
      <c r="C413" s="206"/>
      <c r="E413" s="228"/>
      <c r="T413" s="225">
        <f t="shared" si="30"/>
        <v>0</v>
      </c>
      <c r="U413" s="226">
        <f t="shared" si="28"/>
        <v>0</v>
      </c>
    </row>
    <row r="414" spans="1:21" s="82" customFormat="1" x14ac:dyDescent="0.2">
      <c r="A414" s="195" t="str">
        <f t="shared" si="29"/>
        <v/>
      </c>
      <c r="B414" s="100"/>
      <c r="C414" s="206"/>
      <c r="E414" s="228"/>
      <c r="T414" s="225">
        <f t="shared" si="30"/>
        <v>0</v>
      </c>
      <c r="U414" s="226">
        <f t="shared" si="28"/>
        <v>0</v>
      </c>
    </row>
    <row r="415" spans="1:21" s="82" customFormat="1" x14ac:dyDescent="0.2">
      <c r="A415" s="195" t="str">
        <f t="shared" si="29"/>
        <v/>
      </c>
      <c r="B415" s="100"/>
      <c r="C415" s="206"/>
      <c r="E415" s="228"/>
      <c r="T415" s="225">
        <f t="shared" si="30"/>
        <v>0</v>
      </c>
      <c r="U415" s="226">
        <f t="shared" si="28"/>
        <v>0</v>
      </c>
    </row>
    <row r="416" spans="1:21" s="82" customFormat="1" x14ac:dyDescent="0.2">
      <c r="A416" s="195" t="str">
        <f t="shared" si="29"/>
        <v/>
      </c>
      <c r="B416" s="100"/>
      <c r="C416" s="206"/>
      <c r="E416" s="228"/>
      <c r="T416" s="225">
        <f t="shared" si="30"/>
        <v>0</v>
      </c>
      <c r="U416" s="226">
        <f t="shared" si="28"/>
        <v>0</v>
      </c>
    </row>
    <row r="417" spans="1:21" s="82" customFormat="1" x14ac:dyDescent="0.2">
      <c r="A417" s="195" t="str">
        <f t="shared" si="29"/>
        <v/>
      </c>
      <c r="B417" s="100"/>
      <c r="C417" s="206"/>
      <c r="E417" s="228"/>
      <c r="T417" s="225">
        <f t="shared" si="30"/>
        <v>0</v>
      </c>
      <c r="U417" s="226">
        <f t="shared" si="28"/>
        <v>0</v>
      </c>
    </row>
    <row r="418" spans="1:21" s="82" customFormat="1" x14ac:dyDescent="0.2">
      <c r="A418" s="195" t="str">
        <f t="shared" si="29"/>
        <v/>
      </c>
      <c r="B418" s="100"/>
      <c r="C418" s="206"/>
      <c r="E418" s="228"/>
      <c r="T418" s="225">
        <f t="shared" si="30"/>
        <v>0</v>
      </c>
      <c r="U418" s="226">
        <f t="shared" si="28"/>
        <v>0</v>
      </c>
    </row>
    <row r="419" spans="1:21" s="82" customFormat="1" x14ac:dyDescent="0.2">
      <c r="A419" s="195" t="str">
        <f t="shared" si="29"/>
        <v/>
      </c>
      <c r="B419" s="100"/>
      <c r="C419" s="206"/>
      <c r="E419" s="228"/>
      <c r="T419" s="225">
        <f t="shared" si="30"/>
        <v>0</v>
      </c>
      <c r="U419" s="226">
        <f t="shared" si="28"/>
        <v>0</v>
      </c>
    </row>
    <row r="420" spans="1:21" s="82" customFormat="1" x14ac:dyDescent="0.2">
      <c r="A420" s="195" t="str">
        <f t="shared" si="29"/>
        <v/>
      </c>
      <c r="B420" s="100"/>
      <c r="C420" s="206"/>
      <c r="E420" s="228"/>
      <c r="T420" s="225">
        <f t="shared" si="30"/>
        <v>0</v>
      </c>
      <c r="U420" s="226">
        <f t="shared" si="28"/>
        <v>0</v>
      </c>
    </row>
    <row r="421" spans="1:21" s="82" customFormat="1" x14ac:dyDescent="0.2">
      <c r="A421" s="195" t="str">
        <f t="shared" si="29"/>
        <v/>
      </c>
      <c r="B421" s="100"/>
      <c r="C421" s="206"/>
      <c r="E421" s="228"/>
      <c r="T421" s="225">
        <f t="shared" si="30"/>
        <v>0</v>
      </c>
      <c r="U421" s="226">
        <f t="shared" ref="U421:U475" si="31">SUM(H421:T421)</f>
        <v>0</v>
      </c>
    </row>
    <row r="422" spans="1:21" s="82" customFormat="1" x14ac:dyDescent="0.2">
      <c r="A422" s="195" t="str">
        <f t="shared" ref="A422:A475" si="32">C422&amp;E422</f>
        <v/>
      </c>
      <c r="B422" s="100"/>
      <c r="C422" s="206"/>
      <c r="E422" s="228"/>
      <c r="T422" s="225">
        <f t="shared" ref="T422:T475" si="33">G422-SUM(H422:S422)</f>
        <v>0</v>
      </c>
      <c r="U422" s="226">
        <f t="shared" si="31"/>
        <v>0</v>
      </c>
    </row>
    <row r="423" spans="1:21" s="82" customFormat="1" x14ac:dyDescent="0.2">
      <c r="A423" s="195" t="str">
        <f t="shared" si="32"/>
        <v/>
      </c>
      <c r="B423" s="100"/>
      <c r="C423" s="206"/>
      <c r="E423" s="228"/>
      <c r="T423" s="225">
        <f t="shared" si="33"/>
        <v>0</v>
      </c>
      <c r="U423" s="226">
        <f t="shared" si="31"/>
        <v>0</v>
      </c>
    </row>
    <row r="424" spans="1:21" s="82" customFormat="1" x14ac:dyDescent="0.2">
      <c r="A424" s="195" t="str">
        <f t="shared" si="32"/>
        <v/>
      </c>
      <c r="B424" s="100"/>
      <c r="C424" s="206"/>
      <c r="E424" s="228"/>
      <c r="T424" s="225">
        <f t="shared" si="33"/>
        <v>0</v>
      </c>
      <c r="U424" s="226">
        <f t="shared" si="31"/>
        <v>0</v>
      </c>
    </row>
    <row r="425" spans="1:21" s="82" customFormat="1" x14ac:dyDescent="0.2">
      <c r="A425" s="195" t="str">
        <f t="shared" si="32"/>
        <v/>
      </c>
      <c r="B425" s="100"/>
      <c r="C425" s="206"/>
      <c r="E425" s="228"/>
      <c r="T425" s="225">
        <f t="shared" si="33"/>
        <v>0</v>
      </c>
      <c r="U425" s="226">
        <f t="shared" si="31"/>
        <v>0</v>
      </c>
    </row>
    <row r="426" spans="1:21" s="82" customFormat="1" x14ac:dyDescent="0.2">
      <c r="A426" s="195" t="str">
        <f t="shared" si="32"/>
        <v/>
      </c>
      <c r="B426" s="100"/>
      <c r="C426" s="206"/>
      <c r="E426" s="228"/>
      <c r="T426" s="225">
        <f t="shared" si="33"/>
        <v>0</v>
      </c>
      <c r="U426" s="226">
        <f t="shared" si="31"/>
        <v>0</v>
      </c>
    </row>
    <row r="427" spans="1:21" s="82" customFormat="1" x14ac:dyDescent="0.2">
      <c r="A427" s="195" t="str">
        <f t="shared" si="32"/>
        <v/>
      </c>
      <c r="B427" s="100"/>
      <c r="C427" s="206"/>
      <c r="E427" s="228"/>
      <c r="T427" s="225">
        <f t="shared" si="33"/>
        <v>0</v>
      </c>
      <c r="U427" s="226">
        <f t="shared" si="31"/>
        <v>0</v>
      </c>
    </row>
    <row r="428" spans="1:21" s="82" customFormat="1" x14ac:dyDescent="0.2">
      <c r="A428" s="195" t="str">
        <f t="shared" si="32"/>
        <v/>
      </c>
      <c r="B428" s="100"/>
      <c r="C428" s="206"/>
      <c r="E428" s="228"/>
      <c r="T428" s="225">
        <f t="shared" si="33"/>
        <v>0</v>
      </c>
      <c r="U428" s="226">
        <f t="shared" si="31"/>
        <v>0</v>
      </c>
    </row>
    <row r="429" spans="1:21" s="82" customFormat="1" x14ac:dyDescent="0.2">
      <c r="A429" s="195" t="str">
        <f t="shared" si="32"/>
        <v/>
      </c>
      <c r="B429" s="100"/>
      <c r="C429" s="206"/>
      <c r="E429" s="228"/>
      <c r="T429" s="225">
        <f t="shared" si="33"/>
        <v>0</v>
      </c>
      <c r="U429" s="226">
        <f t="shared" si="31"/>
        <v>0</v>
      </c>
    </row>
    <row r="430" spans="1:21" s="82" customFormat="1" x14ac:dyDescent="0.2">
      <c r="A430" s="195" t="str">
        <f t="shared" si="32"/>
        <v/>
      </c>
      <c r="B430" s="100"/>
      <c r="C430" s="206"/>
      <c r="E430" s="228"/>
      <c r="T430" s="225">
        <f t="shared" si="33"/>
        <v>0</v>
      </c>
      <c r="U430" s="226">
        <f t="shared" si="31"/>
        <v>0</v>
      </c>
    </row>
    <row r="431" spans="1:21" s="82" customFormat="1" x14ac:dyDescent="0.2">
      <c r="A431" s="195" t="str">
        <f t="shared" si="32"/>
        <v/>
      </c>
      <c r="B431" s="100"/>
      <c r="C431" s="206"/>
      <c r="E431" s="228"/>
      <c r="T431" s="225">
        <f t="shared" si="33"/>
        <v>0</v>
      </c>
      <c r="U431" s="226">
        <f t="shared" si="31"/>
        <v>0</v>
      </c>
    </row>
    <row r="432" spans="1:21" s="82" customFormat="1" x14ac:dyDescent="0.2">
      <c r="A432" s="195" t="str">
        <f t="shared" si="32"/>
        <v/>
      </c>
      <c r="B432" s="100"/>
      <c r="C432" s="206"/>
      <c r="E432" s="228"/>
      <c r="T432" s="225">
        <f t="shared" si="33"/>
        <v>0</v>
      </c>
      <c r="U432" s="226">
        <f t="shared" si="31"/>
        <v>0</v>
      </c>
    </row>
    <row r="433" spans="1:21" s="82" customFormat="1" x14ac:dyDescent="0.2">
      <c r="A433" s="195" t="str">
        <f t="shared" si="32"/>
        <v/>
      </c>
      <c r="B433" s="100"/>
      <c r="C433" s="206"/>
      <c r="E433" s="228"/>
      <c r="T433" s="225">
        <f t="shared" si="33"/>
        <v>0</v>
      </c>
      <c r="U433" s="226">
        <f t="shared" si="31"/>
        <v>0</v>
      </c>
    </row>
    <row r="434" spans="1:21" s="82" customFormat="1" x14ac:dyDescent="0.2">
      <c r="A434" s="195" t="str">
        <f t="shared" si="32"/>
        <v/>
      </c>
      <c r="B434" s="100"/>
      <c r="C434" s="206"/>
      <c r="E434" s="228"/>
      <c r="T434" s="225">
        <f t="shared" si="33"/>
        <v>0</v>
      </c>
      <c r="U434" s="226">
        <f t="shared" si="31"/>
        <v>0</v>
      </c>
    </row>
    <row r="435" spans="1:21" s="82" customFormat="1" x14ac:dyDescent="0.2">
      <c r="A435" s="195" t="str">
        <f t="shared" si="32"/>
        <v/>
      </c>
      <c r="B435" s="100"/>
      <c r="C435" s="206"/>
      <c r="E435" s="228"/>
      <c r="T435" s="225">
        <f t="shared" si="33"/>
        <v>0</v>
      </c>
      <c r="U435" s="226">
        <f t="shared" si="31"/>
        <v>0</v>
      </c>
    </row>
    <row r="436" spans="1:21" s="82" customFormat="1" x14ac:dyDescent="0.2">
      <c r="A436" s="195" t="str">
        <f t="shared" si="32"/>
        <v/>
      </c>
      <c r="B436" s="100"/>
      <c r="C436" s="206"/>
      <c r="E436" s="228"/>
      <c r="T436" s="225">
        <f t="shared" si="33"/>
        <v>0</v>
      </c>
      <c r="U436" s="226">
        <f t="shared" si="31"/>
        <v>0</v>
      </c>
    </row>
    <row r="437" spans="1:21" s="82" customFormat="1" x14ac:dyDescent="0.2">
      <c r="A437" s="195" t="str">
        <f t="shared" si="32"/>
        <v/>
      </c>
      <c r="B437" s="100"/>
      <c r="C437" s="206"/>
      <c r="E437" s="228"/>
      <c r="T437" s="225">
        <f t="shared" si="33"/>
        <v>0</v>
      </c>
      <c r="U437" s="226">
        <f t="shared" si="31"/>
        <v>0</v>
      </c>
    </row>
    <row r="438" spans="1:21" s="82" customFormat="1" x14ac:dyDescent="0.2">
      <c r="A438" s="195" t="str">
        <f t="shared" si="32"/>
        <v/>
      </c>
      <c r="B438" s="100"/>
      <c r="C438" s="206"/>
      <c r="E438" s="228"/>
      <c r="T438" s="225">
        <f t="shared" si="33"/>
        <v>0</v>
      </c>
      <c r="U438" s="226">
        <f t="shared" si="31"/>
        <v>0</v>
      </c>
    </row>
    <row r="439" spans="1:21" s="82" customFormat="1" x14ac:dyDescent="0.2">
      <c r="A439" s="195" t="str">
        <f t="shared" si="32"/>
        <v/>
      </c>
      <c r="B439" s="100"/>
      <c r="C439" s="206"/>
      <c r="E439" s="228"/>
      <c r="T439" s="225">
        <f t="shared" si="33"/>
        <v>0</v>
      </c>
      <c r="U439" s="226">
        <f t="shared" si="31"/>
        <v>0</v>
      </c>
    </row>
    <row r="440" spans="1:21" s="82" customFormat="1" x14ac:dyDescent="0.2">
      <c r="A440" s="195" t="str">
        <f t="shared" si="32"/>
        <v/>
      </c>
      <c r="B440" s="100"/>
      <c r="C440" s="206"/>
      <c r="E440" s="228"/>
      <c r="T440" s="225">
        <f t="shared" si="33"/>
        <v>0</v>
      </c>
      <c r="U440" s="226">
        <f t="shared" si="31"/>
        <v>0</v>
      </c>
    </row>
    <row r="441" spans="1:21" s="82" customFormat="1" x14ac:dyDescent="0.2">
      <c r="A441" s="195" t="str">
        <f t="shared" si="32"/>
        <v/>
      </c>
      <c r="B441" s="100"/>
      <c r="C441" s="206"/>
      <c r="E441" s="228"/>
      <c r="T441" s="225">
        <f t="shared" si="33"/>
        <v>0</v>
      </c>
      <c r="U441" s="226">
        <f t="shared" si="31"/>
        <v>0</v>
      </c>
    </row>
    <row r="442" spans="1:21" s="82" customFormat="1" x14ac:dyDescent="0.2">
      <c r="A442" s="195" t="str">
        <f t="shared" si="32"/>
        <v/>
      </c>
      <c r="B442" s="100"/>
      <c r="C442" s="206"/>
      <c r="E442" s="228"/>
      <c r="T442" s="225">
        <f t="shared" si="33"/>
        <v>0</v>
      </c>
      <c r="U442" s="226">
        <f t="shared" si="31"/>
        <v>0</v>
      </c>
    </row>
    <row r="443" spans="1:21" s="82" customFormat="1" x14ac:dyDescent="0.2">
      <c r="A443" s="195" t="str">
        <f t="shared" si="32"/>
        <v/>
      </c>
      <c r="B443" s="100"/>
      <c r="C443" s="206"/>
      <c r="E443" s="228"/>
      <c r="T443" s="225">
        <f t="shared" si="33"/>
        <v>0</v>
      </c>
      <c r="U443" s="226">
        <f t="shared" si="31"/>
        <v>0</v>
      </c>
    </row>
    <row r="444" spans="1:21" s="82" customFormat="1" x14ac:dyDescent="0.2">
      <c r="A444" s="195" t="str">
        <f t="shared" si="32"/>
        <v/>
      </c>
      <c r="B444" s="100"/>
      <c r="C444" s="206"/>
      <c r="E444" s="228"/>
      <c r="T444" s="225">
        <f t="shared" si="33"/>
        <v>0</v>
      </c>
      <c r="U444" s="226">
        <f t="shared" si="31"/>
        <v>0</v>
      </c>
    </row>
    <row r="445" spans="1:21" s="82" customFormat="1" x14ac:dyDescent="0.2">
      <c r="A445" s="195" t="str">
        <f t="shared" si="32"/>
        <v/>
      </c>
      <c r="B445" s="100"/>
      <c r="C445" s="206"/>
      <c r="E445" s="228"/>
      <c r="T445" s="225">
        <f t="shared" si="33"/>
        <v>0</v>
      </c>
      <c r="U445" s="226">
        <f t="shared" si="31"/>
        <v>0</v>
      </c>
    </row>
    <row r="446" spans="1:21" s="82" customFormat="1" x14ac:dyDescent="0.2">
      <c r="A446" s="195" t="str">
        <f t="shared" si="32"/>
        <v/>
      </c>
      <c r="B446" s="100"/>
      <c r="C446" s="206"/>
      <c r="E446" s="228"/>
      <c r="T446" s="225">
        <f t="shared" si="33"/>
        <v>0</v>
      </c>
      <c r="U446" s="226">
        <f t="shared" si="31"/>
        <v>0</v>
      </c>
    </row>
    <row r="447" spans="1:21" s="82" customFormat="1" x14ac:dyDescent="0.2">
      <c r="A447" s="195" t="str">
        <f t="shared" si="32"/>
        <v/>
      </c>
      <c r="B447" s="100"/>
      <c r="C447" s="206"/>
      <c r="E447" s="228"/>
      <c r="T447" s="225">
        <f t="shared" si="33"/>
        <v>0</v>
      </c>
      <c r="U447" s="226">
        <f t="shared" si="31"/>
        <v>0</v>
      </c>
    </row>
    <row r="448" spans="1:21" s="82" customFormat="1" x14ac:dyDescent="0.2">
      <c r="A448" s="195" t="str">
        <f t="shared" si="32"/>
        <v/>
      </c>
      <c r="B448" s="100"/>
      <c r="C448" s="206"/>
      <c r="E448" s="228"/>
      <c r="T448" s="225">
        <f t="shared" si="33"/>
        <v>0</v>
      </c>
      <c r="U448" s="226">
        <f t="shared" si="31"/>
        <v>0</v>
      </c>
    </row>
    <row r="449" spans="1:21" s="82" customFormat="1" x14ac:dyDescent="0.2">
      <c r="A449" s="195" t="str">
        <f t="shared" si="32"/>
        <v/>
      </c>
      <c r="B449" s="100"/>
      <c r="C449" s="206"/>
      <c r="E449" s="228"/>
      <c r="T449" s="225">
        <f t="shared" si="33"/>
        <v>0</v>
      </c>
      <c r="U449" s="226">
        <f t="shared" si="31"/>
        <v>0</v>
      </c>
    </row>
    <row r="450" spans="1:21" s="82" customFormat="1" x14ac:dyDescent="0.2">
      <c r="A450" s="195" t="str">
        <f t="shared" si="32"/>
        <v/>
      </c>
      <c r="B450" s="100"/>
      <c r="C450" s="206"/>
      <c r="E450" s="228"/>
      <c r="T450" s="225">
        <f t="shared" si="33"/>
        <v>0</v>
      </c>
      <c r="U450" s="226">
        <f t="shared" si="31"/>
        <v>0</v>
      </c>
    </row>
    <row r="451" spans="1:21" s="82" customFormat="1" x14ac:dyDescent="0.2">
      <c r="A451" s="195" t="str">
        <f t="shared" si="32"/>
        <v/>
      </c>
      <c r="B451" s="100"/>
      <c r="C451" s="206"/>
      <c r="E451" s="228"/>
      <c r="T451" s="225">
        <f t="shared" si="33"/>
        <v>0</v>
      </c>
      <c r="U451" s="226">
        <f t="shared" si="31"/>
        <v>0</v>
      </c>
    </row>
    <row r="452" spans="1:21" s="82" customFormat="1" x14ac:dyDescent="0.2">
      <c r="A452" s="195" t="str">
        <f t="shared" si="32"/>
        <v/>
      </c>
      <c r="B452" s="100"/>
      <c r="C452" s="206"/>
      <c r="E452" s="228"/>
      <c r="T452" s="225">
        <f t="shared" si="33"/>
        <v>0</v>
      </c>
      <c r="U452" s="226">
        <f t="shared" si="31"/>
        <v>0</v>
      </c>
    </row>
    <row r="453" spans="1:21" s="82" customFormat="1" x14ac:dyDescent="0.2">
      <c r="A453" s="195" t="str">
        <f t="shared" si="32"/>
        <v/>
      </c>
      <c r="B453" s="100"/>
      <c r="C453" s="206"/>
      <c r="E453" s="228"/>
      <c r="T453" s="225">
        <f t="shared" si="33"/>
        <v>0</v>
      </c>
      <c r="U453" s="226">
        <f t="shared" si="31"/>
        <v>0</v>
      </c>
    </row>
    <row r="454" spans="1:21" s="82" customFormat="1" x14ac:dyDescent="0.2">
      <c r="A454" s="195" t="str">
        <f t="shared" si="32"/>
        <v/>
      </c>
      <c r="B454" s="100"/>
      <c r="C454" s="206"/>
      <c r="E454" s="228"/>
      <c r="T454" s="225">
        <f t="shared" si="33"/>
        <v>0</v>
      </c>
      <c r="U454" s="226">
        <f t="shared" si="31"/>
        <v>0</v>
      </c>
    </row>
    <row r="455" spans="1:21" s="82" customFormat="1" x14ac:dyDescent="0.2">
      <c r="A455" s="195" t="str">
        <f t="shared" si="32"/>
        <v/>
      </c>
      <c r="B455" s="100"/>
      <c r="C455" s="206"/>
      <c r="E455" s="228"/>
      <c r="T455" s="225">
        <f t="shared" si="33"/>
        <v>0</v>
      </c>
      <c r="U455" s="226">
        <f t="shared" si="31"/>
        <v>0</v>
      </c>
    </row>
    <row r="456" spans="1:21" s="82" customFormat="1" x14ac:dyDescent="0.2">
      <c r="A456" s="195" t="str">
        <f t="shared" si="32"/>
        <v/>
      </c>
      <c r="B456" s="100"/>
      <c r="C456" s="206"/>
      <c r="E456" s="228"/>
      <c r="T456" s="225">
        <f t="shared" si="33"/>
        <v>0</v>
      </c>
      <c r="U456" s="226">
        <f t="shared" si="31"/>
        <v>0</v>
      </c>
    </row>
    <row r="457" spans="1:21" s="82" customFormat="1" x14ac:dyDescent="0.2">
      <c r="A457" s="195" t="str">
        <f t="shared" si="32"/>
        <v/>
      </c>
      <c r="B457" s="100"/>
      <c r="C457" s="206"/>
      <c r="E457" s="228"/>
      <c r="T457" s="225">
        <f t="shared" si="33"/>
        <v>0</v>
      </c>
      <c r="U457" s="226">
        <f t="shared" si="31"/>
        <v>0</v>
      </c>
    </row>
    <row r="458" spans="1:21" s="82" customFormat="1" x14ac:dyDescent="0.2">
      <c r="A458" s="195" t="str">
        <f t="shared" si="32"/>
        <v/>
      </c>
      <c r="B458" s="100"/>
      <c r="C458" s="206"/>
      <c r="E458" s="228"/>
      <c r="T458" s="225">
        <f t="shared" si="33"/>
        <v>0</v>
      </c>
      <c r="U458" s="226">
        <f t="shared" si="31"/>
        <v>0</v>
      </c>
    </row>
    <row r="459" spans="1:21" s="82" customFormat="1" x14ac:dyDescent="0.2">
      <c r="A459" s="195" t="str">
        <f t="shared" si="32"/>
        <v/>
      </c>
      <c r="B459" s="100"/>
      <c r="C459" s="206"/>
      <c r="E459" s="228"/>
      <c r="T459" s="225">
        <f t="shared" si="33"/>
        <v>0</v>
      </c>
      <c r="U459" s="226">
        <f t="shared" si="31"/>
        <v>0</v>
      </c>
    </row>
    <row r="460" spans="1:21" s="82" customFormat="1" x14ac:dyDescent="0.2">
      <c r="A460" s="195" t="str">
        <f t="shared" si="32"/>
        <v/>
      </c>
      <c r="B460" s="100"/>
      <c r="C460" s="206"/>
      <c r="E460" s="228"/>
      <c r="T460" s="225">
        <f t="shared" si="33"/>
        <v>0</v>
      </c>
      <c r="U460" s="226">
        <f t="shared" si="31"/>
        <v>0</v>
      </c>
    </row>
    <row r="461" spans="1:21" s="82" customFormat="1" x14ac:dyDescent="0.2">
      <c r="A461" s="195" t="str">
        <f t="shared" si="32"/>
        <v/>
      </c>
      <c r="B461" s="100"/>
      <c r="C461" s="206"/>
      <c r="E461" s="228"/>
      <c r="T461" s="225">
        <f t="shared" si="33"/>
        <v>0</v>
      </c>
      <c r="U461" s="226">
        <f t="shared" si="31"/>
        <v>0</v>
      </c>
    </row>
    <row r="462" spans="1:21" s="82" customFormat="1" x14ac:dyDescent="0.2">
      <c r="A462" s="195" t="str">
        <f t="shared" si="32"/>
        <v/>
      </c>
      <c r="B462" s="100"/>
      <c r="C462" s="206"/>
      <c r="E462" s="228"/>
      <c r="T462" s="225">
        <f t="shared" si="33"/>
        <v>0</v>
      </c>
      <c r="U462" s="226">
        <f t="shared" si="31"/>
        <v>0</v>
      </c>
    </row>
    <row r="463" spans="1:21" s="82" customFormat="1" x14ac:dyDescent="0.2">
      <c r="A463" s="195" t="str">
        <f t="shared" si="32"/>
        <v/>
      </c>
      <c r="B463" s="100"/>
      <c r="C463" s="206"/>
      <c r="E463" s="228"/>
      <c r="T463" s="225">
        <f t="shared" si="33"/>
        <v>0</v>
      </c>
      <c r="U463" s="226">
        <f t="shared" si="31"/>
        <v>0</v>
      </c>
    </row>
    <row r="464" spans="1:21" s="82" customFormat="1" x14ac:dyDescent="0.2">
      <c r="A464" s="195" t="str">
        <f t="shared" si="32"/>
        <v/>
      </c>
      <c r="B464" s="100"/>
      <c r="C464" s="206"/>
      <c r="E464" s="228"/>
      <c r="T464" s="225">
        <f t="shared" si="33"/>
        <v>0</v>
      </c>
      <c r="U464" s="226">
        <f t="shared" si="31"/>
        <v>0</v>
      </c>
    </row>
    <row r="465" spans="1:21" s="82" customFormat="1" x14ac:dyDescent="0.2">
      <c r="A465" s="195" t="str">
        <f t="shared" si="32"/>
        <v/>
      </c>
      <c r="B465" s="100"/>
      <c r="C465" s="206"/>
      <c r="E465" s="228"/>
      <c r="T465" s="225">
        <f t="shared" si="33"/>
        <v>0</v>
      </c>
      <c r="U465" s="226">
        <f t="shared" si="31"/>
        <v>0</v>
      </c>
    </row>
    <row r="466" spans="1:21" s="82" customFormat="1" x14ac:dyDescent="0.2">
      <c r="A466" s="195" t="str">
        <f t="shared" si="32"/>
        <v/>
      </c>
      <c r="B466" s="100"/>
      <c r="C466" s="206"/>
      <c r="E466" s="228"/>
      <c r="T466" s="225">
        <f t="shared" si="33"/>
        <v>0</v>
      </c>
      <c r="U466" s="226">
        <f t="shared" si="31"/>
        <v>0</v>
      </c>
    </row>
    <row r="467" spans="1:21" s="82" customFormat="1" x14ac:dyDescent="0.2">
      <c r="A467" s="195" t="str">
        <f t="shared" si="32"/>
        <v/>
      </c>
      <c r="B467" s="100"/>
      <c r="C467" s="206"/>
      <c r="E467" s="228"/>
      <c r="T467" s="225">
        <f t="shared" si="33"/>
        <v>0</v>
      </c>
      <c r="U467" s="226">
        <f t="shared" si="31"/>
        <v>0</v>
      </c>
    </row>
    <row r="468" spans="1:21" s="82" customFormat="1" x14ac:dyDescent="0.2">
      <c r="A468" s="195" t="str">
        <f t="shared" si="32"/>
        <v/>
      </c>
      <c r="B468" s="100"/>
      <c r="C468" s="206"/>
      <c r="E468" s="228"/>
      <c r="T468" s="225">
        <f t="shared" si="33"/>
        <v>0</v>
      </c>
      <c r="U468" s="226">
        <f t="shared" si="31"/>
        <v>0</v>
      </c>
    </row>
    <row r="469" spans="1:21" s="82" customFormat="1" x14ac:dyDescent="0.2">
      <c r="A469" s="195" t="str">
        <f t="shared" si="32"/>
        <v/>
      </c>
      <c r="B469" s="100"/>
      <c r="C469" s="206"/>
      <c r="E469" s="228"/>
      <c r="T469" s="225">
        <f t="shared" si="33"/>
        <v>0</v>
      </c>
      <c r="U469" s="226">
        <f t="shared" si="31"/>
        <v>0</v>
      </c>
    </row>
    <row r="470" spans="1:21" s="82" customFormat="1" x14ac:dyDescent="0.2">
      <c r="A470" s="195" t="str">
        <f t="shared" si="32"/>
        <v/>
      </c>
      <c r="B470" s="100"/>
      <c r="C470" s="206"/>
      <c r="E470" s="228"/>
      <c r="T470" s="225">
        <f t="shared" si="33"/>
        <v>0</v>
      </c>
      <c r="U470" s="226">
        <f t="shared" si="31"/>
        <v>0</v>
      </c>
    </row>
    <row r="471" spans="1:21" s="82" customFormat="1" x14ac:dyDescent="0.2">
      <c r="A471" s="195" t="str">
        <f t="shared" si="32"/>
        <v/>
      </c>
      <c r="B471" s="100"/>
      <c r="C471" s="206"/>
      <c r="E471" s="228"/>
      <c r="T471" s="225">
        <f t="shared" si="33"/>
        <v>0</v>
      </c>
      <c r="U471" s="226">
        <f t="shared" si="31"/>
        <v>0</v>
      </c>
    </row>
    <row r="472" spans="1:21" s="82" customFormat="1" x14ac:dyDescent="0.2">
      <c r="A472" s="195" t="str">
        <f t="shared" si="32"/>
        <v/>
      </c>
      <c r="B472" s="100"/>
      <c r="C472" s="206"/>
      <c r="E472" s="228"/>
      <c r="T472" s="225">
        <f t="shared" si="33"/>
        <v>0</v>
      </c>
      <c r="U472" s="226">
        <f t="shared" si="31"/>
        <v>0</v>
      </c>
    </row>
    <row r="473" spans="1:21" s="82" customFormat="1" x14ac:dyDescent="0.2">
      <c r="A473" s="195" t="str">
        <f t="shared" si="32"/>
        <v/>
      </c>
      <c r="B473" s="100"/>
      <c r="C473" s="206"/>
      <c r="E473" s="228"/>
      <c r="T473" s="225">
        <f t="shared" si="33"/>
        <v>0</v>
      </c>
      <c r="U473" s="226">
        <f t="shared" si="31"/>
        <v>0</v>
      </c>
    </row>
    <row r="474" spans="1:21" s="82" customFormat="1" x14ac:dyDescent="0.2">
      <c r="A474" s="195" t="str">
        <f t="shared" si="32"/>
        <v/>
      </c>
      <c r="B474" s="100"/>
      <c r="C474" s="206"/>
      <c r="E474" s="228"/>
      <c r="T474" s="225">
        <f t="shared" si="33"/>
        <v>0</v>
      </c>
      <c r="U474" s="226">
        <f t="shared" si="31"/>
        <v>0</v>
      </c>
    </row>
    <row r="475" spans="1:21" s="82" customFormat="1" x14ac:dyDescent="0.2">
      <c r="A475" s="195" t="str">
        <f t="shared" si="32"/>
        <v/>
      </c>
      <c r="B475" s="100"/>
      <c r="C475" s="206"/>
      <c r="E475" s="228"/>
      <c r="T475" s="225">
        <f t="shared" si="33"/>
        <v>0</v>
      </c>
      <c r="U475" s="226">
        <f t="shared" si="31"/>
        <v>0</v>
      </c>
    </row>
    <row r="476" spans="1:21" s="82" customFormat="1" x14ac:dyDescent="0.2">
      <c r="B476" s="100"/>
      <c r="C476" s="83"/>
    </row>
    <row r="477" spans="1:21" s="82" customFormat="1" x14ac:dyDescent="0.2">
      <c r="B477" s="100"/>
      <c r="C477" s="83"/>
    </row>
    <row r="478" spans="1:21" s="82" customFormat="1" x14ac:dyDescent="0.2">
      <c r="B478" s="100"/>
      <c r="C478" s="83"/>
    </row>
    <row r="479" spans="1:21" s="82" customFormat="1" x14ac:dyDescent="0.2">
      <c r="B479" s="100"/>
      <c r="C479" s="83"/>
    </row>
    <row r="480" spans="1:21" s="82" customFormat="1" x14ac:dyDescent="0.2">
      <c r="B480" s="100"/>
      <c r="C480" s="83"/>
    </row>
    <row r="481" spans="2:3" s="82" customFormat="1" x14ac:dyDescent="0.2">
      <c r="B481" s="100"/>
      <c r="C481" s="83"/>
    </row>
    <row r="482" spans="2:3" s="82" customFormat="1" x14ac:dyDescent="0.2">
      <c r="B482" s="100"/>
      <c r="C482" s="83"/>
    </row>
    <row r="483" spans="2:3" s="82" customFormat="1" x14ac:dyDescent="0.2">
      <c r="B483" s="100"/>
      <c r="C483" s="83"/>
    </row>
    <row r="484" spans="2:3" s="82" customFormat="1" x14ac:dyDescent="0.2">
      <c r="B484" s="100"/>
      <c r="C484" s="83"/>
    </row>
    <row r="485" spans="2:3" s="82" customFormat="1" x14ac:dyDescent="0.2">
      <c r="B485" s="100"/>
      <c r="C485" s="83"/>
    </row>
    <row r="486" spans="2:3" s="82" customFormat="1" x14ac:dyDescent="0.2">
      <c r="B486" s="100"/>
      <c r="C486" s="83"/>
    </row>
    <row r="487" spans="2:3" s="82" customFormat="1" x14ac:dyDescent="0.2">
      <c r="B487" s="100"/>
      <c r="C487" s="83"/>
    </row>
    <row r="488" spans="2:3" s="82" customFormat="1" x14ac:dyDescent="0.2">
      <c r="B488" s="100"/>
      <c r="C488" s="83"/>
    </row>
    <row r="489" spans="2:3" s="82" customFormat="1" x14ac:dyDescent="0.2">
      <c r="B489" s="100"/>
      <c r="C489" s="83"/>
    </row>
    <row r="490" spans="2:3" s="82" customFormat="1" x14ac:dyDescent="0.2">
      <c r="B490" s="100"/>
      <c r="C490" s="83"/>
    </row>
    <row r="491" spans="2:3" s="82" customFormat="1" x14ac:dyDescent="0.2">
      <c r="B491" s="100"/>
      <c r="C491" s="83"/>
    </row>
    <row r="492" spans="2:3" s="82" customFormat="1" x14ac:dyDescent="0.2">
      <c r="B492" s="100"/>
      <c r="C492" s="83"/>
    </row>
    <row r="493" spans="2:3" s="82" customFormat="1" x14ac:dyDescent="0.2">
      <c r="B493" s="100"/>
      <c r="C493" s="83"/>
    </row>
    <row r="494" spans="2:3" s="82" customFormat="1" x14ac:dyDescent="0.2">
      <c r="B494" s="100"/>
      <c r="C494" s="83"/>
    </row>
    <row r="495" spans="2:3" s="82" customFormat="1" x14ac:dyDescent="0.2">
      <c r="B495" s="100"/>
      <c r="C495" s="83"/>
    </row>
    <row r="496" spans="2:3" s="82" customFormat="1" x14ac:dyDescent="0.2">
      <c r="B496" s="100"/>
      <c r="C496" s="83"/>
    </row>
    <row r="497" spans="2:3" s="82" customFormat="1" x14ac:dyDescent="0.2">
      <c r="B497" s="100"/>
      <c r="C497" s="83"/>
    </row>
    <row r="498" spans="2:3" s="82" customFormat="1" x14ac:dyDescent="0.2">
      <c r="B498" s="100"/>
      <c r="C498" s="83"/>
    </row>
    <row r="499" spans="2:3" s="82" customFormat="1" x14ac:dyDescent="0.2">
      <c r="B499" s="100"/>
      <c r="C499" s="83"/>
    </row>
    <row r="500" spans="2:3" s="82" customFormat="1" x14ac:dyDescent="0.2">
      <c r="B500" s="100"/>
      <c r="C500" s="83"/>
    </row>
    <row r="501" spans="2:3" s="82" customFormat="1" x14ac:dyDescent="0.2">
      <c r="B501" s="100"/>
      <c r="C501" s="83"/>
    </row>
    <row r="502" spans="2:3" s="82" customFormat="1" x14ac:dyDescent="0.2">
      <c r="B502" s="100"/>
      <c r="C502" s="83"/>
    </row>
    <row r="503" spans="2:3" s="82" customFormat="1" x14ac:dyDescent="0.2">
      <c r="B503" s="100"/>
      <c r="C503" s="83"/>
    </row>
    <row r="504" spans="2:3" s="82" customFormat="1" x14ac:dyDescent="0.2">
      <c r="B504" s="100"/>
      <c r="C504" s="83"/>
    </row>
    <row r="505" spans="2:3" s="82" customFormat="1" x14ac:dyDescent="0.2">
      <c r="B505" s="100"/>
      <c r="C505" s="83"/>
    </row>
    <row r="506" spans="2:3" s="82" customFormat="1" x14ac:dyDescent="0.2">
      <c r="B506" s="100"/>
      <c r="C506" s="83"/>
    </row>
    <row r="507" spans="2:3" s="82" customFormat="1" x14ac:dyDescent="0.2">
      <c r="B507" s="100"/>
      <c r="C507" s="83"/>
    </row>
    <row r="508" spans="2:3" s="82" customFormat="1" x14ac:dyDescent="0.2">
      <c r="B508" s="100"/>
      <c r="C508" s="83"/>
    </row>
    <row r="509" spans="2:3" s="82" customFormat="1" x14ac:dyDescent="0.2">
      <c r="B509" s="100"/>
      <c r="C509" s="83"/>
    </row>
    <row r="510" spans="2:3" s="82" customFormat="1" x14ac:dyDescent="0.2">
      <c r="B510" s="100"/>
      <c r="C510" s="83"/>
    </row>
    <row r="511" spans="2:3" s="82" customFormat="1" x14ac:dyDescent="0.2">
      <c r="B511" s="100"/>
      <c r="C511" s="83"/>
    </row>
    <row r="512" spans="2:3" s="82" customFormat="1" x14ac:dyDescent="0.2">
      <c r="B512" s="100"/>
      <c r="C512" s="83"/>
    </row>
    <row r="513" spans="2:3" s="82" customFormat="1" x14ac:dyDescent="0.2">
      <c r="B513" s="100"/>
      <c r="C513" s="83"/>
    </row>
    <row r="514" spans="2:3" s="82" customFormat="1" x14ac:dyDescent="0.2">
      <c r="B514" s="100"/>
      <c r="C514" s="83"/>
    </row>
    <row r="515" spans="2:3" s="82" customFormat="1" x14ac:dyDescent="0.2">
      <c r="B515" s="100"/>
      <c r="C515" s="83"/>
    </row>
    <row r="516" spans="2:3" s="82" customFormat="1" x14ac:dyDescent="0.2">
      <c r="B516" s="100"/>
      <c r="C516" s="83"/>
    </row>
    <row r="517" spans="2:3" s="82" customFormat="1" x14ac:dyDescent="0.2">
      <c r="B517" s="100"/>
      <c r="C517" s="83"/>
    </row>
    <row r="518" spans="2:3" s="82" customFormat="1" x14ac:dyDescent="0.2">
      <c r="B518" s="100"/>
      <c r="C518" s="83"/>
    </row>
    <row r="519" spans="2:3" s="82" customFormat="1" x14ac:dyDescent="0.2">
      <c r="B519" s="100"/>
      <c r="C519" s="83"/>
    </row>
    <row r="520" spans="2:3" s="82" customFormat="1" x14ac:dyDescent="0.2">
      <c r="B520" s="100"/>
      <c r="C520" s="83"/>
    </row>
    <row r="521" spans="2:3" s="82" customFormat="1" x14ac:dyDescent="0.2">
      <c r="B521" s="100"/>
      <c r="C521" s="83"/>
    </row>
    <row r="522" spans="2:3" s="82" customFormat="1" x14ac:dyDescent="0.2">
      <c r="B522" s="100"/>
      <c r="C522" s="83"/>
    </row>
    <row r="523" spans="2:3" s="82" customFormat="1" x14ac:dyDescent="0.2">
      <c r="B523" s="100"/>
      <c r="C523" s="83"/>
    </row>
    <row r="524" spans="2:3" s="82" customFormat="1" x14ac:dyDescent="0.2">
      <c r="B524" s="100"/>
      <c r="C524" s="83"/>
    </row>
    <row r="525" spans="2:3" s="82" customFormat="1" x14ac:dyDescent="0.2">
      <c r="B525" s="100"/>
      <c r="C525" s="83"/>
    </row>
    <row r="526" spans="2:3" s="82" customFormat="1" x14ac:dyDescent="0.2">
      <c r="B526" s="100"/>
      <c r="C526" s="83"/>
    </row>
    <row r="527" spans="2:3" s="82" customFormat="1" x14ac:dyDescent="0.2">
      <c r="B527" s="100"/>
      <c r="C527" s="83"/>
    </row>
    <row r="528" spans="2:3" s="82" customFormat="1" x14ac:dyDescent="0.2">
      <c r="B528" s="100"/>
      <c r="C528" s="83"/>
    </row>
    <row r="529" spans="2:3" s="82" customFormat="1" x14ac:dyDescent="0.2">
      <c r="B529" s="100"/>
      <c r="C529" s="83"/>
    </row>
    <row r="530" spans="2:3" s="82" customFormat="1" x14ac:dyDescent="0.2">
      <c r="B530" s="100"/>
      <c r="C530" s="83"/>
    </row>
    <row r="531" spans="2:3" s="82" customFormat="1" x14ac:dyDescent="0.2">
      <c r="B531" s="100"/>
      <c r="C531" s="83"/>
    </row>
    <row r="532" spans="2:3" s="82" customFormat="1" x14ac:dyDescent="0.2">
      <c r="B532" s="100"/>
      <c r="C532" s="83"/>
    </row>
    <row r="533" spans="2:3" s="82" customFormat="1" x14ac:dyDescent="0.2">
      <c r="B533" s="100"/>
      <c r="C533" s="83"/>
    </row>
    <row r="534" spans="2:3" s="82" customFormat="1" x14ac:dyDescent="0.2">
      <c r="B534" s="100"/>
      <c r="C534" s="83"/>
    </row>
    <row r="535" spans="2:3" s="82" customFormat="1" x14ac:dyDescent="0.2">
      <c r="B535" s="100"/>
      <c r="C535" s="83"/>
    </row>
    <row r="536" spans="2:3" s="82" customFormat="1" x14ac:dyDescent="0.2">
      <c r="B536" s="100"/>
      <c r="C536" s="83"/>
    </row>
    <row r="537" spans="2:3" s="82" customFormat="1" x14ac:dyDescent="0.2">
      <c r="B537" s="100"/>
      <c r="C537" s="83"/>
    </row>
    <row r="538" spans="2:3" s="82" customFormat="1" x14ac:dyDescent="0.2">
      <c r="B538" s="100"/>
      <c r="C538" s="83"/>
    </row>
    <row r="539" spans="2:3" s="82" customFormat="1" x14ac:dyDescent="0.2">
      <c r="B539" s="100"/>
      <c r="C539" s="83"/>
    </row>
    <row r="540" spans="2:3" s="82" customFormat="1" x14ac:dyDescent="0.2">
      <c r="B540" s="100"/>
      <c r="C540" s="83"/>
    </row>
    <row r="541" spans="2:3" s="82" customFormat="1" x14ac:dyDescent="0.2">
      <c r="B541" s="100"/>
      <c r="C541" s="83"/>
    </row>
    <row r="542" spans="2:3" s="82" customFormat="1" x14ac:dyDescent="0.2">
      <c r="B542" s="100"/>
      <c r="C542" s="83"/>
    </row>
    <row r="543" spans="2:3" s="82" customFormat="1" x14ac:dyDescent="0.2">
      <c r="B543" s="100"/>
      <c r="C543" s="83"/>
    </row>
    <row r="544" spans="2:3" s="82" customFormat="1" x14ac:dyDescent="0.2">
      <c r="B544" s="100"/>
      <c r="C544" s="83"/>
    </row>
    <row r="545" spans="2:3" s="82" customFormat="1" x14ac:dyDescent="0.2">
      <c r="B545" s="100"/>
      <c r="C545" s="83"/>
    </row>
    <row r="546" spans="2:3" s="82" customFormat="1" x14ac:dyDescent="0.2">
      <c r="B546" s="100"/>
      <c r="C546" s="83"/>
    </row>
    <row r="547" spans="2:3" s="82" customFormat="1" x14ac:dyDescent="0.2">
      <c r="B547" s="100"/>
      <c r="C547" s="83"/>
    </row>
    <row r="548" spans="2:3" s="82" customFormat="1" x14ac:dyDescent="0.2">
      <c r="B548" s="100"/>
      <c r="C548" s="83"/>
    </row>
    <row r="549" spans="2:3" s="82" customFormat="1" x14ac:dyDescent="0.2">
      <c r="B549" s="100"/>
      <c r="C549" s="83"/>
    </row>
    <row r="550" spans="2:3" s="82" customFormat="1" x14ac:dyDescent="0.2">
      <c r="B550" s="100"/>
      <c r="C550" s="83"/>
    </row>
    <row r="551" spans="2:3" s="82" customFormat="1" x14ac:dyDescent="0.2">
      <c r="B551" s="100"/>
      <c r="C551" s="83"/>
    </row>
    <row r="552" spans="2:3" s="82" customFormat="1" x14ac:dyDescent="0.2">
      <c r="B552" s="100"/>
      <c r="C552" s="83"/>
    </row>
    <row r="553" spans="2:3" s="82" customFormat="1" x14ac:dyDescent="0.2">
      <c r="B553" s="100"/>
      <c r="C553" s="83"/>
    </row>
    <row r="554" spans="2:3" s="82" customFormat="1" x14ac:dyDescent="0.2">
      <c r="B554" s="100"/>
      <c r="C554" s="83"/>
    </row>
    <row r="555" spans="2:3" s="82" customFormat="1" x14ac:dyDescent="0.2">
      <c r="B555" s="100"/>
      <c r="C555" s="83"/>
    </row>
    <row r="556" spans="2:3" s="82" customFormat="1" x14ac:dyDescent="0.2">
      <c r="B556" s="100"/>
      <c r="C556" s="83"/>
    </row>
    <row r="557" spans="2:3" s="82" customFormat="1" x14ac:dyDescent="0.2">
      <c r="B557" s="100"/>
      <c r="C557" s="83"/>
    </row>
    <row r="558" spans="2:3" s="82" customFormat="1" x14ac:dyDescent="0.2">
      <c r="B558" s="100"/>
      <c r="C558" s="83"/>
    </row>
    <row r="559" spans="2:3" s="82" customFormat="1" x14ac:dyDescent="0.2">
      <c r="B559" s="100"/>
      <c r="C559" s="83"/>
    </row>
    <row r="560" spans="2:3" s="82" customFormat="1" x14ac:dyDescent="0.2">
      <c r="B560" s="100"/>
      <c r="C560" s="83"/>
    </row>
    <row r="561" spans="2:3" s="82" customFormat="1" x14ac:dyDescent="0.2">
      <c r="B561" s="100"/>
      <c r="C561" s="83"/>
    </row>
    <row r="562" spans="2:3" s="82" customFormat="1" x14ac:dyDescent="0.2">
      <c r="B562" s="100"/>
      <c r="C562" s="83"/>
    </row>
    <row r="563" spans="2:3" s="82" customFormat="1" x14ac:dyDescent="0.2">
      <c r="B563" s="100"/>
      <c r="C563" s="83"/>
    </row>
    <row r="564" spans="2:3" s="82" customFormat="1" x14ac:dyDescent="0.2">
      <c r="B564" s="100"/>
      <c r="C564" s="83"/>
    </row>
    <row r="565" spans="2:3" s="82" customFormat="1" x14ac:dyDescent="0.2">
      <c r="B565" s="100"/>
      <c r="C565" s="83"/>
    </row>
    <row r="566" spans="2:3" s="82" customFormat="1" x14ac:dyDescent="0.2">
      <c r="B566" s="100"/>
      <c r="C566" s="83"/>
    </row>
    <row r="567" spans="2:3" s="82" customFormat="1" x14ac:dyDescent="0.2">
      <c r="B567" s="100"/>
      <c r="C567" s="83"/>
    </row>
    <row r="568" spans="2:3" s="82" customFormat="1" x14ac:dyDescent="0.2">
      <c r="B568" s="100"/>
      <c r="C568" s="83"/>
    </row>
    <row r="569" spans="2:3" s="82" customFormat="1" x14ac:dyDescent="0.2">
      <c r="B569" s="100"/>
      <c r="C569" s="83"/>
    </row>
    <row r="570" spans="2:3" s="82" customFormat="1" x14ac:dyDescent="0.2">
      <c r="B570" s="100"/>
      <c r="C570" s="83"/>
    </row>
    <row r="571" spans="2:3" s="82" customFormat="1" x14ac:dyDescent="0.2">
      <c r="B571" s="100"/>
      <c r="C571" s="83"/>
    </row>
    <row r="572" spans="2:3" s="82" customFormat="1" x14ac:dyDescent="0.2">
      <c r="B572" s="100"/>
      <c r="C572" s="83"/>
    </row>
    <row r="573" spans="2:3" s="82" customFormat="1" x14ac:dyDescent="0.2">
      <c r="B573" s="100"/>
      <c r="C573" s="83"/>
    </row>
    <row r="574" spans="2:3" s="82" customFormat="1" x14ac:dyDescent="0.2">
      <c r="B574" s="100"/>
      <c r="C574" s="83"/>
    </row>
    <row r="575" spans="2:3" s="82" customFormat="1" x14ac:dyDescent="0.2">
      <c r="B575" s="100"/>
      <c r="C575" s="83"/>
    </row>
    <row r="576" spans="2:3" s="82" customFormat="1" x14ac:dyDescent="0.2">
      <c r="B576" s="100"/>
      <c r="C576" s="83"/>
    </row>
    <row r="577" spans="2:3" s="82" customFormat="1" x14ac:dyDescent="0.2">
      <c r="B577" s="100"/>
      <c r="C577" s="83"/>
    </row>
    <row r="578" spans="2:3" s="82" customFormat="1" x14ac:dyDescent="0.2">
      <c r="B578" s="100"/>
      <c r="C578" s="83"/>
    </row>
    <row r="579" spans="2:3" s="82" customFormat="1" x14ac:dyDescent="0.2">
      <c r="B579" s="100"/>
      <c r="C579" s="83"/>
    </row>
    <row r="580" spans="2:3" s="82" customFormat="1" x14ac:dyDescent="0.2">
      <c r="B580" s="100"/>
      <c r="C580" s="83"/>
    </row>
    <row r="581" spans="2:3" s="82" customFormat="1" x14ac:dyDescent="0.2">
      <c r="B581" s="100"/>
      <c r="C581" s="83"/>
    </row>
    <row r="582" spans="2:3" s="82" customFormat="1" x14ac:dyDescent="0.2">
      <c r="B582" s="100"/>
      <c r="C582" s="83"/>
    </row>
    <row r="583" spans="2:3" s="82" customFormat="1" x14ac:dyDescent="0.2">
      <c r="B583" s="100"/>
      <c r="C583" s="83"/>
    </row>
    <row r="584" spans="2:3" s="82" customFormat="1" x14ac:dyDescent="0.2">
      <c r="B584" s="100"/>
      <c r="C584" s="83"/>
    </row>
    <row r="585" spans="2:3" s="82" customFormat="1" x14ac:dyDescent="0.2">
      <c r="B585" s="100"/>
      <c r="C585" s="83"/>
    </row>
    <row r="586" spans="2:3" s="82" customFormat="1" x14ac:dyDescent="0.2">
      <c r="B586" s="100"/>
      <c r="C586" s="83"/>
    </row>
    <row r="587" spans="2:3" s="82" customFormat="1" x14ac:dyDescent="0.2">
      <c r="B587" s="100"/>
      <c r="C587" s="83"/>
    </row>
    <row r="588" spans="2:3" s="82" customFormat="1" x14ac:dyDescent="0.2">
      <c r="B588" s="100"/>
      <c r="C588" s="83"/>
    </row>
    <row r="589" spans="2:3" s="82" customFormat="1" x14ac:dyDescent="0.2">
      <c r="B589" s="100"/>
      <c r="C589" s="83"/>
    </row>
    <row r="590" spans="2:3" s="82" customFormat="1" x14ac:dyDescent="0.2">
      <c r="B590" s="100"/>
      <c r="C590" s="83"/>
    </row>
    <row r="591" spans="2:3" s="82" customFormat="1" x14ac:dyDescent="0.2">
      <c r="B591" s="100"/>
      <c r="C591" s="83"/>
    </row>
    <row r="592" spans="2:3" s="82" customFormat="1" x14ac:dyDescent="0.2">
      <c r="B592" s="100"/>
      <c r="C592" s="83"/>
    </row>
    <row r="593" spans="2:3" s="82" customFormat="1" x14ac:dyDescent="0.2">
      <c r="B593" s="100"/>
      <c r="C593" s="83"/>
    </row>
    <row r="594" spans="2:3" s="82" customFormat="1" x14ac:dyDescent="0.2">
      <c r="B594" s="100"/>
      <c r="C594" s="83"/>
    </row>
    <row r="595" spans="2:3" s="82" customFormat="1" x14ac:dyDescent="0.2">
      <c r="B595" s="100"/>
      <c r="C595" s="83"/>
    </row>
    <row r="596" spans="2:3" s="82" customFormat="1" x14ac:dyDescent="0.2">
      <c r="B596" s="100"/>
      <c r="C596" s="83"/>
    </row>
    <row r="597" spans="2:3" s="82" customFormat="1" x14ac:dyDescent="0.2">
      <c r="B597" s="100"/>
      <c r="C597" s="83"/>
    </row>
    <row r="598" spans="2:3" s="82" customFormat="1" x14ac:dyDescent="0.2">
      <c r="B598" s="100"/>
      <c r="C598" s="83"/>
    </row>
    <row r="599" spans="2:3" s="82" customFormat="1" x14ac:dyDescent="0.2">
      <c r="B599" s="100"/>
      <c r="C599" s="83"/>
    </row>
    <row r="600" spans="2:3" s="82" customFormat="1" x14ac:dyDescent="0.2">
      <c r="B600" s="100"/>
      <c r="C600" s="83"/>
    </row>
    <row r="615" spans="3:3" x14ac:dyDescent="0.2">
      <c r="C615" s="105"/>
    </row>
    <row r="616" spans="3:3" x14ac:dyDescent="0.2">
      <c r="C616" s="105"/>
    </row>
    <row r="617" spans="3:3" x14ac:dyDescent="0.2">
      <c r="C617" s="105"/>
    </row>
    <row r="618" spans="3:3" x14ac:dyDescent="0.2">
      <c r="C618" s="105"/>
    </row>
    <row r="619" spans="3:3" x14ac:dyDescent="0.2">
      <c r="C619" s="105"/>
    </row>
    <row r="620" spans="3:3" x14ac:dyDescent="0.2">
      <c r="C620" s="105"/>
    </row>
    <row r="621" spans="3:3" x14ac:dyDescent="0.2">
      <c r="C621" s="105"/>
    </row>
    <row r="622" spans="3:3" x14ac:dyDescent="0.2">
      <c r="C622" s="105"/>
    </row>
    <row r="623" spans="3:3" x14ac:dyDescent="0.2">
      <c r="C623" s="105"/>
    </row>
    <row r="624" spans="3:3" x14ac:dyDescent="0.2">
      <c r="C624" s="105"/>
    </row>
    <row r="625" spans="3:3" x14ac:dyDescent="0.2">
      <c r="C625" s="105"/>
    </row>
    <row r="626" spans="3:3" x14ac:dyDescent="0.2">
      <c r="C626" s="105"/>
    </row>
  </sheetData>
  <mergeCells count="11">
    <mergeCell ref="L8:M8"/>
    <mergeCell ref="L9:M9"/>
    <mergeCell ref="L10:M10"/>
    <mergeCell ref="L11:M11"/>
    <mergeCell ref="L16:M16"/>
    <mergeCell ref="L7:M7"/>
    <mergeCell ref="L3:M3"/>
    <mergeCell ref="N3:O3"/>
    <mergeCell ref="L4:M4"/>
    <mergeCell ref="L5:M5"/>
    <mergeCell ref="L6:M6"/>
  </mergeCells>
  <conditionalFormatting sqref="U38:U475">
    <cfRule type="cellIs" dxfId="46" priority="3" operator="notEqual">
      <formula>$G38</formula>
    </cfRule>
  </conditionalFormatting>
  <conditionalFormatting sqref="C38:C475">
    <cfRule type="cellIs" dxfId="45" priority="2" operator="equal">
      <formula>""</formula>
    </cfRule>
  </conditionalFormatting>
  <conditionalFormatting sqref="C38:C475 E38:E475">
    <cfRule type="cellIs" dxfId="44" priority="1" operator="equal">
      <formula>""</formula>
    </cfRule>
  </conditionalFormatting>
  <dataValidations count="2">
    <dataValidation type="list" allowBlank="1" showInputMessage="1" showErrorMessage="1" sqref="C38:C475" xr:uid="{6BF14A2D-EC44-439A-AD98-EEA094A67E51}">
      <formula1>$C$25:$C$30</formula1>
    </dataValidation>
    <dataValidation type="list" allowBlank="1" showInputMessage="1" showErrorMessage="1" sqref="E151:E475" xr:uid="{515E9E69-92DE-49F0-A78A-BD75AA2BCECE}">
      <formula1>$E$24:$I$24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C9E70-F737-4CC2-A21C-66E3408E8158}">
  <dimension ref="A1:W626"/>
  <sheetViews>
    <sheetView tabSelected="1" topLeftCell="B7" workbookViewId="0">
      <selection activeCell="E47" sqref="E47"/>
    </sheetView>
  </sheetViews>
  <sheetFormatPr defaultColWidth="9.140625" defaultRowHeight="12.75" x14ac:dyDescent="0.2"/>
  <cols>
    <col min="1" max="1" width="1.85546875" style="105" hidden="1" customWidth="1"/>
    <col min="2" max="2" width="3.5703125" style="100" customWidth="1"/>
    <col min="3" max="3" width="25.28515625" style="230" customWidth="1"/>
    <col min="4" max="4" width="11" style="105" customWidth="1"/>
    <col min="5" max="5" width="11.7109375" style="105" customWidth="1"/>
    <col min="6" max="6" width="10.42578125" style="105" bestFit="1" customWidth="1"/>
    <col min="7" max="7" width="8.5703125" style="105" customWidth="1"/>
    <col min="8" max="8" width="9" style="105" customWidth="1"/>
    <col min="9" max="9" width="9.5703125" style="105" customWidth="1"/>
    <col min="10" max="10" width="7.42578125" style="105" customWidth="1"/>
    <col min="11" max="11" width="8.7109375" style="105" customWidth="1"/>
    <col min="12" max="12" width="10" style="105" customWidth="1"/>
    <col min="13" max="13" width="9.140625" style="105"/>
    <col min="14" max="14" width="9" style="105" bestFit="1" customWidth="1"/>
    <col min="15" max="15" width="8.28515625" style="105" bestFit="1" customWidth="1"/>
    <col min="16" max="16" width="12.140625" style="105" customWidth="1"/>
    <col min="17" max="17" width="15.5703125" style="105" customWidth="1"/>
    <col min="18" max="18" width="13.7109375" style="105" bestFit="1" customWidth="1"/>
    <col min="19" max="19" width="8.5703125" style="105" customWidth="1"/>
    <col min="20" max="20" width="10" style="105" bestFit="1" customWidth="1"/>
    <col min="21" max="21" width="9.140625" style="105"/>
    <col min="22" max="22" width="8.42578125" style="105" bestFit="1" customWidth="1"/>
    <col min="23" max="59" width="20.85546875" style="105" customWidth="1"/>
    <col min="60" max="16384" width="9.140625" style="105"/>
  </cols>
  <sheetData>
    <row r="1" spans="2:21" ht="13.5" thickBot="1" x14ac:dyDescent="0.25">
      <c r="C1" s="101" t="s">
        <v>62</v>
      </c>
      <c r="D1" s="102">
        <v>44440</v>
      </c>
      <c r="E1" s="103">
        <f>DAY(EOMONTH(D1,0))</f>
        <v>30</v>
      </c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</row>
    <row r="2" spans="2:21" ht="13.5" thickBot="1" x14ac:dyDescent="0.25">
      <c r="B2" s="106"/>
      <c r="C2" s="107"/>
      <c r="D2" s="107"/>
      <c r="E2" s="107"/>
      <c r="F2" s="107"/>
      <c r="G2" s="107"/>
      <c r="H2" s="107"/>
      <c r="I2" s="107"/>
      <c r="J2" s="104"/>
      <c r="K2" s="104"/>
      <c r="L2" s="104"/>
      <c r="M2" s="104"/>
      <c r="N2" s="104"/>
      <c r="O2" s="104"/>
      <c r="P2" s="104"/>
      <c r="Q2" s="104"/>
      <c r="R2" s="104"/>
      <c r="S2" s="108"/>
      <c r="T2" s="104"/>
      <c r="U2" s="104"/>
    </row>
    <row r="3" spans="2:21" x14ac:dyDescent="0.2">
      <c r="C3" s="109"/>
      <c r="D3" s="110" t="s">
        <v>13</v>
      </c>
      <c r="E3" s="110" t="s">
        <v>33</v>
      </c>
      <c r="F3" s="110" t="s">
        <v>31</v>
      </c>
      <c r="G3" s="110" t="s">
        <v>26</v>
      </c>
      <c r="H3" s="110" t="s">
        <v>27</v>
      </c>
      <c r="I3" s="111" t="s">
        <v>50</v>
      </c>
      <c r="J3" s="104"/>
      <c r="K3" s="104"/>
      <c r="L3" s="293" t="s">
        <v>56</v>
      </c>
      <c r="M3" s="294"/>
      <c r="N3" s="295" t="s">
        <v>65</v>
      </c>
      <c r="O3" s="294"/>
      <c r="P3" s="112" t="s">
        <v>64</v>
      </c>
      <c r="Q3" s="112" t="s">
        <v>63</v>
      </c>
      <c r="R3" s="113" t="s">
        <v>57</v>
      </c>
      <c r="S3" s="104"/>
      <c r="T3" s="104"/>
      <c r="U3" s="104"/>
    </row>
    <row r="4" spans="2:21" x14ac:dyDescent="0.2">
      <c r="C4" s="114" t="s">
        <v>96</v>
      </c>
      <c r="D4" s="115">
        <f>SUMIF($E$38:$E$475,"*Week 1*",$H$38:$H$475)</f>
        <v>333.78</v>
      </c>
      <c r="E4" s="115">
        <f>SUMIF($E$38:$E$475,E$3,$H$38:$H$475)</f>
        <v>471.79</v>
      </c>
      <c r="F4" s="115">
        <f>SUMIF($E$38:$E$475,F$3,$H$38:$H$475)</f>
        <v>579.04</v>
      </c>
      <c r="G4" s="115">
        <f>SUMIF($E$38:$E$475,G$3,$H$38:$H$475)</f>
        <v>160.07999999999998</v>
      </c>
      <c r="H4" s="115">
        <f>SUMIF($E$38:$E$475,H$3,$H$38:$H$475)</f>
        <v>0</v>
      </c>
      <c r="I4" s="116">
        <f>SUM(D4:H4)</f>
        <v>1544.6899999999998</v>
      </c>
      <c r="J4" s="117"/>
      <c r="K4" s="104"/>
      <c r="L4" s="291" t="s">
        <v>53</v>
      </c>
      <c r="M4" s="292"/>
      <c r="N4" s="118">
        <f>I10</f>
        <v>6285.66</v>
      </c>
      <c r="O4" s="118"/>
      <c r="P4" s="119">
        <f>944066+588005+145015</f>
        <v>1677086</v>
      </c>
      <c r="Q4" s="119">
        <f>SUM(P4/365)*E1</f>
        <v>137842.68493150684</v>
      </c>
      <c r="R4" s="120">
        <f>SUM(N4-Q4)</f>
        <v>-131557.02493150684</v>
      </c>
      <c r="S4" s="104"/>
      <c r="T4" s="104"/>
      <c r="U4" s="104"/>
    </row>
    <row r="5" spans="2:21" x14ac:dyDescent="0.2">
      <c r="C5" s="114" t="s">
        <v>16</v>
      </c>
      <c r="D5" s="115">
        <f>SUMIF(E38:E475,D3,I38:I475)</f>
        <v>1472.41</v>
      </c>
      <c r="E5" s="115">
        <f>SUMIF($E$38:$E$475,E$3,$I$38:$I$475)</f>
        <v>1390.62</v>
      </c>
      <c r="F5" s="115">
        <f>SUMIF($E$38:$E$475,F$3,$I$38:$I$475)</f>
        <v>1877.94</v>
      </c>
      <c r="G5" s="115">
        <f>SUMIF($E$38:$E$475,G$3,$I$38:$I$475)</f>
        <v>0</v>
      </c>
      <c r="H5" s="115">
        <f>SUMIF($E$38:$E$475,H$3,$I$38:$I$475)</f>
        <v>0</v>
      </c>
      <c r="I5" s="116">
        <f t="shared" ref="I5:I18" si="0">SUM(D5:H5)</f>
        <v>4740.9699999999993</v>
      </c>
      <c r="J5" s="117"/>
      <c r="K5" s="104"/>
      <c r="L5" s="291" t="s">
        <v>95</v>
      </c>
      <c r="M5" s="292"/>
      <c r="N5" s="118">
        <f>I11</f>
        <v>0</v>
      </c>
      <c r="O5" s="118"/>
      <c r="P5" s="119">
        <v>100</v>
      </c>
      <c r="Q5" s="119">
        <f>SUM(P5/365)*D1</f>
        <v>12175.342465753423</v>
      </c>
      <c r="R5" s="120">
        <f>SUM(N5-Q5)</f>
        <v>-12175.342465753423</v>
      </c>
      <c r="S5" s="104"/>
      <c r="T5" s="104"/>
      <c r="U5" s="104"/>
    </row>
    <row r="6" spans="2:21" x14ac:dyDescent="0.2">
      <c r="C6" s="114" t="s">
        <v>97</v>
      </c>
      <c r="D6" s="115">
        <f>SUMIF(E38:E475,D3,J38:J475)</f>
        <v>0</v>
      </c>
      <c r="E6" s="115">
        <f>SUMIF($E$38:$E$475,E$3,$J$38:$J$475)</f>
        <v>0</v>
      </c>
      <c r="F6" s="115">
        <f>SUMIF($E$38:$E$475,F$3,$J$38:$J$475)</f>
        <v>0</v>
      </c>
      <c r="G6" s="115">
        <f>SUMIF($E$38:$E$475,G$3,$J$38:$J$475)</f>
        <v>0</v>
      </c>
      <c r="H6" s="115">
        <f>SUMIF($E$38:$E$475,H$3,$J$38:$J$475)</f>
        <v>0</v>
      </c>
      <c r="I6" s="116">
        <f t="shared" si="0"/>
        <v>0</v>
      </c>
      <c r="J6" s="117"/>
      <c r="K6" s="104"/>
      <c r="L6" s="291" t="s">
        <v>92</v>
      </c>
      <c r="M6" s="292"/>
      <c r="N6" s="118">
        <f>I12</f>
        <v>0</v>
      </c>
      <c r="O6" s="118"/>
      <c r="P6" s="119">
        <v>100</v>
      </c>
      <c r="Q6" s="119">
        <f>SUM(P6/365)*D1</f>
        <v>12175.342465753423</v>
      </c>
      <c r="R6" s="120">
        <f>SUM(N6-Q6)</f>
        <v>-12175.342465753423</v>
      </c>
      <c r="S6" s="104"/>
      <c r="T6" s="104"/>
      <c r="U6" s="104"/>
    </row>
    <row r="7" spans="2:21" x14ac:dyDescent="0.2">
      <c r="C7" s="114" t="s">
        <v>98</v>
      </c>
      <c r="D7" s="115">
        <f>SUMIF(E38:E475,D3,K38:K475)</f>
        <v>0</v>
      </c>
      <c r="E7" s="115">
        <f>SUMIF($E$38:$E$475,E$3,$K$38:$K$475)</f>
        <v>0</v>
      </c>
      <c r="F7" s="115">
        <f>SUMIF($E$38:$E$475,F$3,$K$38:$K$475)</f>
        <v>0</v>
      </c>
      <c r="G7" s="115">
        <f>SUMIF($E$38:$E$475,G$3,$K$38:$K$475)</f>
        <v>0</v>
      </c>
      <c r="H7" s="115">
        <f>SUMIF($E$38:$E$475,H$3,$K$38:$K$475)</f>
        <v>0</v>
      </c>
      <c r="I7" s="116">
        <f t="shared" si="0"/>
        <v>0</v>
      </c>
      <c r="J7" s="117"/>
      <c r="K7" s="104"/>
      <c r="L7" s="291" t="s">
        <v>58</v>
      </c>
      <c r="M7" s="292"/>
      <c r="N7" s="118">
        <f>I13</f>
        <v>0</v>
      </c>
      <c r="O7" s="118"/>
      <c r="P7" s="119">
        <v>100</v>
      </c>
      <c r="Q7" s="119">
        <f>SUM(P7/365)*D1</f>
        <v>12175.342465753423</v>
      </c>
      <c r="R7" s="120">
        <f>SUM(N7-Q7)</f>
        <v>-12175.342465753423</v>
      </c>
      <c r="S7" s="104"/>
      <c r="T7" s="104"/>
      <c r="U7" s="104"/>
    </row>
    <row r="8" spans="2:21" x14ac:dyDescent="0.2">
      <c r="C8" s="114" t="s">
        <v>99</v>
      </c>
      <c r="D8" s="115">
        <f>SUMIF(E38:E475,D3,L38:L475)</f>
        <v>0</v>
      </c>
      <c r="E8" s="115">
        <f>SUMIF($E$38:$E$475,E$3,$L$38:$L$475)</f>
        <v>0</v>
      </c>
      <c r="F8" s="115">
        <f>SUMIF($E$38:$E$475,F$3,$L$38:$L$475)</f>
        <v>0</v>
      </c>
      <c r="G8" s="115">
        <f>SUMIF($E$38:$E$475,G$3,$L$38:$L$475)</f>
        <v>0</v>
      </c>
      <c r="H8" s="115">
        <f>SUMIF($E$38:$E$475,H$3,$L$38:$L$475)</f>
        <v>0</v>
      </c>
      <c r="I8" s="116">
        <f t="shared" si="0"/>
        <v>0</v>
      </c>
      <c r="J8" s="117"/>
      <c r="K8" s="104"/>
      <c r="L8" s="291" t="s">
        <v>54</v>
      </c>
      <c r="M8" s="292"/>
      <c r="N8" s="118">
        <f>I14</f>
        <v>0</v>
      </c>
      <c r="O8" s="118"/>
      <c r="P8" s="119"/>
      <c r="Q8" s="119"/>
      <c r="R8" s="120"/>
      <c r="S8" s="104"/>
      <c r="T8" s="104"/>
      <c r="U8" s="104"/>
    </row>
    <row r="9" spans="2:21" ht="13.5" thickBot="1" x14ac:dyDescent="0.25">
      <c r="C9" s="121" t="s">
        <v>70</v>
      </c>
      <c r="D9" s="122">
        <f>SUMIF(E38:E475,D3,M38:M475)</f>
        <v>0</v>
      </c>
      <c r="E9" s="122">
        <f>SUMIF($E$38:$E$475,E$3,$M$38:$M$475)</f>
        <v>0</v>
      </c>
      <c r="F9" s="122">
        <f>SUMIF($E$38:$E$475,F$3,$M$38:$M$475)</f>
        <v>0</v>
      </c>
      <c r="G9" s="122">
        <f>SUMIF($E$38:$E$475,G$3,$M$38:$M$475)</f>
        <v>0</v>
      </c>
      <c r="H9" s="122">
        <f>SUMIF($E$38:$E$475,H$3,$M$38:$M$475)</f>
        <v>0</v>
      </c>
      <c r="I9" s="123">
        <f t="shared" si="0"/>
        <v>0</v>
      </c>
      <c r="J9" s="117"/>
      <c r="K9" s="104"/>
      <c r="L9" s="291" t="s">
        <v>59</v>
      </c>
      <c r="M9" s="292"/>
      <c r="N9" s="124">
        <f>SUM(N5:N7)</f>
        <v>0</v>
      </c>
      <c r="O9" s="118"/>
      <c r="P9" s="124">
        <f>SUM(P5:P6)</f>
        <v>200</v>
      </c>
      <c r="Q9" s="124">
        <f>SUM(Q5:Q6)</f>
        <v>24350.684931506847</v>
      </c>
      <c r="R9" s="125">
        <f>SUM(R5:R6)</f>
        <v>-24350.684931506847</v>
      </c>
      <c r="S9" s="104"/>
      <c r="T9" s="104"/>
      <c r="U9" s="104"/>
    </row>
    <row r="10" spans="2:21" ht="13.5" thickBot="1" x14ac:dyDescent="0.25">
      <c r="C10" s="126" t="s">
        <v>53</v>
      </c>
      <c r="D10" s="127">
        <f>SUM(D4:D9)</f>
        <v>1806.19</v>
      </c>
      <c r="E10" s="127">
        <f t="shared" ref="E10:H10" si="1">SUM(E4:E9)</f>
        <v>1862.4099999999999</v>
      </c>
      <c r="F10" s="127">
        <f t="shared" si="1"/>
        <v>2456.98</v>
      </c>
      <c r="G10" s="127">
        <f t="shared" si="1"/>
        <v>160.07999999999998</v>
      </c>
      <c r="H10" s="127">
        <f t="shared" si="1"/>
        <v>0</v>
      </c>
      <c r="I10" s="128">
        <f t="shared" si="0"/>
        <v>6285.66</v>
      </c>
      <c r="J10" s="117"/>
      <c r="K10" s="104"/>
      <c r="L10" s="291" t="s">
        <v>60</v>
      </c>
      <c r="M10" s="292"/>
      <c r="N10" s="124">
        <f>SUM(N4,N8)</f>
        <v>6285.66</v>
      </c>
      <c r="O10" s="118"/>
      <c r="P10" s="124">
        <f>SUM(P7,P4)</f>
        <v>1677186</v>
      </c>
      <c r="Q10" s="124">
        <f>SUM(Q7,Q4)</f>
        <v>150018.02739726027</v>
      </c>
      <c r="R10" s="125">
        <f>SUM(R7,R4)</f>
        <v>-143732.36739726027</v>
      </c>
      <c r="S10" s="104"/>
      <c r="T10" s="104"/>
      <c r="U10" s="104"/>
    </row>
    <row r="11" spans="2:21" ht="13.5" thickBot="1" x14ac:dyDescent="0.25">
      <c r="C11" s="129" t="s">
        <v>93</v>
      </c>
      <c r="D11" s="130">
        <f>SUMIF(E38:E475,D3,N38:N475)</f>
        <v>0</v>
      </c>
      <c r="E11" s="130">
        <f>SUMIF($E$38:$E$475,E$3,$N$38:$N$475)</f>
        <v>0</v>
      </c>
      <c r="F11" s="130">
        <f>SUMIF($E$38:$E$475,F$3,$N$38:$N$475)</f>
        <v>0</v>
      </c>
      <c r="G11" s="130">
        <f>SUMIF($E$38:$E$475,G$3,$N$38:$N$475)</f>
        <v>0</v>
      </c>
      <c r="H11" s="130">
        <f>SUMIF($E$38:$E$475,H$3,$N$38:$N$475)</f>
        <v>0</v>
      </c>
      <c r="I11" s="131">
        <f t="shared" si="0"/>
        <v>0</v>
      </c>
      <c r="J11" s="117"/>
      <c r="K11" s="104"/>
      <c r="L11" s="296" t="s">
        <v>55</v>
      </c>
      <c r="M11" s="297"/>
      <c r="N11" s="132">
        <f>SUM(N9:N10)</f>
        <v>6285.66</v>
      </c>
      <c r="O11" s="133"/>
      <c r="P11" s="132">
        <f>SUM(P9:P10)</f>
        <v>1677386</v>
      </c>
      <c r="Q11" s="132">
        <f>SUM(Q9:Q10)</f>
        <v>174368.71232876711</v>
      </c>
      <c r="R11" s="134">
        <f>SUM(R9:R10)</f>
        <v>-168083.05232876711</v>
      </c>
      <c r="S11" s="104"/>
      <c r="T11" s="104"/>
      <c r="U11" s="104"/>
    </row>
    <row r="12" spans="2:21" ht="13.5" thickBot="1" x14ac:dyDescent="0.25">
      <c r="C12" s="135" t="s">
        <v>92</v>
      </c>
      <c r="D12" s="115">
        <f>SUMIF(E38:E475,D3,O38:O475)</f>
        <v>0</v>
      </c>
      <c r="E12" s="115">
        <f>SUMIF($E$38:$E$475,E$3,$O$38:$O$475)</f>
        <v>0</v>
      </c>
      <c r="F12" s="115">
        <f>SUMIF($E$38:$E$475,F$3,$O$38:$O$475)</f>
        <v>0</v>
      </c>
      <c r="G12" s="115">
        <f>SUMIF($E$38:$E$475,G$3,$O$38:$O$475)</f>
        <v>0</v>
      </c>
      <c r="H12" s="115">
        <f>SUMIF($E$38:$E$475,H$3,$O$38:$O$475)</f>
        <v>0</v>
      </c>
      <c r="I12" s="116">
        <f t="shared" si="0"/>
        <v>0</v>
      </c>
      <c r="J12" s="117"/>
      <c r="K12" s="104"/>
      <c r="L12" s="136"/>
      <c r="M12" s="136"/>
      <c r="N12" s="117"/>
      <c r="O12" s="117"/>
      <c r="P12" s="136"/>
      <c r="Q12" s="136"/>
      <c r="R12" s="117"/>
      <c r="S12" s="117"/>
      <c r="T12" s="104"/>
      <c r="U12" s="104"/>
    </row>
    <row r="13" spans="2:21" x14ac:dyDescent="0.2">
      <c r="C13" s="135" t="s">
        <v>58</v>
      </c>
      <c r="D13" s="115">
        <f>SUMIF(E38:E475,D3,P38:P475)+SUMIF(E38:E475,D3,Q38:Q475)</f>
        <v>0</v>
      </c>
      <c r="E13" s="115">
        <f>SUMIF(E38:E475,E3,P38:P475)+SUMIF(E38:E475,E3,Q38:Q475)</f>
        <v>0</v>
      </c>
      <c r="F13" s="115">
        <f>SUMIF(E38:E475,F3,P38:P475)+SUMIF(E38:E475,F3,Q38:Q475)</f>
        <v>0</v>
      </c>
      <c r="G13" s="115">
        <f>SUMIF(E38:E475,G3,P38:P475)+SUMIF(E38:E475,G3,Q38:Q475)</f>
        <v>0</v>
      </c>
      <c r="H13" s="115">
        <f>SUMIF(E38:E475,H3,P38:P475)+SUMIF(E38:E475,H3,Q38:Q475)</f>
        <v>0</v>
      </c>
      <c r="I13" s="116">
        <f t="shared" si="0"/>
        <v>0</v>
      </c>
      <c r="J13" s="117"/>
      <c r="K13" s="104"/>
      <c r="L13" s="137" t="s">
        <v>88</v>
      </c>
      <c r="M13" s="138"/>
      <c r="N13" s="139"/>
      <c r="O13" s="117"/>
      <c r="P13" s="136"/>
      <c r="Q13" s="136"/>
      <c r="R13" s="117"/>
      <c r="S13" s="117"/>
      <c r="T13" s="104"/>
      <c r="U13" s="104"/>
    </row>
    <row r="14" spans="2:21" ht="13.5" thickBot="1" x14ac:dyDescent="0.25">
      <c r="C14" s="140" t="s">
        <v>54</v>
      </c>
      <c r="D14" s="122">
        <f>SUMIF($E$38:$E$475,D$3,$R$38:$R$475)</f>
        <v>0</v>
      </c>
      <c r="E14" s="122">
        <f>SUMIF($E$38:$E$475,E$3,$R$38:$R$475)</f>
        <v>0</v>
      </c>
      <c r="F14" s="122">
        <f>SUMIF($E$38:$E$475,F$3,$R$38:$R$475)</f>
        <v>0</v>
      </c>
      <c r="G14" s="122">
        <f>SUMIF($E$38:$E$475,G$3,$R$38:$R$475)</f>
        <v>0</v>
      </c>
      <c r="H14" s="122">
        <f>SUMIF($E$38:$E$475,H$3,$R$38:$R$475)</f>
        <v>0</v>
      </c>
      <c r="I14" s="123">
        <f t="shared" si="0"/>
        <v>0</v>
      </c>
      <c r="J14" s="117"/>
      <c r="K14" s="104"/>
      <c r="L14" s="141" t="s">
        <v>54</v>
      </c>
      <c r="M14" s="142"/>
      <c r="N14" s="143"/>
      <c r="O14" s="117"/>
      <c r="P14" s="136"/>
      <c r="Q14" s="136"/>
      <c r="R14" s="117"/>
      <c r="S14" s="117"/>
      <c r="T14" s="104"/>
      <c r="U14" s="104"/>
    </row>
    <row r="15" spans="2:21" ht="13.5" thickBot="1" x14ac:dyDescent="0.25">
      <c r="C15" s="126" t="s">
        <v>109</v>
      </c>
      <c r="D15" s="127">
        <f>SUMIF($E$38:$E$475,D$3,$S$38:$S$475)</f>
        <v>0</v>
      </c>
      <c r="E15" s="127">
        <f>SUMIF($E$38:$E$475,E$3,$S$38:$S$475)</f>
        <v>0</v>
      </c>
      <c r="F15" s="127">
        <f>SUMIF($E$38:$E$475,F$3,$S$38:$S$475)</f>
        <v>0</v>
      </c>
      <c r="G15" s="127">
        <f>SUMIF($E$38:$E$475,G$3,$S$38:$S$475)</f>
        <v>0</v>
      </c>
      <c r="H15" s="127">
        <f>SUMIF($E$38:$E$475,H$3,$S$38:$S$475)</f>
        <v>0</v>
      </c>
      <c r="I15" s="128">
        <f t="shared" si="0"/>
        <v>0</v>
      </c>
      <c r="J15" s="117"/>
      <c r="K15" s="104"/>
      <c r="L15" s="141" t="s">
        <v>61</v>
      </c>
      <c r="M15" s="142"/>
      <c r="N15" s="143"/>
      <c r="O15" s="117"/>
      <c r="P15" s="136"/>
      <c r="Q15" s="136"/>
      <c r="R15" s="117"/>
      <c r="S15" s="117"/>
      <c r="T15" s="104"/>
      <c r="U15" s="104"/>
    </row>
    <row r="16" spans="2:21" ht="13.5" thickBot="1" x14ac:dyDescent="0.25">
      <c r="C16" s="129" t="s">
        <v>59</v>
      </c>
      <c r="D16" s="130">
        <f>SUM(D11:D13)</f>
        <v>0</v>
      </c>
      <c r="E16" s="130">
        <f t="shared" ref="E16:H16" si="2">SUM(E11:E13)</f>
        <v>0</v>
      </c>
      <c r="F16" s="130">
        <f t="shared" si="2"/>
        <v>0</v>
      </c>
      <c r="G16" s="130">
        <f t="shared" si="2"/>
        <v>0</v>
      </c>
      <c r="H16" s="144">
        <f t="shared" si="2"/>
        <v>0</v>
      </c>
      <c r="I16" s="145">
        <f t="shared" si="0"/>
        <v>0</v>
      </c>
      <c r="J16" s="117"/>
      <c r="K16" s="104"/>
      <c r="L16" s="298" t="s">
        <v>94</v>
      </c>
      <c r="M16" s="299"/>
      <c r="N16" s="146"/>
      <c r="O16" s="117"/>
      <c r="P16" s="136"/>
      <c r="Q16" s="136"/>
      <c r="R16" s="117"/>
      <c r="S16" s="117"/>
      <c r="T16" s="104"/>
      <c r="U16" s="104"/>
    </row>
    <row r="17" spans="3:22" x14ac:dyDescent="0.2">
      <c r="C17" s="135" t="s">
        <v>60</v>
      </c>
      <c r="D17" s="115">
        <f>D10+D14</f>
        <v>1806.19</v>
      </c>
      <c r="E17" s="115">
        <f>E10+E14</f>
        <v>1862.4099999999999</v>
      </c>
      <c r="F17" s="115">
        <f>F10+F14</f>
        <v>2456.98</v>
      </c>
      <c r="G17" s="115">
        <f>G10+G14</f>
        <v>160.07999999999998</v>
      </c>
      <c r="H17" s="147">
        <f>H10+H14</f>
        <v>0</v>
      </c>
      <c r="I17" s="148">
        <f t="shared" si="0"/>
        <v>6285.66</v>
      </c>
      <c r="J17" s="117"/>
      <c r="K17" s="104"/>
      <c r="L17" s="104"/>
      <c r="M17" s="104"/>
      <c r="N17" s="104"/>
      <c r="O17" s="104"/>
      <c r="P17" s="104"/>
      <c r="Q17" s="104"/>
      <c r="R17" s="104"/>
      <c r="S17" s="104"/>
      <c r="T17" s="149"/>
      <c r="U17" s="117"/>
    </row>
    <row r="18" spans="3:22" ht="13.5" thickBot="1" x14ac:dyDescent="0.25">
      <c r="C18" s="150" t="s">
        <v>55</v>
      </c>
      <c r="D18" s="151">
        <f>SUM(D17,D16,D15)</f>
        <v>1806.19</v>
      </c>
      <c r="E18" s="151">
        <f>SUM(E17,E16,E15)</f>
        <v>1862.4099999999999</v>
      </c>
      <c r="F18" s="151">
        <f>SUM(F17,F16,F15)</f>
        <v>2456.98</v>
      </c>
      <c r="G18" s="151">
        <f>SUM(G17,G16,G15)</f>
        <v>160.07999999999998</v>
      </c>
      <c r="H18" s="152">
        <f>SUM(H17,H16,H15)</f>
        <v>0</v>
      </c>
      <c r="I18" s="153">
        <f t="shared" si="0"/>
        <v>6285.66</v>
      </c>
      <c r="J18" s="117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</row>
    <row r="19" spans="3:22" ht="13.5" thickBot="1" x14ac:dyDescent="0.25"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</row>
    <row r="20" spans="3:22" ht="39" thickBot="1" x14ac:dyDescent="0.25">
      <c r="C20" s="154"/>
      <c r="D20" s="155"/>
      <c r="E20" s="155"/>
      <c r="F20" s="155"/>
      <c r="G20" s="155"/>
      <c r="H20" s="156" t="s">
        <v>96</v>
      </c>
      <c r="I20" s="156" t="s">
        <v>100</v>
      </c>
      <c r="J20" s="156" t="s">
        <v>97</v>
      </c>
      <c r="K20" s="156" t="s">
        <v>98</v>
      </c>
      <c r="L20" s="156" t="s">
        <v>99</v>
      </c>
      <c r="M20" s="156" t="s">
        <v>70</v>
      </c>
      <c r="N20" s="156" t="s">
        <v>101</v>
      </c>
      <c r="O20" s="156" t="s">
        <v>102</v>
      </c>
      <c r="P20" s="156" t="s">
        <v>103</v>
      </c>
      <c r="Q20" s="156" t="s">
        <v>104</v>
      </c>
      <c r="R20" s="156" t="s">
        <v>11</v>
      </c>
      <c r="S20" s="156" t="s">
        <v>91</v>
      </c>
      <c r="T20" s="156" t="s">
        <v>105</v>
      </c>
      <c r="U20" s="157"/>
    </row>
    <row r="21" spans="3:22" ht="13.5" thickBot="1" x14ac:dyDescent="0.25">
      <c r="C21" s="158" t="s">
        <v>52</v>
      </c>
      <c r="D21" s="159"/>
      <c r="E21" s="159"/>
      <c r="F21" s="159"/>
      <c r="G21" s="159"/>
      <c r="H21" s="160">
        <v>65120</v>
      </c>
      <c r="I21" s="161">
        <v>65120</v>
      </c>
      <c r="J21" s="161">
        <v>65120</v>
      </c>
      <c r="K21" s="161">
        <v>65120</v>
      </c>
      <c r="L21" s="161">
        <v>65120</v>
      </c>
      <c r="M21" s="161">
        <v>65120</v>
      </c>
      <c r="N21" s="161">
        <v>68600</v>
      </c>
      <c r="O21" s="161">
        <v>68600</v>
      </c>
      <c r="P21" s="161">
        <v>68150</v>
      </c>
      <c r="Q21" s="161">
        <v>68150</v>
      </c>
      <c r="R21" s="161">
        <v>65120</v>
      </c>
      <c r="S21" s="161">
        <v>65120</v>
      </c>
      <c r="T21" s="161" t="s">
        <v>106</v>
      </c>
      <c r="U21" s="162" t="s">
        <v>22</v>
      </c>
    </row>
    <row r="22" spans="3:22" ht="13.5" thickBot="1" x14ac:dyDescent="0.25">
      <c r="C22" s="163" t="s">
        <v>121</v>
      </c>
      <c r="D22" s="164" t="s">
        <v>122</v>
      </c>
      <c r="E22" s="164" t="s">
        <v>108</v>
      </c>
      <c r="F22" s="165" t="s">
        <v>123</v>
      </c>
      <c r="G22" s="166">
        <f t="shared" ref="G22:U22" si="3">SUM(G38:G475)</f>
        <v>6285.6599999999989</v>
      </c>
      <c r="H22" s="167">
        <f t="shared" si="3"/>
        <v>1544.6899999999996</v>
      </c>
      <c r="I22" s="167">
        <f t="shared" si="3"/>
        <v>4740.97</v>
      </c>
      <c r="J22" s="167">
        <f t="shared" si="3"/>
        <v>0</v>
      </c>
      <c r="K22" s="167">
        <f t="shared" si="3"/>
        <v>0</v>
      </c>
      <c r="L22" s="167">
        <f t="shared" si="3"/>
        <v>0</v>
      </c>
      <c r="M22" s="167">
        <f t="shared" si="3"/>
        <v>0</v>
      </c>
      <c r="N22" s="167">
        <f t="shared" si="3"/>
        <v>0</v>
      </c>
      <c r="O22" s="167">
        <f t="shared" si="3"/>
        <v>0</v>
      </c>
      <c r="P22" s="167">
        <f t="shared" si="3"/>
        <v>0</v>
      </c>
      <c r="Q22" s="167">
        <f t="shared" si="3"/>
        <v>0</v>
      </c>
      <c r="R22" s="167">
        <f t="shared" si="3"/>
        <v>0</v>
      </c>
      <c r="S22" s="167">
        <f t="shared" si="3"/>
        <v>0</v>
      </c>
      <c r="T22" s="167">
        <f t="shared" si="3"/>
        <v>0</v>
      </c>
      <c r="U22" s="168">
        <f t="shared" si="3"/>
        <v>6285.6599999999989</v>
      </c>
      <c r="V22" s="169"/>
    </row>
    <row r="23" spans="3:22" ht="12.75" hidden="1" customHeight="1" x14ac:dyDescent="0.2">
      <c r="C23" s="170"/>
      <c r="D23" s="170"/>
      <c r="E23" s="170"/>
      <c r="F23" s="171"/>
      <c r="G23" s="172"/>
      <c r="U23" s="171"/>
    </row>
    <row r="24" spans="3:22" ht="12.75" hidden="1" customHeight="1" x14ac:dyDescent="0.2">
      <c r="C24" s="107" t="s">
        <v>110</v>
      </c>
      <c r="E24" s="172" t="s">
        <v>13</v>
      </c>
      <c r="F24" s="172" t="s">
        <v>33</v>
      </c>
      <c r="G24" s="105" t="s">
        <v>31</v>
      </c>
      <c r="H24" s="172" t="s">
        <v>26</v>
      </c>
      <c r="I24" s="172" t="s">
        <v>27</v>
      </c>
      <c r="K24" s="172"/>
    </row>
    <row r="25" spans="3:22" ht="12.75" hidden="1" customHeight="1" x14ac:dyDescent="0.2">
      <c r="C25" s="172" t="s">
        <v>124</v>
      </c>
      <c r="D25" s="173">
        <f t="shared" ref="D25:D31" si="4">SUMIF(C$38:C$475,C25,G$38:G$475)</f>
        <v>0</v>
      </c>
      <c r="E25" s="173">
        <f t="shared" ref="E25:I31" si="5">SUMIF($A$38:$A$475,$C25&amp;E$24,$G$38:$G$475)</f>
        <v>0</v>
      </c>
      <c r="F25" s="173">
        <f t="shared" si="5"/>
        <v>0</v>
      </c>
      <c r="G25" s="173">
        <f t="shared" si="5"/>
        <v>0</v>
      </c>
      <c r="H25" s="173">
        <f t="shared" si="5"/>
        <v>0</v>
      </c>
      <c r="I25" s="173">
        <f t="shared" si="5"/>
        <v>0</v>
      </c>
      <c r="K25" s="172"/>
    </row>
    <row r="26" spans="3:22" ht="12.75" hidden="1" customHeight="1" x14ac:dyDescent="0.2">
      <c r="C26" s="172" t="s">
        <v>35</v>
      </c>
      <c r="D26" s="173">
        <f t="shared" si="4"/>
        <v>0</v>
      </c>
      <c r="E26" s="173">
        <f t="shared" si="5"/>
        <v>0</v>
      </c>
      <c r="F26" s="173">
        <f t="shared" si="5"/>
        <v>0</v>
      </c>
      <c r="G26" s="173">
        <f t="shared" si="5"/>
        <v>0</v>
      </c>
      <c r="H26" s="173">
        <f t="shared" si="5"/>
        <v>0</v>
      </c>
      <c r="I26" s="173">
        <f t="shared" si="5"/>
        <v>0</v>
      </c>
    </row>
    <row r="27" spans="3:22" ht="12.75" hidden="1" customHeight="1" x14ac:dyDescent="0.2">
      <c r="C27" s="172" t="s">
        <v>37</v>
      </c>
      <c r="D27" s="173">
        <f t="shared" si="4"/>
        <v>1544.6899999999996</v>
      </c>
      <c r="E27" s="173">
        <f t="shared" si="5"/>
        <v>333.78</v>
      </c>
      <c r="F27" s="173">
        <f t="shared" si="5"/>
        <v>403.17</v>
      </c>
      <c r="G27" s="173">
        <f t="shared" si="5"/>
        <v>579.04</v>
      </c>
      <c r="H27" s="173">
        <f t="shared" si="5"/>
        <v>160.07999999999998</v>
      </c>
      <c r="I27" s="173">
        <f t="shared" si="5"/>
        <v>0</v>
      </c>
      <c r="K27" s="172"/>
    </row>
    <row r="28" spans="3:22" ht="12.75" hidden="1" customHeight="1" x14ac:dyDescent="0.2">
      <c r="C28" s="172" t="s">
        <v>6</v>
      </c>
      <c r="D28" s="173">
        <f t="shared" si="4"/>
        <v>0</v>
      </c>
      <c r="E28" s="173">
        <f t="shared" si="5"/>
        <v>0</v>
      </c>
      <c r="F28" s="173">
        <f t="shared" si="5"/>
        <v>0</v>
      </c>
      <c r="G28" s="173">
        <f t="shared" si="5"/>
        <v>0</v>
      </c>
      <c r="H28" s="173">
        <f t="shared" si="5"/>
        <v>0</v>
      </c>
      <c r="I28" s="173">
        <f t="shared" si="5"/>
        <v>0</v>
      </c>
      <c r="K28" s="172"/>
    </row>
    <row r="29" spans="3:22" ht="12.75" hidden="1" customHeight="1" x14ac:dyDescent="0.2">
      <c r="C29" s="172" t="s">
        <v>116</v>
      </c>
      <c r="D29" s="173">
        <f t="shared" si="4"/>
        <v>4740.97</v>
      </c>
      <c r="E29" s="173">
        <f t="shared" si="5"/>
        <v>1472.41</v>
      </c>
      <c r="F29" s="173">
        <f t="shared" si="5"/>
        <v>1390.62</v>
      </c>
      <c r="G29" s="173">
        <f t="shared" si="5"/>
        <v>1877.94</v>
      </c>
      <c r="H29" s="173">
        <f t="shared" si="5"/>
        <v>0</v>
      </c>
      <c r="I29" s="173">
        <f t="shared" si="5"/>
        <v>0</v>
      </c>
    </row>
    <row r="30" spans="3:22" ht="12.75" hidden="1" customHeight="1" x14ac:dyDescent="0.2">
      <c r="C30" s="172" t="s">
        <v>51</v>
      </c>
      <c r="D30" s="173">
        <f t="shared" si="4"/>
        <v>0</v>
      </c>
      <c r="E30" s="173">
        <f t="shared" si="5"/>
        <v>0</v>
      </c>
      <c r="F30" s="173">
        <f t="shared" si="5"/>
        <v>0</v>
      </c>
      <c r="G30" s="173">
        <f t="shared" si="5"/>
        <v>0</v>
      </c>
      <c r="H30" s="173">
        <f t="shared" si="5"/>
        <v>0</v>
      </c>
      <c r="I30" s="173">
        <f t="shared" si="5"/>
        <v>0</v>
      </c>
    </row>
    <row r="31" spans="3:22" ht="12.75" hidden="1" customHeight="1" x14ac:dyDescent="0.2">
      <c r="C31" s="172" t="s">
        <v>50</v>
      </c>
      <c r="D31" s="173">
        <f t="shared" si="4"/>
        <v>0</v>
      </c>
      <c r="E31" s="173">
        <f t="shared" si="5"/>
        <v>0</v>
      </c>
      <c r="F31" s="173">
        <f t="shared" si="5"/>
        <v>0</v>
      </c>
      <c r="G31" s="173">
        <f t="shared" si="5"/>
        <v>0</v>
      </c>
      <c r="H31" s="173">
        <f t="shared" si="5"/>
        <v>0</v>
      </c>
      <c r="I31" s="173">
        <f t="shared" si="5"/>
        <v>0</v>
      </c>
    </row>
    <row r="32" spans="3:22" ht="12.75" hidden="1" customHeight="1" x14ac:dyDescent="0.2">
      <c r="C32" s="172"/>
      <c r="D32" s="174">
        <f t="shared" ref="D32:I32" si="6">SUM(D25:D31)</f>
        <v>6285.66</v>
      </c>
      <c r="E32" s="174">
        <f t="shared" si="6"/>
        <v>1806.19</v>
      </c>
      <c r="F32" s="174">
        <f t="shared" si="6"/>
        <v>1793.79</v>
      </c>
      <c r="G32" s="174">
        <f t="shared" si="6"/>
        <v>2456.98</v>
      </c>
      <c r="H32" s="174">
        <f t="shared" si="6"/>
        <v>160.07999999999998</v>
      </c>
      <c r="I32" s="174">
        <f t="shared" si="6"/>
        <v>0</v>
      </c>
    </row>
    <row r="33" spans="1:21" ht="12.75" hidden="1" customHeight="1" x14ac:dyDescent="0.2">
      <c r="C33" s="105"/>
    </row>
    <row r="34" spans="1:21" ht="12.75" hidden="1" customHeight="1" x14ac:dyDescent="0.2">
      <c r="C34" s="105"/>
      <c r="D34" s="175"/>
    </row>
    <row r="35" spans="1:21" ht="12.75" hidden="1" customHeight="1" x14ac:dyDescent="0.2">
      <c r="C35" s="105"/>
    </row>
    <row r="36" spans="1:21" ht="38.25" hidden="1" customHeight="1" x14ac:dyDescent="0.2">
      <c r="C36" s="176"/>
      <c r="D36" s="177"/>
      <c r="E36" s="177"/>
      <c r="F36" s="177"/>
      <c r="G36" s="178"/>
      <c r="H36" s="179" t="s">
        <v>96</v>
      </c>
      <c r="I36" s="180" t="s">
        <v>100</v>
      </c>
      <c r="J36" s="180" t="s">
        <v>97</v>
      </c>
      <c r="K36" s="180" t="s">
        <v>98</v>
      </c>
      <c r="L36" s="180" t="s">
        <v>99</v>
      </c>
      <c r="M36" s="181" t="s">
        <v>70</v>
      </c>
      <c r="N36" s="179" t="s">
        <v>101</v>
      </c>
      <c r="O36" s="181" t="s">
        <v>102</v>
      </c>
      <c r="P36" s="179" t="s">
        <v>103</v>
      </c>
      <c r="Q36" s="181" t="s">
        <v>104</v>
      </c>
      <c r="R36" s="179" t="s">
        <v>11</v>
      </c>
      <c r="S36" s="181" t="s">
        <v>91</v>
      </c>
      <c r="T36" s="182" t="s">
        <v>51</v>
      </c>
    </row>
    <row r="37" spans="1:21" ht="13.5" hidden="1" customHeight="1" x14ac:dyDescent="0.2">
      <c r="A37" s="183" t="s">
        <v>107</v>
      </c>
      <c r="C37" s="183" t="s">
        <v>0</v>
      </c>
      <c r="D37" s="183" t="s">
        <v>1</v>
      </c>
      <c r="E37" s="183" t="s">
        <v>108</v>
      </c>
      <c r="F37" s="183" t="s">
        <v>2</v>
      </c>
      <c r="G37" s="183" t="s">
        <v>3</v>
      </c>
      <c r="H37" s="184">
        <v>65120</v>
      </c>
      <c r="I37" s="185">
        <v>65120</v>
      </c>
      <c r="J37" s="185">
        <v>65120</v>
      </c>
      <c r="K37" s="185">
        <v>65120</v>
      </c>
      <c r="L37" s="185">
        <v>65120</v>
      </c>
      <c r="M37" s="186">
        <v>65120</v>
      </c>
      <c r="N37" s="187">
        <v>68600</v>
      </c>
      <c r="O37" s="188">
        <v>68600</v>
      </c>
      <c r="P37" s="189">
        <v>68150</v>
      </c>
      <c r="Q37" s="190">
        <v>68150</v>
      </c>
      <c r="R37" s="191">
        <v>65120</v>
      </c>
      <c r="S37" s="192">
        <v>65120</v>
      </c>
      <c r="T37" s="193" t="s">
        <v>106</v>
      </c>
      <c r="U37" s="194" t="s">
        <v>22</v>
      </c>
    </row>
    <row r="38" spans="1:21" x14ac:dyDescent="0.2">
      <c r="A38" s="195" t="str">
        <f t="shared" ref="A38:A101" si="7">C38&amp;E38</f>
        <v>Rush CityWeek 2</v>
      </c>
      <c r="C38" s="196" t="s">
        <v>37</v>
      </c>
      <c r="D38" s="197">
        <v>44450</v>
      </c>
      <c r="E38" s="198" t="str">
        <f t="shared" ref="E38:E101" si="8">IF(D38="","",(CONCATENATE("Week ",WEEKNUM(D38,2)-WEEKNUM(DATE(YEAR(D38),MONTH(D38),1),2)+1)))</f>
        <v>Week 2</v>
      </c>
      <c r="F38" s="199">
        <v>413310</v>
      </c>
      <c r="G38" s="200">
        <v>29.75</v>
      </c>
      <c r="H38" s="201">
        <f>IF(C38="rush city",G38,"")</f>
        <v>29.75</v>
      </c>
      <c r="I38" s="201" t="str">
        <f>IF(C38="Pepsi",G38,"")</f>
        <v/>
      </c>
      <c r="J38" s="199"/>
      <c r="K38" s="199"/>
      <c r="L38" s="199"/>
      <c r="M38" s="199"/>
      <c r="N38" s="199"/>
      <c r="O38" s="199"/>
      <c r="P38" s="199"/>
      <c r="Q38" s="199"/>
      <c r="R38" s="199"/>
      <c r="S38" s="199"/>
      <c r="T38" s="202">
        <f>G38-SUM(H38:S38)</f>
        <v>0</v>
      </c>
      <c r="U38" s="203">
        <f t="shared" ref="U38:U68" si="9">SUM(H38:T38)</f>
        <v>29.75</v>
      </c>
    </row>
    <row r="39" spans="1:21" x14ac:dyDescent="0.2">
      <c r="A39" s="195" t="str">
        <f t="shared" si="7"/>
        <v>Rush CityWeek 2</v>
      </c>
      <c r="C39" s="196" t="s">
        <v>37</v>
      </c>
      <c r="D39" s="197">
        <v>44450</v>
      </c>
      <c r="E39" s="198" t="str">
        <f t="shared" si="8"/>
        <v>Week 2</v>
      </c>
      <c r="F39" s="199">
        <v>413319</v>
      </c>
      <c r="G39" s="200">
        <v>28.19</v>
      </c>
      <c r="H39" s="201">
        <f t="shared" ref="H39:H102" si="10">IF(C39="rush city",G39,"")</f>
        <v>28.19</v>
      </c>
      <c r="I39" s="201" t="str">
        <f t="shared" ref="I39:I102" si="11">IF(C39="Pepsi",G39,"")</f>
        <v/>
      </c>
      <c r="J39" s="199"/>
      <c r="K39" s="199"/>
      <c r="L39" s="199"/>
      <c r="M39" s="199"/>
      <c r="N39" s="199"/>
      <c r="O39" s="199"/>
      <c r="P39" s="199"/>
      <c r="Q39" s="199"/>
      <c r="R39" s="199"/>
      <c r="S39" s="199"/>
      <c r="T39" s="202">
        <f t="shared" ref="T39:T97" si="12">G39-SUM(H39:S39)</f>
        <v>0</v>
      </c>
      <c r="U39" s="203">
        <f t="shared" si="9"/>
        <v>28.19</v>
      </c>
    </row>
    <row r="40" spans="1:21" x14ac:dyDescent="0.2">
      <c r="A40" s="195" t="str">
        <f t="shared" si="7"/>
        <v>Rush CityWeek 3</v>
      </c>
      <c r="C40" s="196" t="s">
        <v>37</v>
      </c>
      <c r="D40" s="197">
        <v>44452</v>
      </c>
      <c r="E40" s="198" t="str">
        <f t="shared" si="8"/>
        <v>Week 3</v>
      </c>
      <c r="F40" s="199">
        <v>413350</v>
      </c>
      <c r="G40" s="200">
        <v>38.869999999999997</v>
      </c>
      <c r="H40" s="201">
        <f t="shared" si="10"/>
        <v>38.869999999999997</v>
      </c>
      <c r="I40" s="201" t="str">
        <f t="shared" si="11"/>
        <v/>
      </c>
      <c r="J40" s="199"/>
      <c r="K40" s="199"/>
      <c r="L40" s="199"/>
      <c r="M40" s="199"/>
      <c r="N40" s="199"/>
      <c r="O40" s="199"/>
      <c r="P40" s="199"/>
      <c r="Q40" s="199"/>
      <c r="R40" s="199"/>
      <c r="S40" s="199"/>
      <c r="T40" s="202">
        <f t="shared" si="12"/>
        <v>0</v>
      </c>
      <c r="U40" s="203">
        <f t="shared" si="9"/>
        <v>38.869999999999997</v>
      </c>
    </row>
    <row r="41" spans="1:21" x14ac:dyDescent="0.2">
      <c r="A41" s="195" t="str">
        <f t="shared" si="7"/>
        <v>Rush CityWeek 3</v>
      </c>
      <c r="C41" s="196" t="s">
        <v>37</v>
      </c>
      <c r="D41" s="197">
        <v>44452</v>
      </c>
      <c r="E41" s="198" t="str">
        <f t="shared" si="8"/>
        <v>Week 3</v>
      </c>
      <c r="F41" s="199">
        <v>413342</v>
      </c>
      <c r="G41" s="200">
        <v>121.21</v>
      </c>
      <c r="H41" s="201">
        <f t="shared" si="10"/>
        <v>121.21</v>
      </c>
      <c r="I41" s="201" t="str">
        <f t="shared" si="11"/>
        <v/>
      </c>
      <c r="J41" s="199"/>
      <c r="K41" s="199"/>
      <c r="L41" s="199"/>
      <c r="M41" s="199"/>
      <c r="N41" s="199"/>
      <c r="O41" s="199"/>
      <c r="P41" s="199"/>
      <c r="Q41" s="199"/>
      <c r="R41" s="199"/>
      <c r="S41" s="199"/>
      <c r="T41" s="202">
        <f t="shared" si="12"/>
        <v>0</v>
      </c>
      <c r="U41" s="203">
        <f t="shared" si="9"/>
        <v>121.21</v>
      </c>
    </row>
    <row r="42" spans="1:21" x14ac:dyDescent="0.2">
      <c r="A42" s="195" t="str">
        <f t="shared" si="7"/>
        <v>Rush CityWeek 3</v>
      </c>
      <c r="C42" s="196" t="s">
        <v>37</v>
      </c>
      <c r="D42" s="197">
        <v>44453</v>
      </c>
      <c r="E42" s="198" t="str">
        <f t="shared" si="8"/>
        <v>Week 3</v>
      </c>
      <c r="F42" s="199">
        <v>413403</v>
      </c>
      <c r="G42" s="200">
        <v>38.869999999999997</v>
      </c>
      <c r="H42" s="201">
        <f t="shared" si="10"/>
        <v>38.869999999999997</v>
      </c>
      <c r="I42" s="201" t="str">
        <f t="shared" si="11"/>
        <v/>
      </c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202">
        <f t="shared" si="12"/>
        <v>0</v>
      </c>
      <c r="U42" s="203">
        <f t="shared" si="9"/>
        <v>38.869999999999997</v>
      </c>
    </row>
    <row r="43" spans="1:21" x14ac:dyDescent="0.2">
      <c r="A43" s="195" t="str">
        <f t="shared" si="7"/>
        <v>Rush CityWeek 3</v>
      </c>
      <c r="C43" s="196" t="s">
        <v>37</v>
      </c>
      <c r="D43" s="204">
        <v>44453</v>
      </c>
      <c r="E43" s="205" t="str">
        <f t="shared" si="8"/>
        <v>Week 3</v>
      </c>
      <c r="F43" s="199">
        <v>413397</v>
      </c>
      <c r="G43" s="200">
        <v>46.31</v>
      </c>
      <c r="H43" s="201">
        <f t="shared" si="10"/>
        <v>46.31</v>
      </c>
      <c r="I43" s="201" t="str">
        <f t="shared" si="11"/>
        <v/>
      </c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202">
        <f t="shared" si="12"/>
        <v>0</v>
      </c>
      <c r="U43" s="203">
        <f t="shared" si="9"/>
        <v>46.31</v>
      </c>
    </row>
    <row r="44" spans="1:21" x14ac:dyDescent="0.2">
      <c r="A44" s="195" t="str">
        <f t="shared" si="7"/>
        <v>Rush CityWeek 3</v>
      </c>
      <c r="C44" s="196" t="s">
        <v>37</v>
      </c>
      <c r="D44" s="204">
        <v>44454</v>
      </c>
      <c r="E44" s="205" t="str">
        <f t="shared" si="8"/>
        <v>Week 3</v>
      </c>
      <c r="F44" s="199">
        <v>413437</v>
      </c>
      <c r="G44" s="200">
        <v>83.97</v>
      </c>
      <c r="H44" s="201">
        <f t="shared" si="10"/>
        <v>83.97</v>
      </c>
      <c r="I44" s="201" t="str">
        <f t="shared" si="11"/>
        <v/>
      </c>
      <c r="J44" s="199"/>
      <c r="K44" s="199"/>
      <c r="L44" s="199"/>
      <c r="M44" s="199"/>
      <c r="N44" s="199"/>
      <c r="O44" s="199"/>
      <c r="P44" s="199"/>
      <c r="Q44" s="199"/>
      <c r="R44" s="199"/>
      <c r="S44" s="199"/>
      <c r="T44" s="202">
        <f t="shared" si="12"/>
        <v>0</v>
      </c>
      <c r="U44" s="203">
        <f t="shared" si="9"/>
        <v>83.97</v>
      </c>
    </row>
    <row r="45" spans="1:21" x14ac:dyDescent="0.2">
      <c r="A45" s="195" t="str">
        <f t="shared" si="7"/>
        <v>Rush CityWeek 3</v>
      </c>
      <c r="C45" s="196" t="s">
        <v>37</v>
      </c>
      <c r="D45" s="204">
        <v>44454</v>
      </c>
      <c r="E45" s="205" t="str">
        <f t="shared" si="8"/>
        <v>Week 3</v>
      </c>
      <c r="F45" s="199">
        <v>413445</v>
      </c>
      <c r="G45" s="200">
        <v>38.869999999999997</v>
      </c>
      <c r="H45" s="201">
        <f t="shared" si="10"/>
        <v>38.869999999999997</v>
      </c>
      <c r="I45" s="201" t="str">
        <f t="shared" si="11"/>
        <v/>
      </c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202">
        <f t="shared" si="12"/>
        <v>0</v>
      </c>
      <c r="U45" s="203">
        <f t="shared" si="9"/>
        <v>38.869999999999997</v>
      </c>
    </row>
    <row r="46" spans="1:21" x14ac:dyDescent="0.2">
      <c r="A46" s="195" t="str">
        <f t="shared" si="7"/>
        <v>Rush CityWeek 3</v>
      </c>
      <c r="C46" s="196" t="s">
        <v>37</v>
      </c>
      <c r="D46" s="204">
        <v>44455</v>
      </c>
      <c r="E46" s="205" t="str">
        <f t="shared" si="8"/>
        <v>Week 3</v>
      </c>
      <c r="F46" s="199">
        <v>413481</v>
      </c>
      <c r="G46" s="200">
        <v>38.869999999999997</v>
      </c>
      <c r="H46" s="201">
        <f t="shared" si="10"/>
        <v>38.869999999999997</v>
      </c>
      <c r="I46" s="201" t="str">
        <f t="shared" si="11"/>
        <v/>
      </c>
      <c r="J46" s="199"/>
      <c r="K46" s="199"/>
      <c r="L46" s="199"/>
      <c r="M46" s="199"/>
      <c r="N46" s="199"/>
      <c r="O46" s="199"/>
      <c r="P46" s="199"/>
      <c r="Q46" s="199"/>
      <c r="R46" s="199"/>
      <c r="S46" s="199"/>
      <c r="T46" s="202">
        <f t="shared" si="12"/>
        <v>0</v>
      </c>
      <c r="U46" s="203">
        <f t="shared" si="9"/>
        <v>38.869999999999997</v>
      </c>
    </row>
    <row r="47" spans="1:21" x14ac:dyDescent="0.2">
      <c r="A47" s="195" t="str">
        <f t="shared" si="7"/>
        <v>Rush CityWeek 3</v>
      </c>
      <c r="C47" s="196" t="s">
        <v>37</v>
      </c>
      <c r="D47" s="204">
        <v>44455</v>
      </c>
      <c r="E47" s="205" t="str">
        <f t="shared" si="8"/>
        <v>Week 3</v>
      </c>
      <c r="F47" s="199">
        <v>413475</v>
      </c>
      <c r="G47" s="200">
        <v>45.51</v>
      </c>
      <c r="H47" s="201">
        <f t="shared" si="10"/>
        <v>45.51</v>
      </c>
      <c r="I47" s="201" t="str">
        <f t="shared" si="11"/>
        <v/>
      </c>
      <c r="J47" s="199"/>
      <c r="K47" s="199"/>
      <c r="L47" s="199"/>
      <c r="M47" s="199"/>
      <c r="N47" s="199"/>
      <c r="O47" s="199"/>
      <c r="P47" s="199"/>
      <c r="Q47" s="199"/>
      <c r="R47" s="199"/>
      <c r="S47" s="199"/>
      <c r="T47" s="202">
        <f t="shared" si="12"/>
        <v>0</v>
      </c>
      <c r="U47" s="203">
        <f t="shared" si="9"/>
        <v>45.51</v>
      </c>
    </row>
    <row r="48" spans="1:21" x14ac:dyDescent="0.2">
      <c r="A48" s="195" t="str">
        <f t="shared" si="7"/>
        <v>Rush CityWeek 3</v>
      </c>
      <c r="C48" s="196" t="s">
        <v>37</v>
      </c>
      <c r="D48" s="204">
        <v>44457</v>
      </c>
      <c r="E48" s="205" t="str">
        <f t="shared" si="8"/>
        <v>Week 3</v>
      </c>
      <c r="F48" s="199">
        <v>413539</v>
      </c>
      <c r="G48" s="200">
        <v>29.75</v>
      </c>
      <c r="H48" s="201">
        <f t="shared" si="10"/>
        <v>29.75</v>
      </c>
      <c r="I48" s="201" t="str">
        <f t="shared" si="11"/>
        <v/>
      </c>
      <c r="J48" s="199"/>
      <c r="K48" s="199"/>
      <c r="L48" s="199"/>
      <c r="M48" s="199"/>
      <c r="N48" s="199"/>
      <c r="O48" s="199"/>
      <c r="P48" s="199"/>
      <c r="Q48" s="199"/>
      <c r="R48" s="199"/>
      <c r="S48" s="199"/>
      <c r="T48" s="202">
        <f t="shared" si="12"/>
        <v>0</v>
      </c>
      <c r="U48" s="203">
        <f t="shared" si="9"/>
        <v>29.75</v>
      </c>
    </row>
    <row r="49" spans="1:23" x14ac:dyDescent="0.2">
      <c r="A49" s="195" t="str">
        <f t="shared" si="7"/>
        <v>Rush CityWeek 3</v>
      </c>
      <c r="C49" s="196" t="s">
        <v>37</v>
      </c>
      <c r="D49" s="204">
        <v>44457</v>
      </c>
      <c r="E49" s="205" t="str">
        <f t="shared" si="8"/>
        <v>Week 3</v>
      </c>
      <c r="F49" s="199">
        <v>413556</v>
      </c>
      <c r="G49" s="200">
        <v>28.19</v>
      </c>
      <c r="H49" s="201">
        <f t="shared" si="10"/>
        <v>28.19</v>
      </c>
      <c r="I49" s="201" t="str">
        <f t="shared" si="11"/>
        <v/>
      </c>
      <c r="J49" s="199"/>
      <c r="K49" s="199"/>
      <c r="L49" s="199"/>
      <c r="M49" s="199"/>
      <c r="N49" s="199"/>
      <c r="O49" s="199"/>
      <c r="P49" s="199"/>
      <c r="Q49" s="199"/>
      <c r="R49" s="199"/>
      <c r="S49" s="199"/>
      <c r="T49" s="202">
        <f t="shared" si="12"/>
        <v>0</v>
      </c>
      <c r="U49" s="203">
        <f t="shared" si="9"/>
        <v>28.19</v>
      </c>
    </row>
    <row r="50" spans="1:23" x14ac:dyDescent="0.2">
      <c r="A50" s="195" t="str">
        <f t="shared" si="7"/>
        <v>Rush CityWeek 3</v>
      </c>
      <c r="C50" s="196" t="s">
        <v>37</v>
      </c>
      <c r="D50" s="204">
        <v>44456</v>
      </c>
      <c r="E50" s="205" t="str">
        <f t="shared" si="8"/>
        <v>Week 3</v>
      </c>
      <c r="F50" s="199">
        <v>413516</v>
      </c>
      <c r="G50" s="200">
        <v>38.869999999999997</v>
      </c>
      <c r="H50" s="201">
        <f t="shared" si="10"/>
        <v>38.869999999999997</v>
      </c>
      <c r="I50" s="201" t="str">
        <f t="shared" si="11"/>
        <v/>
      </c>
      <c r="J50" s="199"/>
      <c r="K50" s="199"/>
      <c r="L50" s="199"/>
      <c r="M50" s="199"/>
      <c r="N50" s="199"/>
      <c r="O50" s="199"/>
      <c r="P50" s="199"/>
      <c r="Q50" s="199"/>
      <c r="R50" s="199"/>
      <c r="S50" s="199"/>
      <c r="T50" s="202">
        <f t="shared" si="12"/>
        <v>0</v>
      </c>
      <c r="U50" s="203">
        <f t="shared" si="9"/>
        <v>38.869999999999997</v>
      </c>
    </row>
    <row r="51" spans="1:23" x14ac:dyDescent="0.2">
      <c r="A51" s="195" t="str">
        <f t="shared" si="7"/>
        <v>Rush CityWeek 3</v>
      </c>
      <c r="C51" s="196" t="s">
        <v>37</v>
      </c>
      <c r="D51" s="204">
        <v>44456</v>
      </c>
      <c r="E51" s="205" t="str">
        <f t="shared" si="8"/>
        <v>Week 3</v>
      </c>
      <c r="F51" s="199">
        <v>413509</v>
      </c>
      <c r="G51" s="200">
        <v>29.75</v>
      </c>
      <c r="H51" s="201">
        <f t="shared" si="10"/>
        <v>29.75</v>
      </c>
      <c r="I51" s="201" t="str">
        <f t="shared" si="11"/>
        <v/>
      </c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202">
        <f t="shared" si="12"/>
        <v>0</v>
      </c>
      <c r="U51" s="203">
        <f t="shared" si="9"/>
        <v>29.75</v>
      </c>
    </row>
    <row r="52" spans="1:23" x14ac:dyDescent="0.2">
      <c r="A52" s="195" t="str">
        <f t="shared" si="7"/>
        <v>Rush CityWeek 1</v>
      </c>
      <c r="C52" s="196" t="s">
        <v>37</v>
      </c>
      <c r="D52" s="204">
        <v>44440</v>
      </c>
      <c r="E52" s="205" t="str">
        <f t="shared" si="8"/>
        <v>Week 1</v>
      </c>
      <c r="F52" s="199">
        <v>412990</v>
      </c>
      <c r="G52" s="200">
        <v>83.97</v>
      </c>
      <c r="H52" s="201">
        <f t="shared" si="10"/>
        <v>83.97</v>
      </c>
      <c r="I52" s="201" t="str">
        <f t="shared" si="11"/>
        <v/>
      </c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202">
        <f t="shared" si="12"/>
        <v>0</v>
      </c>
      <c r="U52" s="203">
        <f t="shared" si="9"/>
        <v>83.97</v>
      </c>
      <c r="W52" s="301"/>
    </row>
    <row r="53" spans="1:23" x14ac:dyDescent="0.2">
      <c r="A53" s="195" t="str">
        <f t="shared" si="7"/>
        <v>Rush CityWeek 4</v>
      </c>
      <c r="C53" s="196" t="s">
        <v>37</v>
      </c>
      <c r="D53" s="204">
        <v>44459</v>
      </c>
      <c r="E53" s="205" t="str">
        <f t="shared" si="8"/>
        <v>Week 4</v>
      </c>
      <c r="F53" s="199">
        <v>413597</v>
      </c>
      <c r="G53" s="200">
        <v>121.21</v>
      </c>
      <c r="H53" s="201">
        <f t="shared" si="10"/>
        <v>121.21</v>
      </c>
      <c r="I53" s="201" t="str">
        <f t="shared" si="11"/>
        <v/>
      </c>
      <c r="J53" s="199"/>
      <c r="K53" s="199"/>
      <c r="L53" s="199"/>
      <c r="M53" s="199"/>
      <c r="N53" s="199"/>
      <c r="O53" s="199"/>
      <c r="P53" s="199"/>
      <c r="Q53" s="199"/>
      <c r="R53" s="199"/>
      <c r="S53" s="199"/>
      <c r="T53" s="202">
        <f t="shared" si="12"/>
        <v>0</v>
      </c>
      <c r="U53" s="203">
        <f t="shared" si="9"/>
        <v>121.21</v>
      </c>
    </row>
    <row r="54" spans="1:23" x14ac:dyDescent="0.2">
      <c r="A54" s="195" t="str">
        <f t="shared" si="7"/>
        <v>Rush CityWeek 2</v>
      </c>
      <c r="C54" s="196" t="s">
        <v>37</v>
      </c>
      <c r="D54" s="204">
        <v>44449</v>
      </c>
      <c r="E54" s="205" t="str">
        <f t="shared" si="8"/>
        <v>Week 2</v>
      </c>
      <c r="F54" s="199">
        <v>413278</v>
      </c>
      <c r="G54" s="200">
        <v>38.869999999999997</v>
      </c>
      <c r="H54" s="201">
        <f t="shared" si="10"/>
        <v>38.869999999999997</v>
      </c>
      <c r="I54" s="201" t="str">
        <f t="shared" si="11"/>
        <v/>
      </c>
      <c r="J54" s="199"/>
      <c r="K54" s="199"/>
      <c r="L54" s="199"/>
      <c r="M54" s="199"/>
      <c r="N54" s="199"/>
      <c r="O54" s="199"/>
      <c r="P54" s="199"/>
      <c r="Q54" s="199"/>
      <c r="R54" s="199"/>
      <c r="S54" s="199"/>
      <c r="T54" s="202">
        <f t="shared" si="12"/>
        <v>0</v>
      </c>
      <c r="U54" s="203">
        <f t="shared" si="9"/>
        <v>38.869999999999997</v>
      </c>
    </row>
    <row r="55" spans="1:23" x14ac:dyDescent="0.2">
      <c r="A55" s="195" t="e">
        <f>C55&amp;#REF!</f>
        <v>#REF!</v>
      </c>
      <c r="C55" s="196" t="s">
        <v>37</v>
      </c>
      <c r="D55" s="204">
        <v>44449</v>
      </c>
      <c r="E55" s="205" t="str">
        <f t="shared" si="8"/>
        <v>Week 2</v>
      </c>
      <c r="F55" s="199">
        <v>413271</v>
      </c>
      <c r="G55" s="200">
        <v>29.75</v>
      </c>
      <c r="H55" s="201">
        <f t="shared" si="10"/>
        <v>29.75</v>
      </c>
      <c r="I55" s="201" t="str">
        <f t="shared" si="11"/>
        <v/>
      </c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202">
        <f t="shared" si="12"/>
        <v>0</v>
      </c>
      <c r="U55" s="203">
        <f t="shared" si="9"/>
        <v>29.75</v>
      </c>
    </row>
    <row r="56" spans="1:23" x14ac:dyDescent="0.2">
      <c r="A56" s="195" t="e">
        <f>C56&amp;#REF!</f>
        <v>#REF!</v>
      </c>
      <c r="C56" s="196" t="s">
        <v>37</v>
      </c>
      <c r="D56" s="204">
        <v>44448</v>
      </c>
      <c r="E56" s="205" t="str">
        <f t="shared" si="8"/>
        <v>Week 2</v>
      </c>
      <c r="F56" s="199">
        <v>413242</v>
      </c>
      <c r="G56" s="200">
        <v>38.869999999999997</v>
      </c>
      <c r="H56" s="201">
        <f t="shared" si="10"/>
        <v>38.869999999999997</v>
      </c>
      <c r="I56" s="201" t="str">
        <f t="shared" si="11"/>
        <v/>
      </c>
      <c r="J56" s="199"/>
      <c r="K56" s="199"/>
      <c r="L56" s="199"/>
      <c r="M56" s="199"/>
      <c r="N56" s="199"/>
      <c r="O56" s="199"/>
      <c r="P56" s="199"/>
      <c r="Q56" s="199"/>
      <c r="R56" s="199"/>
      <c r="S56" s="199"/>
      <c r="T56" s="202">
        <f t="shared" si="12"/>
        <v>0</v>
      </c>
      <c r="U56" s="203">
        <f t="shared" si="9"/>
        <v>38.869999999999997</v>
      </c>
    </row>
    <row r="57" spans="1:23" x14ac:dyDescent="0.2">
      <c r="A57" s="195" t="str">
        <f t="shared" si="7"/>
        <v>Rush CityWeek 2</v>
      </c>
      <c r="C57" s="196" t="s">
        <v>37</v>
      </c>
      <c r="D57" s="204">
        <v>44448</v>
      </c>
      <c r="E57" s="205" t="str">
        <f t="shared" si="8"/>
        <v>Week 2</v>
      </c>
      <c r="F57" s="199">
        <v>413236</v>
      </c>
      <c r="G57" s="200">
        <v>99.73</v>
      </c>
      <c r="H57" s="201">
        <f t="shared" si="10"/>
        <v>99.73</v>
      </c>
      <c r="I57" s="201" t="str">
        <f t="shared" si="11"/>
        <v/>
      </c>
      <c r="J57" s="199"/>
      <c r="K57" s="199"/>
      <c r="L57" s="199"/>
      <c r="M57" s="199"/>
      <c r="N57" s="199"/>
      <c r="O57" s="199"/>
      <c r="P57" s="199"/>
      <c r="Q57" s="199"/>
      <c r="R57" s="199"/>
      <c r="S57" s="199"/>
      <c r="T57" s="202">
        <f t="shared" si="12"/>
        <v>0</v>
      </c>
      <c r="U57" s="203">
        <f t="shared" si="9"/>
        <v>99.73</v>
      </c>
    </row>
    <row r="58" spans="1:23" x14ac:dyDescent="0.2">
      <c r="A58" s="195" t="str">
        <f t="shared" si="7"/>
        <v>Rush CityWeek 2</v>
      </c>
      <c r="C58" s="196" t="s">
        <v>37</v>
      </c>
      <c r="D58" s="204">
        <v>44446</v>
      </c>
      <c r="E58" s="205" t="str">
        <f t="shared" si="8"/>
        <v>Week 2</v>
      </c>
      <c r="F58" s="199">
        <v>413154</v>
      </c>
      <c r="G58" s="200">
        <v>38.869999999999997</v>
      </c>
      <c r="H58" s="201">
        <f t="shared" si="10"/>
        <v>38.869999999999997</v>
      </c>
      <c r="I58" s="201" t="str">
        <f t="shared" si="11"/>
        <v/>
      </c>
      <c r="J58" s="199"/>
      <c r="K58" s="199"/>
      <c r="L58" s="199"/>
      <c r="M58" s="199"/>
      <c r="N58" s="199"/>
      <c r="O58" s="199"/>
      <c r="P58" s="199"/>
      <c r="Q58" s="199"/>
      <c r="R58" s="199"/>
      <c r="S58" s="199"/>
      <c r="T58" s="202">
        <f t="shared" si="12"/>
        <v>0</v>
      </c>
      <c r="U58" s="203">
        <f t="shared" si="9"/>
        <v>38.869999999999997</v>
      </c>
    </row>
    <row r="59" spans="1:23" x14ac:dyDescent="0.2">
      <c r="A59" s="195" t="str">
        <f t="shared" si="7"/>
        <v>Rush CityWeek 2</v>
      </c>
      <c r="C59" s="196" t="s">
        <v>37</v>
      </c>
      <c r="D59" s="204">
        <v>44446</v>
      </c>
      <c r="E59" s="205" t="str">
        <f t="shared" si="8"/>
        <v>Week 2</v>
      </c>
      <c r="F59" s="199">
        <v>413148</v>
      </c>
      <c r="G59" s="200">
        <v>99.14</v>
      </c>
      <c r="H59" s="201">
        <f t="shared" si="10"/>
        <v>99.14</v>
      </c>
      <c r="I59" s="201" t="str">
        <f t="shared" si="11"/>
        <v/>
      </c>
      <c r="J59" s="199"/>
      <c r="K59" s="199"/>
      <c r="L59" s="199"/>
      <c r="M59" s="199"/>
      <c r="N59" s="199"/>
      <c r="O59" s="199"/>
      <c r="P59" s="199"/>
      <c r="Q59" s="199"/>
      <c r="R59" s="199"/>
      <c r="S59" s="199"/>
      <c r="T59" s="202">
        <f t="shared" si="12"/>
        <v>0</v>
      </c>
      <c r="U59" s="203">
        <f t="shared" si="9"/>
        <v>99.14</v>
      </c>
    </row>
    <row r="60" spans="1:23" x14ac:dyDescent="0.2">
      <c r="A60" s="195" t="str">
        <f t="shared" si="7"/>
        <v>Rush CityWeek 2</v>
      </c>
      <c r="C60" s="196" t="s">
        <v>37</v>
      </c>
      <c r="D60" s="204">
        <v>44447</v>
      </c>
      <c r="E60" s="205" t="str">
        <f t="shared" si="8"/>
        <v>Week 2</v>
      </c>
      <c r="F60" s="199">
        <v>413200</v>
      </c>
      <c r="G60" s="200">
        <v>38.869999999999997</v>
      </c>
      <c r="H60" s="201">
        <f t="shared" si="10"/>
        <v>38.869999999999997</v>
      </c>
      <c r="I60" s="201" t="str">
        <f t="shared" si="11"/>
        <v/>
      </c>
      <c r="J60" s="199"/>
      <c r="K60" s="199"/>
      <c r="L60" s="199"/>
      <c r="M60" s="199"/>
      <c r="N60" s="199"/>
      <c r="O60" s="199"/>
      <c r="P60" s="199"/>
      <c r="Q60" s="199"/>
      <c r="R60" s="199"/>
      <c r="S60" s="199"/>
      <c r="T60" s="202">
        <f t="shared" si="12"/>
        <v>0</v>
      </c>
      <c r="U60" s="203">
        <f t="shared" si="9"/>
        <v>38.869999999999997</v>
      </c>
    </row>
    <row r="61" spans="1:23" x14ac:dyDescent="0.2">
      <c r="A61" s="195" t="str">
        <f t="shared" si="7"/>
        <v>Rush CityWeek 2</v>
      </c>
      <c r="C61" s="196" t="s">
        <v>37</v>
      </c>
      <c r="D61" s="204">
        <v>44447</v>
      </c>
      <c r="E61" s="205" t="str">
        <f t="shared" si="8"/>
        <v>Week 2</v>
      </c>
      <c r="F61" s="199">
        <v>413192</v>
      </c>
      <c r="G61" s="200">
        <v>29.75</v>
      </c>
      <c r="H61" s="201">
        <f t="shared" si="10"/>
        <v>29.75</v>
      </c>
      <c r="I61" s="201" t="str">
        <f t="shared" si="11"/>
        <v/>
      </c>
      <c r="J61" s="199"/>
      <c r="K61" s="199"/>
      <c r="L61" s="199"/>
      <c r="M61" s="199"/>
      <c r="N61" s="199"/>
      <c r="O61" s="199"/>
      <c r="P61" s="199"/>
      <c r="Q61" s="199"/>
      <c r="R61" s="199"/>
      <c r="S61" s="199"/>
      <c r="T61" s="202">
        <f t="shared" si="12"/>
        <v>0</v>
      </c>
      <c r="U61" s="203">
        <f t="shared" si="9"/>
        <v>29.75</v>
      </c>
    </row>
    <row r="62" spans="1:23" x14ac:dyDescent="0.2">
      <c r="A62" s="195" t="str">
        <f t="shared" si="7"/>
        <v>Rush CityWeek 1</v>
      </c>
      <c r="C62" s="196" t="s">
        <v>37</v>
      </c>
      <c r="D62" s="204">
        <v>44443</v>
      </c>
      <c r="E62" s="205" t="str">
        <f t="shared" si="8"/>
        <v>Week 1</v>
      </c>
      <c r="F62" s="199">
        <v>413104</v>
      </c>
      <c r="G62" s="200">
        <v>29.75</v>
      </c>
      <c r="H62" s="201">
        <f t="shared" si="10"/>
        <v>29.75</v>
      </c>
      <c r="I62" s="201" t="str">
        <f t="shared" si="11"/>
        <v/>
      </c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202">
        <f t="shared" si="12"/>
        <v>0</v>
      </c>
      <c r="U62" s="203">
        <f t="shared" si="9"/>
        <v>29.75</v>
      </c>
    </row>
    <row r="63" spans="1:23" x14ac:dyDescent="0.2">
      <c r="A63" s="195" t="str">
        <f t="shared" si="7"/>
        <v>Rush CityWeek 1</v>
      </c>
      <c r="C63" s="196" t="s">
        <v>37</v>
      </c>
      <c r="D63" s="204">
        <v>44443</v>
      </c>
      <c r="E63" s="205" t="str">
        <f t="shared" si="8"/>
        <v>Week 1</v>
      </c>
      <c r="F63" s="199">
        <v>413118</v>
      </c>
      <c r="G63" s="200">
        <v>28.19</v>
      </c>
      <c r="H63" s="201">
        <f t="shared" si="10"/>
        <v>28.19</v>
      </c>
      <c r="I63" s="201" t="str">
        <f t="shared" si="11"/>
        <v/>
      </c>
      <c r="J63" s="199"/>
      <c r="K63" s="199"/>
      <c r="L63" s="199"/>
      <c r="M63" s="199"/>
      <c r="N63" s="199"/>
      <c r="O63" s="199"/>
      <c r="P63" s="199"/>
      <c r="Q63" s="199"/>
      <c r="R63" s="199"/>
      <c r="S63" s="199"/>
      <c r="T63" s="202">
        <f t="shared" si="12"/>
        <v>0</v>
      </c>
      <c r="U63" s="203">
        <f t="shared" si="9"/>
        <v>28.19</v>
      </c>
    </row>
    <row r="64" spans="1:23" x14ac:dyDescent="0.2">
      <c r="A64" s="195" t="str">
        <f t="shared" si="7"/>
        <v>Rush CityWeek 1</v>
      </c>
      <c r="C64" s="196" t="s">
        <v>37</v>
      </c>
      <c r="D64" s="204">
        <v>44441</v>
      </c>
      <c r="E64" s="205" t="str">
        <f t="shared" si="8"/>
        <v>Week 1</v>
      </c>
      <c r="F64" s="199">
        <v>413036</v>
      </c>
      <c r="G64" s="200">
        <v>45.51</v>
      </c>
      <c r="H64" s="201">
        <f t="shared" si="10"/>
        <v>45.51</v>
      </c>
      <c r="I64" s="201" t="str">
        <f t="shared" si="11"/>
        <v/>
      </c>
      <c r="J64" s="199"/>
      <c r="K64" s="199"/>
      <c r="L64" s="199"/>
      <c r="M64" s="199"/>
      <c r="N64" s="199"/>
      <c r="O64" s="199"/>
      <c r="P64" s="199"/>
      <c r="Q64" s="199"/>
      <c r="R64" s="199"/>
      <c r="S64" s="199"/>
      <c r="T64" s="202">
        <f t="shared" si="12"/>
        <v>0</v>
      </c>
      <c r="U64" s="203">
        <f t="shared" si="9"/>
        <v>45.51</v>
      </c>
    </row>
    <row r="65" spans="1:21" x14ac:dyDescent="0.2">
      <c r="A65" s="195" t="str">
        <f t="shared" si="7"/>
        <v>Rush CityWeek 1</v>
      </c>
      <c r="C65" s="196" t="s">
        <v>37</v>
      </c>
      <c r="D65" s="204">
        <v>44441</v>
      </c>
      <c r="E65" s="205" t="str">
        <f t="shared" si="8"/>
        <v>Week 1</v>
      </c>
      <c r="F65" s="199">
        <v>413042</v>
      </c>
      <c r="G65" s="200">
        <v>38.869999999999997</v>
      </c>
      <c r="H65" s="201">
        <f t="shared" si="10"/>
        <v>38.869999999999997</v>
      </c>
      <c r="I65" s="201" t="str">
        <f t="shared" si="11"/>
        <v/>
      </c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202">
        <f t="shared" si="12"/>
        <v>0</v>
      </c>
      <c r="U65" s="203">
        <f t="shared" si="9"/>
        <v>38.869999999999997</v>
      </c>
    </row>
    <row r="66" spans="1:21" x14ac:dyDescent="0.2">
      <c r="A66" s="195" t="str">
        <f t="shared" si="7"/>
        <v>Rush CityWeek 1</v>
      </c>
      <c r="C66" s="196" t="s">
        <v>37</v>
      </c>
      <c r="D66" s="204">
        <v>44442</v>
      </c>
      <c r="E66" s="205" t="str">
        <f t="shared" si="8"/>
        <v>Week 1</v>
      </c>
      <c r="F66" s="199">
        <v>413070</v>
      </c>
      <c r="G66" s="200">
        <v>29.75</v>
      </c>
      <c r="H66" s="201">
        <f t="shared" si="10"/>
        <v>29.75</v>
      </c>
      <c r="I66" s="201" t="str">
        <f t="shared" si="11"/>
        <v/>
      </c>
      <c r="J66" s="199"/>
      <c r="K66" s="199"/>
      <c r="L66" s="199"/>
      <c r="M66" s="199"/>
      <c r="N66" s="199"/>
      <c r="O66" s="199"/>
      <c r="P66" s="199"/>
      <c r="Q66" s="199"/>
      <c r="R66" s="199"/>
      <c r="S66" s="199"/>
      <c r="T66" s="202">
        <f t="shared" si="12"/>
        <v>0</v>
      </c>
      <c r="U66" s="203">
        <f t="shared" si="9"/>
        <v>29.75</v>
      </c>
    </row>
    <row r="67" spans="1:21" x14ac:dyDescent="0.2">
      <c r="A67" s="195" t="str">
        <f t="shared" si="7"/>
        <v>Rush CityWeek 1</v>
      </c>
      <c r="C67" s="196" t="s">
        <v>37</v>
      </c>
      <c r="D67" s="204">
        <v>44442</v>
      </c>
      <c r="E67" s="205" t="str">
        <f t="shared" si="8"/>
        <v>Week 1</v>
      </c>
      <c r="F67" s="199">
        <v>413077</v>
      </c>
      <c r="G67" s="200">
        <v>38.869999999999997</v>
      </c>
      <c r="H67" s="201">
        <f t="shared" si="10"/>
        <v>38.869999999999997</v>
      </c>
      <c r="I67" s="201" t="str">
        <f t="shared" si="11"/>
        <v/>
      </c>
      <c r="J67" s="199"/>
      <c r="K67" s="199"/>
      <c r="L67" s="199"/>
      <c r="M67" s="199"/>
      <c r="N67" s="199"/>
      <c r="O67" s="199"/>
      <c r="P67" s="199"/>
      <c r="Q67" s="199"/>
      <c r="R67" s="199"/>
      <c r="S67" s="199"/>
      <c r="T67" s="202">
        <f t="shared" si="12"/>
        <v>0</v>
      </c>
      <c r="U67" s="203">
        <f t="shared" si="9"/>
        <v>38.869999999999997</v>
      </c>
    </row>
    <row r="68" spans="1:21" x14ac:dyDescent="0.2">
      <c r="A68" s="195" t="str">
        <f t="shared" si="7"/>
        <v>Rush CityWeek 1</v>
      </c>
      <c r="C68" s="196" t="s">
        <v>37</v>
      </c>
      <c r="D68" s="204">
        <v>44440</v>
      </c>
      <c r="E68" s="205" t="str">
        <f t="shared" si="8"/>
        <v>Week 1</v>
      </c>
      <c r="F68" s="199">
        <v>412998</v>
      </c>
      <c r="G68" s="200">
        <v>38.869999999999997</v>
      </c>
      <c r="H68" s="201">
        <f t="shared" si="10"/>
        <v>38.869999999999997</v>
      </c>
      <c r="I68" s="201" t="str">
        <f t="shared" si="11"/>
        <v/>
      </c>
      <c r="J68" s="199"/>
      <c r="K68" s="199"/>
      <c r="L68" s="199"/>
      <c r="M68" s="199"/>
      <c r="N68" s="199"/>
      <c r="O68" s="199"/>
      <c r="P68" s="199"/>
      <c r="Q68" s="199"/>
      <c r="R68" s="199"/>
      <c r="S68" s="199"/>
      <c r="T68" s="202">
        <f t="shared" si="12"/>
        <v>0</v>
      </c>
      <c r="U68" s="203">
        <f t="shared" si="9"/>
        <v>38.869999999999997</v>
      </c>
    </row>
    <row r="69" spans="1:21" x14ac:dyDescent="0.2">
      <c r="A69" s="195" t="str">
        <f t="shared" si="7"/>
        <v>Rush CityWeek 4</v>
      </c>
      <c r="C69" s="196" t="s">
        <v>37</v>
      </c>
      <c r="D69" s="204">
        <v>44459</v>
      </c>
      <c r="E69" s="205" t="str">
        <f t="shared" si="8"/>
        <v>Week 4</v>
      </c>
      <c r="F69" s="199">
        <v>413605</v>
      </c>
      <c r="G69" s="200">
        <v>38.869999999999997</v>
      </c>
      <c r="H69" s="201">
        <f t="shared" si="10"/>
        <v>38.869999999999997</v>
      </c>
      <c r="I69" s="201" t="str">
        <f t="shared" si="11"/>
        <v/>
      </c>
      <c r="J69" s="199"/>
      <c r="K69" s="199"/>
      <c r="L69" s="199"/>
      <c r="M69" s="199"/>
      <c r="N69" s="199"/>
      <c r="O69" s="199"/>
      <c r="P69" s="199"/>
      <c r="Q69" s="199"/>
      <c r="R69" s="199"/>
      <c r="S69" s="199"/>
      <c r="T69" s="202">
        <f t="shared" si="12"/>
        <v>0</v>
      </c>
      <c r="U69" s="203">
        <f t="shared" ref="U69:U132" si="13">SUM(H69:T69)</f>
        <v>38.869999999999997</v>
      </c>
    </row>
    <row r="70" spans="1:21" x14ac:dyDescent="0.2">
      <c r="A70" s="195" t="str">
        <f t="shared" si="7"/>
        <v>PepsiWeek 3</v>
      </c>
      <c r="C70" s="196" t="s">
        <v>116</v>
      </c>
      <c r="D70" s="204">
        <v>44455</v>
      </c>
      <c r="E70" s="205" t="str">
        <f t="shared" si="8"/>
        <v>Week 3</v>
      </c>
      <c r="F70" s="199">
        <v>45499701</v>
      </c>
      <c r="G70" s="200">
        <v>1210.74</v>
      </c>
      <c r="H70" s="201" t="str">
        <f t="shared" si="10"/>
        <v/>
      </c>
      <c r="I70" s="201">
        <f t="shared" si="11"/>
        <v>1210.74</v>
      </c>
      <c r="J70" s="199"/>
      <c r="K70" s="199"/>
      <c r="L70" s="199"/>
      <c r="M70" s="199"/>
      <c r="N70" s="199"/>
      <c r="O70" s="199"/>
      <c r="P70" s="199"/>
      <c r="Q70" s="199"/>
      <c r="R70" s="199"/>
      <c r="S70" s="199"/>
      <c r="T70" s="202">
        <f t="shared" si="12"/>
        <v>0</v>
      </c>
      <c r="U70" s="203">
        <f t="shared" si="13"/>
        <v>1210.74</v>
      </c>
    </row>
    <row r="71" spans="1:21" x14ac:dyDescent="0.2">
      <c r="A71" s="195" t="str">
        <f t="shared" si="7"/>
        <v>PepsiWeek 1</v>
      </c>
      <c r="C71" s="196" t="s">
        <v>116</v>
      </c>
      <c r="D71" s="204">
        <v>44441</v>
      </c>
      <c r="E71" s="205" t="str">
        <f t="shared" si="8"/>
        <v>Week 1</v>
      </c>
      <c r="F71" s="199">
        <v>26428252</v>
      </c>
      <c r="G71" s="200">
        <v>1472.41</v>
      </c>
      <c r="H71" s="201" t="str">
        <f t="shared" si="10"/>
        <v/>
      </c>
      <c r="I71" s="201">
        <f t="shared" si="11"/>
        <v>1472.41</v>
      </c>
      <c r="J71" s="199"/>
      <c r="K71" s="199"/>
      <c r="L71" s="199"/>
      <c r="M71" s="199"/>
      <c r="N71" s="199"/>
      <c r="O71" s="199"/>
      <c r="P71" s="199"/>
      <c r="Q71" s="199"/>
      <c r="R71" s="199"/>
      <c r="S71" s="199"/>
      <c r="T71" s="202">
        <f t="shared" si="12"/>
        <v>0</v>
      </c>
      <c r="U71" s="203">
        <f t="shared" si="13"/>
        <v>1472.41</v>
      </c>
    </row>
    <row r="72" spans="1:21" x14ac:dyDescent="0.2">
      <c r="A72" s="195" t="str">
        <f t="shared" si="7"/>
        <v/>
      </c>
      <c r="C72" s="196"/>
      <c r="D72" s="204"/>
      <c r="E72" s="205"/>
      <c r="F72" s="199"/>
      <c r="G72" s="200"/>
      <c r="H72" s="201" t="str">
        <f t="shared" si="10"/>
        <v/>
      </c>
      <c r="I72" s="201" t="str">
        <f t="shared" si="11"/>
        <v/>
      </c>
      <c r="J72" s="199"/>
      <c r="K72" s="199"/>
      <c r="L72" s="199"/>
      <c r="M72" s="199"/>
      <c r="N72" s="199"/>
      <c r="O72" s="199"/>
      <c r="P72" s="199"/>
      <c r="Q72" s="199"/>
      <c r="R72" s="199"/>
      <c r="S72" s="199"/>
      <c r="T72" s="202">
        <f t="shared" si="12"/>
        <v>0</v>
      </c>
      <c r="U72" s="203">
        <f t="shared" si="13"/>
        <v>0</v>
      </c>
    </row>
    <row r="73" spans="1:21" x14ac:dyDescent="0.2">
      <c r="A73" s="195" t="str">
        <f t="shared" si="7"/>
        <v>PepsiWeek 2</v>
      </c>
      <c r="C73" s="196" t="s">
        <v>116</v>
      </c>
      <c r="D73" s="204">
        <v>44448</v>
      </c>
      <c r="E73" s="205" t="str">
        <f t="shared" si="8"/>
        <v>Week 2</v>
      </c>
      <c r="F73" s="199">
        <v>50127207</v>
      </c>
      <c r="G73" s="200">
        <v>792.78</v>
      </c>
      <c r="H73" s="201" t="str">
        <f t="shared" si="10"/>
        <v/>
      </c>
      <c r="I73" s="201">
        <f t="shared" si="11"/>
        <v>792.78</v>
      </c>
      <c r="J73" s="199"/>
      <c r="K73" s="199"/>
      <c r="L73" s="199"/>
      <c r="M73" s="199"/>
      <c r="N73" s="199"/>
      <c r="O73" s="199"/>
      <c r="P73" s="199"/>
      <c r="Q73" s="199"/>
      <c r="R73" s="199"/>
      <c r="S73" s="199"/>
      <c r="T73" s="202">
        <f t="shared" si="12"/>
        <v>0</v>
      </c>
      <c r="U73" s="203">
        <f t="shared" si="13"/>
        <v>792.78</v>
      </c>
    </row>
    <row r="74" spans="1:21" x14ac:dyDescent="0.2">
      <c r="A74" s="195" t="str">
        <f t="shared" si="7"/>
        <v>PepsiWeek 3</v>
      </c>
      <c r="C74" s="196" t="s">
        <v>116</v>
      </c>
      <c r="D74" s="204">
        <v>44452</v>
      </c>
      <c r="E74" s="205" t="str">
        <f t="shared" si="8"/>
        <v>Week 3</v>
      </c>
      <c r="F74" s="199">
        <v>46099407</v>
      </c>
      <c r="G74" s="200">
        <v>667.2</v>
      </c>
      <c r="H74" s="201" t="str">
        <f t="shared" si="10"/>
        <v/>
      </c>
      <c r="I74" s="201">
        <f t="shared" si="11"/>
        <v>667.2</v>
      </c>
      <c r="J74" s="199"/>
      <c r="K74" s="199"/>
      <c r="L74" s="199"/>
      <c r="M74" s="199"/>
      <c r="N74" s="199"/>
      <c r="O74" s="199"/>
      <c r="P74" s="199"/>
      <c r="Q74" s="199"/>
      <c r="R74" s="199"/>
      <c r="S74" s="199"/>
      <c r="T74" s="202">
        <f t="shared" si="12"/>
        <v>0</v>
      </c>
      <c r="U74" s="203">
        <f t="shared" si="13"/>
        <v>667.2</v>
      </c>
    </row>
    <row r="75" spans="1:21" x14ac:dyDescent="0.2">
      <c r="A75" s="195" t="str">
        <f t="shared" si="7"/>
        <v>PepsiWeek 2</v>
      </c>
      <c r="C75" s="196" t="s">
        <v>116</v>
      </c>
      <c r="D75" s="204">
        <v>44448</v>
      </c>
      <c r="E75" s="205" t="str">
        <f t="shared" si="8"/>
        <v>Week 2</v>
      </c>
      <c r="F75" s="199">
        <v>50127208</v>
      </c>
      <c r="G75" s="200">
        <v>597.84</v>
      </c>
      <c r="H75" s="201" t="str">
        <f t="shared" si="10"/>
        <v/>
      </c>
      <c r="I75" s="201">
        <f t="shared" si="11"/>
        <v>597.84</v>
      </c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202">
        <f t="shared" si="12"/>
        <v>0</v>
      </c>
      <c r="U75" s="203">
        <f t="shared" si="13"/>
        <v>597.84</v>
      </c>
    </row>
    <row r="76" spans="1:21" x14ac:dyDescent="0.2">
      <c r="A76" s="195" t="str">
        <f t="shared" si="7"/>
        <v/>
      </c>
      <c r="C76" s="196"/>
      <c r="D76" s="204"/>
      <c r="E76" s="205" t="str">
        <f t="shared" si="8"/>
        <v/>
      </c>
      <c r="F76" s="199"/>
      <c r="G76" s="200"/>
      <c r="H76" s="201" t="str">
        <f t="shared" si="10"/>
        <v/>
      </c>
      <c r="I76" s="201" t="str">
        <f t="shared" si="11"/>
        <v/>
      </c>
      <c r="J76" s="199"/>
      <c r="K76" s="199"/>
      <c r="L76" s="199"/>
      <c r="M76" s="199"/>
      <c r="N76" s="199"/>
      <c r="O76" s="199"/>
      <c r="P76" s="199"/>
      <c r="Q76" s="199"/>
      <c r="R76" s="199"/>
      <c r="S76" s="199"/>
      <c r="T76" s="202">
        <f t="shared" si="12"/>
        <v>0</v>
      </c>
      <c r="U76" s="203">
        <f t="shared" si="13"/>
        <v>0</v>
      </c>
    </row>
    <row r="77" spans="1:21" x14ac:dyDescent="0.2">
      <c r="A77" s="195" t="str">
        <f t="shared" si="7"/>
        <v/>
      </c>
      <c r="C77" s="196"/>
      <c r="D77" s="204"/>
      <c r="E77" s="205" t="str">
        <f t="shared" si="8"/>
        <v/>
      </c>
      <c r="F77" s="199"/>
      <c r="G77" s="200"/>
      <c r="H77" s="201" t="str">
        <f t="shared" si="10"/>
        <v/>
      </c>
      <c r="I77" s="201" t="str">
        <f t="shared" si="11"/>
        <v/>
      </c>
      <c r="J77" s="199"/>
      <c r="K77" s="199"/>
      <c r="L77" s="199"/>
      <c r="M77" s="199"/>
      <c r="N77" s="199"/>
      <c r="O77" s="199"/>
      <c r="P77" s="199"/>
      <c r="Q77" s="199"/>
      <c r="R77" s="199"/>
      <c r="S77" s="199"/>
      <c r="T77" s="202">
        <f t="shared" si="12"/>
        <v>0</v>
      </c>
      <c r="U77" s="203">
        <f t="shared" si="13"/>
        <v>0</v>
      </c>
    </row>
    <row r="78" spans="1:21" x14ac:dyDescent="0.2">
      <c r="A78" s="195" t="str">
        <f t="shared" si="7"/>
        <v/>
      </c>
      <c r="C78" s="196"/>
      <c r="D78" s="204"/>
      <c r="E78" s="205" t="str">
        <f t="shared" si="8"/>
        <v/>
      </c>
      <c r="F78" s="199"/>
      <c r="G78" s="200"/>
      <c r="H78" s="201" t="str">
        <f t="shared" si="10"/>
        <v/>
      </c>
      <c r="I78" s="201" t="str">
        <f t="shared" si="11"/>
        <v/>
      </c>
      <c r="J78" s="199"/>
      <c r="K78" s="199"/>
      <c r="L78" s="199"/>
      <c r="M78" s="199"/>
      <c r="N78" s="199"/>
      <c r="O78" s="199"/>
      <c r="P78" s="199"/>
      <c r="Q78" s="199"/>
      <c r="R78" s="199"/>
      <c r="S78" s="199"/>
      <c r="T78" s="202">
        <f t="shared" si="12"/>
        <v>0</v>
      </c>
      <c r="U78" s="203">
        <f t="shared" si="13"/>
        <v>0</v>
      </c>
    </row>
    <row r="79" spans="1:21" x14ac:dyDescent="0.2">
      <c r="A79" s="195" t="str">
        <f t="shared" si="7"/>
        <v/>
      </c>
      <c r="C79" s="196"/>
      <c r="D79" s="204"/>
      <c r="E79" s="205" t="str">
        <f t="shared" si="8"/>
        <v/>
      </c>
      <c r="F79" s="199"/>
      <c r="G79" s="200"/>
      <c r="H79" s="201" t="str">
        <f t="shared" si="10"/>
        <v/>
      </c>
      <c r="I79" s="201" t="str">
        <f t="shared" si="11"/>
        <v/>
      </c>
      <c r="J79" s="199"/>
      <c r="K79" s="199"/>
      <c r="L79" s="199"/>
      <c r="M79" s="199"/>
      <c r="N79" s="199"/>
      <c r="O79" s="199"/>
      <c r="P79" s="199"/>
      <c r="Q79" s="199"/>
      <c r="R79" s="199"/>
      <c r="S79" s="199"/>
      <c r="T79" s="202">
        <f t="shared" si="12"/>
        <v>0</v>
      </c>
      <c r="U79" s="203">
        <f t="shared" si="13"/>
        <v>0</v>
      </c>
    </row>
    <row r="80" spans="1:21" x14ac:dyDescent="0.2">
      <c r="A80" s="195" t="str">
        <f t="shared" si="7"/>
        <v/>
      </c>
      <c r="C80" s="196"/>
      <c r="D80" s="204"/>
      <c r="E80" s="205" t="str">
        <f t="shared" si="8"/>
        <v/>
      </c>
      <c r="F80" s="199"/>
      <c r="G80" s="200"/>
      <c r="H80" s="201" t="str">
        <f t="shared" si="10"/>
        <v/>
      </c>
      <c r="I80" s="201" t="str">
        <f t="shared" si="11"/>
        <v/>
      </c>
      <c r="J80" s="199"/>
      <c r="K80" s="199"/>
      <c r="L80" s="199"/>
      <c r="M80" s="199"/>
      <c r="N80" s="199"/>
      <c r="O80" s="199"/>
      <c r="P80" s="199"/>
      <c r="Q80" s="199"/>
      <c r="R80" s="199"/>
      <c r="S80" s="199"/>
      <c r="T80" s="202">
        <f t="shared" si="12"/>
        <v>0</v>
      </c>
      <c r="U80" s="203">
        <f t="shared" si="13"/>
        <v>0</v>
      </c>
    </row>
    <row r="81" spans="1:21" x14ac:dyDescent="0.2">
      <c r="A81" s="195" t="str">
        <f t="shared" si="7"/>
        <v/>
      </c>
      <c r="C81" s="196"/>
      <c r="D81" s="204"/>
      <c r="E81" s="205" t="str">
        <f t="shared" si="8"/>
        <v/>
      </c>
      <c r="F81" s="199"/>
      <c r="G81" s="200"/>
      <c r="H81" s="201" t="str">
        <f t="shared" si="10"/>
        <v/>
      </c>
      <c r="I81" s="201" t="str">
        <f t="shared" si="11"/>
        <v/>
      </c>
      <c r="J81" s="199"/>
      <c r="K81" s="199"/>
      <c r="L81" s="199"/>
      <c r="M81" s="199"/>
      <c r="N81" s="199"/>
      <c r="O81" s="199"/>
      <c r="P81" s="199"/>
      <c r="Q81" s="199"/>
      <c r="R81" s="199"/>
      <c r="S81" s="199"/>
      <c r="T81" s="202">
        <f t="shared" si="12"/>
        <v>0</v>
      </c>
      <c r="U81" s="203">
        <f t="shared" si="13"/>
        <v>0</v>
      </c>
    </row>
    <row r="82" spans="1:21" x14ac:dyDescent="0.2">
      <c r="A82" s="195" t="str">
        <f t="shared" si="7"/>
        <v/>
      </c>
      <c r="C82" s="196"/>
      <c r="D82" s="204"/>
      <c r="E82" s="205" t="str">
        <f t="shared" si="8"/>
        <v/>
      </c>
      <c r="F82" s="199"/>
      <c r="G82" s="200"/>
      <c r="H82" s="201" t="str">
        <f t="shared" si="10"/>
        <v/>
      </c>
      <c r="I82" s="201" t="str">
        <f t="shared" si="11"/>
        <v/>
      </c>
      <c r="J82" s="199"/>
      <c r="K82" s="199"/>
      <c r="L82" s="199"/>
      <c r="M82" s="199"/>
      <c r="N82" s="199"/>
      <c r="O82" s="199"/>
      <c r="P82" s="199"/>
      <c r="Q82" s="199"/>
      <c r="R82" s="199"/>
      <c r="S82" s="199"/>
      <c r="T82" s="202">
        <f t="shared" si="12"/>
        <v>0</v>
      </c>
      <c r="U82" s="203">
        <f t="shared" si="13"/>
        <v>0</v>
      </c>
    </row>
    <row r="83" spans="1:21" x14ac:dyDescent="0.2">
      <c r="A83" s="195" t="str">
        <f t="shared" si="7"/>
        <v/>
      </c>
      <c r="C83" s="196"/>
      <c r="D83" s="204"/>
      <c r="E83" s="205" t="str">
        <f t="shared" si="8"/>
        <v/>
      </c>
      <c r="F83" s="199"/>
      <c r="G83" s="200"/>
      <c r="H83" s="201" t="str">
        <f t="shared" si="10"/>
        <v/>
      </c>
      <c r="I83" s="201" t="str">
        <f t="shared" si="11"/>
        <v/>
      </c>
      <c r="J83" s="199"/>
      <c r="K83" s="199"/>
      <c r="L83" s="199"/>
      <c r="M83" s="199"/>
      <c r="N83" s="199"/>
      <c r="O83" s="199"/>
      <c r="P83" s="199"/>
      <c r="Q83" s="199"/>
      <c r="R83" s="199"/>
      <c r="S83" s="199"/>
      <c r="T83" s="202">
        <f t="shared" si="12"/>
        <v>0</v>
      </c>
      <c r="U83" s="203">
        <f t="shared" si="13"/>
        <v>0</v>
      </c>
    </row>
    <row r="84" spans="1:21" x14ac:dyDescent="0.2">
      <c r="A84" s="195" t="str">
        <f t="shared" si="7"/>
        <v/>
      </c>
      <c r="C84" s="196"/>
      <c r="D84" s="204"/>
      <c r="E84" s="205" t="str">
        <f t="shared" si="8"/>
        <v/>
      </c>
      <c r="F84" s="199"/>
      <c r="G84" s="200"/>
      <c r="H84" s="201" t="str">
        <f t="shared" si="10"/>
        <v/>
      </c>
      <c r="I84" s="201" t="str">
        <f t="shared" si="11"/>
        <v/>
      </c>
      <c r="J84" s="199"/>
      <c r="K84" s="199"/>
      <c r="L84" s="199"/>
      <c r="M84" s="199"/>
      <c r="N84" s="199"/>
      <c r="O84" s="199"/>
      <c r="P84" s="199"/>
      <c r="Q84" s="199"/>
      <c r="R84" s="199"/>
      <c r="S84" s="199"/>
      <c r="T84" s="202">
        <f t="shared" si="12"/>
        <v>0</v>
      </c>
      <c r="U84" s="203">
        <f t="shared" si="13"/>
        <v>0</v>
      </c>
    </row>
    <row r="85" spans="1:21" x14ac:dyDescent="0.2">
      <c r="A85" s="195" t="str">
        <f t="shared" si="7"/>
        <v/>
      </c>
      <c r="C85" s="196"/>
      <c r="D85" s="204"/>
      <c r="E85" s="205" t="str">
        <f t="shared" si="8"/>
        <v/>
      </c>
      <c r="F85" s="199"/>
      <c r="G85" s="200"/>
      <c r="H85" s="201" t="str">
        <f t="shared" si="10"/>
        <v/>
      </c>
      <c r="I85" s="201" t="str">
        <f t="shared" si="11"/>
        <v/>
      </c>
      <c r="J85" s="199"/>
      <c r="K85" s="199"/>
      <c r="L85" s="199"/>
      <c r="M85" s="199"/>
      <c r="N85" s="199"/>
      <c r="O85" s="199"/>
      <c r="P85" s="199"/>
      <c r="Q85" s="199"/>
      <c r="R85" s="199"/>
      <c r="S85" s="199"/>
      <c r="T85" s="202">
        <f t="shared" si="12"/>
        <v>0</v>
      </c>
      <c r="U85" s="203">
        <f t="shared" si="13"/>
        <v>0</v>
      </c>
    </row>
    <row r="86" spans="1:21" x14ac:dyDescent="0.2">
      <c r="A86" s="195" t="str">
        <f t="shared" si="7"/>
        <v/>
      </c>
      <c r="C86" s="196"/>
      <c r="D86" s="204"/>
      <c r="E86" s="205" t="str">
        <f t="shared" si="8"/>
        <v/>
      </c>
      <c r="F86" s="199"/>
      <c r="G86" s="200"/>
      <c r="H86" s="201" t="str">
        <f t="shared" si="10"/>
        <v/>
      </c>
      <c r="I86" s="201" t="str">
        <f t="shared" si="11"/>
        <v/>
      </c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202">
        <f t="shared" si="12"/>
        <v>0</v>
      </c>
      <c r="U86" s="203">
        <f t="shared" si="13"/>
        <v>0</v>
      </c>
    </row>
    <row r="87" spans="1:21" x14ac:dyDescent="0.2">
      <c r="A87" s="195" t="str">
        <f t="shared" si="7"/>
        <v/>
      </c>
      <c r="C87" s="196"/>
      <c r="D87" s="204"/>
      <c r="E87" s="205" t="str">
        <f t="shared" si="8"/>
        <v/>
      </c>
      <c r="F87" s="199"/>
      <c r="G87" s="200"/>
      <c r="H87" s="201" t="str">
        <f t="shared" si="10"/>
        <v/>
      </c>
      <c r="I87" s="201" t="str">
        <f t="shared" si="11"/>
        <v/>
      </c>
      <c r="J87" s="199"/>
      <c r="K87" s="199"/>
      <c r="L87" s="199"/>
      <c r="M87" s="199"/>
      <c r="N87" s="199"/>
      <c r="O87" s="199"/>
      <c r="P87" s="199"/>
      <c r="Q87" s="199"/>
      <c r="R87" s="199"/>
      <c r="S87" s="199"/>
      <c r="T87" s="202">
        <f t="shared" si="12"/>
        <v>0</v>
      </c>
      <c r="U87" s="203">
        <f t="shared" si="13"/>
        <v>0</v>
      </c>
    </row>
    <row r="88" spans="1:21" x14ac:dyDescent="0.2">
      <c r="A88" s="195" t="str">
        <f t="shared" si="7"/>
        <v/>
      </c>
      <c r="C88" s="196"/>
      <c r="D88" s="204"/>
      <c r="E88" s="205" t="str">
        <f t="shared" si="8"/>
        <v/>
      </c>
      <c r="F88" s="199"/>
      <c r="G88" s="200"/>
      <c r="H88" s="201" t="str">
        <f t="shared" si="10"/>
        <v/>
      </c>
      <c r="I88" s="201" t="str">
        <f t="shared" si="11"/>
        <v/>
      </c>
      <c r="J88" s="199"/>
      <c r="K88" s="199"/>
      <c r="L88" s="199"/>
      <c r="M88" s="199"/>
      <c r="N88" s="199"/>
      <c r="O88" s="199"/>
      <c r="P88" s="199"/>
      <c r="Q88" s="199"/>
      <c r="R88" s="199"/>
      <c r="S88" s="199"/>
      <c r="T88" s="202">
        <f t="shared" si="12"/>
        <v>0</v>
      </c>
      <c r="U88" s="203">
        <f t="shared" si="13"/>
        <v>0</v>
      </c>
    </row>
    <row r="89" spans="1:21" x14ac:dyDescent="0.2">
      <c r="A89" s="195" t="str">
        <f t="shared" si="7"/>
        <v/>
      </c>
      <c r="C89" s="196"/>
      <c r="D89" s="204"/>
      <c r="E89" s="205" t="str">
        <f t="shared" si="8"/>
        <v/>
      </c>
      <c r="F89" s="199"/>
      <c r="G89" s="200"/>
      <c r="H89" s="201" t="str">
        <f t="shared" si="10"/>
        <v/>
      </c>
      <c r="I89" s="201" t="str">
        <f t="shared" si="11"/>
        <v/>
      </c>
      <c r="J89" s="199"/>
      <c r="K89" s="199"/>
      <c r="L89" s="199"/>
      <c r="M89" s="199"/>
      <c r="N89" s="199"/>
      <c r="O89" s="199"/>
      <c r="P89" s="199"/>
      <c r="Q89" s="199"/>
      <c r="R89" s="199"/>
      <c r="S89" s="199"/>
      <c r="T89" s="202">
        <f t="shared" si="12"/>
        <v>0</v>
      </c>
      <c r="U89" s="203">
        <f t="shared" si="13"/>
        <v>0</v>
      </c>
    </row>
    <row r="90" spans="1:21" x14ac:dyDescent="0.2">
      <c r="A90" s="195" t="str">
        <f t="shared" si="7"/>
        <v/>
      </c>
      <c r="C90" s="196"/>
      <c r="D90" s="204"/>
      <c r="E90" s="205" t="str">
        <f t="shared" si="8"/>
        <v/>
      </c>
      <c r="F90" s="199"/>
      <c r="G90" s="200"/>
      <c r="H90" s="201" t="str">
        <f t="shared" si="10"/>
        <v/>
      </c>
      <c r="I90" s="201" t="str">
        <f t="shared" si="11"/>
        <v/>
      </c>
      <c r="J90" s="199"/>
      <c r="K90" s="199"/>
      <c r="L90" s="199"/>
      <c r="M90" s="199"/>
      <c r="N90" s="199"/>
      <c r="O90" s="199"/>
      <c r="P90" s="199"/>
      <c r="Q90" s="199"/>
      <c r="R90" s="199"/>
      <c r="S90" s="199"/>
      <c r="T90" s="202">
        <f t="shared" si="12"/>
        <v>0</v>
      </c>
      <c r="U90" s="203">
        <f t="shared" si="13"/>
        <v>0</v>
      </c>
    </row>
    <row r="91" spans="1:21" x14ac:dyDescent="0.2">
      <c r="A91" s="195" t="str">
        <f t="shared" si="7"/>
        <v/>
      </c>
      <c r="C91" s="196"/>
      <c r="D91" s="204"/>
      <c r="E91" s="205" t="str">
        <f t="shared" si="8"/>
        <v/>
      </c>
      <c r="F91" s="199"/>
      <c r="G91" s="200"/>
      <c r="H91" s="201" t="str">
        <f t="shared" si="10"/>
        <v/>
      </c>
      <c r="I91" s="201" t="str">
        <f t="shared" si="11"/>
        <v/>
      </c>
      <c r="J91" s="199"/>
      <c r="K91" s="199"/>
      <c r="L91" s="199"/>
      <c r="M91" s="199"/>
      <c r="N91" s="199"/>
      <c r="O91" s="199"/>
      <c r="P91" s="199"/>
      <c r="Q91" s="199"/>
      <c r="R91" s="199"/>
      <c r="S91" s="199"/>
      <c r="T91" s="202">
        <f t="shared" si="12"/>
        <v>0</v>
      </c>
      <c r="U91" s="203">
        <f t="shared" si="13"/>
        <v>0</v>
      </c>
    </row>
    <row r="92" spans="1:21" x14ac:dyDescent="0.2">
      <c r="A92" s="195" t="str">
        <f t="shared" si="7"/>
        <v/>
      </c>
      <c r="C92" s="196"/>
      <c r="D92" s="204"/>
      <c r="E92" s="205" t="str">
        <f t="shared" si="8"/>
        <v/>
      </c>
      <c r="F92" s="199"/>
      <c r="G92" s="200"/>
      <c r="H92" s="201" t="str">
        <f t="shared" si="10"/>
        <v/>
      </c>
      <c r="I92" s="201" t="str">
        <f t="shared" si="11"/>
        <v/>
      </c>
      <c r="J92" s="199"/>
      <c r="K92" s="199"/>
      <c r="L92" s="199"/>
      <c r="M92" s="199"/>
      <c r="N92" s="199"/>
      <c r="O92" s="199"/>
      <c r="P92" s="199"/>
      <c r="Q92" s="199"/>
      <c r="R92" s="199"/>
      <c r="S92" s="199"/>
      <c r="T92" s="202">
        <f t="shared" si="12"/>
        <v>0</v>
      </c>
      <c r="U92" s="203">
        <f t="shared" si="13"/>
        <v>0</v>
      </c>
    </row>
    <row r="93" spans="1:21" x14ac:dyDescent="0.2">
      <c r="A93" s="195" t="str">
        <f t="shared" si="7"/>
        <v/>
      </c>
      <c r="C93" s="196"/>
      <c r="D93" s="204"/>
      <c r="E93" s="205" t="str">
        <f t="shared" si="8"/>
        <v/>
      </c>
      <c r="F93" s="199"/>
      <c r="G93" s="200"/>
      <c r="H93" s="201" t="str">
        <f t="shared" si="10"/>
        <v/>
      </c>
      <c r="I93" s="201" t="str">
        <f t="shared" si="11"/>
        <v/>
      </c>
      <c r="J93" s="199"/>
      <c r="K93" s="199"/>
      <c r="L93" s="199"/>
      <c r="M93" s="199"/>
      <c r="N93" s="199"/>
      <c r="O93" s="199"/>
      <c r="P93" s="199"/>
      <c r="Q93" s="199"/>
      <c r="R93" s="199"/>
      <c r="S93" s="199"/>
      <c r="T93" s="202">
        <f t="shared" si="12"/>
        <v>0</v>
      </c>
      <c r="U93" s="203">
        <f t="shared" si="13"/>
        <v>0</v>
      </c>
    </row>
    <row r="94" spans="1:21" x14ac:dyDescent="0.2">
      <c r="A94" s="195" t="str">
        <f t="shared" si="7"/>
        <v/>
      </c>
      <c r="C94" s="196"/>
      <c r="D94" s="204"/>
      <c r="E94" s="205" t="str">
        <f t="shared" si="8"/>
        <v/>
      </c>
      <c r="F94" s="199"/>
      <c r="G94" s="200"/>
      <c r="H94" s="201" t="str">
        <f t="shared" si="10"/>
        <v/>
      </c>
      <c r="I94" s="201" t="str">
        <f t="shared" si="11"/>
        <v/>
      </c>
      <c r="J94" s="199"/>
      <c r="K94" s="199"/>
      <c r="L94" s="199"/>
      <c r="M94" s="199"/>
      <c r="N94" s="199"/>
      <c r="O94" s="199"/>
      <c r="P94" s="199"/>
      <c r="Q94" s="199"/>
      <c r="R94" s="199"/>
      <c r="S94" s="199"/>
      <c r="T94" s="202">
        <f t="shared" si="12"/>
        <v>0</v>
      </c>
      <c r="U94" s="203">
        <f t="shared" si="13"/>
        <v>0</v>
      </c>
    </row>
    <row r="95" spans="1:21" x14ac:dyDescent="0.2">
      <c r="A95" s="195" t="str">
        <f t="shared" si="7"/>
        <v/>
      </c>
      <c r="C95" s="196"/>
      <c r="D95" s="204"/>
      <c r="E95" s="205" t="str">
        <f t="shared" si="8"/>
        <v/>
      </c>
      <c r="F95" s="199"/>
      <c r="G95" s="200"/>
      <c r="H95" s="201" t="str">
        <f t="shared" si="10"/>
        <v/>
      </c>
      <c r="I95" s="201" t="str">
        <f t="shared" si="11"/>
        <v/>
      </c>
      <c r="J95" s="199"/>
      <c r="K95" s="199"/>
      <c r="L95" s="199"/>
      <c r="M95" s="199"/>
      <c r="N95" s="199"/>
      <c r="O95" s="199"/>
      <c r="P95" s="199"/>
      <c r="Q95" s="199"/>
      <c r="R95" s="199"/>
      <c r="S95" s="199"/>
      <c r="T95" s="202">
        <f t="shared" si="12"/>
        <v>0</v>
      </c>
      <c r="U95" s="203">
        <f t="shared" si="13"/>
        <v>0</v>
      </c>
    </row>
    <row r="96" spans="1:21" x14ac:dyDescent="0.2">
      <c r="A96" s="195" t="str">
        <f t="shared" si="7"/>
        <v/>
      </c>
      <c r="C96" s="196"/>
      <c r="D96" s="204"/>
      <c r="E96" s="205" t="str">
        <f t="shared" si="8"/>
        <v/>
      </c>
      <c r="F96" s="199"/>
      <c r="G96" s="200"/>
      <c r="H96" s="201" t="str">
        <f t="shared" si="10"/>
        <v/>
      </c>
      <c r="I96" s="201" t="str">
        <f t="shared" si="11"/>
        <v/>
      </c>
      <c r="J96" s="199"/>
      <c r="K96" s="199"/>
      <c r="L96" s="199"/>
      <c r="M96" s="199"/>
      <c r="N96" s="199"/>
      <c r="O96" s="199"/>
      <c r="P96" s="199"/>
      <c r="Q96" s="199"/>
      <c r="R96" s="199"/>
      <c r="S96" s="199"/>
      <c r="T96" s="202">
        <f t="shared" si="12"/>
        <v>0</v>
      </c>
      <c r="U96" s="203">
        <f t="shared" si="13"/>
        <v>0</v>
      </c>
    </row>
    <row r="97" spans="1:21" x14ac:dyDescent="0.2">
      <c r="A97" s="195" t="str">
        <f t="shared" si="7"/>
        <v/>
      </c>
      <c r="C97" s="196"/>
      <c r="D97" s="204"/>
      <c r="E97" s="205" t="str">
        <f t="shared" si="8"/>
        <v/>
      </c>
      <c r="F97" s="199"/>
      <c r="G97" s="200"/>
      <c r="H97" s="201" t="str">
        <f t="shared" si="10"/>
        <v/>
      </c>
      <c r="I97" s="201" t="str">
        <f t="shared" si="11"/>
        <v/>
      </c>
      <c r="J97" s="199"/>
      <c r="K97" s="199"/>
      <c r="L97" s="199"/>
      <c r="M97" s="199"/>
      <c r="N97" s="199"/>
      <c r="O97" s="199"/>
      <c r="P97" s="199"/>
      <c r="Q97" s="199"/>
      <c r="R97" s="199"/>
      <c r="S97" s="199"/>
      <c r="T97" s="202">
        <f t="shared" si="12"/>
        <v>0</v>
      </c>
      <c r="U97" s="203">
        <f t="shared" si="13"/>
        <v>0</v>
      </c>
    </row>
    <row r="98" spans="1:21" x14ac:dyDescent="0.2">
      <c r="A98" s="195" t="str">
        <f t="shared" si="7"/>
        <v/>
      </c>
      <c r="C98" s="196"/>
      <c r="D98" s="204"/>
      <c r="E98" s="205" t="str">
        <f t="shared" si="8"/>
        <v/>
      </c>
      <c r="F98" s="199"/>
      <c r="G98" s="200"/>
      <c r="H98" s="201" t="str">
        <f t="shared" si="10"/>
        <v/>
      </c>
      <c r="I98" s="201" t="str">
        <f t="shared" si="11"/>
        <v/>
      </c>
      <c r="J98" s="199"/>
      <c r="K98" s="199"/>
      <c r="L98" s="199"/>
      <c r="M98" s="199"/>
      <c r="N98" s="199"/>
      <c r="O98" s="199"/>
      <c r="P98" s="199"/>
      <c r="Q98" s="199"/>
      <c r="R98" s="199"/>
      <c r="S98" s="199"/>
      <c r="T98" s="246">
        <f t="shared" ref="T98:T101" si="14">G98-SUM(H98:S98)</f>
        <v>0</v>
      </c>
      <c r="U98" s="203">
        <f t="shared" si="13"/>
        <v>0</v>
      </c>
    </row>
    <row r="99" spans="1:21" x14ac:dyDescent="0.2">
      <c r="A99" s="195" t="str">
        <f t="shared" si="7"/>
        <v/>
      </c>
      <c r="C99" s="196"/>
      <c r="D99" s="204"/>
      <c r="E99" s="205" t="str">
        <f t="shared" si="8"/>
        <v/>
      </c>
      <c r="F99" s="199"/>
      <c r="G99" s="200"/>
      <c r="H99" s="201" t="str">
        <f t="shared" si="10"/>
        <v/>
      </c>
      <c r="I99" s="201" t="str">
        <f t="shared" si="11"/>
        <v/>
      </c>
      <c r="J99" s="199"/>
      <c r="K99" s="199"/>
      <c r="L99" s="199"/>
      <c r="M99" s="199"/>
      <c r="N99" s="199"/>
      <c r="O99" s="199"/>
      <c r="P99" s="199"/>
      <c r="Q99" s="199"/>
      <c r="R99" s="199"/>
      <c r="S99" s="199"/>
      <c r="T99" s="246">
        <f t="shared" si="14"/>
        <v>0</v>
      </c>
      <c r="U99" s="203">
        <f t="shared" si="13"/>
        <v>0</v>
      </c>
    </row>
    <row r="100" spans="1:21" x14ac:dyDescent="0.2">
      <c r="A100" s="195" t="str">
        <f t="shared" si="7"/>
        <v/>
      </c>
      <c r="C100" s="196"/>
      <c r="D100" s="204"/>
      <c r="E100" s="205" t="str">
        <f t="shared" si="8"/>
        <v/>
      </c>
      <c r="F100" s="199"/>
      <c r="G100" s="200"/>
      <c r="H100" s="201" t="str">
        <f t="shared" si="10"/>
        <v/>
      </c>
      <c r="I100" s="201" t="str">
        <f t="shared" si="11"/>
        <v/>
      </c>
      <c r="J100" s="199"/>
      <c r="K100" s="199"/>
      <c r="L100" s="199"/>
      <c r="M100" s="199"/>
      <c r="N100" s="199"/>
      <c r="O100" s="199"/>
      <c r="P100" s="199"/>
      <c r="Q100" s="199"/>
      <c r="R100" s="199"/>
      <c r="S100" s="199"/>
      <c r="T100" s="246">
        <f t="shared" si="14"/>
        <v>0</v>
      </c>
      <c r="U100" s="203">
        <f t="shared" si="13"/>
        <v>0</v>
      </c>
    </row>
    <row r="101" spans="1:21" x14ac:dyDescent="0.2">
      <c r="A101" s="195" t="str">
        <f t="shared" si="7"/>
        <v/>
      </c>
      <c r="C101" s="196"/>
      <c r="D101" s="204"/>
      <c r="E101" s="205" t="str">
        <f t="shared" si="8"/>
        <v/>
      </c>
      <c r="F101" s="199"/>
      <c r="G101" s="200"/>
      <c r="H101" s="201" t="str">
        <f t="shared" si="10"/>
        <v/>
      </c>
      <c r="I101" s="201" t="str">
        <f t="shared" si="11"/>
        <v/>
      </c>
      <c r="J101" s="199"/>
      <c r="K101" s="199"/>
      <c r="L101" s="199"/>
      <c r="M101" s="199"/>
      <c r="N101" s="199"/>
      <c r="O101" s="199"/>
      <c r="P101" s="199"/>
      <c r="Q101" s="199"/>
      <c r="R101" s="199"/>
      <c r="S101" s="199"/>
      <c r="T101" s="246">
        <f t="shared" si="14"/>
        <v>0</v>
      </c>
      <c r="U101" s="203">
        <f t="shared" si="13"/>
        <v>0</v>
      </c>
    </row>
    <row r="102" spans="1:21" x14ac:dyDescent="0.2">
      <c r="A102" s="195" t="str">
        <f t="shared" ref="A102:A165" si="15">C102&amp;E102</f>
        <v/>
      </c>
      <c r="C102" s="196"/>
      <c r="D102" s="204"/>
      <c r="E102" s="205" t="str">
        <f t="shared" ref="E102:E150" si="16">IF(D102="","",(CONCATENATE("Week ",WEEKNUM(D102,2)-WEEKNUM(DATE(YEAR(D102),MONTH(D102),1),2)+1)))</f>
        <v/>
      </c>
      <c r="F102" s="199"/>
      <c r="G102" s="200"/>
      <c r="H102" s="201" t="str">
        <f t="shared" si="10"/>
        <v/>
      </c>
      <c r="I102" s="201" t="str">
        <f t="shared" si="11"/>
        <v/>
      </c>
      <c r="J102" s="199"/>
      <c r="K102" s="199"/>
      <c r="L102" s="199"/>
      <c r="M102" s="199"/>
      <c r="N102" s="199"/>
      <c r="O102" s="199"/>
      <c r="P102" s="199"/>
      <c r="Q102" s="199"/>
      <c r="R102" s="199"/>
      <c r="S102" s="199"/>
      <c r="T102" s="246">
        <f t="shared" ref="T102:T165" si="17">G102-SUM(H102:S102)</f>
        <v>0</v>
      </c>
      <c r="U102" s="203">
        <f t="shared" si="13"/>
        <v>0</v>
      </c>
    </row>
    <row r="103" spans="1:21" x14ac:dyDescent="0.2">
      <c r="A103" s="195" t="str">
        <f t="shared" si="15"/>
        <v/>
      </c>
      <c r="C103" s="196"/>
      <c r="D103" s="204"/>
      <c r="E103" s="205" t="str">
        <f t="shared" si="16"/>
        <v/>
      </c>
      <c r="F103" s="199"/>
      <c r="G103" s="200"/>
      <c r="H103" s="201" t="str">
        <f t="shared" ref="H103:H166" si="18">IF(C103="rush city",G103,"")</f>
        <v/>
      </c>
      <c r="I103" s="201" t="str">
        <f t="shared" ref="I103:I166" si="19">IF(C103="Pepsi",G103,"")</f>
        <v/>
      </c>
      <c r="J103" s="199"/>
      <c r="K103" s="199"/>
      <c r="L103" s="199"/>
      <c r="M103" s="199"/>
      <c r="N103" s="199"/>
      <c r="O103" s="199"/>
      <c r="P103" s="199"/>
      <c r="Q103" s="199"/>
      <c r="R103" s="199"/>
      <c r="S103" s="199"/>
      <c r="T103" s="246">
        <f t="shared" si="17"/>
        <v>0</v>
      </c>
      <c r="U103" s="203">
        <f t="shared" si="13"/>
        <v>0</v>
      </c>
    </row>
    <row r="104" spans="1:21" x14ac:dyDescent="0.2">
      <c r="A104" s="195" t="str">
        <f t="shared" si="15"/>
        <v/>
      </c>
      <c r="C104" s="196"/>
      <c r="D104" s="204"/>
      <c r="E104" s="205" t="str">
        <f t="shared" si="16"/>
        <v/>
      </c>
      <c r="F104" s="199"/>
      <c r="G104" s="200"/>
      <c r="H104" s="201" t="str">
        <f t="shared" si="18"/>
        <v/>
      </c>
      <c r="I104" s="201" t="str">
        <f t="shared" si="19"/>
        <v/>
      </c>
      <c r="J104" s="199"/>
      <c r="K104" s="199"/>
      <c r="L104" s="199"/>
      <c r="M104" s="199"/>
      <c r="N104" s="199"/>
      <c r="O104" s="199"/>
      <c r="P104" s="199"/>
      <c r="Q104" s="199"/>
      <c r="R104" s="199"/>
      <c r="S104" s="199"/>
      <c r="T104" s="246">
        <f t="shared" si="17"/>
        <v>0</v>
      </c>
      <c r="U104" s="203">
        <f t="shared" si="13"/>
        <v>0</v>
      </c>
    </row>
    <row r="105" spans="1:21" x14ac:dyDescent="0.2">
      <c r="A105" s="195" t="str">
        <f t="shared" si="15"/>
        <v/>
      </c>
      <c r="C105" s="196"/>
      <c r="D105" s="204"/>
      <c r="E105" s="205" t="str">
        <f t="shared" si="16"/>
        <v/>
      </c>
      <c r="F105" s="199"/>
      <c r="G105" s="200"/>
      <c r="H105" s="201" t="str">
        <f t="shared" si="18"/>
        <v/>
      </c>
      <c r="I105" s="201" t="str">
        <f t="shared" si="19"/>
        <v/>
      </c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246">
        <f t="shared" si="17"/>
        <v>0</v>
      </c>
      <c r="U105" s="203">
        <f t="shared" si="13"/>
        <v>0</v>
      </c>
    </row>
    <row r="106" spans="1:21" x14ac:dyDescent="0.2">
      <c r="A106" s="195" t="str">
        <f t="shared" si="15"/>
        <v/>
      </c>
      <c r="C106" s="196"/>
      <c r="D106" s="204"/>
      <c r="E106" s="205" t="str">
        <f t="shared" si="16"/>
        <v/>
      </c>
      <c r="F106" s="199"/>
      <c r="G106" s="200"/>
      <c r="H106" s="201" t="str">
        <f t="shared" si="18"/>
        <v/>
      </c>
      <c r="I106" s="201" t="str">
        <f t="shared" si="19"/>
        <v/>
      </c>
      <c r="J106" s="199"/>
      <c r="K106" s="199"/>
      <c r="L106" s="199"/>
      <c r="M106" s="199"/>
      <c r="N106" s="199"/>
      <c r="O106" s="199"/>
      <c r="P106" s="199"/>
      <c r="Q106" s="199"/>
      <c r="R106" s="199"/>
      <c r="S106" s="199"/>
      <c r="T106" s="246">
        <f t="shared" si="17"/>
        <v>0</v>
      </c>
      <c r="U106" s="203">
        <f t="shared" si="13"/>
        <v>0</v>
      </c>
    </row>
    <row r="107" spans="1:21" x14ac:dyDescent="0.2">
      <c r="A107" s="195" t="str">
        <f t="shared" si="15"/>
        <v/>
      </c>
      <c r="C107" s="196"/>
      <c r="D107" s="204"/>
      <c r="E107" s="205" t="str">
        <f t="shared" si="16"/>
        <v/>
      </c>
      <c r="F107" s="199"/>
      <c r="G107" s="200"/>
      <c r="H107" s="201" t="str">
        <f t="shared" si="18"/>
        <v/>
      </c>
      <c r="I107" s="201" t="str">
        <f t="shared" si="19"/>
        <v/>
      </c>
      <c r="J107" s="199"/>
      <c r="K107" s="199"/>
      <c r="L107" s="199"/>
      <c r="M107" s="199"/>
      <c r="N107" s="199"/>
      <c r="O107" s="199"/>
      <c r="P107" s="199"/>
      <c r="Q107" s="199"/>
      <c r="R107" s="199"/>
      <c r="S107" s="199"/>
      <c r="T107" s="246">
        <f t="shared" si="17"/>
        <v>0</v>
      </c>
      <c r="U107" s="203">
        <f t="shared" si="13"/>
        <v>0</v>
      </c>
    </row>
    <row r="108" spans="1:21" x14ac:dyDescent="0.2">
      <c r="A108" s="195" t="str">
        <f t="shared" si="15"/>
        <v/>
      </c>
      <c r="C108" s="196"/>
      <c r="D108" s="204"/>
      <c r="E108" s="205" t="str">
        <f t="shared" si="16"/>
        <v/>
      </c>
      <c r="F108" s="199"/>
      <c r="G108" s="200"/>
      <c r="H108" s="201" t="str">
        <f t="shared" si="18"/>
        <v/>
      </c>
      <c r="I108" s="201" t="str">
        <f t="shared" si="19"/>
        <v/>
      </c>
      <c r="J108" s="199"/>
      <c r="K108" s="199"/>
      <c r="L108" s="199"/>
      <c r="M108" s="199"/>
      <c r="N108" s="199"/>
      <c r="O108" s="199"/>
      <c r="P108" s="199"/>
      <c r="Q108" s="199"/>
      <c r="R108" s="199"/>
      <c r="S108" s="199"/>
      <c r="T108" s="246"/>
      <c r="U108" s="203">
        <f t="shared" si="13"/>
        <v>0</v>
      </c>
    </row>
    <row r="109" spans="1:21" x14ac:dyDescent="0.2">
      <c r="A109" s="195" t="str">
        <f t="shared" si="15"/>
        <v/>
      </c>
      <c r="C109" s="196"/>
      <c r="D109" s="204"/>
      <c r="E109" s="205" t="str">
        <f t="shared" si="16"/>
        <v/>
      </c>
      <c r="F109" s="199"/>
      <c r="G109" s="200"/>
      <c r="H109" s="201" t="str">
        <f t="shared" si="18"/>
        <v/>
      </c>
      <c r="I109" s="201" t="str">
        <f t="shared" si="19"/>
        <v/>
      </c>
      <c r="J109" s="199"/>
      <c r="K109" s="199"/>
      <c r="L109" s="199"/>
      <c r="M109" s="199"/>
      <c r="N109" s="199"/>
      <c r="O109" s="199"/>
      <c r="P109" s="199"/>
      <c r="Q109" s="199"/>
      <c r="R109" s="199"/>
      <c r="S109" s="199"/>
      <c r="T109" s="246">
        <f t="shared" si="17"/>
        <v>0</v>
      </c>
      <c r="U109" s="203">
        <f t="shared" si="13"/>
        <v>0</v>
      </c>
    </row>
    <row r="110" spans="1:21" x14ac:dyDescent="0.2">
      <c r="A110" s="195" t="str">
        <f t="shared" si="15"/>
        <v/>
      </c>
      <c r="C110" s="196"/>
      <c r="D110" s="204"/>
      <c r="E110" s="205" t="str">
        <f t="shared" si="16"/>
        <v/>
      </c>
      <c r="F110" s="199"/>
      <c r="G110" s="200"/>
      <c r="H110" s="201" t="str">
        <f t="shared" si="18"/>
        <v/>
      </c>
      <c r="I110" s="201" t="str">
        <f t="shared" si="19"/>
        <v/>
      </c>
      <c r="J110" s="199"/>
      <c r="K110" s="199"/>
      <c r="L110" s="199"/>
      <c r="M110" s="199"/>
      <c r="N110" s="199"/>
      <c r="O110" s="199"/>
      <c r="P110" s="199"/>
      <c r="Q110" s="199"/>
      <c r="R110" s="199"/>
      <c r="S110" s="199"/>
      <c r="T110" s="246">
        <f t="shared" si="17"/>
        <v>0</v>
      </c>
      <c r="U110" s="203">
        <f t="shared" si="13"/>
        <v>0</v>
      </c>
    </row>
    <row r="111" spans="1:21" x14ac:dyDescent="0.2">
      <c r="A111" s="195" t="str">
        <f t="shared" si="15"/>
        <v/>
      </c>
      <c r="C111" s="196"/>
      <c r="D111" s="204"/>
      <c r="E111" s="205" t="str">
        <f t="shared" si="16"/>
        <v/>
      </c>
      <c r="F111" s="199"/>
      <c r="G111" s="200"/>
      <c r="H111" s="201" t="str">
        <f t="shared" si="18"/>
        <v/>
      </c>
      <c r="I111" s="201" t="str">
        <f t="shared" si="19"/>
        <v/>
      </c>
      <c r="J111" s="199"/>
      <c r="K111" s="199"/>
      <c r="L111" s="199"/>
      <c r="M111" s="199"/>
      <c r="N111" s="199"/>
      <c r="O111" s="199"/>
      <c r="P111" s="199"/>
      <c r="Q111" s="199"/>
      <c r="R111" s="199"/>
      <c r="S111" s="199"/>
      <c r="T111" s="246">
        <f t="shared" si="17"/>
        <v>0</v>
      </c>
      <c r="U111" s="203">
        <f t="shared" si="13"/>
        <v>0</v>
      </c>
    </row>
    <row r="112" spans="1:21" x14ac:dyDescent="0.2">
      <c r="A112" s="195" t="str">
        <f t="shared" si="15"/>
        <v/>
      </c>
      <c r="C112" s="196"/>
      <c r="D112" s="204"/>
      <c r="E112" s="205" t="str">
        <f t="shared" si="16"/>
        <v/>
      </c>
      <c r="F112" s="199"/>
      <c r="G112" s="200"/>
      <c r="H112" s="201" t="str">
        <f t="shared" si="18"/>
        <v/>
      </c>
      <c r="I112" s="201" t="str">
        <f t="shared" si="19"/>
        <v/>
      </c>
      <c r="J112" s="199"/>
      <c r="K112" s="199"/>
      <c r="L112" s="199"/>
      <c r="M112" s="199"/>
      <c r="N112" s="199"/>
      <c r="O112" s="199"/>
      <c r="P112" s="199"/>
      <c r="Q112" s="199"/>
      <c r="R112" s="199"/>
      <c r="S112" s="199"/>
      <c r="T112" s="246">
        <f t="shared" si="17"/>
        <v>0</v>
      </c>
      <c r="U112" s="203">
        <f t="shared" si="13"/>
        <v>0</v>
      </c>
    </row>
    <row r="113" spans="1:21" x14ac:dyDescent="0.2">
      <c r="A113" s="195" t="str">
        <f t="shared" si="15"/>
        <v/>
      </c>
      <c r="C113" s="196"/>
      <c r="D113" s="204"/>
      <c r="E113" s="205" t="str">
        <f t="shared" si="16"/>
        <v/>
      </c>
      <c r="F113" s="199"/>
      <c r="G113" s="200"/>
      <c r="H113" s="201" t="str">
        <f t="shared" si="18"/>
        <v/>
      </c>
      <c r="I113" s="201" t="str">
        <f t="shared" si="19"/>
        <v/>
      </c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246">
        <f t="shared" si="17"/>
        <v>0</v>
      </c>
      <c r="U113" s="203">
        <f t="shared" si="13"/>
        <v>0</v>
      </c>
    </row>
    <row r="114" spans="1:21" x14ac:dyDescent="0.2">
      <c r="A114" s="195" t="str">
        <f t="shared" si="15"/>
        <v/>
      </c>
      <c r="C114" s="196"/>
      <c r="D114" s="204"/>
      <c r="E114" s="205" t="str">
        <f t="shared" si="16"/>
        <v/>
      </c>
      <c r="F114" s="199"/>
      <c r="G114" s="200"/>
      <c r="H114" s="201" t="str">
        <f t="shared" si="18"/>
        <v/>
      </c>
      <c r="I114" s="201" t="str">
        <f t="shared" si="19"/>
        <v/>
      </c>
      <c r="J114" s="199"/>
      <c r="K114" s="199"/>
      <c r="L114" s="199"/>
      <c r="M114" s="199"/>
      <c r="N114" s="199"/>
      <c r="O114" s="199"/>
      <c r="P114" s="199"/>
      <c r="Q114" s="199"/>
      <c r="R114" s="199"/>
      <c r="S114" s="199"/>
      <c r="T114" s="246">
        <f t="shared" si="17"/>
        <v>0</v>
      </c>
      <c r="U114" s="203">
        <f t="shared" si="13"/>
        <v>0</v>
      </c>
    </row>
    <row r="115" spans="1:21" x14ac:dyDescent="0.2">
      <c r="A115" s="195" t="str">
        <f t="shared" si="15"/>
        <v/>
      </c>
      <c r="C115" s="196"/>
      <c r="D115" s="204"/>
      <c r="E115" s="205" t="str">
        <f t="shared" si="16"/>
        <v/>
      </c>
      <c r="F115" s="199"/>
      <c r="G115" s="200"/>
      <c r="H115" s="201" t="str">
        <f t="shared" si="18"/>
        <v/>
      </c>
      <c r="I115" s="201" t="str">
        <f t="shared" si="19"/>
        <v/>
      </c>
      <c r="J115" s="199"/>
      <c r="K115" s="199"/>
      <c r="L115" s="199"/>
      <c r="M115" s="199"/>
      <c r="N115" s="199"/>
      <c r="O115" s="199"/>
      <c r="P115" s="199"/>
      <c r="Q115" s="199"/>
      <c r="R115" s="199"/>
      <c r="S115" s="199"/>
      <c r="T115" s="246">
        <f t="shared" si="17"/>
        <v>0</v>
      </c>
      <c r="U115" s="203">
        <f t="shared" si="13"/>
        <v>0</v>
      </c>
    </row>
    <row r="116" spans="1:21" x14ac:dyDescent="0.2">
      <c r="A116" s="195" t="str">
        <f t="shared" si="15"/>
        <v/>
      </c>
      <c r="C116" s="196"/>
      <c r="D116" s="204"/>
      <c r="E116" s="205" t="str">
        <f t="shared" si="16"/>
        <v/>
      </c>
      <c r="F116" s="199"/>
      <c r="G116" s="200"/>
      <c r="H116" s="201" t="str">
        <f t="shared" si="18"/>
        <v/>
      </c>
      <c r="I116" s="201" t="str">
        <f t="shared" si="19"/>
        <v/>
      </c>
      <c r="J116" s="199"/>
      <c r="K116" s="199"/>
      <c r="L116" s="199"/>
      <c r="M116" s="199"/>
      <c r="N116" s="199"/>
      <c r="O116" s="199"/>
      <c r="P116" s="199"/>
      <c r="Q116" s="199"/>
      <c r="R116" s="199"/>
      <c r="S116" s="199"/>
      <c r="T116" s="246">
        <f t="shared" si="17"/>
        <v>0</v>
      </c>
      <c r="U116" s="203">
        <f t="shared" si="13"/>
        <v>0</v>
      </c>
    </row>
    <row r="117" spans="1:21" x14ac:dyDescent="0.2">
      <c r="A117" s="195" t="str">
        <f t="shared" si="15"/>
        <v/>
      </c>
      <c r="C117" s="196"/>
      <c r="D117" s="204"/>
      <c r="E117" s="205" t="str">
        <f t="shared" si="16"/>
        <v/>
      </c>
      <c r="F117" s="199"/>
      <c r="G117" s="200"/>
      <c r="H117" s="201" t="str">
        <f t="shared" si="18"/>
        <v/>
      </c>
      <c r="I117" s="201" t="str">
        <f t="shared" si="19"/>
        <v/>
      </c>
      <c r="J117" s="199"/>
      <c r="K117" s="199"/>
      <c r="L117" s="199"/>
      <c r="M117" s="199"/>
      <c r="N117" s="199"/>
      <c r="O117" s="199"/>
      <c r="P117" s="199"/>
      <c r="Q117" s="199"/>
      <c r="R117" s="199"/>
      <c r="S117" s="199"/>
      <c r="T117" s="246">
        <f t="shared" si="17"/>
        <v>0</v>
      </c>
      <c r="U117" s="203">
        <f t="shared" si="13"/>
        <v>0</v>
      </c>
    </row>
    <row r="118" spans="1:21" x14ac:dyDescent="0.2">
      <c r="A118" s="195" t="str">
        <f t="shared" si="15"/>
        <v/>
      </c>
      <c r="C118" s="196"/>
      <c r="D118" s="204"/>
      <c r="E118" s="205" t="str">
        <f t="shared" si="16"/>
        <v/>
      </c>
      <c r="F118" s="199"/>
      <c r="G118" s="200"/>
      <c r="H118" s="201" t="str">
        <f t="shared" si="18"/>
        <v/>
      </c>
      <c r="I118" s="201" t="str">
        <f t="shared" si="19"/>
        <v/>
      </c>
      <c r="J118" s="199"/>
      <c r="K118" s="199"/>
      <c r="L118" s="199"/>
      <c r="M118" s="199"/>
      <c r="N118" s="199"/>
      <c r="O118" s="199"/>
      <c r="P118" s="199"/>
      <c r="Q118" s="199"/>
      <c r="R118" s="199"/>
      <c r="S118" s="199"/>
      <c r="T118" s="246">
        <f t="shared" si="17"/>
        <v>0</v>
      </c>
      <c r="U118" s="203">
        <f t="shared" si="13"/>
        <v>0</v>
      </c>
    </row>
    <row r="119" spans="1:21" x14ac:dyDescent="0.2">
      <c r="A119" s="195" t="str">
        <f t="shared" si="15"/>
        <v/>
      </c>
      <c r="C119" s="196"/>
      <c r="D119" s="204"/>
      <c r="E119" s="205" t="str">
        <f t="shared" si="16"/>
        <v/>
      </c>
      <c r="F119" s="199"/>
      <c r="G119" s="200"/>
      <c r="H119" s="201" t="str">
        <f t="shared" si="18"/>
        <v/>
      </c>
      <c r="I119" s="201" t="str">
        <f t="shared" si="19"/>
        <v/>
      </c>
      <c r="J119" s="199"/>
      <c r="K119" s="199"/>
      <c r="L119" s="199"/>
      <c r="M119" s="199"/>
      <c r="N119" s="199"/>
      <c r="O119" s="199"/>
      <c r="P119" s="199"/>
      <c r="Q119" s="199"/>
      <c r="R119" s="199"/>
      <c r="S119" s="199"/>
      <c r="T119" s="246">
        <f t="shared" si="17"/>
        <v>0</v>
      </c>
      <c r="U119" s="203">
        <f t="shared" si="13"/>
        <v>0</v>
      </c>
    </row>
    <row r="120" spans="1:21" x14ac:dyDescent="0.2">
      <c r="A120" s="195" t="str">
        <f t="shared" si="15"/>
        <v/>
      </c>
      <c r="C120" s="196"/>
      <c r="D120" s="204"/>
      <c r="E120" s="205" t="str">
        <f t="shared" si="16"/>
        <v/>
      </c>
      <c r="F120" s="199"/>
      <c r="G120" s="200"/>
      <c r="H120" s="201" t="str">
        <f t="shared" si="18"/>
        <v/>
      </c>
      <c r="I120" s="201" t="str">
        <f t="shared" si="19"/>
        <v/>
      </c>
      <c r="J120" s="199"/>
      <c r="K120" s="199"/>
      <c r="L120" s="199"/>
      <c r="M120" s="199"/>
      <c r="N120" s="199"/>
      <c r="O120" s="199"/>
      <c r="P120" s="199"/>
      <c r="Q120" s="199"/>
      <c r="R120" s="199"/>
      <c r="S120" s="199"/>
      <c r="T120" s="246">
        <f t="shared" si="17"/>
        <v>0</v>
      </c>
      <c r="U120" s="203">
        <f t="shared" si="13"/>
        <v>0</v>
      </c>
    </row>
    <row r="121" spans="1:21" x14ac:dyDescent="0.2">
      <c r="A121" s="195" t="str">
        <f t="shared" si="15"/>
        <v/>
      </c>
      <c r="C121" s="196"/>
      <c r="D121" s="204"/>
      <c r="E121" s="205" t="str">
        <f t="shared" si="16"/>
        <v/>
      </c>
      <c r="F121" s="199"/>
      <c r="G121" s="200"/>
      <c r="H121" s="201" t="str">
        <f t="shared" si="18"/>
        <v/>
      </c>
      <c r="I121" s="201" t="str">
        <f t="shared" si="19"/>
        <v/>
      </c>
      <c r="J121" s="199"/>
      <c r="K121" s="199"/>
      <c r="L121" s="199"/>
      <c r="M121" s="199"/>
      <c r="N121" s="199"/>
      <c r="O121" s="199"/>
      <c r="P121" s="199"/>
      <c r="Q121" s="199"/>
      <c r="R121" s="199"/>
      <c r="S121" s="199"/>
      <c r="T121" s="246">
        <f t="shared" si="17"/>
        <v>0</v>
      </c>
      <c r="U121" s="203">
        <f t="shared" si="13"/>
        <v>0</v>
      </c>
    </row>
    <row r="122" spans="1:21" x14ac:dyDescent="0.2">
      <c r="A122" s="195" t="str">
        <f t="shared" si="15"/>
        <v/>
      </c>
      <c r="C122" s="196"/>
      <c r="D122" s="204"/>
      <c r="E122" s="205" t="str">
        <f t="shared" si="16"/>
        <v/>
      </c>
      <c r="F122" s="199"/>
      <c r="G122" s="200"/>
      <c r="H122" s="201" t="str">
        <f t="shared" si="18"/>
        <v/>
      </c>
      <c r="I122" s="201" t="str">
        <f t="shared" si="19"/>
        <v/>
      </c>
      <c r="J122" s="199"/>
      <c r="K122" s="199"/>
      <c r="L122" s="199"/>
      <c r="M122" s="199"/>
      <c r="N122" s="199"/>
      <c r="O122" s="199"/>
      <c r="P122" s="199"/>
      <c r="Q122" s="199"/>
      <c r="R122" s="199"/>
      <c r="S122" s="199"/>
      <c r="T122" s="246">
        <f t="shared" si="17"/>
        <v>0</v>
      </c>
      <c r="U122" s="203">
        <f t="shared" si="13"/>
        <v>0</v>
      </c>
    </row>
    <row r="123" spans="1:21" x14ac:dyDescent="0.2">
      <c r="A123" s="195" t="str">
        <f t="shared" si="15"/>
        <v/>
      </c>
      <c r="C123" s="196"/>
      <c r="D123" s="204"/>
      <c r="E123" s="205" t="str">
        <f t="shared" si="16"/>
        <v/>
      </c>
      <c r="F123" s="199"/>
      <c r="G123" s="302"/>
      <c r="H123" s="201" t="str">
        <f t="shared" si="18"/>
        <v/>
      </c>
      <c r="I123" s="201" t="str">
        <f t="shared" si="19"/>
        <v/>
      </c>
      <c r="J123" s="199"/>
      <c r="K123" s="199"/>
      <c r="L123" s="199"/>
      <c r="M123" s="199"/>
      <c r="N123" s="199"/>
      <c r="O123" s="199"/>
      <c r="P123" s="199"/>
      <c r="Q123" s="199"/>
      <c r="R123" s="199"/>
      <c r="S123" s="199"/>
      <c r="T123" s="246">
        <f t="shared" si="17"/>
        <v>0</v>
      </c>
      <c r="U123" s="203">
        <f t="shared" si="13"/>
        <v>0</v>
      </c>
    </row>
    <row r="124" spans="1:21" x14ac:dyDescent="0.2">
      <c r="A124" s="195" t="str">
        <f t="shared" si="15"/>
        <v/>
      </c>
      <c r="C124" s="196"/>
      <c r="D124" s="204"/>
      <c r="E124" s="205" t="str">
        <f t="shared" si="16"/>
        <v/>
      </c>
      <c r="F124" s="199"/>
      <c r="G124" s="302"/>
      <c r="H124" s="201" t="str">
        <f t="shared" si="18"/>
        <v/>
      </c>
      <c r="I124" s="201" t="str">
        <f t="shared" si="19"/>
        <v/>
      </c>
      <c r="J124" s="199"/>
      <c r="K124" s="199"/>
      <c r="L124" s="199"/>
      <c r="M124" s="199"/>
      <c r="N124" s="199"/>
      <c r="O124" s="199"/>
      <c r="P124" s="199"/>
      <c r="Q124" s="199"/>
      <c r="R124" s="199"/>
      <c r="S124" s="199"/>
      <c r="T124" s="246">
        <f t="shared" si="17"/>
        <v>0</v>
      </c>
      <c r="U124" s="203">
        <f t="shared" si="13"/>
        <v>0</v>
      </c>
    </row>
    <row r="125" spans="1:21" x14ac:dyDescent="0.2">
      <c r="A125" s="195" t="str">
        <f t="shared" si="15"/>
        <v/>
      </c>
      <c r="C125" s="196"/>
      <c r="D125" s="204"/>
      <c r="E125" s="205" t="str">
        <f t="shared" si="16"/>
        <v/>
      </c>
      <c r="F125" s="199"/>
      <c r="G125" s="302"/>
      <c r="H125" s="201" t="str">
        <f t="shared" si="18"/>
        <v/>
      </c>
      <c r="I125" s="201" t="str">
        <f t="shared" si="19"/>
        <v/>
      </c>
      <c r="J125" s="199"/>
      <c r="K125" s="199"/>
      <c r="L125" s="199"/>
      <c r="M125" s="199"/>
      <c r="N125" s="199"/>
      <c r="O125" s="199"/>
      <c r="P125" s="199"/>
      <c r="Q125" s="199"/>
      <c r="R125" s="199"/>
      <c r="S125" s="199"/>
      <c r="T125" s="246">
        <f t="shared" si="17"/>
        <v>0</v>
      </c>
      <c r="U125" s="203">
        <f t="shared" si="13"/>
        <v>0</v>
      </c>
    </row>
    <row r="126" spans="1:21" x14ac:dyDescent="0.2">
      <c r="A126" s="195" t="str">
        <f t="shared" si="15"/>
        <v/>
      </c>
      <c r="C126" s="196"/>
      <c r="D126" s="204"/>
      <c r="E126" s="205" t="str">
        <f t="shared" si="16"/>
        <v/>
      </c>
      <c r="F126" s="199"/>
      <c r="G126" s="302"/>
      <c r="H126" s="201" t="str">
        <f t="shared" si="18"/>
        <v/>
      </c>
      <c r="I126" s="201" t="str">
        <f t="shared" si="19"/>
        <v/>
      </c>
      <c r="J126" s="199"/>
      <c r="K126" s="199"/>
      <c r="L126" s="199"/>
      <c r="M126" s="199"/>
      <c r="N126" s="199"/>
      <c r="O126" s="199"/>
      <c r="P126" s="199"/>
      <c r="Q126" s="199"/>
      <c r="R126" s="199"/>
      <c r="S126" s="199"/>
      <c r="T126" s="246">
        <f t="shared" si="17"/>
        <v>0</v>
      </c>
      <c r="U126" s="203">
        <f t="shared" si="13"/>
        <v>0</v>
      </c>
    </row>
    <row r="127" spans="1:21" x14ac:dyDescent="0.2">
      <c r="A127" s="195" t="str">
        <f t="shared" si="15"/>
        <v/>
      </c>
      <c r="C127" s="196"/>
      <c r="D127" s="204"/>
      <c r="E127" s="205" t="str">
        <f t="shared" si="16"/>
        <v/>
      </c>
      <c r="F127" s="199"/>
      <c r="G127" s="302"/>
      <c r="H127" s="201" t="str">
        <f t="shared" si="18"/>
        <v/>
      </c>
      <c r="I127" s="201" t="str">
        <f t="shared" si="19"/>
        <v/>
      </c>
      <c r="J127" s="199"/>
      <c r="K127" s="199"/>
      <c r="L127" s="199"/>
      <c r="M127" s="199"/>
      <c r="N127" s="199"/>
      <c r="O127" s="199"/>
      <c r="P127" s="199"/>
      <c r="Q127" s="199"/>
      <c r="R127" s="199"/>
      <c r="S127" s="199"/>
      <c r="T127" s="246">
        <f t="shared" si="17"/>
        <v>0</v>
      </c>
      <c r="U127" s="203">
        <f t="shared" si="13"/>
        <v>0</v>
      </c>
    </row>
    <row r="128" spans="1:21" x14ac:dyDescent="0.2">
      <c r="A128" s="195" t="str">
        <f t="shared" si="15"/>
        <v/>
      </c>
      <c r="C128" s="196"/>
      <c r="D128" s="204"/>
      <c r="E128" s="205" t="str">
        <f t="shared" si="16"/>
        <v/>
      </c>
      <c r="F128" s="199"/>
      <c r="G128" s="302"/>
      <c r="H128" s="201" t="str">
        <f t="shared" si="18"/>
        <v/>
      </c>
      <c r="I128" s="201" t="str">
        <f t="shared" si="19"/>
        <v/>
      </c>
      <c r="J128" s="199"/>
      <c r="K128" s="199"/>
      <c r="L128" s="199"/>
      <c r="M128" s="199"/>
      <c r="N128" s="199"/>
      <c r="O128" s="199"/>
      <c r="P128" s="199"/>
      <c r="Q128" s="199"/>
      <c r="R128" s="199"/>
      <c r="S128" s="199"/>
      <c r="T128" s="246">
        <f t="shared" si="17"/>
        <v>0</v>
      </c>
      <c r="U128" s="203">
        <f t="shared" si="13"/>
        <v>0</v>
      </c>
    </row>
    <row r="129" spans="1:21" x14ac:dyDescent="0.2">
      <c r="A129" s="195" t="str">
        <f t="shared" si="15"/>
        <v/>
      </c>
      <c r="C129" s="196"/>
      <c r="D129" s="204"/>
      <c r="E129" s="205" t="str">
        <f t="shared" si="16"/>
        <v/>
      </c>
      <c r="F129" s="199"/>
      <c r="G129" s="302"/>
      <c r="H129" s="201" t="str">
        <f t="shared" si="18"/>
        <v/>
      </c>
      <c r="I129" s="201" t="str">
        <f t="shared" si="19"/>
        <v/>
      </c>
      <c r="J129" s="199"/>
      <c r="K129" s="199"/>
      <c r="L129" s="199"/>
      <c r="M129" s="199"/>
      <c r="N129" s="199"/>
      <c r="O129" s="199"/>
      <c r="P129" s="199"/>
      <c r="Q129" s="199"/>
      <c r="R129" s="199"/>
      <c r="S129" s="199"/>
      <c r="T129" s="246">
        <f t="shared" si="17"/>
        <v>0</v>
      </c>
      <c r="U129" s="203">
        <f t="shared" si="13"/>
        <v>0</v>
      </c>
    </row>
    <row r="130" spans="1:21" x14ac:dyDescent="0.2">
      <c r="A130" s="195" t="str">
        <f t="shared" si="15"/>
        <v/>
      </c>
      <c r="C130" s="196"/>
      <c r="D130" s="204"/>
      <c r="E130" s="205" t="str">
        <f t="shared" si="16"/>
        <v/>
      </c>
      <c r="F130" s="199"/>
      <c r="G130" s="302"/>
      <c r="H130" s="201" t="str">
        <f t="shared" si="18"/>
        <v/>
      </c>
      <c r="I130" s="201" t="str">
        <f t="shared" si="19"/>
        <v/>
      </c>
      <c r="J130" s="199"/>
      <c r="K130" s="199"/>
      <c r="L130" s="199"/>
      <c r="M130" s="199"/>
      <c r="N130" s="199"/>
      <c r="O130" s="199"/>
      <c r="P130" s="199"/>
      <c r="Q130" s="199"/>
      <c r="R130" s="199"/>
      <c r="S130" s="199"/>
      <c r="T130" s="246">
        <f t="shared" si="17"/>
        <v>0</v>
      </c>
      <c r="U130" s="203">
        <f t="shared" si="13"/>
        <v>0</v>
      </c>
    </row>
    <row r="131" spans="1:21" x14ac:dyDescent="0.2">
      <c r="A131" s="195" t="str">
        <f t="shared" si="15"/>
        <v/>
      </c>
      <c r="C131" s="196"/>
      <c r="D131" s="204"/>
      <c r="E131" s="205" t="str">
        <f t="shared" si="16"/>
        <v/>
      </c>
      <c r="F131" s="199"/>
      <c r="G131" s="302"/>
      <c r="H131" s="201" t="str">
        <f t="shared" si="18"/>
        <v/>
      </c>
      <c r="I131" s="201" t="str">
        <f t="shared" si="19"/>
        <v/>
      </c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  <c r="T131" s="246">
        <f t="shared" si="17"/>
        <v>0</v>
      </c>
      <c r="U131" s="203">
        <f t="shared" si="13"/>
        <v>0</v>
      </c>
    </row>
    <row r="132" spans="1:21" x14ac:dyDescent="0.2">
      <c r="A132" s="195" t="str">
        <f t="shared" si="15"/>
        <v/>
      </c>
      <c r="C132" s="196"/>
      <c r="D132" s="204"/>
      <c r="E132" s="205" t="str">
        <f t="shared" si="16"/>
        <v/>
      </c>
      <c r="F132" s="199"/>
      <c r="G132" s="302"/>
      <c r="H132" s="201" t="str">
        <f t="shared" si="18"/>
        <v/>
      </c>
      <c r="I132" s="201" t="str">
        <f t="shared" si="19"/>
        <v/>
      </c>
      <c r="J132" s="199"/>
      <c r="K132" s="199"/>
      <c r="L132" s="199"/>
      <c r="M132" s="199"/>
      <c r="N132" s="199"/>
      <c r="O132" s="199"/>
      <c r="P132" s="199"/>
      <c r="Q132" s="199"/>
      <c r="R132" s="199"/>
      <c r="S132" s="199"/>
      <c r="T132" s="246">
        <f t="shared" si="17"/>
        <v>0</v>
      </c>
      <c r="U132" s="203">
        <f t="shared" si="13"/>
        <v>0</v>
      </c>
    </row>
    <row r="133" spans="1:21" x14ac:dyDescent="0.2">
      <c r="A133" s="195" t="str">
        <f t="shared" si="15"/>
        <v/>
      </c>
      <c r="C133" s="196"/>
      <c r="D133" s="204"/>
      <c r="E133" s="205" t="str">
        <f t="shared" si="16"/>
        <v/>
      </c>
      <c r="F133" s="199"/>
      <c r="G133" s="302"/>
      <c r="H133" s="201" t="str">
        <f t="shared" si="18"/>
        <v/>
      </c>
      <c r="I133" s="201" t="str">
        <f t="shared" si="19"/>
        <v/>
      </c>
      <c r="J133" s="199"/>
      <c r="K133" s="199"/>
      <c r="L133" s="199"/>
      <c r="M133" s="199"/>
      <c r="N133" s="199"/>
      <c r="O133" s="199"/>
      <c r="P133" s="199"/>
      <c r="Q133" s="199"/>
      <c r="R133" s="199"/>
      <c r="S133" s="199"/>
      <c r="T133" s="246">
        <f t="shared" si="17"/>
        <v>0</v>
      </c>
      <c r="U133" s="203">
        <f t="shared" ref="U133:U164" si="20">SUM(H133:T133)</f>
        <v>0</v>
      </c>
    </row>
    <row r="134" spans="1:21" x14ac:dyDescent="0.2">
      <c r="A134" s="195" t="str">
        <f t="shared" si="15"/>
        <v/>
      </c>
      <c r="C134" s="196"/>
      <c r="D134" s="204"/>
      <c r="E134" s="205" t="str">
        <f t="shared" si="16"/>
        <v/>
      </c>
      <c r="F134" s="199"/>
      <c r="G134" s="302"/>
      <c r="H134" s="201" t="str">
        <f t="shared" si="18"/>
        <v/>
      </c>
      <c r="I134" s="201" t="str">
        <f t="shared" si="19"/>
        <v/>
      </c>
      <c r="J134" s="199"/>
      <c r="K134" s="199"/>
      <c r="L134" s="199"/>
      <c r="M134" s="199"/>
      <c r="N134" s="199"/>
      <c r="O134" s="199"/>
      <c r="P134" s="199"/>
      <c r="Q134" s="199"/>
      <c r="R134" s="199"/>
      <c r="S134" s="199"/>
      <c r="T134" s="246">
        <f t="shared" si="17"/>
        <v>0</v>
      </c>
      <c r="U134" s="203">
        <f t="shared" si="20"/>
        <v>0</v>
      </c>
    </row>
    <row r="135" spans="1:21" x14ac:dyDescent="0.2">
      <c r="A135" s="195" t="str">
        <f t="shared" si="15"/>
        <v/>
      </c>
      <c r="C135" s="196"/>
      <c r="D135" s="204"/>
      <c r="E135" s="205" t="str">
        <f t="shared" si="16"/>
        <v/>
      </c>
      <c r="F135" s="199"/>
      <c r="G135" s="302"/>
      <c r="H135" s="201" t="str">
        <f t="shared" si="18"/>
        <v/>
      </c>
      <c r="I135" s="201" t="str">
        <f t="shared" si="19"/>
        <v/>
      </c>
      <c r="J135" s="199"/>
      <c r="K135" s="199"/>
      <c r="L135" s="199"/>
      <c r="M135" s="199"/>
      <c r="N135" s="199"/>
      <c r="O135" s="199"/>
      <c r="P135" s="199"/>
      <c r="Q135" s="199"/>
      <c r="R135" s="199"/>
      <c r="S135" s="199"/>
      <c r="T135" s="246">
        <f t="shared" si="17"/>
        <v>0</v>
      </c>
      <c r="U135" s="203">
        <f t="shared" si="20"/>
        <v>0</v>
      </c>
    </row>
    <row r="136" spans="1:21" x14ac:dyDescent="0.2">
      <c r="A136" s="195" t="str">
        <f t="shared" si="15"/>
        <v/>
      </c>
      <c r="C136" s="196"/>
      <c r="D136" s="204"/>
      <c r="E136" s="205" t="str">
        <f t="shared" si="16"/>
        <v/>
      </c>
      <c r="F136" s="199"/>
      <c r="G136" s="302"/>
      <c r="H136" s="201" t="str">
        <f t="shared" si="18"/>
        <v/>
      </c>
      <c r="I136" s="201" t="str">
        <f t="shared" si="19"/>
        <v/>
      </c>
      <c r="J136" s="199"/>
      <c r="K136" s="199"/>
      <c r="L136" s="199"/>
      <c r="M136" s="199"/>
      <c r="N136" s="199"/>
      <c r="O136" s="199"/>
      <c r="P136" s="199"/>
      <c r="Q136" s="199"/>
      <c r="R136" s="199"/>
      <c r="S136" s="199"/>
      <c r="T136" s="246">
        <f t="shared" si="17"/>
        <v>0</v>
      </c>
      <c r="U136" s="203">
        <f t="shared" si="20"/>
        <v>0</v>
      </c>
    </row>
    <row r="137" spans="1:21" x14ac:dyDescent="0.2">
      <c r="A137" s="195" t="str">
        <f t="shared" si="15"/>
        <v/>
      </c>
      <c r="C137" s="196"/>
      <c r="D137" s="204"/>
      <c r="E137" s="205" t="str">
        <f t="shared" si="16"/>
        <v/>
      </c>
      <c r="F137" s="199"/>
      <c r="G137" s="302"/>
      <c r="H137" s="201" t="str">
        <f t="shared" si="18"/>
        <v/>
      </c>
      <c r="I137" s="201" t="str">
        <f t="shared" si="19"/>
        <v/>
      </c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246">
        <f t="shared" si="17"/>
        <v>0</v>
      </c>
      <c r="U137" s="203">
        <f t="shared" si="20"/>
        <v>0</v>
      </c>
    </row>
    <row r="138" spans="1:21" x14ac:dyDescent="0.2">
      <c r="A138" s="195" t="str">
        <f t="shared" si="15"/>
        <v/>
      </c>
      <c r="C138" s="196"/>
      <c r="D138" s="204"/>
      <c r="E138" s="205" t="str">
        <f t="shared" si="16"/>
        <v/>
      </c>
      <c r="F138" s="199"/>
      <c r="G138" s="302"/>
      <c r="H138" s="201" t="str">
        <f t="shared" si="18"/>
        <v/>
      </c>
      <c r="I138" s="201" t="str">
        <f t="shared" si="19"/>
        <v/>
      </c>
      <c r="J138" s="199"/>
      <c r="K138" s="199"/>
      <c r="L138" s="199"/>
      <c r="M138" s="199"/>
      <c r="N138" s="199"/>
      <c r="O138" s="199"/>
      <c r="P138" s="199"/>
      <c r="Q138" s="199"/>
      <c r="R138" s="199"/>
      <c r="S138" s="199"/>
      <c r="T138" s="246">
        <f t="shared" si="17"/>
        <v>0</v>
      </c>
      <c r="U138" s="203">
        <f t="shared" si="20"/>
        <v>0</v>
      </c>
    </row>
    <row r="139" spans="1:21" x14ac:dyDescent="0.2">
      <c r="A139" s="195" t="str">
        <f t="shared" si="15"/>
        <v/>
      </c>
      <c r="C139" s="196"/>
      <c r="D139" s="204"/>
      <c r="E139" s="205" t="str">
        <f t="shared" si="16"/>
        <v/>
      </c>
      <c r="F139" s="250"/>
      <c r="G139" s="302"/>
      <c r="H139" s="201" t="str">
        <f t="shared" si="18"/>
        <v/>
      </c>
      <c r="I139" s="201" t="str">
        <f t="shared" si="19"/>
        <v/>
      </c>
      <c r="J139" s="247"/>
      <c r="K139" s="247"/>
      <c r="L139" s="247"/>
      <c r="M139" s="247"/>
      <c r="N139" s="247"/>
      <c r="O139" s="247"/>
      <c r="P139" s="247"/>
      <c r="Q139" s="247"/>
      <c r="R139" s="247"/>
      <c r="S139" s="247"/>
      <c r="T139" s="246">
        <f t="shared" si="17"/>
        <v>0</v>
      </c>
      <c r="U139" s="203">
        <f t="shared" si="20"/>
        <v>0</v>
      </c>
    </row>
    <row r="140" spans="1:21" x14ac:dyDescent="0.2">
      <c r="A140" s="195" t="str">
        <f t="shared" si="15"/>
        <v/>
      </c>
      <c r="C140" s="196"/>
      <c r="D140" s="204"/>
      <c r="E140" s="205" t="str">
        <f t="shared" si="16"/>
        <v/>
      </c>
      <c r="F140" s="199"/>
      <c r="G140" s="302"/>
      <c r="H140" s="201" t="str">
        <f t="shared" si="18"/>
        <v/>
      </c>
      <c r="I140" s="201" t="str">
        <f t="shared" si="19"/>
        <v/>
      </c>
      <c r="J140" s="247"/>
      <c r="K140" s="247"/>
      <c r="L140" s="247"/>
      <c r="M140" s="247"/>
      <c r="N140" s="247"/>
      <c r="O140" s="247"/>
      <c r="P140" s="247"/>
      <c r="Q140" s="247"/>
      <c r="R140" s="247"/>
      <c r="S140" s="247"/>
      <c r="T140" s="246">
        <f t="shared" si="17"/>
        <v>0</v>
      </c>
      <c r="U140" s="203">
        <f t="shared" si="20"/>
        <v>0</v>
      </c>
    </row>
    <row r="141" spans="1:21" x14ac:dyDescent="0.2">
      <c r="A141" s="195" t="str">
        <f t="shared" si="15"/>
        <v/>
      </c>
      <c r="C141" s="196"/>
      <c r="D141" s="204"/>
      <c r="E141" s="205" t="str">
        <f t="shared" si="16"/>
        <v/>
      </c>
      <c r="F141" s="251"/>
      <c r="G141" s="303"/>
      <c r="H141" s="201" t="str">
        <f t="shared" si="18"/>
        <v/>
      </c>
      <c r="I141" s="201" t="str">
        <f t="shared" si="19"/>
        <v/>
      </c>
      <c r="J141" s="247"/>
      <c r="K141" s="247"/>
      <c r="L141" s="247"/>
      <c r="M141" s="247"/>
      <c r="N141" s="247"/>
      <c r="O141" s="247"/>
      <c r="P141" s="247"/>
      <c r="Q141" s="247"/>
      <c r="R141" s="247"/>
      <c r="S141" s="247"/>
      <c r="T141" s="246">
        <f t="shared" si="17"/>
        <v>0</v>
      </c>
      <c r="U141" s="203">
        <f t="shared" si="20"/>
        <v>0</v>
      </c>
    </row>
    <row r="142" spans="1:21" x14ac:dyDescent="0.2">
      <c r="A142" s="195" t="str">
        <f t="shared" si="15"/>
        <v/>
      </c>
      <c r="C142" s="196"/>
      <c r="D142" s="204"/>
      <c r="E142" s="205" t="str">
        <f t="shared" si="16"/>
        <v/>
      </c>
      <c r="F142" s="199"/>
      <c r="G142" s="302"/>
      <c r="H142" s="201" t="str">
        <f t="shared" si="18"/>
        <v/>
      </c>
      <c r="I142" s="201" t="str">
        <f t="shared" si="19"/>
        <v/>
      </c>
      <c r="J142" s="247"/>
      <c r="K142" s="247"/>
      <c r="L142" s="247"/>
      <c r="M142" s="247"/>
      <c r="N142" s="247"/>
      <c r="O142" s="247"/>
      <c r="P142" s="247"/>
      <c r="Q142" s="247"/>
      <c r="R142" s="247"/>
      <c r="S142" s="247"/>
      <c r="T142" s="246">
        <f t="shared" si="17"/>
        <v>0</v>
      </c>
      <c r="U142" s="203">
        <f t="shared" si="20"/>
        <v>0</v>
      </c>
    </row>
    <row r="143" spans="1:21" x14ac:dyDescent="0.2">
      <c r="A143" s="195" t="str">
        <f t="shared" si="15"/>
        <v/>
      </c>
      <c r="C143" s="196"/>
      <c r="D143" s="204"/>
      <c r="E143" s="205" t="str">
        <f t="shared" si="16"/>
        <v/>
      </c>
      <c r="F143" s="199"/>
      <c r="G143" s="302"/>
      <c r="H143" s="201" t="str">
        <f t="shared" si="18"/>
        <v/>
      </c>
      <c r="I143" s="201" t="str">
        <f t="shared" si="19"/>
        <v/>
      </c>
      <c r="J143" s="247"/>
      <c r="K143" s="247"/>
      <c r="L143" s="247"/>
      <c r="M143" s="247"/>
      <c r="N143" s="247"/>
      <c r="O143" s="247"/>
      <c r="P143" s="247"/>
      <c r="Q143" s="247"/>
      <c r="R143" s="247"/>
      <c r="S143" s="247"/>
      <c r="T143" s="246">
        <f t="shared" si="17"/>
        <v>0</v>
      </c>
      <c r="U143" s="203">
        <f t="shared" si="20"/>
        <v>0</v>
      </c>
    </row>
    <row r="144" spans="1:21" x14ac:dyDescent="0.2">
      <c r="A144" s="195" t="str">
        <f t="shared" si="15"/>
        <v/>
      </c>
      <c r="C144" s="196"/>
      <c r="D144" s="204"/>
      <c r="E144" s="205" t="str">
        <f t="shared" si="16"/>
        <v/>
      </c>
      <c r="F144" s="199"/>
      <c r="G144" s="302"/>
      <c r="H144" s="201" t="str">
        <f t="shared" si="18"/>
        <v/>
      </c>
      <c r="I144" s="201" t="str">
        <f t="shared" si="19"/>
        <v/>
      </c>
      <c r="J144" s="247"/>
      <c r="K144" s="247"/>
      <c r="L144" s="247"/>
      <c r="M144" s="247"/>
      <c r="N144" s="247"/>
      <c r="O144" s="247"/>
      <c r="P144" s="247"/>
      <c r="Q144" s="247"/>
      <c r="R144" s="247"/>
      <c r="S144" s="247"/>
      <c r="T144" s="246">
        <f t="shared" si="17"/>
        <v>0</v>
      </c>
      <c r="U144" s="203">
        <f t="shared" si="20"/>
        <v>0</v>
      </c>
    </row>
    <row r="145" spans="1:21" x14ac:dyDescent="0.2">
      <c r="A145" s="195" t="str">
        <f t="shared" si="15"/>
        <v/>
      </c>
      <c r="C145" s="196"/>
      <c r="D145" s="204"/>
      <c r="E145" s="205" t="str">
        <f t="shared" si="16"/>
        <v/>
      </c>
      <c r="F145" s="199"/>
      <c r="G145" s="302"/>
      <c r="H145" s="201" t="str">
        <f t="shared" si="18"/>
        <v/>
      </c>
      <c r="I145" s="201" t="str">
        <f t="shared" si="19"/>
        <v/>
      </c>
      <c r="J145" s="247"/>
      <c r="K145" s="247"/>
      <c r="L145" s="247"/>
      <c r="M145" s="247"/>
      <c r="N145" s="247"/>
      <c r="O145" s="247"/>
      <c r="P145" s="247"/>
      <c r="Q145" s="247"/>
      <c r="R145" s="247"/>
      <c r="S145" s="247"/>
      <c r="T145" s="246">
        <f t="shared" si="17"/>
        <v>0</v>
      </c>
      <c r="U145" s="203">
        <f t="shared" si="20"/>
        <v>0</v>
      </c>
    </row>
    <row r="146" spans="1:21" x14ac:dyDescent="0.2">
      <c r="A146" s="195" t="str">
        <f t="shared" si="15"/>
        <v/>
      </c>
      <c r="C146" s="196"/>
      <c r="D146" s="204"/>
      <c r="E146" s="205" t="str">
        <f t="shared" si="16"/>
        <v/>
      </c>
      <c r="F146" s="199"/>
      <c r="G146" s="302"/>
      <c r="H146" s="201" t="str">
        <f t="shared" si="18"/>
        <v/>
      </c>
      <c r="I146" s="201" t="str">
        <f t="shared" si="19"/>
        <v/>
      </c>
      <c r="J146" s="247"/>
      <c r="K146" s="247"/>
      <c r="L146" s="247"/>
      <c r="M146" s="247"/>
      <c r="N146" s="247"/>
      <c r="O146" s="247"/>
      <c r="P146" s="247"/>
      <c r="Q146" s="247"/>
      <c r="R146" s="247"/>
      <c r="S146" s="247"/>
      <c r="T146" s="246">
        <f t="shared" si="17"/>
        <v>0</v>
      </c>
      <c r="U146" s="203">
        <f t="shared" si="20"/>
        <v>0</v>
      </c>
    </row>
    <row r="147" spans="1:21" x14ac:dyDescent="0.2">
      <c r="A147" s="195" t="str">
        <f t="shared" si="15"/>
        <v/>
      </c>
      <c r="C147" s="196"/>
      <c r="D147" s="204"/>
      <c r="E147" s="205" t="str">
        <f t="shared" si="16"/>
        <v/>
      </c>
      <c r="F147" s="199"/>
      <c r="G147" s="302"/>
      <c r="H147" s="201" t="str">
        <f t="shared" si="18"/>
        <v/>
      </c>
      <c r="I147" s="201" t="str">
        <f t="shared" si="19"/>
        <v/>
      </c>
      <c r="J147" s="247"/>
      <c r="K147" s="247"/>
      <c r="L147" s="247"/>
      <c r="M147" s="247"/>
      <c r="N147" s="247"/>
      <c r="O147" s="247"/>
      <c r="P147" s="247"/>
      <c r="Q147" s="247"/>
      <c r="R147" s="247"/>
      <c r="S147" s="247"/>
      <c r="T147" s="246">
        <f t="shared" si="17"/>
        <v>0</v>
      </c>
      <c r="U147" s="203">
        <f t="shared" si="20"/>
        <v>0</v>
      </c>
    </row>
    <row r="148" spans="1:21" x14ac:dyDescent="0.2">
      <c r="A148" s="195" t="str">
        <f t="shared" si="15"/>
        <v/>
      </c>
      <c r="C148" s="196"/>
      <c r="D148" s="204"/>
      <c r="E148" s="205" t="str">
        <f t="shared" si="16"/>
        <v/>
      </c>
      <c r="F148" s="199"/>
      <c r="G148" s="302"/>
      <c r="H148" s="201" t="str">
        <f t="shared" si="18"/>
        <v/>
      </c>
      <c r="I148" s="201" t="str">
        <f t="shared" si="19"/>
        <v/>
      </c>
      <c r="J148" s="247"/>
      <c r="K148" s="247"/>
      <c r="L148" s="247"/>
      <c r="M148" s="247"/>
      <c r="N148" s="247"/>
      <c r="O148" s="247"/>
      <c r="P148" s="247"/>
      <c r="Q148" s="247"/>
      <c r="R148" s="247"/>
      <c r="S148" s="247"/>
      <c r="T148" s="246">
        <f t="shared" si="17"/>
        <v>0</v>
      </c>
      <c r="U148" s="203">
        <f t="shared" si="20"/>
        <v>0</v>
      </c>
    </row>
    <row r="149" spans="1:21" x14ac:dyDescent="0.2">
      <c r="A149" s="195" t="str">
        <f t="shared" si="15"/>
        <v/>
      </c>
      <c r="C149" s="196"/>
      <c r="D149" s="204"/>
      <c r="E149" s="205" t="str">
        <f t="shared" si="16"/>
        <v/>
      </c>
      <c r="F149" s="199"/>
      <c r="G149" s="302"/>
      <c r="H149" s="201" t="str">
        <f t="shared" si="18"/>
        <v/>
      </c>
      <c r="I149" s="201" t="str">
        <f t="shared" si="19"/>
        <v/>
      </c>
      <c r="J149" s="247"/>
      <c r="K149" s="247"/>
      <c r="L149" s="247"/>
      <c r="M149" s="247"/>
      <c r="N149" s="247"/>
      <c r="O149" s="247"/>
      <c r="P149" s="247"/>
      <c r="Q149" s="247"/>
      <c r="R149" s="247"/>
      <c r="S149" s="247"/>
      <c r="T149" s="246">
        <f t="shared" si="17"/>
        <v>0</v>
      </c>
      <c r="U149" s="203">
        <f t="shared" si="20"/>
        <v>0</v>
      </c>
    </row>
    <row r="150" spans="1:21" s="82" customFormat="1" x14ac:dyDescent="0.2">
      <c r="A150" s="195" t="str">
        <f t="shared" si="15"/>
        <v/>
      </c>
      <c r="B150" s="100"/>
      <c r="C150" s="196"/>
      <c r="D150" s="204"/>
      <c r="E150" s="205" t="str">
        <f t="shared" si="16"/>
        <v/>
      </c>
      <c r="F150" s="253"/>
      <c r="G150" s="304"/>
      <c r="H150" s="201" t="str">
        <f t="shared" si="18"/>
        <v/>
      </c>
      <c r="I150" s="201" t="str">
        <f t="shared" si="19"/>
        <v/>
      </c>
      <c r="J150" s="253"/>
      <c r="K150" s="253"/>
      <c r="L150" s="253"/>
      <c r="M150" s="253"/>
      <c r="N150" s="253"/>
      <c r="O150" s="253"/>
      <c r="P150" s="253"/>
      <c r="Q150" s="253"/>
      <c r="R150" s="253"/>
      <c r="S150" s="253"/>
      <c r="T150" s="246">
        <f t="shared" si="17"/>
        <v>0</v>
      </c>
      <c r="U150" s="203">
        <f t="shared" si="20"/>
        <v>0</v>
      </c>
    </row>
    <row r="151" spans="1:21" s="82" customFormat="1" x14ac:dyDescent="0.2">
      <c r="A151" s="195" t="str">
        <f t="shared" si="15"/>
        <v/>
      </c>
      <c r="B151" s="100"/>
      <c r="C151" s="196"/>
      <c r="D151" s="254"/>
      <c r="E151" s="255"/>
      <c r="F151" s="253"/>
      <c r="G151" s="304"/>
      <c r="H151" s="201" t="str">
        <f t="shared" si="18"/>
        <v/>
      </c>
      <c r="I151" s="201" t="str">
        <f t="shared" si="19"/>
        <v/>
      </c>
      <c r="J151" s="253"/>
      <c r="K151" s="253"/>
      <c r="L151" s="253"/>
      <c r="M151" s="253"/>
      <c r="N151" s="253"/>
      <c r="O151" s="253"/>
      <c r="P151" s="253"/>
      <c r="Q151" s="253"/>
      <c r="R151" s="253"/>
      <c r="S151" s="253"/>
      <c r="T151" s="246">
        <f t="shared" si="17"/>
        <v>0</v>
      </c>
      <c r="U151" s="203">
        <f t="shared" si="20"/>
        <v>0</v>
      </c>
    </row>
    <row r="152" spans="1:21" s="82" customFormat="1" x14ac:dyDescent="0.2">
      <c r="A152" s="195" t="str">
        <f t="shared" si="15"/>
        <v/>
      </c>
      <c r="B152" s="100"/>
      <c r="C152" s="196"/>
      <c r="D152" s="254"/>
      <c r="E152" s="255"/>
      <c r="F152" s="253"/>
      <c r="G152" s="304"/>
      <c r="H152" s="201" t="str">
        <f t="shared" si="18"/>
        <v/>
      </c>
      <c r="I152" s="201" t="str">
        <f t="shared" si="19"/>
        <v/>
      </c>
      <c r="J152" s="253"/>
      <c r="K152" s="253"/>
      <c r="L152" s="253"/>
      <c r="M152" s="253"/>
      <c r="N152" s="253"/>
      <c r="O152" s="253"/>
      <c r="P152" s="253"/>
      <c r="Q152" s="253"/>
      <c r="R152" s="253"/>
      <c r="S152" s="253"/>
      <c r="T152" s="246">
        <f t="shared" si="17"/>
        <v>0</v>
      </c>
      <c r="U152" s="203">
        <f t="shared" si="20"/>
        <v>0</v>
      </c>
    </row>
    <row r="153" spans="1:21" s="82" customFormat="1" x14ac:dyDescent="0.2">
      <c r="A153" s="195" t="str">
        <f t="shared" si="15"/>
        <v/>
      </c>
      <c r="B153" s="100"/>
      <c r="C153" s="196"/>
      <c r="D153" s="254"/>
      <c r="E153" s="255"/>
      <c r="F153" s="253"/>
      <c r="G153" s="304"/>
      <c r="H153" s="201" t="str">
        <f t="shared" si="18"/>
        <v/>
      </c>
      <c r="I153" s="201" t="str">
        <f t="shared" si="19"/>
        <v/>
      </c>
      <c r="J153" s="253"/>
      <c r="K153" s="253"/>
      <c r="L153" s="253"/>
      <c r="M153" s="253"/>
      <c r="N153" s="253"/>
      <c r="O153" s="253"/>
      <c r="P153" s="253"/>
      <c r="Q153" s="253"/>
      <c r="R153" s="253"/>
      <c r="S153" s="253"/>
      <c r="T153" s="246">
        <f t="shared" si="17"/>
        <v>0</v>
      </c>
      <c r="U153" s="203">
        <f t="shared" si="20"/>
        <v>0</v>
      </c>
    </row>
    <row r="154" spans="1:21" s="82" customFormat="1" x14ac:dyDescent="0.2">
      <c r="A154" s="195" t="str">
        <f t="shared" si="15"/>
        <v/>
      </c>
      <c r="B154" s="100"/>
      <c r="C154" s="196"/>
      <c r="D154" s="254"/>
      <c r="E154" s="255"/>
      <c r="F154" s="253"/>
      <c r="G154" s="304"/>
      <c r="H154" s="201" t="str">
        <f t="shared" si="18"/>
        <v/>
      </c>
      <c r="I154" s="201" t="str">
        <f t="shared" si="19"/>
        <v/>
      </c>
      <c r="J154" s="253"/>
      <c r="K154" s="253"/>
      <c r="L154" s="253"/>
      <c r="M154" s="253"/>
      <c r="N154" s="253"/>
      <c r="O154" s="253"/>
      <c r="P154" s="253"/>
      <c r="Q154" s="253"/>
      <c r="R154" s="253"/>
      <c r="S154" s="253"/>
      <c r="T154" s="246">
        <f t="shared" si="17"/>
        <v>0</v>
      </c>
      <c r="U154" s="203">
        <f t="shared" si="20"/>
        <v>0</v>
      </c>
    </row>
    <row r="155" spans="1:21" s="82" customFormat="1" x14ac:dyDescent="0.2">
      <c r="A155" s="195" t="str">
        <f t="shared" si="15"/>
        <v/>
      </c>
      <c r="B155" s="100"/>
      <c r="C155" s="196"/>
      <c r="D155" s="256"/>
      <c r="E155" s="255"/>
      <c r="F155" s="253"/>
      <c r="G155" s="304"/>
      <c r="H155" s="201" t="str">
        <f t="shared" si="18"/>
        <v/>
      </c>
      <c r="I155" s="201" t="str">
        <f t="shared" si="19"/>
        <v/>
      </c>
      <c r="J155" s="253"/>
      <c r="K155" s="253"/>
      <c r="L155" s="253"/>
      <c r="M155" s="253"/>
      <c r="N155" s="253"/>
      <c r="O155" s="253"/>
      <c r="P155" s="253"/>
      <c r="Q155" s="253"/>
      <c r="R155" s="253"/>
      <c r="S155" s="253"/>
      <c r="T155" s="246">
        <f t="shared" si="17"/>
        <v>0</v>
      </c>
      <c r="U155" s="203">
        <f t="shared" si="20"/>
        <v>0</v>
      </c>
    </row>
    <row r="156" spans="1:21" s="82" customFormat="1" x14ac:dyDescent="0.2">
      <c r="A156" s="195" t="str">
        <f t="shared" si="15"/>
        <v/>
      </c>
      <c r="B156" s="100"/>
      <c r="C156" s="196"/>
      <c r="D156" s="256"/>
      <c r="E156" s="255"/>
      <c r="F156" s="253"/>
      <c r="G156" s="304"/>
      <c r="H156" s="201" t="str">
        <f t="shared" si="18"/>
        <v/>
      </c>
      <c r="I156" s="201" t="str">
        <f t="shared" si="19"/>
        <v/>
      </c>
      <c r="J156" s="253"/>
      <c r="K156" s="253"/>
      <c r="L156" s="253"/>
      <c r="M156" s="253"/>
      <c r="N156" s="253"/>
      <c r="O156" s="253"/>
      <c r="P156" s="253"/>
      <c r="Q156" s="253"/>
      <c r="R156" s="253"/>
      <c r="S156" s="253"/>
      <c r="T156" s="246">
        <f t="shared" si="17"/>
        <v>0</v>
      </c>
      <c r="U156" s="203">
        <f t="shared" si="20"/>
        <v>0</v>
      </c>
    </row>
    <row r="157" spans="1:21" s="82" customFormat="1" x14ac:dyDescent="0.2">
      <c r="A157" s="195" t="str">
        <f t="shared" si="15"/>
        <v/>
      </c>
      <c r="B157" s="100"/>
      <c r="C157" s="196"/>
      <c r="D157" s="254"/>
      <c r="E157" s="255"/>
      <c r="F157" s="253"/>
      <c r="G157" s="304"/>
      <c r="H157" s="201" t="str">
        <f t="shared" si="18"/>
        <v/>
      </c>
      <c r="I157" s="201" t="str">
        <f t="shared" si="19"/>
        <v/>
      </c>
      <c r="J157" s="253"/>
      <c r="K157" s="253"/>
      <c r="L157" s="253"/>
      <c r="M157" s="253"/>
      <c r="N157" s="253"/>
      <c r="O157" s="253"/>
      <c r="P157" s="253"/>
      <c r="Q157" s="253"/>
      <c r="R157" s="253"/>
      <c r="S157" s="253"/>
      <c r="T157" s="246">
        <f t="shared" si="17"/>
        <v>0</v>
      </c>
      <c r="U157" s="203">
        <f t="shared" si="20"/>
        <v>0</v>
      </c>
    </row>
    <row r="158" spans="1:21" s="82" customFormat="1" x14ac:dyDescent="0.2">
      <c r="A158" s="195" t="str">
        <f t="shared" si="15"/>
        <v/>
      </c>
      <c r="B158" s="100"/>
      <c r="C158" s="196"/>
      <c r="D158" s="254"/>
      <c r="E158" s="255"/>
      <c r="F158" s="253"/>
      <c r="G158" s="304"/>
      <c r="H158" s="201" t="str">
        <f t="shared" si="18"/>
        <v/>
      </c>
      <c r="I158" s="201" t="str">
        <f t="shared" si="19"/>
        <v/>
      </c>
      <c r="J158" s="253"/>
      <c r="K158" s="253"/>
      <c r="L158" s="253"/>
      <c r="M158" s="253"/>
      <c r="N158" s="253"/>
      <c r="O158" s="253"/>
      <c r="P158" s="253"/>
      <c r="Q158" s="253"/>
      <c r="R158" s="253"/>
      <c r="S158" s="253"/>
      <c r="T158" s="246">
        <f t="shared" si="17"/>
        <v>0</v>
      </c>
      <c r="U158" s="203">
        <f t="shared" si="20"/>
        <v>0</v>
      </c>
    </row>
    <row r="159" spans="1:21" s="82" customFormat="1" x14ac:dyDescent="0.2">
      <c r="A159" s="195" t="str">
        <f t="shared" si="15"/>
        <v/>
      </c>
      <c r="B159" s="100"/>
      <c r="C159" s="196"/>
      <c r="D159" s="254"/>
      <c r="E159" s="255"/>
      <c r="F159" s="253"/>
      <c r="G159" s="304"/>
      <c r="H159" s="201" t="str">
        <f t="shared" si="18"/>
        <v/>
      </c>
      <c r="I159" s="201" t="str">
        <f t="shared" si="19"/>
        <v/>
      </c>
      <c r="J159" s="253"/>
      <c r="K159" s="253"/>
      <c r="L159" s="253"/>
      <c r="M159" s="253"/>
      <c r="N159" s="253"/>
      <c r="O159" s="253"/>
      <c r="P159" s="253"/>
      <c r="Q159" s="253"/>
      <c r="R159" s="253"/>
      <c r="S159" s="253"/>
      <c r="T159" s="246">
        <f t="shared" si="17"/>
        <v>0</v>
      </c>
      <c r="U159" s="203">
        <f t="shared" si="20"/>
        <v>0</v>
      </c>
    </row>
    <row r="160" spans="1:21" s="82" customFormat="1" x14ac:dyDescent="0.2">
      <c r="A160" s="195" t="str">
        <f t="shared" si="15"/>
        <v/>
      </c>
      <c r="B160" s="100"/>
      <c r="C160" s="196"/>
      <c r="D160" s="254"/>
      <c r="E160" s="255"/>
      <c r="F160" s="253"/>
      <c r="G160" s="304"/>
      <c r="H160" s="201" t="str">
        <f t="shared" si="18"/>
        <v/>
      </c>
      <c r="I160" s="201" t="str">
        <f t="shared" si="19"/>
        <v/>
      </c>
      <c r="J160" s="253"/>
      <c r="K160" s="253"/>
      <c r="L160" s="253"/>
      <c r="M160" s="253"/>
      <c r="N160" s="253"/>
      <c r="O160" s="253"/>
      <c r="P160" s="253"/>
      <c r="Q160" s="253"/>
      <c r="R160" s="253"/>
      <c r="S160" s="253"/>
      <c r="T160" s="246">
        <f t="shared" si="17"/>
        <v>0</v>
      </c>
      <c r="U160" s="203">
        <f t="shared" si="20"/>
        <v>0</v>
      </c>
    </row>
    <row r="161" spans="1:21" s="82" customFormat="1" x14ac:dyDescent="0.2">
      <c r="A161" s="195" t="str">
        <f t="shared" si="15"/>
        <v/>
      </c>
      <c r="B161" s="100"/>
      <c r="C161" s="196"/>
      <c r="D161" s="254"/>
      <c r="E161" s="255"/>
      <c r="F161" s="253"/>
      <c r="G161" s="304"/>
      <c r="H161" s="201" t="str">
        <f t="shared" si="18"/>
        <v/>
      </c>
      <c r="I161" s="201" t="str">
        <f t="shared" si="19"/>
        <v/>
      </c>
      <c r="J161" s="253"/>
      <c r="K161" s="253"/>
      <c r="L161" s="253"/>
      <c r="M161" s="253"/>
      <c r="N161" s="253"/>
      <c r="O161" s="253"/>
      <c r="P161" s="253"/>
      <c r="Q161" s="253"/>
      <c r="R161" s="253"/>
      <c r="S161" s="253"/>
      <c r="T161" s="246">
        <f t="shared" si="17"/>
        <v>0</v>
      </c>
      <c r="U161" s="203">
        <f t="shared" si="20"/>
        <v>0</v>
      </c>
    </row>
    <row r="162" spans="1:21" s="82" customFormat="1" x14ac:dyDescent="0.2">
      <c r="A162" s="195" t="str">
        <f t="shared" si="15"/>
        <v/>
      </c>
      <c r="B162" s="100"/>
      <c r="C162" s="196"/>
      <c r="D162" s="254"/>
      <c r="E162" s="255"/>
      <c r="F162" s="253"/>
      <c r="G162" s="304"/>
      <c r="H162" s="201" t="str">
        <f t="shared" si="18"/>
        <v/>
      </c>
      <c r="I162" s="201" t="str">
        <f t="shared" si="19"/>
        <v/>
      </c>
      <c r="J162" s="253"/>
      <c r="K162" s="253"/>
      <c r="L162" s="253"/>
      <c r="M162" s="253"/>
      <c r="N162" s="253"/>
      <c r="O162" s="253"/>
      <c r="P162" s="253"/>
      <c r="Q162" s="253"/>
      <c r="R162" s="253"/>
      <c r="S162" s="253"/>
      <c r="T162" s="246">
        <f t="shared" si="17"/>
        <v>0</v>
      </c>
      <c r="U162" s="203">
        <f t="shared" si="20"/>
        <v>0</v>
      </c>
    </row>
    <row r="163" spans="1:21" s="82" customFormat="1" x14ac:dyDescent="0.2">
      <c r="A163" s="195" t="str">
        <f t="shared" si="15"/>
        <v/>
      </c>
      <c r="B163" s="100"/>
      <c r="C163" s="196"/>
      <c r="D163" s="254"/>
      <c r="E163" s="255"/>
      <c r="F163" s="253"/>
      <c r="G163" s="304"/>
      <c r="H163" s="201" t="str">
        <f t="shared" si="18"/>
        <v/>
      </c>
      <c r="I163" s="201" t="str">
        <f t="shared" si="19"/>
        <v/>
      </c>
      <c r="J163" s="253"/>
      <c r="K163" s="253"/>
      <c r="L163" s="253"/>
      <c r="M163" s="253"/>
      <c r="N163" s="253"/>
      <c r="O163" s="253"/>
      <c r="P163" s="253"/>
      <c r="Q163" s="253"/>
      <c r="R163" s="253"/>
      <c r="S163" s="253"/>
      <c r="T163" s="246">
        <f t="shared" si="17"/>
        <v>0</v>
      </c>
      <c r="U163" s="203">
        <f t="shared" si="20"/>
        <v>0</v>
      </c>
    </row>
    <row r="164" spans="1:21" s="82" customFormat="1" x14ac:dyDescent="0.2">
      <c r="A164" s="195" t="str">
        <f t="shared" si="15"/>
        <v/>
      </c>
      <c r="B164" s="100"/>
      <c r="C164" s="196"/>
      <c r="D164" s="253"/>
      <c r="E164" s="255"/>
      <c r="F164" s="253"/>
      <c r="G164" s="304"/>
      <c r="H164" s="201" t="str">
        <f t="shared" si="18"/>
        <v/>
      </c>
      <c r="I164" s="201" t="str">
        <f t="shared" si="19"/>
        <v/>
      </c>
      <c r="J164" s="253"/>
      <c r="K164" s="253"/>
      <c r="L164" s="253"/>
      <c r="M164" s="253"/>
      <c r="N164" s="253"/>
      <c r="O164" s="253"/>
      <c r="P164" s="253"/>
      <c r="Q164" s="253"/>
      <c r="R164" s="253"/>
      <c r="S164" s="253"/>
      <c r="T164" s="246">
        <f t="shared" si="17"/>
        <v>0</v>
      </c>
      <c r="U164" s="203">
        <f t="shared" si="20"/>
        <v>0</v>
      </c>
    </row>
    <row r="165" spans="1:21" s="82" customFormat="1" x14ac:dyDescent="0.2">
      <c r="A165" s="195" t="str">
        <f t="shared" si="15"/>
        <v/>
      </c>
      <c r="B165" s="100"/>
      <c r="C165" s="196"/>
      <c r="D165" s="253"/>
      <c r="E165" s="255"/>
      <c r="F165" s="253"/>
      <c r="G165" s="304"/>
      <c r="H165" s="201" t="str">
        <f t="shared" si="18"/>
        <v/>
      </c>
      <c r="I165" s="201" t="str">
        <f t="shared" si="19"/>
        <v/>
      </c>
      <c r="J165" s="253"/>
      <c r="K165" s="253"/>
      <c r="L165" s="253"/>
      <c r="M165" s="253"/>
      <c r="N165" s="253"/>
      <c r="O165" s="253"/>
      <c r="P165" s="253"/>
      <c r="Q165" s="253"/>
      <c r="R165" s="253"/>
      <c r="S165" s="253"/>
      <c r="T165" s="246">
        <f t="shared" si="17"/>
        <v>0</v>
      </c>
      <c r="U165" s="203">
        <f t="shared" ref="U165:U228" si="21">SUM(H165:T165)</f>
        <v>0</v>
      </c>
    </row>
    <row r="166" spans="1:21" s="82" customFormat="1" x14ac:dyDescent="0.2">
      <c r="A166" s="195" t="str">
        <f t="shared" ref="A166:A229" si="22">C166&amp;E166</f>
        <v/>
      </c>
      <c r="B166" s="100"/>
      <c r="C166" s="196"/>
      <c r="D166" s="253"/>
      <c r="E166" s="255"/>
      <c r="F166" s="253"/>
      <c r="G166" s="304"/>
      <c r="H166" s="201" t="str">
        <f t="shared" si="18"/>
        <v/>
      </c>
      <c r="I166" s="201" t="str">
        <f t="shared" si="19"/>
        <v/>
      </c>
      <c r="J166" s="253"/>
      <c r="K166" s="253"/>
      <c r="L166" s="253"/>
      <c r="M166" s="253"/>
      <c r="N166" s="253"/>
      <c r="O166" s="253"/>
      <c r="P166" s="253"/>
      <c r="Q166" s="253"/>
      <c r="R166" s="253"/>
      <c r="S166" s="253"/>
      <c r="T166" s="246">
        <f t="shared" ref="T166:T229" si="23">G166-SUM(H166:S166)</f>
        <v>0</v>
      </c>
      <c r="U166" s="203">
        <f t="shared" si="21"/>
        <v>0</v>
      </c>
    </row>
    <row r="167" spans="1:21" s="82" customFormat="1" x14ac:dyDescent="0.2">
      <c r="A167" s="195" t="str">
        <f t="shared" si="22"/>
        <v/>
      </c>
      <c r="B167" s="100"/>
      <c r="C167" s="196"/>
      <c r="D167" s="253"/>
      <c r="E167" s="255"/>
      <c r="F167" s="253"/>
      <c r="G167" s="304"/>
      <c r="H167" s="201" t="str">
        <f t="shared" ref="H167:H230" si="24">IF(C167="rush city",G167,"")</f>
        <v/>
      </c>
      <c r="I167" s="201" t="str">
        <f t="shared" ref="I167:I230" si="25">IF(C167="Pepsi",G167,"")</f>
        <v/>
      </c>
      <c r="J167" s="253"/>
      <c r="K167" s="253"/>
      <c r="L167" s="253"/>
      <c r="M167" s="253"/>
      <c r="N167" s="253"/>
      <c r="O167" s="253"/>
      <c r="P167" s="253"/>
      <c r="Q167" s="253"/>
      <c r="R167" s="253"/>
      <c r="S167" s="253"/>
      <c r="T167" s="246">
        <f t="shared" si="23"/>
        <v>0</v>
      </c>
      <c r="U167" s="203">
        <f t="shared" si="21"/>
        <v>0</v>
      </c>
    </row>
    <row r="168" spans="1:21" s="82" customFormat="1" x14ac:dyDescent="0.2">
      <c r="A168" s="195" t="str">
        <f t="shared" si="22"/>
        <v/>
      </c>
      <c r="B168" s="100"/>
      <c r="C168" s="196"/>
      <c r="D168" s="253"/>
      <c r="E168" s="255"/>
      <c r="F168" s="253"/>
      <c r="G168" s="304"/>
      <c r="H168" s="201" t="str">
        <f t="shared" si="24"/>
        <v/>
      </c>
      <c r="I168" s="201" t="str">
        <f t="shared" si="25"/>
        <v/>
      </c>
      <c r="J168" s="253"/>
      <c r="K168" s="253"/>
      <c r="L168" s="253"/>
      <c r="M168" s="253"/>
      <c r="N168" s="253"/>
      <c r="O168" s="253"/>
      <c r="P168" s="253"/>
      <c r="Q168" s="253"/>
      <c r="R168" s="253"/>
      <c r="S168" s="253"/>
      <c r="T168" s="246">
        <f t="shared" si="23"/>
        <v>0</v>
      </c>
      <c r="U168" s="203">
        <f t="shared" si="21"/>
        <v>0</v>
      </c>
    </row>
    <row r="169" spans="1:21" s="82" customFormat="1" x14ac:dyDescent="0.2">
      <c r="A169" s="195" t="str">
        <f t="shared" si="22"/>
        <v/>
      </c>
      <c r="B169" s="100"/>
      <c r="C169" s="196"/>
      <c r="D169" s="253"/>
      <c r="E169" s="255"/>
      <c r="F169" s="253"/>
      <c r="G169" s="304"/>
      <c r="H169" s="201" t="str">
        <f t="shared" si="24"/>
        <v/>
      </c>
      <c r="I169" s="201" t="str">
        <f t="shared" si="25"/>
        <v/>
      </c>
      <c r="J169" s="253"/>
      <c r="K169" s="253"/>
      <c r="L169" s="253"/>
      <c r="M169" s="253"/>
      <c r="N169" s="253"/>
      <c r="O169" s="253"/>
      <c r="P169" s="253"/>
      <c r="Q169" s="253"/>
      <c r="R169" s="253"/>
      <c r="S169" s="253"/>
      <c r="T169" s="246">
        <f t="shared" si="23"/>
        <v>0</v>
      </c>
      <c r="U169" s="203">
        <f t="shared" si="21"/>
        <v>0</v>
      </c>
    </row>
    <row r="170" spans="1:21" s="82" customFormat="1" x14ac:dyDescent="0.2">
      <c r="A170" s="195" t="str">
        <f t="shared" si="22"/>
        <v/>
      </c>
      <c r="B170" s="100"/>
      <c r="C170" s="196"/>
      <c r="D170" s="253"/>
      <c r="E170" s="255"/>
      <c r="F170" s="253"/>
      <c r="G170" s="304"/>
      <c r="H170" s="201" t="str">
        <f t="shared" si="24"/>
        <v/>
      </c>
      <c r="I170" s="201" t="str">
        <f t="shared" si="25"/>
        <v/>
      </c>
      <c r="J170" s="253"/>
      <c r="K170" s="253"/>
      <c r="L170" s="253"/>
      <c r="M170" s="253"/>
      <c r="N170" s="253"/>
      <c r="O170" s="253"/>
      <c r="P170" s="253"/>
      <c r="Q170" s="253"/>
      <c r="R170" s="253"/>
      <c r="S170" s="253"/>
      <c r="T170" s="246">
        <f t="shared" si="23"/>
        <v>0</v>
      </c>
      <c r="U170" s="203">
        <f t="shared" si="21"/>
        <v>0</v>
      </c>
    </row>
    <row r="171" spans="1:21" s="82" customFormat="1" x14ac:dyDescent="0.2">
      <c r="A171" s="195" t="str">
        <f t="shared" si="22"/>
        <v/>
      </c>
      <c r="B171" s="100"/>
      <c r="C171" s="196"/>
      <c r="D171" s="253"/>
      <c r="E171" s="255"/>
      <c r="F171" s="253"/>
      <c r="G171" s="304"/>
      <c r="H171" s="201" t="str">
        <f t="shared" si="24"/>
        <v/>
      </c>
      <c r="I171" s="201" t="str">
        <f t="shared" si="25"/>
        <v/>
      </c>
      <c r="J171" s="253"/>
      <c r="K171" s="253"/>
      <c r="L171" s="253"/>
      <c r="M171" s="253"/>
      <c r="N171" s="253"/>
      <c r="O171" s="253"/>
      <c r="P171" s="253"/>
      <c r="Q171" s="253"/>
      <c r="R171" s="253"/>
      <c r="S171" s="253"/>
      <c r="T171" s="246">
        <f t="shared" si="23"/>
        <v>0</v>
      </c>
      <c r="U171" s="203">
        <f t="shared" si="21"/>
        <v>0</v>
      </c>
    </row>
    <row r="172" spans="1:21" s="82" customFormat="1" x14ac:dyDescent="0.2">
      <c r="A172" s="195" t="str">
        <f t="shared" si="22"/>
        <v/>
      </c>
      <c r="B172" s="100"/>
      <c r="C172" s="196"/>
      <c r="D172" s="253"/>
      <c r="E172" s="255"/>
      <c r="F172" s="253"/>
      <c r="G172" s="304"/>
      <c r="H172" s="201" t="str">
        <f t="shared" si="24"/>
        <v/>
      </c>
      <c r="I172" s="201" t="str">
        <f t="shared" si="25"/>
        <v/>
      </c>
      <c r="J172" s="253"/>
      <c r="K172" s="253"/>
      <c r="L172" s="253"/>
      <c r="M172" s="253"/>
      <c r="N172" s="253"/>
      <c r="O172" s="253"/>
      <c r="P172" s="253"/>
      <c r="Q172" s="253"/>
      <c r="R172" s="253"/>
      <c r="S172" s="253"/>
      <c r="T172" s="246">
        <f t="shared" si="23"/>
        <v>0</v>
      </c>
      <c r="U172" s="203">
        <f t="shared" si="21"/>
        <v>0</v>
      </c>
    </row>
    <row r="173" spans="1:21" s="82" customFormat="1" x14ac:dyDescent="0.2">
      <c r="A173" s="195" t="str">
        <f t="shared" si="22"/>
        <v/>
      </c>
      <c r="B173" s="100"/>
      <c r="C173" s="196"/>
      <c r="D173" s="253"/>
      <c r="E173" s="255"/>
      <c r="F173" s="253"/>
      <c r="G173" s="304"/>
      <c r="H173" s="201" t="str">
        <f t="shared" si="24"/>
        <v/>
      </c>
      <c r="I173" s="201" t="str">
        <f t="shared" si="25"/>
        <v/>
      </c>
      <c r="J173" s="253"/>
      <c r="K173" s="253"/>
      <c r="L173" s="253"/>
      <c r="M173" s="253"/>
      <c r="N173" s="253"/>
      <c r="O173" s="253"/>
      <c r="P173" s="253"/>
      <c r="Q173" s="253"/>
      <c r="R173" s="253"/>
      <c r="S173" s="253"/>
      <c r="T173" s="246">
        <f t="shared" si="23"/>
        <v>0</v>
      </c>
      <c r="U173" s="203">
        <f t="shared" si="21"/>
        <v>0</v>
      </c>
    </row>
    <row r="174" spans="1:21" s="82" customFormat="1" x14ac:dyDescent="0.2">
      <c r="A174" s="195" t="str">
        <f t="shared" si="22"/>
        <v/>
      </c>
      <c r="B174" s="100"/>
      <c r="C174" s="196"/>
      <c r="D174" s="253"/>
      <c r="E174" s="255"/>
      <c r="F174" s="253"/>
      <c r="G174" s="304"/>
      <c r="H174" s="201" t="str">
        <f t="shared" si="24"/>
        <v/>
      </c>
      <c r="I174" s="201" t="str">
        <f t="shared" si="25"/>
        <v/>
      </c>
      <c r="J174" s="253"/>
      <c r="K174" s="253"/>
      <c r="L174" s="253"/>
      <c r="M174" s="253"/>
      <c r="N174" s="253"/>
      <c r="O174" s="253"/>
      <c r="P174" s="253"/>
      <c r="Q174" s="253"/>
      <c r="R174" s="253"/>
      <c r="S174" s="253"/>
      <c r="T174" s="246">
        <f t="shared" si="23"/>
        <v>0</v>
      </c>
      <c r="U174" s="203">
        <f t="shared" si="21"/>
        <v>0</v>
      </c>
    </row>
    <row r="175" spans="1:21" s="82" customFormat="1" x14ac:dyDescent="0.2">
      <c r="A175" s="195" t="str">
        <f t="shared" si="22"/>
        <v/>
      </c>
      <c r="B175" s="100"/>
      <c r="C175" s="196"/>
      <c r="D175" s="253"/>
      <c r="E175" s="255"/>
      <c r="F175" s="253"/>
      <c r="G175" s="304"/>
      <c r="H175" s="201" t="str">
        <f t="shared" si="24"/>
        <v/>
      </c>
      <c r="I175" s="201" t="str">
        <f t="shared" si="25"/>
        <v/>
      </c>
      <c r="J175" s="253"/>
      <c r="K175" s="253"/>
      <c r="L175" s="253"/>
      <c r="M175" s="253"/>
      <c r="N175" s="253"/>
      <c r="O175" s="253"/>
      <c r="P175" s="253"/>
      <c r="Q175" s="253"/>
      <c r="R175" s="253"/>
      <c r="S175" s="253"/>
      <c r="T175" s="246">
        <f t="shared" si="23"/>
        <v>0</v>
      </c>
      <c r="U175" s="203">
        <f t="shared" si="21"/>
        <v>0</v>
      </c>
    </row>
    <row r="176" spans="1:21" s="82" customFormat="1" x14ac:dyDescent="0.2">
      <c r="A176" s="195" t="str">
        <f t="shared" si="22"/>
        <v/>
      </c>
      <c r="B176" s="100"/>
      <c r="C176" s="196"/>
      <c r="D176" s="253"/>
      <c r="E176" s="255"/>
      <c r="F176" s="253"/>
      <c r="G176" s="304"/>
      <c r="H176" s="201" t="str">
        <f t="shared" si="24"/>
        <v/>
      </c>
      <c r="I176" s="201" t="str">
        <f t="shared" si="25"/>
        <v/>
      </c>
      <c r="J176" s="253"/>
      <c r="K176" s="253"/>
      <c r="L176" s="253"/>
      <c r="M176" s="253"/>
      <c r="N176" s="253"/>
      <c r="O176" s="253"/>
      <c r="P176" s="253"/>
      <c r="Q176" s="253"/>
      <c r="R176" s="253"/>
      <c r="S176" s="253"/>
      <c r="T176" s="246">
        <f t="shared" si="23"/>
        <v>0</v>
      </c>
      <c r="U176" s="203">
        <f t="shared" si="21"/>
        <v>0</v>
      </c>
    </row>
    <row r="177" spans="1:21" s="82" customFormat="1" x14ac:dyDescent="0.2">
      <c r="A177" s="195" t="str">
        <f t="shared" si="22"/>
        <v/>
      </c>
      <c r="B177" s="100"/>
      <c r="C177" s="196"/>
      <c r="D177" s="253"/>
      <c r="E177" s="255"/>
      <c r="F177" s="253"/>
      <c r="G177" s="304"/>
      <c r="H177" s="201" t="str">
        <f t="shared" si="24"/>
        <v/>
      </c>
      <c r="I177" s="201" t="str">
        <f t="shared" si="25"/>
        <v/>
      </c>
      <c r="J177" s="253"/>
      <c r="K177" s="253"/>
      <c r="L177" s="253"/>
      <c r="M177" s="253"/>
      <c r="N177" s="253"/>
      <c r="O177" s="253"/>
      <c r="P177" s="253"/>
      <c r="Q177" s="253"/>
      <c r="R177" s="253"/>
      <c r="S177" s="253"/>
      <c r="T177" s="246">
        <f t="shared" si="23"/>
        <v>0</v>
      </c>
      <c r="U177" s="203">
        <f t="shared" si="21"/>
        <v>0</v>
      </c>
    </row>
    <row r="178" spans="1:21" s="82" customFormat="1" x14ac:dyDescent="0.2">
      <c r="A178" s="195" t="str">
        <f t="shared" si="22"/>
        <v/>
      </c>
      <c r="B178" s="100"/>
      <c r="C178" s="196"/>
      <c r="D178" s="253"/>
      <c r="E178" s="255"/>
      <c r="F178" s="253"/>
      <c r="G178" s="304"/>
      <c r="H178" s="201" t="str">
        <f t="shared" si="24"/>
        <v/>
      </c>
      <c r="I178" s="201" t="str">
        <f t="shared" si="25"/>
        <v/>
      </c>
      <c r="J178" s="253"/>
      <c r="K178" s="253"/>
      <c r="L178" s="253"/>
      <c r="M178" s="253"/>
      <c r="N178" s="253"/>
      <c r="O178" s="253"/>
      <c r="P178" s="253"/>
      <c r="Q178" s="253"/>
      <c r="R178" s="253"/>
      <c r="S178" s="253"/>
      <c r="T178" s="246">
        <f t="shared" si="23"/>
        <v>0</v>
      </c>
      <c r="U178" s="203">
        <f t="shared" si="21"/>
        <v>0</v>
      </c>
    </row>
    <row r="179" spans="1:21" s="82" customFormat="1" x14ac:dyDescent="0.2">
      <c r="A179" s="195" t="str">
        <f t="shared" si="22"/>
        <v/>
      </c>
      <c r="B179" s="100"/>
      <c r="C179" s="196"/>
      <c r="D179" s="253"/>
      <c r="E179" s="255"/>
      <c r="F179" s="253"/>
      <c r="G179" s="304"/>
      <c r="H179" s="201" t="str">
        <f t="shared" si="24"/>
        <v/>
      </c>
      <c r="I179" s="201" t="str">
        <f t="shared" si="25"/>
        <v/>
      </c>
      <c r="J179" s="253"/>
      <c r="K179" s="253"/>
      <c r="L179" s="253"/>
      <c r="M179" s="253"/>
      <c r="N179" s="253"/>
      <c r="O179" s="253"/>
      <c r="P179" s="253"/>
      <c r="Q179" s="253"/>
      <c r="R179" s="253"/>
      <c r="S179" s="253"/>
      <c r="T179" s="246">
        <f t="shared" si="23"/>
        <v>0</v>
      </c>
      <c r="U179" s="203">
        <f t="shared" si="21"/>
        <v>0</v>
      </c>
    </row>
    <row r="180" spans="1:21" s="82" customFormat="1" x14ac:dyDescent="0.2">
      <c r="A180" s="195" t="str">
        <f t="shared" si="22"/>
        <v/>
      </c>
      <c r="B180" s="100"/>
      <c r="C180" s="196"/>
      <c r="D180" s="253"/>
      <c r="E180" s="255"/>
      <c r="F180" s="253"/>
      <c r="G180" s="304"/>
      <c r="H180" s="201" t="str">
        <f t="shared" si="24"/>
        <v/>
      </c>
      <c r="I180" s="201" t="str">
        <f t="shared" si="25"/>
        <v/>
      </c>
      <c r="J180" s="253"/>
      <c r="K180" s="253"/>
      <c r="L180" s="253"/>
      <c r="M180" s="253"/>
      <c r="N180" s="253"/>
      <c r="O180" s="253"/>
      <c r="P180" s="253"/>
      <c r="Q180" s="253"/>
      <c r="R180" s="253"/>
      <c r="S180" s="253"/>
      <c r="T180" s="246">
        <f t="shared" si="23"/>
        <v>0</v>
      </c>
      <c r="U180" s="203">
        <f t="shared" si="21"/>
        <v>0</v>
      </c>
    </row>
    <row r="181" spans="1:21" s="82" customFormat="1" x14ac:dyDescent="0.2">
      <c r="A181" s="195" t="str">
        <f t="shared" si="22"/>
        <v/>
      </c>
      <c r="B181" s="100"/>
      <c r="C181" s="196"/>
      <c r="D181" s="253"/>
      <c r="E181" s="255"/>
      <c r="F181" s="253"/>
      <c r="G181" s="304"/>
      <c r="H181" s="201" t="str">
        <f t="shared" si="24"/>
        <v/>
      </c>
      <c r="I181" s="201" t="str">
        <f t="shared" si="25"/>
        <v/>
      </c>
      <c r="J181" s="253"/>
      <c r="K181" s="253"/>
      <c r="L181" s="253"/>
      <c r="M181" s="253"/>
      <c r="N181" s="253"/>
      <c r="O181" s="253"/>
      <c r="P181" s="253"/>
      <c r="Q181" s="253"/>
      <c r="R181" s="253"/>
      <c r="S181" s="253"/>
      <c r="T181" s="246">
        <f t="shared" si="23"/>
        <v>0</v>
      </c>
      <c r="U181" s="203">
        <f t="shared" si="21"/>
        <v>0</v>
      </c>
    </row>
    <row r="182" spans="1:21" s="82" customFormat="1" x14ac:dyDescent="0.2">
      <c r="A182" s="195" t="str">
        <f t="shared" si="22"/>
        <v/>
      </c>
      <c r="B182" s="100"/>
      <c r="C182" s="196"/>
      <c r="D182" s="253"/>
      <c r="E182" s="255"/>
      <c r="F182" s="253"/>
      <c r="G182" s="304"/>
      <c r="H182" s="201" t="str">
        <f t="shared" si="24"/>
        <v/>
      </c>
      <c r="I182" s="201" t="str">
        <f t="shared" si="25"/>
        <v/>
      </c>
      <c r="J182" s="253"/>
      <c r="K182" s="253"/>
      <c r="L182" s="253"/>
      <c r="M182" s="253"/>
      <c r="N182" s="253"/>
      <c r="O182" s="253"/>
      <c r="P182" s="253"/>
      <c r="Q182" s="253"/>
      <c r="R182" s="253"/>
      <c r="S182" s="253"/>
      <c r="T182" s="246">
        <f t="shared" si="23"/>
        <v>0</v>
      </c>
      <c r="U182" s="203">
        <f t="shared" si="21"/>
        <v>0</v>
      </c>
    </row>
    <row r="183" spans="1:21" s="82" customFormat="1" x14ac:dyDescent="0.2">
      <c r="A183" s="195" t="str">
        <f t="shared" si="22"/>
        <v/>
      </c>
      <c r="B183" s="100"/>
      <c r="C183" s="196"/>
      <c r="D183" s="253"/>
      <c r="E183" s="255"/>
      <c r="F183" s="253"/>
      <c r="G183" s="304"/>
      <c r="H183" s="201" t="str">
        <f t="shared" si="24"/>
        <v/>
      </c>
      <c r="I183" s="201" t="str">
        <f t="shared" si="25"/>
        <v/>
      </c>
      <c r="J183" s="253"/>
      <c r="K183" s="253"/>
      <c r="L183" s="253"/>
      <c r="M183" s="253"/>
      <c r="N183" s="253"/>
      <c r="O183" s="253"/>
      <c r="P183" s="253"/>
      <c r="Q183" s="253"/>
      <c r="R183" s="253"/>
      <c r="S183" s="253"/>
      <c r="T183" s="246">
        <f t="shared" si="23"/>
        <v>0</v>
      </c>
      <c r="U183" s="203">
        <f t="shared" si="21"/>
        <v>0</v>
      </c>
    </row>
    <row r="184" spans="1:21" s="82" customFormat="1" x14ac:dyDescent="0.2">
      <c r="A184" s="195" t="str">
        <f t="shared" si="22"/>
        <v/>
      </c>
      <c r="B184" s="100"/>
      <c r="C184" s="196"/>
      <c r="D184" s="253"/>
      <c r="E184" s="255"/>
      <c r="F184" s="253"/>
      <c r="G184" s="304"/>
      <c r="H184" s="201" t="str">
        <f t="shared" si="24"/>
        <v/>
      </c>
      <c r="I184" s="201" t="str">
        <f t="shared" si="25"/>
        <v/>
      </c>
      <c r="J184" s="253"/>
      <c r="K184" s="253"/>
      <c r="L184" s="253"/>
      <c r="M184" s="253"/>
      <c r="N184" s="253"/>
      <c r="O184" s="253"/>
      <c r="P184" s="253"/>
      <c r="Q184" s="253"/>
      <c r="R184" s="253"/>
      <c r="S184" s="253"/>
      <c r="T184" s="246">
        <f t="shared" si="23"/>
        <v>0</v>
      </c>
      <c r="U184" s="203">
        <f t="shared" si="21"/>
        <v>0</v>
      </c>
    </row>
    <row r="185" spans="1:21" s="82" customFormat="1" x14ac:dyDescent="0.2">
      <c r="A185" s="195" t="str">
        <f t="shared" si="22"/>
        <v/>
      </c>
      <c r="B185" s="100"/>
      <c r="C185" s="196"/>
      <c r="D185" s="253"/>
      <c r="E185" s="255"/>
      <c r="F185" s="253"/>
      <c r="G185" s="304"/>
      <c r="H185" s="201" t="str">
        <f t="shared" si="24"/>
        <v/>
      </c>
      <c r="I185" s="201" t="str">
        <f t="shared" si="25"/>
        <v/>
      </c>
      <c r="J185" s="253"/>
      <c r="K185" s="253"/>
      <c r="L185" s="253"/>
      <c r="M185" s="253"/>
      <c r="N185" s="253"/>
      <c r="O185" s="253"/>
      <c r="P185" s="253"/>
      <c r="Q185" s="253"/>
      <c r="R185" s="253"/>
      <c r="S185" s="253"/>
      <c r="T185" s="246">
        <f t="shared" si="23"/>
        <v>0</v>
      </c>
      <c r="U185" s="203">
        <f t="shared" si="21"/>
        <v>0</v>
      </c>
    </row>
    <row r="186" spans="1:21" s="82" customFormat="1" x14ac:dyDescent="0.2">
      <c r="A186" s="195" t="str">
        <f t="shared" si="22"/>
        <v/>
      </c>
      <c r="B186" s="100"/>
      <c r="C186" s="196"/>
      <c r="D186" s="253"/>
      <c r="E186" s="255"/>
      <c r="F186" s="253"/>
      <c r="G186" s="304"/>
      <c r="H186" s="201" t="str">
        <f t="shared" si="24"/>
        <v/>
      </c>
      <c r="I186" s="201" t="str">
        <f t="shared" si="25"/>
        <v/>
      </c>
      <c r="J186" s="253"/>
      <c r="K186" s="253"/>
      <c r="L186" s="253"/>
      <c r="M186" s="253"/>
      <c r="N186" s="253"/>
      <c r="O186" s="253"/>
      <c r="P186" s="253"/>
      <c r="Q186" s="253"/>
      <c r="R186" s="253"/>
      <c r="S186" s="253"/>
      <c r="T186" s="246">
        <f t="shared" si="23"/>
        <v>0</v>
      </c>
      <c r="U186" s="203">
        <f t="shared" si="21"/>
        <v>0</v>
      </c>
    </row>
    <row r="187" spans="1:21" s="82" customFormat="1" x14ac:dyDescent="0.2">
      <c r="A187" s="195" t="str">
        <f t="shared" si="22"/>
        <v/>
      </c>
      <c r="B187" s="100"/>
      <c r="C187" s="196"/>
      <c r="D187" s="253"/>
      <c r="E187" s="255"/>
      <c r="F187" s="253"/>
      <c r="G187" s="304"/>
      <c r="H187" s="201" t="str">
        <f t="shared" si="24"/>
        <v/>
      </c>
      <c r="I187" s="201" t="str">
        <f t="shared" si="25"/>
        <v/>
      </c>
      <c r="J187" s="253"/>
      <c r="K187" s="253"/>
      <c r="L187" s="253"/>
      <c r="M187" s="253"/>
      <c r="N187" s="253"/>
      <c r="O187" s="253"/>
      <c r="P187" s="253"/>
      <c r="Q187" s="253"/>
      <c r="R187" s="253"/>
      <c r="S187" s="253"/>
      <c r="T187" s="246">
        <f t="shared" si="23"/>
        <v>0</v>
      </c>
      <c r="U187" s="203">
        <f t="shared" si="21"/>
        <v>0</v>
      </c>
    </row>
    <row r="188" spans="1:21" s="82" customFormat="1" x14ac:dyDescent="0.2">
      <c r="A188" s="195" t="str">
        <f t="shared" si="22"/>
        <v/>
      </c>
      <c r="B188" s="100"/>
      <c r="C188" s="196"/>
      <c r="D188" s="253"/>
      <c r="E188" s="255"/>
      <c r="F188" s="253"/>
      <c r="G188" s="304"/>
      <c r="H188" s="201" t="str">
        <f t="shared" si="24"/>
        <v/>
      </c>
      <c r="I188" s="201" t="str">
        <f t="shared" si="25"/>
        <v/>
      </c>
      <c r="J188" s="253"/>
      <c r="K188" s="253"/>
      <c r="L188" s="253"/>
      <c r="M188" s="253"/>
      <c r="N188" s="253"/>
      <c r="O188" s="253"/>
      <c r="P188" s="253"/>
      <c r="Q188" s="253"/>
      <c r="R188" s="253"/>
      <c r="S188" s="253"/>
      <c r="T188" s="246">
        <f t="shared" si="23"/>
        <v>0</v>
      </c>
      <c r="U188" s="203">
        <f t="shared" si="21"/>
        <v>0</v>
      </c>
    </row>
    <row r="189" spans="1:21" s="82" customFormat="1" x14ac:dyDescent="0.2">
      <c r="A189" s="195" t="str">
        <f t="shared" si="22"/>
        <v/>
      </c>
      <c r="B189" s="100"/>
      <c r="C189" s="196"/>
      <c r="D189" s="253"/>
      <c r="E189" s="255"/>
      <c r="F189" s="253"/>
      <c r="G189" s="304"/>
      <c r="H189" s="201" t="str">
        <f t="shared" si="24"/>
        <v/>
      </c>
      <c r="I189" s="201" t="str">
        <f t="shared" si="25"/>
        <v/>
      </c>
      <c r="J189" s="253"/>
      <c r="K189" s="253"/>
      <c r="L189" s="253"/>
      <c r="M189" s="253"/>
      <c r="N189" s="253"/>
      <c r="O189" s="253"/>
      <c r="P189" s="253"/>
      <c r="Q189" s="253"/>
      <c r="R189" s="253"/>
      <c r="S189" s="253"/>
      <c r="T189" s="246">
        <f t="shared" si="23"/>
        <v>0</v>
      </c>
      <c r="U189" s="203">
        <f t="shared" si="21"/>
        <v>0</v>
      </c>
    </row>
    <row r="190" spans="1:21" s="82" customFormat="1" x14ac:dyDescent="0.2">
      <c r="A190" s="195" t="str">
        <f t="shared" si="22"/>
        <v/>
      </c>
      <c r="B190" s="100"/>
      <c r="C190" s="196"/>
      <c r="D190" s="253"/>
      <c r="E190" s="255"/>
      <c r="F190" s="253"/>
      <c r="G190" s="304"/>
      <c r="H190" s="201" t="str">
        <f t="shared" si="24"/>
        <v/>
      </c>
      <c r="I190" s="201" t="str">
        <f t="shared" si="25"/>
        <v/>
      </c>
      <c r="J190" s="253"/>
      <c r="K190" s="253"/>
      <c r="L190" s="253"/>
      <c r="M190" s="253"/>
      <c r="N190" s="253"/>
      <c r="O190" s="253"/>
      <c r="P190" s="253"/>
      <c r="Q190" s="253"/>
      <c r="R190" s="253"/>
      <c r="S190" s="253"/>
      <c r="T190" s="246">
        <f t="shared" si="23"/>
        <v>0</v>
      </c>
      <c r="U190" s="203">
        <f t="shared" si="21"/>
        <v>0</v>
      </c>
    </row>
    <row r="191" spans="1:21" s="82" customFormat="1" x14ac:dyDescent="0.2">
      <c r="A191" s="195" t="str">
        <f t="shared" si="22"/>
        <v/>
      </c>
      <c r="B191" s="100"/>
      <c r="C191" s="196"/>
      <c r="D191" s="253"/>
      <c r="E191" s="255"/>
      <c r="F191" s="253"/>
      <c r="G191" s="304"/>
      <c r="H191" s="201" t="str">
        <f t="shared" si="24"/>
        <v/>
      </c>
      <c r="I191" s="201" t="str">
        <f t="shared" si="25"/>
        <v/>
      </c>
      <c r="J191" s="253"/>
      <c r="K191" s="253"/>
      <c r="L191" s="253"/>
      <c r="M191" s="253"/>
      <c r="N191" s="253"/>
      <c r="O191" s="253"/>
      <c r="P191" s="253"/>
      <c r="Q191" s="253"/>
      <c r="R191" s="253"/>
      <c r="S191" s="253"/>
      <c r="T191" s="246">
        <f t="shared" si="23"/>
        <v>0</v>
      </c>
      <c r="U191" s="203">
        <f t="shared" si="21"/>
        <v>0</v>
      </c>
    </row>
    <row r="192" spans="1:21" s="82" customFormat="1" x14ac:dyDescent="0.2">
      <c r="A192" s="195" t="str">
        <f t="shared" si="22"/>
        <v/>
      </c>
      <c r="B192" s="100"/>
      <c r="C192" s="196"/>
      <c r="D192" s="253"/>
      <c r="E192" s="255"/>
      <c r="F192" s="253"/>
      <c r="G192" s="304"/>
      <c r="H192" s="201" t="str">
        <f t="shared" si="24"/>
        <v/>
      </c>
      <c r="I192" s="201" t="str">
        <f t="shared" si="25"/>
        <v/>
      </c>
      <c r="J192" s="253"/>
      <c r="K192" s="253"/>
      <c r="L192" s="253"/>
      <c r="M192" s="253"/>
      <c r="N192" s="253"/>
      <c r="O192" s="253"/>
      <c r="P192" s="253"/>
      <c r="Q192" s="253"/>
      <c r="R192" s="253"/>
      <c r="S192" s="253"/>
      <c r="T192" s="246">
        <f t="shared" si="23"/>
        <v>0</v>
      </c>
      <c r="U192" s="203">
        <f t="shared" si="21"/>
        <v>0</v>
      </c>
    </row>
    <row r="193" spans="1:21" s="82" customFormat="1" x14ac:dyDescent="0.2">
      <c r="A193" s="195" t="str">
        <f t="shared" si="22"/>
        <v/>
      </c>
      <c r="B193" s="100"/>
      <c r="C193" s="196"/>
      <c r="D193" s="253"/>
      <c r="E193" s="255"/>
      <c r="F193" s="253"/>
      <c r="G193" s="304"/>
      <c r="H193" s="201" t="str">
        <f t="shared" si="24"/>
        <v/>
      </c>
      <c r="I193" s="201" t="str">
        <f t="shared" si="25"/>
        <v/>
      </c>
      <c r="J193" s="253"/>
      <c r="K193" s="253"/>
      <c r="L193" s="253"/>
      <c r="M193" s="253"/>
      <c r="N193" s="253"/>
      <c r="O193" s="253"/>
      <c r="P193" s="253"/>
      <c r="Q193" s="253"/>
      <c r="R193" s="253"/>
      <c r="S193" s="253"/>
      <c r="T193" s="246">
        <f t="shared" si="23"/>
        <v>0</v>
      </c>
      <c r="U193" s="203">
        <f t="shared" si="21"/>
        <v>0</v>
      </c>
    </row>
    <row r="194" spans="1:21" s="82" customFormat="1" x14ac:dyDescent="0.2">
      <c r="A194" s="195" t="str">
        <f t="shared" si="22"/>
        <v/>
      </c>
      <c r="B194" s="100"/>
      <c r="C194" s="196"/>
      <c r="D194" s="253"/>
      <c r="E194" s="255"/>
      <c r="F194" s="253"/>
      <c r="G194" s="304"/>
      <c r="H194" s="201" t="str">
        <f t="shared" si="24"/>
        <v/>
      </c>
      <c r="I194" s="201" t="str">
        <f t="shared" si="25"/>
        <v/>
      </c>
      <c r="J194" s="253"/>
      <c r="K194" s="253"/>
      <c r="L194" s="253"/>
      <c r="M194" s="253"/>
      <c r="N194" s="253"/>
      <c r="O194" s="253"/>
      <c r="P194" s="253"/>
      <c r="Q194" s="253"/>
      <c r="R194" s="253"/>
      <c r="S194" s="253"/>
      <c r="T194" s="246">
        <f t="shared" si="23"/>
        <v>0</v>
      </c>
      <c r="U194" s="203">
        <f t="shared" si="21"/>
        <v>0</v>
      </c>
    </row>
    <row r="195" spans="1:21" s="82" customFormat="1" x14ac:dyDescent="0.2">
      <c r="A195" s="195" t="str">
        <f t="shared" si="22"/>
        <v/>
      </c>
      <c r="B195" s="100"/>
      <c r="C195" s="196"/>
      <c r="D195" s="253"/>
      <c r="E195" s="255"/>
      <c r="F195" s="253"/>
      <c r="G195" s="304"/>
      <c r="H195" s="201" t="str">
        <f t="shared" si="24"/>
        <v/>
      </c>
      <c r="I195" s="201" t="str">
        <f t="shared" si="25"/>
        <v/>
      </c>
      <c r="J195" s="253"/>
      <c r="K195" s="253"/>
      <c r="L195" s="253"/>
      <c r="M195" s="253"/>
      <c r="N195" s="253"/>
      <c r="O195" s="253"/>
      <c r="P195" s="253"/>
      <c r="Q195" s="253"/>
      <c r="R195" s="253"/>
      <c r="S195" s="253"/>
      <c r="T195" s="246">
        <f t="shared" si="23"/>
        <v>0</v>
      </c>
      <c r="U195" s="203">
        <f t="shared" si="21"/>
        <v>0</v>
      </c>
    </row>
    <row r="196" spans="1:21" s="82" customFormat="1" x14ac:dyDescent="0.2">
      <c r="A196" s="195" t="str">
        <f t="shared" si="22"/>
        <v/>
      </c>
      <c r="B196" s="100"/>
      <c r="C196" s="196"/>
      <c r="D196" s="253"/>
      <c r="E196" s="255"/>
      <c r="F196" s="253"/>
      <c r="G196" s="304"/>
      <c r="H196" s="201" t="str">
        <f t="shared" si="24"/>
        <v/>
      </c>
      <c r="I196" s="201" t="str">
        <f t="shared" si="25"/>
        <v/>
      </c>
      <c r="J196" s="253"/>
      <c r="K196" s="253"/>
      <c r="L196" s="253"/>
      <c r="M196" s="253"/>
      <c r="N196" s="253"/>
      <c r="O196" s="253"/>
      <c r="P196" s="253"/>
      <c r="Q196" s="253"/>
      <c r="R196" s="253"/>
      <c r="S196" s="253"/>
      <c r="T196" s="246">
        <f t="shared" si="23"/>
        <v>0</v>
      </c>
      <c r="U196" s="203">
        <f t="shared" si="21"/>
        <v>0</v>
      </c>
    </row>
    <row r="197" spans="1:21" s="82" customFormat="1" x14ac:dyDescent="0.2">
      <c r="A197" s="195" t="str">
        <f t="shared" si="22"/>
        <v/>
      </c>
      <c r="B197" s="100"/>
      <c r="C197" s="196"/>
      <c r="D197" s="253"/>
      <c r="E197" s="255"/>
      <c r="F197" s="253"/>
      <c r="G197" s="304"/>
      <c r="H197" s="201" t="str">
        <f t="shared" si="24"/>
        <v/>
      </c>
      <c r="I197" s="201" t="str">
        <f t="shared" si="25"/>
        <v/>
      </c>
      <c r="J197" s="253"/>
      <c r="K197" s="253"/>
      <c r="L197" s="253"/>
      <c r="M197" s="253"/>
      <c r="N197" s="253"/>
      <c r="O197" s="253"/>
      <c r="P197" s="253"/>
      <c r="Q197" s="253"/>
      <c r="R197" s="253"/>
      <c r="S197" s="253"/>
      <c r="T197" s="246">
        <f t="shared" si="23"/>
        <v>0</v>
      </c>
      <c r="U197" s="203">
        <f t="shared" si="21"/>
        <v>0</v>
      </c>
    </row>
    <row r="198" spans="1:21" s="82" customFormat="1" x14ac:dyDescent="0.2">
      <c r="A198" s="195" t="str">
        <f t="shared" si="22"/>
        <v/>
      </c>
      <c r="B198" s="100"/>
      <c r="C198" s="196"/>
      <c r="D198" s="253"/>
      <c r="E198" s="255"/>
      <c r="F198" s="253"/>
      <c r="G198" s="304"/>
      <c r="H198" s="201" t="str">
        <f t="shared" si="24"/>
        <v/>
      </c>
      <c r="I198" s="201" t="str">
        <f t="shared" si="25"/>
        <v/>
      </c>
      <c r="J198" s="253"/>
      <c r="K198" s="253"/>
      <c r="L198" s="253"/>
      <c r="M198" s="253"/>
      <c r="N198" s="253"/>
      <c r="O198" s="253"/>
      <c r="P198" s="253"/>
      <c r="Q198" s="253"/>
      <c r="R198" s="253"/>
      <c r="S198" s="253"/>
      <c r="T198" s="246">
        <f t="shared" si="23"/>
        <v>0</v>
      </c>
      <c r="U198" s="203">
        <f t="shared" si="21"/>
        <v>0</v>
      </c>
    </row>
    <row r="199" spans="1:21" s="82" customFormat="1" x14ac:dyDescent="0.2">
      <c r="A199" s="195" t="str">
        <f t="shared" si="22"/>
        <v/>
      </c>
      <c r="B199" s="100"/>
      <c r="C199" s="196"/>
      <c r="D199" s="253"/>
      <c r="E199" s="255"/>
      <c r="F199" s="253"/>
      <c r="G199" s="304"/>
      <c r="H199" s="201" t="str">
        <f t="shared" si="24"/>
        <v/>
      </c>
      <c r="I199" s="201" t="str">
        <f t="shared" si="25"/>
        <v/>
      </c>
      <c r="J199" s="253"/>
      <c r="K199" s="253"/>
      <c r="L199" s="253"/>
      <c r="M199" s="253"/>
      <c r="N199" s="253"/>
      <c r="O199" s="253"/>
      <c r="P199" s="253"/>
      <c r="Q199" s="253"/>
      <c r="R199" s="253"/>
      <c r="S199" s="253"/>
      <c r="T199" s="246">
        <f t="shared" si="23"/>
        <v>0</v>
      </c>
      <c r="U199" s="203">
        <f t="shared" si="21"/>
        <v>0</v>
      </c>
    </row>
    <row r="200" spans="1:21" s="82" customFormat="1" x14ac:dyDescent="0.2">
      <c r="A200" s="195" t="str">
        <f t="shared" si="22"/>
        <v/>
      </c>
      <c r="B200" s="100"/>
      <c r="C200" s="196"/>
      <c r="D200" s="253"/>
      <c r="E200" s="255"/>
      <c r="F200" s="253"/>
      <c r="G200" s="304"/>
      <c r="H200" s="201" t="str">
        <f t="shared" si="24"/>
        <v/>
      </c>
      <c r="I200" s="201" t="str">
        <f t="shared" si="25"/>
        <v/>
      </c>
      <c r="J200" s="253"/>
      <c r="K200" s="253"/>
      <c r="L200" s="253"/>
      <c r="M200" s="253"/>
      <c r="N200" s="253"/>
      <c r="O200" s="253"/>
      <c r="P200" s="253"/>
      <c r="Q200" s="253"/>
      <c r="R200" s="253"/>
      <c r="S200" s="253"/>
      <c r="T200" s="246">
        <f t="shared" si="23"/>
        <v>0</v>
      </c>
      <c r="U200" s="203">
        <f t="shared" si="21"/>
        <v>0</v>
      </c>
    </row>
    <row r="201" spans="1:21" s="82" customFormat="1" x14ac:dyDescent="0.2">
      <c r="A201" s="195" t="str">
        <f t="shared" si="22"/>
        <v/>
      </c>
      <c r="B201" s="100"/>
      <c r="C201" s="196"/>
      <c r="D201" s="253"/>
      <c r="E201" s="255"/>
      <c r="F201" s="253"/>
      <c r="G201" s="304"/>
      <c r="H201" s="201" t="str">
        <f t="shared" si="24"/>
        <v/>
      </c>
      <c r="I201" s="201" t="str">
        <f t="shared" si="25"/>
        <v/>
      </c>
      <c r="J201" s="253"/>
      <c r="K201" s="253"/>
      <c r="L201" s="253"/>
      <c r="M201" s="253"/>
      <c r="N201" s="253"/>
      <c r="O201" s="253"/>
      <c r="P201" s="253"/>
      <c r="Q201" s="253"/>
      <c r="R201" s="253"/>
      <c r="S201" s="253"/>
      <c r="T201" s="246">
        <f t="shared" si="23"/>
        <v>0</v>
      </c>
      <c r="U201" s="203">
        <f t="shared" si="21"/>
        <v>0</v>
      </c>
    </row>
    <row r="202" spans="1:21" s="82" customFormat="1" x14ac:dyDescent="0.2">
      <c r="A202" s="195" t="str">
        <f t="shared" si="22"/>
        <v/>
      </c>
      <c r="B202" s="100"/>
      <c r="C202" s="196"/>
      <c r="D202" s="253"/>
      <c r="E202" s="255"/>
      <c r="F202" s="253"/>
      <c r="G202" s="304"/>
      <c r="H202" s="201" t="str">
        <f t="shared" si="24"/>
        <v/>
      </c>
      <c r="I202" s="201" t="str">
        <f t="shared" si="25"/>
        <v/>
      </c>
      <c r="J202" s="253"/>
      <c r="K202" s="253"/>
      <c r="L202" s="253"/>
      <c r="M202" s="253"/>
      <c r="N202" s="253"/>
      <c r="O202" s="253"/>
      <c r="P202" s="253"/>
      <c r="Q202" s="253"/>
      <c r="R202" s="253"/>
      <c r="S202" s="253"/>
      <c r="T202" s="246">
        <f t="shared" si="23"/>
        <v>0</v>
      </c>
      <c r="U202" s="203">
        <f t="shared" si="21"/>
        <v>0</v>
      </c>
    </row>
    <row r="203" spans="1:21" s="82" customFormat="1" x14ac:dyDescent="0.2">
      <c r="A203" s="195" t="str">
        <f t="shared" si="22"/>
        <v/>
      </c>
      <c r="B203" s="100"/>
      <c r="C203" s="196"/>
      <c r="D203" s="253"/>
      <c r="E203" s="255"/>
      <c r="F203" s="253"/>
      <c r="G203" s="304"/>
      <c r="H203" s="201" t="str">
        <f t="shared" si="24"/>
        <v/>
      </c>
      <c r="I203" s="201" t="str">
        <f t="shared" si="25"/>
        <v/>
      </c>
      <c r="J203" s="253"/>
      <c r="K203" s="253"/>
      <c r="L203" s="253"/>
      <c r="M203" s="253"/>
      <c r="N203" s="253"/>
      <c r="O203" s="253"/>
      <c r="P203" s="253"/>
      <c r="Q203" s="253"/>
      <c r="R203" s="253"/>
      <c r="S203" s="253"/>
      <c r="T203" s="246">
        <f t="shared" si="23"/>
        <v>0</v>
      </c>
      <c r="U203" s="203">
        <f t="shared" si="21"/>
        <v>0</v>
      </c>
    </row>
    <row r="204" spans="1:21" s="82" customFormat="1" x14ac:dyDescent="0.2">
      <c r="A204" s="195" t="str">
        <f t="shared" si="22"/>
        <v/>
      </c>
      <c r="B204" s="100"/>
      <c r="C204" s="196"/>
      <c r="D204" s="253"/>
      <c r="E204" s="255"/>
      <c r="F204" s="253"/>
      <c r="G204" s="304"/>
      <c r="H204" s="201" t="str">
        <f t="shared" si="24"/>
        <v/>
      </c>
      <c r="I204" s="201" t="str">
        <f t="shared" si="25"/>
        <v/>
      </c>
      <c r="J204" s="253"/>
      <c r="K204" s="253"/>
      <c r="L204" s="253"/>
      <c r="M204" s="253"/>
      <c r="N204" s="253"/>
      <c r="O204" s="253"/>
      <c r="P204" s="253"/>
      <c r="Q204" s="253"/>
      <c r="R204" s="253"/>
      <c r="S204" s="253"/>
      <c r="T204" s="246">
        <f t="shared" si="23"/>
        <v>0</v>
      </c>
      <c r="U204" s="203">
        <f t="shared" si="21"/>
        <v>0</v>
      </c>
    </row>
    <row r="205" spans="1:21" s="82" customFormat="1" x14ac:dyDescent="0.2">
      <c r="A205" s="195" t="str">
        <f t="shared" si="22"/>
        <v/>
      </c>
      <c r="B205" s="100"/>
      <c r="C205" s="196"/>
      <c r="D205" s="253"/>
      <c r="E205" s="255"/>
      <c r="F205" s="253"/>
      <c r="G205" s="304"/>
      <c r="H205" s="201" t="str">
        <f t="shared" si="24"/>
        <v/>
      </c>
      <c r="I205" s="201" t="str">
        <f t="shared" si="25"/>
        <v/>
      </c>
      <c r="J205" s="253"/>
      <c r="K205" s="253"/>
      <c r="L205" s="253"/>
      <c r="M205" s="253"/>
      <c r="N205" s="253"/>
      <c r="O205" s="253"/>
      <c r="P205" s="253"/>
      <c r="Q205" s="253"/>
      <c r="R205" s="253"/>
      <c r="S205" s="253"/>
      <c r="T205" s="246">
        <f t="shared" si="23"/>
        <v>0</v>
      </c>
      <c r="U205" s="203">
        <f t="shared" si="21"/>
        <v>0</v>
      </c>
    </row>
    <row r="206" spans="1:21" s="82" customFormat="1" x14ac:dyDescent="0.2">
      <c r="A206" s="195" t="str">
        <f t="shared" si="22"/>
        <v/>
      </c>
      <c r="B206" s="100"/>
      <c r="C206" s="196"/>
      <c r="D206" s="253"/>
      <c r="E206" s="255"/>
      <c r="F206" s="253"/>
      <c r="G206" s="304"/>
      <c r="H206" s="201" t="str">
        <f t="shared" si="24"/>
        <v/>
      </c>
      <c r="I206" s="201" t="str">
        <f t="shared" si="25"/>
        <v/>
      </c>
      <c r="J206" s="253"/>
      <c r="K206" s="253"/>
      <c r="L206" s="253"/>
      <c r="M206" s="253"/>
      <c r="N206" s="253"/>
      <c r="O206" s="253"/>
      <c r="P206" s="253"/>
      <c r="Q206" s="253"/>
      <c r="R206" s="253"/>
      <c r="S206" s="253"/>
      <c r="T206" s="246">
        <f t="shared" si="23"/>
        <v>0</v>
      </c>
      <c r="U206" s="203">
        <f t="shared" si="21"/>
        <v>0</v>
      </c>
    </row>
    <row r="207" spans="1:21" s="82" customFormat="1" x14ac:dyDescent="0.2">
      <c r="A207" s="195" t="str">
        <f t="shared" si="22"/>
        <v/>
      </c>
      <c r="B207" s="100"/>
      <c r="C207" s="196"/>
      <c r="D207" s="253"/>
      <c r="E207" s="255"/>
      <c r="F207" s="253"/>
      <c r="G207" s="304"/>
      <c r="H207" s="201" t="str">
        <f t="shared" si="24"/>
        <v/>
      </c>
      <c r="I207" s="201" t="str">
        <f t="shared" si="25"/>
        <v/>
      </c>
      <c r="J207" s="253"/>
      <c r="K207" s="253"/>
      <c r="L207" s="253"/>
      <c r="M207" s="253"/>
      <c r="N207" s="253"/>
      <c r="O207" s="253"/>
      <c r="P207" s="253"/>
      <c r="Q207" s="253"/>
      <c r="R207" s="253"/>
      <c r="S207" s="253"/>
      <c r="T207" s="246">
        <f t="shared" si="23"/>
        <v>0</v>
      </c>
      <c r="U207" s="203">
        <f t="shared" si="21"/>
        <v>0</v>
      </c>
    </row>
    <row r="208" spans="1:21" s="82" customFormat="1" x14ac:dyDescent="0.2">
      <c r="A208" s="195" t="str">
        <f t="shared" si="22"/>
        <v/>
      </c>
      <c r="B208" s="100"/>
      <c r="C208" s="196"/>
      <c r="D208" s="253"/>
      <c r="E208" s="255"/>
      <c r="F208" s="253"/>
      <c r="G208" s="304"/>
      <c r="H208" s="201" t="str">
        <f t="shared" si="24"/>
        <v/>
      </c>
      <c r="I208" s="201" t="str">
        <f t="shared" si="25"/>
        <v/>
      </c>
      <c r="J208" s="253"/>
      <c r="K208" s="253"/>
      <c r="L208" s="253"/>
      <c r="M208" s="253"/>
      <c r="N208" s="253"/>
      <c r="O208" s="253"/>
      <c r="P208" s="253"/>
      <c r="Q208" s="253"/>
      <c r="R208" s="253"/>
      <c r="S208" s="253"/>
      <c r="T208" s="246">
        <f t="shared" si="23"/>
        <v>0</v>
      </c>
      <c r="U208" s="203">
        <f t="shared" si="21"/>
        <v>0</v>
      </c>
    </row>
    <row r="209" spans="1:21" s="82" customFormat="1" x14ac:dyDescent="0.2">
      <c r="A209" s="195" t="str">
        <f t="shared" si="22"/>
        <v/>
      </c>
      <c r="B209" s="100"/>
      <c r="C209" s="196"/>
      <c r="D209" s="253"/>
      <c r="E209" s="255"/>
      <c r="F209" s="253"/>
      <c r="G209" s="304"/>
      <c r="H209" s="201" t="str">
        <f t="shared" si="24"/>
        <v/>
      </c>
      <c r="I209" s="201" t="str">
        <f t="shared" si="25"/>
        <v/>
      </c>
      <c r="J209" s="253"/>
      <c r="K209" s="253"/>
      <c r="L209" s="253"/>
      <c r="M209" s="253"/>
      <c r="N209" s="253"/>
      <c r="O209" s="253"/>
      <c r="P209" s="253"/>
      <c r="Q209" s="253"/>
      <c r="R209" s="253"/>
      <c r="S209" s="253"/>
      <c r="T209" s="246">
        <f t="shared" si="23"/>
        <v>0</v>
      </c>
      <c r="U209" s="203">
        <f t="shared" si="21"/>
        <v>0</v>
      </c>
    </row>
    <row r="210" spans="1:21" s="82" customFormat="1" x14ac:dyDescent="0.2">
      <c r="A210" s="195" t="str">
        <f t="shared" si="22"/>
        <v/>
      </c>
      <c r="B210" s="100"/>
      <c r="C210" s="196"/>
      <c r="D210" s="253"/>
      <c r="E210" s="255"/>
      <c r="F210" s="253"/>
      <c r="G210" s="304"/>
      <c r="H210" s="201" t="str">
        <f t="shared" si="24"/>
        <v/>
      </c>
      <c r="I210" s="201" t="str">
        <f t="shared" si="25"/>
        <v/>
      </c>
      <c r="J210" s="253"/>
      <c r="K210" s="253"/>
      <c r="L210" s="253"/>
      <c r="M210" s="253"/>
      <c r="N210" s="253"/>
      <c r="O210" s="253"/>
      <c r="P210" s="253"/>
      <c r="Q210" s="253"/>
      <c r="R210" s="253"/>
      <c r="S210" s="253"/>
      <c r="T210" s="246">
        <f t="shared" si="23"/>
        <v>0</v>
      </c>
      <c r="U210" s="203">
        <f t="shared" si="21"/>
        <v>0</v>
      </c>
    </row>
    <row r="211" spans="1:21" s="82" customFormat="1" x14ac:dyDescent="0.2">
      <c r="A211" s="195" t="str">
        <f t="shared" si="22"/>
        <v/>
      </c>
      <c r="B211" s="100"/>
      <c r="C211" s="196"/>
      <c r="D211" s="253"/>
      <c r="E211" s="255"/>
      <c r="F211" s="253"/>
      <c r="G211" s="304"/>
      <c r="H211" s="201" t="str">
        <f t="shared" si="24"/>
        <v/>
      </c>
      <c r="I211" s="201" t="str">
        <f t="shared" si="25"/>
        <v/>
      </c>
      <c r="J211" s="253"/>
      <c r="K211" s="253"/>
      <c r="L211" s="253"/>
      <c r="M211" s="253"/>
      <c r="N211" s="253"/>
      <c r="O211" s="253"/>
      <c r="P211" s="253"/>
      <c r="Q211" s="253"/>
      <c r="R211" s="253"/>
      <c r="S211" s="253"/>
      <c r="T211" s="246">
        <f t="shared" si="23"/>
        <v>0</v>
      </c>
      <c r="U211" s="203">
        <f t="shared" si="21"/>
        <v>0</v>
      </c>
    </row>
    <row r="212" spans="1:21" s="82" customFormat="1" x14ac:dyDescent="0.2">
      <c r="A212" s="195" t="str">
        <f t="shared" si="22"/>
        <v/>
      </c>
      <c r="B212" s="100"/>
      <c r="C212" s="196"/>
      <c r="D212" s="253"/>
      <c r="E212" s="255"/>
      <c r="F212" s="253"/>
      <c r="G212" s="304"/>
      <c r="H212" s="201" t="str">
        <f t="shared" si="24"/>
        <v/>
      </c>
      <c r="I212" s="201" t="str">
        <f t="shared" si="25"/>
        <v/>
      </c>
      <c r="J212" s="253"/>
      <c r="K212" s="253"/>
      <c r="L212" s="253"/>
      <c r="M212" s="253"/>
      <c r="N212" s="253"/>
      <c r="O212" s="253"/>
      <c r="P212" s="253"/>
      <c r="Q212" s="253"/>
      <c r="R212" s="253"/>
      <c r="S212" s="253"/>
      <c r="T212" s="246">
        <f t="shared" si="23"/>
        <v>0</v>
      </c>
      <c r="U212" s="203">
        <f t="shared" si="21"/>
        <v>0</v>
      </c>
    </row>
    <row r="213" spans="1:21" s="82" customFormat="1" x14ac:dyDescent="0.2">
      <c r="A213" s="195" t="str">
        <f t="shared" si="22"/>
        <v/>
      </c>
      <c r="B213" s="100"/>
      <c r="C213" s="196"/>
      <c r="D213" s="253"/>
      <c r="E213" s="255"/>
      <c r="F213" s="253"/>
      <c r="G213" s="304"/>
      <c r="H213" s="201" t="str">
        <f t="shared" si="24"/>
        <v/>
      </c>
      <c r="I213" s="201" t="str">
        <f t="shared" si="25"/>
        <v/>
      </c>
      <c r="J213" s="253"/>
      <c r="K213" s="253"/>
      <c r="L213" s="253"/>
      <c r="M213" s="253"/>
      <c r="N213" s="253"/>
      <c r="O213" s="253"/>
      <c r="P213" s="253"/>
      <c r="Q213" s="253"/>
      <c r="R213" s="253"/>
      <c r="S213" s="253"/>
      <c r="T213" s="246">
        <f t="shared" si="23"/>
        <v>0</v>
      </c>
      <c r="U213" s="203">
        <f t="shared" si="21"/>
        <v>0</v>
      </c>
    </row>
    <row r="214" spans="1:21" s="82" customFormat="1" x14ac:dyDescent="0.2">
      <c r="A214" s="195" t="str">
        <f t="shared" si="22"/>
        <v/>
      </c>
      <c r="B214" s="100"/>
      <c r="C214" s="196"/>
      <c r="D214" s="253"/>
      <c r="E214" s="255"/>
      <c r="F214" s="253"/>
      <c r="G214" s="304"/>
      <c r="H214" s="201" t="str">
        <f t="shared" si="24"/>
        <v/>
      </c>
      <c r="I214" s="201" t="str">
        <f t="shared" si="25"/>
        <v/>
      </c>
      <c r="J214" s="253"/>
      <c r="K214" s="253"/>
      <c r="L214" s="253"/>
      <c r="M214" s="253"/>
      <c r="N214" s="253"/>
      <c r="O214" s="253"/>
      <c r="P214" s="253"/>
      <c r="Q214" s="253"/>
      <c r="R214" s="253"/>
      <c r="S214" s="253"/>
      <c r="T214" s="246">
        <f t="shared" si="23"/>
        <v>0</v>
      </c>
      <c r="U214" s="203">
        <f t="shared" si="21"/>
        <v>0</v>
      </c>
    </row>
    <row r="215" spans="1:21" s="82" customFormat="1" x14ac:dyDescent="0.2">
      <c r="A215" s="195" t="str">
        <f t="shared" si="22"/>
        <v/>
      </c>
      <c r="B215" s="100"/>
      <c r="C215" s="196"/>
      <c r="D215" s="253"/>
      <c r="E215" s="255"/>
      <c r="F215" s="253"/>
      <c r="G215" s="304"/>
      <c r="H215" s="201" t="str">
        <f t="shared" si="24"/>
        <v/>
      </c>
      <c r="I215" s="201" t="str">
        <f t="shared" si="25"/>
        <v/>
      </c>
      <c r="J215" s="253"/>
      <c r="K215" s="253"/>
      <c r="L215" s="253"/>
      <c r="M215" s="253"/>
      <c r="N215" s="253"/>
      <c r="O215" s="253"/>
      <c r="P215" s="253"/>
      <c r="Q215" s="253"/>
      <c r="R215" s="253"/>
      <c r="S215" s="253"/>
      <c r="T215" s="246">
        <f t="shared" si="23"/>
        <v>0</v>
      </c>
      <c r="U215" s="203">
        <f t="shared" si="21"/>
        <v>0</v>
      </c>
    </row>
    <row r="216" spans="1:21" s="82" customFormat="1" x14ac:dyDescent="0.2">
      <c r="A216" s="195" t="str">
        <f t="shared" si="22"/>
        <v/>
      </c>
      <c r="B216" s="100"/>
      <c r="C216" s="196"/>
      <c r="D216" s="253"/>
      <c r="E216" s="255"/>
      <c r="F216" s="253"/>
      <c r="G216" s="304"/>
      <c r="H216" s="201" t="str">
        <f t="shared" si="24"/>
        <v/>
      </c>
      <c r="I216" s="201" t="str">
        <f t="shared" si="25"/>
        <v/>
      </c>
      <c r="J216" s="253"/>
      <c r="K216" s="253"/>
      <c r="L216" s="253"/>
      <c r="M216" s="253"/>
      <c r="N216" s="253"/>
      <c r="O216" s="253"/>
      <c r="P216" s="253"/>
      <c r="Q216" s="253"/>
      <c r="R216" s="253"/>
      <c r="S216" s="253"/>
      <c r="T216" s="246">
        <f t="shared" si="23"/>
        <v>0</v>
      </c>
      <c r="U216" s="203">
        <f t="shared" si="21"/>
        <v>0</v>
      </c>
    </row>
    <row r="217" spans="1:21" s="82" customFormat="1" x14ac:dyDescent="0.2">
      <c r="A217" s="195" t="str">
        <f t="shared" si="22"/>
        <v/>
      </c>
      <c r="B217" s="100"/>
      <c r="C217" s="196"/>
      <c r="D217" s="253"/>
      <c r="E217" s="255"/>
      <c r="F217" s="253"/>
      <c r="G217" s="304"/>
      <c r="H217" s="201" t="str">
        <f t="shared" si="24"/>
        <v/>
      </c>
      <c r="I217" s="201" t="str">
        <f t="shared" si="25"/>
        <v/>
      </c>
      <c r="J217" s="253"/>
      <c r="K217" s="253"/>
      <c r="L217" s="253"/>
      <c r="M217" s="253"/>
      <c r="N217" s="253"/>
      <c r="O217" s="253"/>
      <c r="P217" s="253"/>
      <c r="Q217" s="253"/>
      <c r="R217" s="253"/>
      <c r="S217" s="253"/>
      <c r="T217" s="246">
        <f t="shared" si="23"/>
        <v>0</v>
      </c>
      <c r="U217" s="203">
        <f t="shared" si="21"/>
        <v>0</v>
      </c>
    </row>
    <row r="218" spans="1:21" s="82" customFormat="1" x14ac:dyDescent="0.2">
      <c r="A218" s="195" t="str">
        <f t="shared" si="22"/>
        <v/>
      </c>
      <c r="B218" s="100"/>
      <c r="C218" s="196"/>
      <c r="D218" s="253"/>
      <c r="E218" s="255"/>
      <c r="F218" s="253"/>
      <c r="G218" s="304"/>
      <c r="H218" s="201" t="str">
        <f t="shared" si="24"/>
        <v/>
      </c>
      <c r="I218" s="201" t="str">
        <f t="shared" si="25"/>
        <v/>
      </c>
      <c r="J218" s="253"/>
      <c r="K218" s="253"/>
      <c r="L218" s="253"/>
      <c r="M218" s="253"/>
      <c r="N218" s="253"/>
      <c r="O218" s="253"/>
      <c r="P218" s="253"/>
      <c r="Q218" s="253"/>
      <c r="R218" s="253"/>
      <c r="S218" s="253"/>
      <c r="T218" s="246">
        <f t="shared" si="23"/>
        <v>0</v>
      </c>
      <c r="U218" s="203">
        <f t="shared" si="21"/>
        <v>0</v>
      </c>
    </row>
    <row r="219" spans="1:21" s="82" customFormat="1" x14ac:dyDescent="0.2">
      <c r="A219" s="195" t="str">
        <f t="shared" si="22"/>
        <v/>
      </c>
      <c r="B219" s="100"/>
      <c r="C219" s="196"/>
      <c r="D219" s="253"/>
      <c r="E219" s="255"/>
      <c r="F219" s="253"/>
      <c r="G219" s="304"/>
      <c r="H219" s="201" t="str">
        <f t="shared" si="24"/>
        <v/>
      </c>
      <c r="I219" s="201" t="str">
        <f t="shared" si="25"/>
        <v/>
      </c>
      <c r="J219" s="253"/>
      <c r="K219" s="253"/>
      <c r="L219" s="253"/>
      <c r="M219" s="253"/>
      <c r="N219" s="253"/>
      <c r="O219" s="253"/>
      <c r="P219" s="253"/>
      <c r="Q219" s="253"/>
      <c r="R219" s="253"/>
      <c r="S219" s="253"/>
      <c r="T219" s="246">
        <f t="shared" si="23"/>
        <v>0</v>
      </c>
      <c r="U219" s="203">
        <f t="shared" si="21"/>
        <v>0</v>
      </c>
    </row>
    <row r="220" spans="1:21" s="82" customFormat="1" x14ac:dyDescent="0.2">
      <c r="A220" s="195" t="str">
        <f t="shared" si="22"/>
        <v/>
      </c>
      <c r="B220" s="100"/>
      <c r="C220" s="196"/>
      <c r="D220" s="253"/>
      <c r="E220" s="255"/>
      <c r="F220" s="253"/>
      <c r="G220" s="304"/>
      <c r="H220" s="201" t="str">
        <f t="shared" si="24"/>
        <v/>
      </c>
      <c r="I220" s="201" t="str">
        <f t="shared" si="25"/>
        <v/>
      </c>
      <c r="J220" s="253"/>
      <c r="K220" s="253"/>
      <c r="L220" s="253"/>
      <c r="M220" s="253"/>
      <c r="N220" s="253"/>
      <c r="O220" s="253"/>
      <c r="P220" s="253"/>
      <c r="Q220" s="253"/>
      <c r="R220" s="253"/>
      <c r="S220" s="253"/>
      <c r="T220" s="246">
        <f t="shared" si="23"/>
        <v>0</v>
      </c>
      <c r="U220" s="203">
        <f t="shared" si="21"/>
        <v>0</v>
      </c>
    </row>
    <row r="221" spans="1:21" s="82" customFormat="1" x14ac:dyDescent="0.2">
      <c r="A221" s="195" t="str">
        <f t="shared" si="22"/>
        <v/>
      </c>
      <c r="B221" s="100"/>
      <c r="C221" s="196"/>
      <c r="D221" s="253"/>
      <c r="E221" s="255"/>
      <c r="F221" s="253"/>
      <c r="G221" s="304"/>
      <c r="H221" s="201" t="str">
        <f t="shared" si="24"/>
        <v/>
      </c>
      <c r="I221" s="201" t="str">
        <f t="shared" si="25"/>
        <v/>
      </c>
      <c r="J221" s="253"/>
      <c r="K221" s="253"/>
      <c r="L221" s="253"/>
      <c r="M221" s="253"/>
      <c r="N221" s="253"/>
      <c r="O221" s="253"/>
      <c r="P221" s="253"/>
      <c r="Q221" s="253"/>
      <c r="R221" s="253"/>
      <c r="S221" s="253"/>
      <c r="T221" s="246">
        <f t="shared" si="23"/>
        <v>0</v>
      </c>
      <c r="U221" s="203">
        <f t="shared" si="21"/>
        <v>0</v>
      </c>
    </row>
    <row r="222" spans="1:21" s="82" customFormat="1" x14ac:dyDescent="0.2">
      <c r="A222" s="195" t="str">
        <f t="shared" si="22"/>
        <v/>
      </c>
      <c r="B222" s="100"/>
      <c r="C222" s="196"/>
      <c r="D222" s="253"/>
      <c r="E222" s="255"/>
      <c r="F222" s="253"/>
      <c r="G222" s="304"/>
      <c r="H222" s="201" t="str">
        <f t="shared" si="24"/>
        <v/>
      </c>
      <c r="I222" s="201" t="str">
        <f t="shared" si="25"/>
        <v/>
      </c>
      <c r="J222" s="253"/>
      <c r="K222" s="253"/>
      <c r="L222" s="253"/>
      <c r="M222" s="253"/>
      <c r="N222" s="253"/>
      <c r="O222" s="253"/>
      <c r="P222" s="253"/>
      <c r="Q222" s="253"/>
      <c r="R222" s="253"/>
      <c r="S222" s="253"/>
      <c r="T222" s="246">
        <f t="shared" si="23"/>
        <v>0</v>
      </c>
      <c r="U222" s="203">
        <f t="shared" si="21"/>
        <v>0</v>
      </c>
    </row>
    <row r="223" spans="1:21" s="82" customFormat="1" x14ac:dyDescent="0.2">
      <c r="A223" s="195" t="str">
        <f t="shared" si="22"/>
        <v/>
      </c>
      <c r="B223" s="100"/>
      <c r="C223" s="196"/>
      <c r="D223" s="253"/>
      <c r="E223" s="255"/>
      <c r="F223" s="253"/>
      <c r="G223" s="304"/>
      <c r="H223" s="201" t="str">
        <f t="shared" si="24"/>
        <v/>
      </c>
      <c r="I223" s="201" t="str">
        <f t="shared" si="25"/>
        <v/>
      </c>
      <c r="J223" s="253"/>
      <c r="K223" s="253"/>
      <c r="L223" s="253"/>
      <c r="M223" s="253"/>
      <c r="N223" s="253"/>
      <c r="O223" s="253"/>
      <c r="P223" s="253"/>
      <c r="Q223" s="253"/>
      <c r="R223" s="253"/>
      <c r="S223" s="253"/>
      <c r="T223" s="246">
        <f t="shared" si="23"/>
        <v>0</v>
      </c>
      <c r="U223" s="203">
        <f t="shared" si="21"/>
        <v>0</v>
      </c>
    </row>
    <row r="224" spans="1:21" s="82" customFormat="1" x14ac:dyDescent="0.2">
      <c r="A224" s="195" t="str">
        <f t="shared" si="22"/>
        <v/>
      </c>
      <c r="B224" s="100"/>
      <c r="C224" s="196"/>
      <c r="D224" s="253"/>
      <c r="E224" s="255"/>
      <c r="F224" s="253"/>
      <c r="G224" s="304"/>
      <c r="H224" s="201" t="str">
        <f t="shared" si="24"/>
        <v/>
      </c>
      <c r="I224" s="201" t="str">
        <f t="shared" si="25"/>
        <v/>
      </c>
      <c r="J224" s="253"/>
      <c r="K224" s="253"/>
      <c r="L224" s="253"/>
      <c r="M224" s="253"/>
      <c r="N224" s="253"/>
      <c r="O224" s="253"/>
      <c r="P224" s="253"/>
      <c r="Q224" s="253"/>
      <c r="R224" s="253"/>
      <c r="S224" s="253"/>
      <c r="T224" s="246">
        <f t="shared" si="23"/>
        <v>0</v>
      </c>
      <c r="U224" s="203">
        <f t="shared" si="21"/>
        <v>0</v>
      </c>
    </row>
    <row r="225" spans="1:21" s="82" customFormat="1" x14ac:dyDescent="0.2">
      <c r="A225" s="195" t="str">
        <f t="shared" si="22"/>
        <v/>
      </c>
      <c r="B225" s="100"/>
      <c r="C225" s="196"/>
      <c r="D225" s="253"/>
      <c r="E225" s="255"/>
      <c r="F225" s="253"/>
      <c r="G225" s="304"/>
      <c r="H225" s="201" t="str">
        <f t="shared" si="24"/>
        <v/>
      </c>
      <c r="I225" s="201" t="str">
        <f t="shared" si="25"/>
        <v/>
      </c>
      <c r="J225" s="253"/>
      <c r="K225" s="253"/>
      <c r="L225" s="253"/>
      <c r="M225" s="253"/>
      <c r="N225" s="253"/>
      <c r="O225" s="253"/>
      <c r="P225" s="253"/>
      <c r="Q225" s="253"/>
      <c r="R225" s="253"/>
      <c r="S225" s="253"/>
      <c r="T225" s="246">
        <f t="shared" si="23"/>
        <v>0</v>
      </c>
      <c r="U225" s="203">
        <f t="shared" si="21"/>
        <v>0</v>
      </c>
    </row>
    <row r="226" spans="1:21" s="82" customFormat="1" x14ac:dyDescent="0.2">
      <c r="A226" s="195" t="str">
        <f t="shared" si="22"/>
        <v/>
      </c>
      <c r="B226" s="100"/>
      <c r="C226" s="196"/>
      <c r="D226" s="253"/>
      <c r="E226" s="255"/>
      <c r="F226" s="253"/>
      <c r="G226" s="304"/>
      <c r="H226" s="201" t="str">
        <f t="shared" si="24"/>
        <v/>
      </c>
      <c r="I226" s="201" t="str">
        <f t="shared" si="25"/>
        <v/>
      </c>
      <c r="J226" s="253"/>
      <c r="K226" s="253"/>
      <c r="L226" s="253"/>
      <c r="M226" s="253"/>
      <c r="N226" s="253"/>
      <c r="O226" s="253"/>
      <c r="P226" s="253"/>
      <c r="Q226" s="253"/>
      <c r="R226" s="253"/>
      <c r="S226" s="253"/>
      <c r="T226" s="246">
        <f t="shared" si="23"/>
        <v>0</v>
      </c>
      <c r="U226" s="203">
        <f t="shared" si="21"/>
        <v>0</v>
      </c>
    </row>
    <row r="227" spans="1:21" s="82" customFormat="1" x14ac:dyDescent="0.2">
      <c r="A227" s="195" t="str">
        <f t="shared" si="22"/>
        <v/>
      </c>
      <c r="B227" s="100"/>
      <c r="C227" s="196"/>
      <c r="D227" s="253"/>
      <c r="E227" s="255"/>
      <c r="F227" s="253"/>
      <c r="G227" s="304"/>
      <c r="H227" s="201" t="str">
        <f t="shared" si="24"/>
        <v/>
      </c>
      <c r="I227" s="201" t="str">
        <f t="shared" si="25"/>
        <v/>
      </c>
      <c r="J227" s="253"/>
      <c r="K227" s="253"/>
      <c r="L227" s="253"/>
      <c r="M227" s="253"/>
      <c r="N227" s="253"/>
      <c r="O227" s="253"/>
      <c r="P227" s="253"/>
      <c r="Q227" s="253"/>
      <c r="R227" s="253"/>
      <c r="S227" s="253"/>
      <c r="T227" s="246">
        <f t="shared" si="23"/>
        <v>0</v>
      </c>
      <c r="U227" s="203">
        <f t="shared" si="21"/>
        <v>0</v>
      </c>
    </row>
    <row r="228" spans="1:21" s="82" customFormat="1" x14ac:dyDescent="0.2">
      <c r="A228" s="195" t="str">
        <f t="shared" si="22"/>
        <v/>
      </c>
      <c r="B228" s="100"/>
      <c r="C228" s="196"/>
      <c r="D228" s="253"/>
      <c r="E228" s="255"/>
      <c r="F228" s="253"/>
      <c r="G228" s="304"/>
      <c r="H228" s="201" t="str">
        <f t="shared" si="24"/>
        <v/>
      </c>
      <c r="I228" s="201" t="str">
        <f t="shared" si="25"/>
        <v/>
      </c>
      <c r="J228" s="253"/>
      <c r="K228" s="253"/>
      <c r="L228" s="253"/>
      <c r="M228" s="253"/>
      <c r="N228" s="253"/>
      <c r="O228" s="253"/>
      <c r="P228" s="253"/>
      <c r="Q228" s="253"/>
      <c r="R228" s="253"/>
      <c r="S228" s="253"/>
      <c r="T228" s="246">
        <f t="shared" si="23"/>
        <v>0</v>
      </c>
      <c r="U228" s="203">
        <f t="shared" si="21"/>
        <v>0</v>
      </c>
    </row>
    <row r="229" spans="1:21" s="82" customFormat="1" x14ac:dyDescent="0.2">
      <c r="A229" s="195" t="str">
        <f t="shared" si="22"/>
        <v/>
      </c>
      <c r="B229" s="100"/>
      <c r="C229" s="196"/>
      <c r="D229" s="253"/>
      <c r="E229" s="255"/>
      <c r="F229" s="253"/>
      <c r="G229" s="304"/>
      <c r="H229" s="201" t="str">
        <f t="shared" si="24"/>
        <v/>
      </c>
      <c r="I229" s="201" t="str">
        <f t="shared" si="25"/>
        <v/>
      </c>
      <c r="J229" s="253"/>
      <c r="K229" s="253"/>
      <c r="L229" s="253"/>
      <c r="M229" s="253"/>
      <c r="N229" s="253"/>
      <c r="O229" s="253"/>
      <c r="P229" s="253"/>
      <c r="Q229" s="253"/>
      <c r="R229" s="253"/>
      <c r="S229" s="253"/>
      <c r="T229" s="246">
        <f t="shared" si="23"/>
        <v>0</v>
      </c>
      <c r="U229" s="203">
        <f t="shared" ref="U229:U292" si="26">SUM(H229:T229)</f>
        <v>0</v>
      </c>
    </row>
    <row r="230" spans="1:21" s="82" customFormat="1" x14ac:dyDescent="0.2">
      <c r="A230" s="195" t="str">
        <f t="shared" ref="A230:A293" si="27">C230&amp;E230</f>
        <v/>
      </c>
      <c r="B230" s="100"/>
      <c r="C230" s="196"/>
      <c r="D230" s="253"/>
      <c r="E230" s="255"/>
      <c r="F230" s="253"/>
      <c r="G230" s="304"/>
      <c r="H230" s="201" t="str">
        <f t="shared" si="24"/>
        <v/>
      </c>
      <c r="I230" s="201" t="str">
        <f t="shared" si="25"/>
        <v/>
      </c>
      <c r="J230" s="253"/>
      <c r="K230" s="253"/>
      <c r="L230" s="253"/>
      <c r="M230" s="253"/>
      <c r="N230" s="253"/>
      <c r="O230" s="253"/>
      <c r="P230" s="253"/>
      <c r="Q230" s="253"/>
      <c r="R230" s="253"/>
      <c r="S230" s="253"/>
      <c r="T230" s="246">
        <f t="shared" ref="T230:T293" si="28">G230-SUM(H230:S230)</f>
        <v>0</v>
      </c>
      <c r="U230" s="203">
        <f t="shared" si="26"/>
        <v>0</v>
      </c>
    </row>
    <row r="231" spans="1:21" s="82" customFormat="1" x14ac:dyDescent="0.2">
      <c r="A231" s="195" t="str">
        <f t="shared" si="27"/>
        <v/>
      </c>
      <c r="B231" s="100"/>
      <c r="C231" s="196"/>
      <c r="D231" s="253"/>
      <c r="E231" s="255"/>
      <c r="F231" s="253"/>
      <c r="G231" s="304"/>
      <c r="H231" s="201" t="str">
        <f t="shared" ref="H231:H294" si="29">IF(C231="rush city",G231,"")</f>
        <v/>
      </c>
      <c r="I231" s="201" t="str">
        <f t="shared" ref="I231:I294" si="30">IF(C231="Pepsi",G231,"")</f>
        <v/>
      </c>
      <c r="J231" s="253"/>
      <c r="K231" s="253"/>
      <c r="L231" s="253"/>
      <c r="M231" s="253"/>
      <c r="N231" s="253"/>
      <c r="O231" s="253"/>
      <c r="P231" s="253"/>
      <c r="Q231" s="253"/>
      <c r="R231" s="253"/>
      <c r="S231" s="253"/>
      <c r="T231" s="246">
        <f t="shared" si="28"/>
        <v>0</v>
      </c>
      <c r="U231" s="203">
        <f t="shared" si="26"/>
        <v>0</v>
      </c>
    </row>
    <row r="232" spans="1:21" s="82" customFormat="1" x14ac:dyDescent="0.2">
      <c r="A232" s="195" t="str">
        <f t="shared" si="27"/>
        <v/>
      </c>
      <c r="B232" s="100"/>
      <c r="C232" s="196"/>
      <c r="D232" s="253"/>
      <c r="E232" s="255"/>
      <c r="F232" s="253"/>
      <c r="G232" s="304"/>
      <c r="H232" s="201" t="str">
        <f t="shared" si="29"/>
        <v/>
      </c>
      <c r="I232" s="201" t="str">
        <f t="shared" si="30"/>
        <v/>
      </c>
      <c r="J232" s="253"/>
      <c r="K232" s="253"/>
      <c r="L232" s="253"/>
      <c r="M232" s="253"/>
      <c r="N232" s="253"/>
      <c r="O232" s="253"/>
      <c r="P232" s="253"/>
      <c r="Q232" s="253"/>
      <c r="R232" s="253"/>
      <c r="S232" s="253"/>
      <c r="T232" s="246">
        <f t="shared" si="28"/>
        <v>0</v>
      </c>
      <c r="U232" s="203">
        <f t="shared" si="26"/>
        <v>0</v>
      </c>
    </row>
    <row r="233" spans="1:21" s="82" customFormat="1" x14ac:dyDescent="0.2">
      <c r="A233" s="195" t="str">
        <f t="shared" si="27"/>
        <v/>
      </c>
      <c r="B233" s="100"/>
      <c r="C233" s="196"/>
      <c r="D233" s="253"/>
      <c r="E233" s="255"/>
      <c r="F233" s="253"/>
      <c r="G233" s="304"/>
      <c r="H233" s="201" t="str">
        <f t="shared" si="29"/>
        <v/>
      </c>
      <c r="I233" s="201" t="str">
        <f t="shared" si="30"/>
        <v/>
      </c>
      <c r="J233" s="253"/>
      <c r="K233" s="253"/>
      <c r="L233" s="253"/>
      <c r="M233" s="253"/>
      <c r="N233" s="253"/>
      <c r="O233" s="253"/>
      <c r="P233" s="253"/>
      <c r="Q233" s="253"/>
      <c r="R233" s="253"/>
      <c r="S233" s="253"/>
      <c r="T233" s="246">
        <f t="shared" si="28"/>
        <v>0</v>
      </c>
      <c r="U233" s="203">
        <f t="shared" si="26"/>
        <v>0</v>
      </c>
    </row>
    <row r="234" spans="1:21" s="82" customFormat="1" x14ac:dyDescent="0.2">
      <c r="A234" s="195" t="str">
        <f t="shared" si="27"/>
        <v/>
      </c>
      <c r="B234" s="100"/>
      <c r="C234" s="196"/>
      <c r="D234" s="253"/>
      <c r="E234" s="255"/>
      <c r="F234" s="253"/>
      <c r="G234" s="304"/>
      <c r="H234" s="201" t="str">
        <f t="shared" si="29"/>
        <v/>
      </c>
      <c r="I234" s="201" t="str">
        <f t="shared" si="30"/>
        <v/>
      </c>
      <c r="J234" s="253"/>
      <c r="K234" s="253"/>
      <c r="L234" s="253"/>
      <c r="M234" s="253"/>
      <c r="N234" s="253"/>
      <c r="O234" s="253"/>
      <c r="P234" s="253"/>
      <c r="Q234" s="253"/>
      <c r="R234" s="253"/>
      <c r="S234" s="253"/>
      <c r="T234" s="246">
        <f t="shared" si="28"/>
        <v>0</v>
      </c>
      <c r="U234" s="203">
        <f t="shared" si="26"/>
        <v>0</v>
      </c>
    </row>
    <row r="235" spans="1:21" s="82" customFormat="1" x14ac:dyDescent="0.2">
      <c r="A235" s="195" t="str">
        <f t="shared" si="27"/>
        <v/>
      </c>
      <c r="B235" s="100"/>
      <c r="C235" s="196"/>
      <c r="D235" s="253"/>
      <c r="E235" s="255"/>
      <c r="F235" s="253"/>
      <c r="G235" s="304"/>
      <c r="H235" s="201" t="str">
        <f t="shared" si="29"/>
        <v/>
      </c>
      <c r="I235" s="201" t="str">
        <f t="shared" si="30"/>
        <v/>
      </c>
      <c r="J235" s="253"/>
      <c r="K235" s="253"/>
      <c r="L235" s="253"/>
      <c r="M235" s="253"/>
      <c r="N235" s="253"/>
      <c r="O235" s="253"/>
      <c r="P235" s="253"/>
      <c r="Q235" s="253"/>
      <c r="R235" s="253"/>
      <c r="S235" s="253"/>
      <c r="T235" s="246">
        <f t="shared" si="28"/>
        <v>0</v>
      </c>
      <c r="U235" s="203">
        <f t="shared" si="26"/>
        <v>0</v>
      </c>
    </row>
    <row r="236" spans="1:21" s="82" customFormat="1" x14ac:dyDescent="0.2">
      <c r="A236" s="195" t="str">
        <f t="shared" si="27"/>
        <v/>
      </c>
      <c r="B236" s="100"/>
      <c r="C236" s="196"/>
      <c r="D236" s="253"/>
      <c r="E236" s="255"/>
      <c r="F236" s="253"/>
      <c r="G236" s="304"/>
      <c r="H236" s="201" t="str">
        <f t="shared" si="29"/>
        <v/>
      </c>
      <c r="I236" s="201" t="str">
        <f t="shared" si="30"/>
        <v/>
      </c>
      <c r="J236" s="253"/>
      <c r="K236" s="253"/>
      <c r="L236" s="253"/>
      <c r="M236" s="253"/>
      <c r="N236" s="253"/>
      <c r="O236" s="253"/>
      <c r="P236" s="253"/>
      <c r="Q236" s="253"/>
      <c r="R236" s="253"/>
      <c r="S236" s="253"/>
      <c r="T236" s="246">
        <f t="shared" si="28"/>
        <v>0</v>
      </c>
      <c r="U236" s="203">
        <f t="shared" si="26"/>
        <v>0</v>
      </c>
    </row>
    <row r="237" spans="1:21" s="82" customFormat="1" x14ac:dyDescent="0.2">
      <c r="A237" s="195" t="str">
        <f t="shared" si="27"/>
        <v/>
      </c>
      <c r="B237" s="100"/>
      <c r="C237" s="196"/>
      <c r="D237" s="253"/>
      <c r="E237" s="255"/>
      <c r="F237" s="253"/>
      <c r="G237" s="304"/>
      <c r="H237" s="201" t="str">
        <f t="shared" si="29"/>
        <v/>
      </c>
      <c r="I237" s="201" t="str">
        <f t="shared" si="30"/>
        <v/>
      </c>
      <c r="J237" s="253"/>
      <c r="K237" s="253"/>
      <c r="L237" s="253"/>
      <c r="M237" s="253"/>
      <c r="N237" s="253"/>
      <c r="O237" s="253"/>
      <c r="P237" s="253"/>
      <c r="Q237" s="253"/>
      <c r="R237" s="253"/>
      <c r="S237" s="253"/>
      <c r="T237" s="246">
        <f t="shared" si="28"/>
        <v>0</v>
      </c>
      <c r="U237" s="203">
        <f t="shared" si="26"/>
        <v>0</v>
      </c>
    </row>
    <row r="238" spans="1:21" s="82" customFormat="1" x14ac:dyDescent="0.2">
      <c r="A238" s="195" t="str">
        <f t="shared" si="27"/>
        <v/>
      </c>
      <c r="B238" s="100"/>
      <c r="C238" s="196"/>
      <c r="D238" s="253"/>
      <c r="E238" s="255"/>
      <c r="F238" s="253"/>
      <c r="G238" s="304"/>
      <c r="H238" s="201" t="str">
        <f t="shared" si="29"/>
        <v/>
      </c>
      <c r="I238" s="201" t="str">
        <f t="shared" si="30"/>
        <v/>
      </c>
      <c r="J238" s="253"/>
      <c r="K238" s="253"/>
      <c r="L238" s="253"/>
      <c r="M238" s="253"/>
      <c r="N238" s="253"/>
      <c r="O238" s="253"/>
      <c r="P238" s="253"/>
      <c r="Q238" s="253"/>
      <c r="R238" s="253"/>
      <c r="S238" s="253"/>
      <c r="T238" s="246">
        <f t="shared" si="28"/>
        <v>0</v>
      </c>
      <c r="U238" s="203">
        <f t="shared" si="26"/>
        <v>0</v>
      </c>
    </row>
    <row r="239" spans="1:21" s="82" customFormat="1" x14ac:dyDescent="0.2">
      <c r="A239" s="195" t="str">
        <f t="shared" si="27"/>
        <v/>
      </c>
      <c r="B239" s="100"/>
      <c r="C239" s="196"/>
      <c r="D239" s="253"/>
      <c r="E239" s="255"/>
      <c r="F239" s="253"/>
      <c r="G239" s="304"/>
      <c r="H239" s="201" t="str">
        <f t="shared" si="29"/>
        <v/>
      </c>
      <c r="I239" s="201" t="str">
        <f t="shared" si="30"/>
        <v/>
      </c>
      <c r="J239" s="253"/>
      <c r="K239" s="253"/>
      <c r="L239" s="253"/>
      <c r="M239" s="253"/>
      <c r="N239" s="253"/>
      <c r="O239" s="253"/>
      <c r="P239" s="253"/>
      <c r="Q239" s="253"/>
      <c r="R239" s="253"/>
      <c r="S239" s="253"/>
      <c r="T239" s="246">
        <f t="shared" si="28"/>
        <v>0</v>
      </c>
      <c r="U239" s="203">
        <f t="shared" si="26"/>
        <v>0</v>
      </c>
    </row>
    <row r="240" spans="1:21" s="82" customFormat="1" x14ac:dyDescent="0.2">
      <c r="A240" s="195" t="str">
        <f t="shared" si="27"/>
        <v/>
      </c>
      <c r="B240" s="100"/>
      <c r="C240" s="196"/>
      <c r="D240" s="253"/>
      <c r="E240" s="255"/>
      <c r="F240" s="253"/>
      <c r="G240" s="304"/>
      <c r="H240" s="201" t="str">
        <f t="shared" si="29"/>
        <v/>
      </c>
      <c r="I240" s="201" t="str">
        <f t="shared" si="30"/>
        <v/>
      </c>
      <c r="J240" s="253"/>
      <c r="K240" s="253"/>
      <c r="L240" s="253"/>
      <c r="M240" s="253"/>
      <c r="N240" s="253"/>
      <c r="O240" s="253"/>
      <c r="P240" s="253"/>
      <c r="Q240" s="253"/>
      <c r="R240" s="253"/>
      <c r="S240" s="253"/>
      <c r="T240" s="246">
        <f t="shared" si="28"/>
        <v>0</v>
      </c>
      <c r="U240" s="203">
        <f t="shared" si="26"/>
        <v>0</v>
      </c>
    </row>
    <row r="241" spans="1:21" s="82" customFormat="1" x14ac:dyDescent="0.2">
      <c r="A241" s="195" t="str">
        <f t="shared" si="27"/>
        <v/>
      </c>
      <c r="B241" s="100"/>
      <c r="C241" s="196"/>
      <c r="D241" s="253"/>
      <c r="E241" s="255"/>
      <c r="F241" s="253"/>
      <c r="G241" s="304"/>
      <c r="H241" s="201" t="str">
        <f t="shared" si="29"/>
        <v/>
      </c>
      <c r="I241" s="201" t="str">
        <f t="shared" si="30"/>
        <v/>
      </c>
      <c r="J241" s="253"/>
      <c r="K241" s="253"/>
      <c r="L241" s="253"/>
      <c r="M241" s="253"/>
      <c r="N241" s="253"/>
      <c r="O241" s="253"/>
      <c r="P241" s="253"/>
      <c r="Q241" s="253"/>
      <c r="R241" s="253"/>
      <c r="S241" s="253"/>
      <c r="T241" s="246">
        <f t="shared" si="28"/>
        <v>0</v>
      </c>
      <c r="U241" s="203">
        <f t="shared" si="26"/>
        <v>0</v>
      </c>
    </row>
    <row r="242" spans="1:21" s="82" customFormat="1" x14ac:dyDescent="0.2">
      <c r="A242" s="195" t="str">
        <f t="shared" si="27"/>
        <v/>
      </c>
      <c r="B242" s="100"/>
      <c r="C242" s="196"/>
      <c r="D242" s="253"/>
      <c r="E242" s="255"/>
      <c r="F242" s="253"/>
      <c r="G242" s="304"/>
      <c r="H242" s="201" t="str">
        <f t="shared" si="29"/>
        <v/>
      </c>
      <c r="I242" s="201" t="str">
        <f t="shared" si="30"/>
        <v/>
      </c>
      <c r="J242" s="253"/>
      <c r="K242" s="253"/>
      <c r="L242" s="253"/>
      <c r="M242" s="253"/>
      <c r="N242" s="253"/>
      <c r="O242" s="253"/>
      <c r="P242" s="253"/>
      <c r="Q242" s="253"/>
      <c r="R242" s="253"/>
      <c r="S242" s="253"/>
      <c r="T242" s="246">
        <f t="shared" si="28"/>
        <v>0</v>
      </c>
      <c r="U242" s="203">
        <f t="shared" si="26"/>
        <v>0</v>
      </c>
    </row>
    <row r="243" spans="1:21" s="82" customFormat="1" x14ac:dyDescent="0.2">
      <c r="A243" s="195" t="str">
        <f t="shared" si="27"/>
        <v/>
      </c>
      <c r="B243" s="100"/>
      <c r="C243" s="196"/>
      <c r="D243" s="253"/>
      <c r="E243" s="255"/>
      <c r="F243" s="253"/>
      <c r="G243" s="304"/>
      <c r="H243" s="201" t="str">
        <f t="shared" si="29"/>
        <v/>
      </c>
      <c r="I243" s="201" t="str">
        <f t="shared" si="30"/>
        <v/>
      </c>
      <c r="J243" s="253"/>
      <c r="K243" s="253"/>
      <c r="L243" s="253"/>
      <c r="M243" s="253"/>
      <c r="N243" s="253"/>
      <c r="O243" s="253"/>
      <c r="P243" s="253"/>
      <c r="Q243" s="253"/>
      <c r="R243" s="253"/>
      <c r="S243" s="253"/>
      <c r="T243" s="246">
        <f t="shared" si="28"/>
        <v>0</v>
      </c>
      <c r="U243" s="203">
        <f t="shared" si="26"/>
        <v>0</v>
      </c>
    </row>
    <row r="244" spans="1:21" s="82" customFormat="1" x14ac:dyDescent="0.2">
      <c r="A244" s="195" t="str">
        <f t="shared" si="27"/>
        <v/>
      </c>
      <c r="B244" s="100"/>
      <c r="C244" s="196"/>
      <c r="D244" s="253"/>
      <c r="E244" s="255"/>
      <c r="F244" s="253"/>
      <c r="G244" s="304"/>
      <c r="H244" s="201" t="str">
        <f t="shared" si="29"/>
        <v/>
      </c>
      <c r="I244" s="201" t="str">
        <f t="shared" si="30"/>
        <v/>
      </c>
      <c r="J244" s="253"/>
      <c r="K244" s="253"/>
      <c r="L244" s="253"/>
      <c r="M244" s="253"/>
      <c r="N244" s="253"/>
      <c r="O244" s="253"/>
      <c r="P244" s="253"/>
      <c r="Q244" s="253"/>
      <c r="R244" s="253"/>
      <c r="S244" s="253"/>
      <c r="T244" s="246">
        <f t="shared" si="28"/>
        <v>0</v>
      </c>
      <c r="U244" s="203">
        <f t="shared" si="26"/>
        <v>0</v>
      </c>
    </row>
    <row r="245" spans="1:21" s="82" customFormat="1" x14ac:dyDescent="0.2">
      <c r="A245" s="195" t="str">
        <f t="shared" si="27"/>
        <v/>
      </c>
      <c r="B245" s="100"/>
      <c r="C245" s="196"/>
      <c r="D245" s="253"/>
      <c r="E245" s="255"/>
      <c r="F245" s="253"/>
      <c r="G245" s="304"/>
      <c r="H245" s="201" t="str">
        <f t="shared" si="29"/>
        <v/>
      </c>
      <c r="I245" s="201" t="str">
        <f t="shared" si="30"/>
        <v/>
      </c>
      <c r="J245" s="253"/>
      <c r="K245" s="253"/>
      <c r="L245" s="253"/>
      <c r="M245" s="253"/>
      <c r="N245" s="253"/>
      <c r="O245" s="253"/>
      <c r="P245" s="253"/>
      <c r="Q245" s="253"/>
      <c r="R245" s="253"/>
      <c r="S245" s="253"/>
      <c r="T245" s="246">
        <f t="shared" si="28"/>
        <v>0</v>
      </c>
      <c r="U245" s="203">
        <f t="shared" si="26"/>
        <v>0</v>
      </c>
    </row>
    <row r="246" spans="1:21" s="82" customFormat="1" x14ac:dyDescent="0.2">
      <c r="A246" s="195" t="str">
        <f t="shared" si="27"/>
        <v/>
      </c>
      <c r="B246" s="100"/>
      <c r="C246" s="196"/>
      <c r="D246" s="253"/>
      <c r="E246" s="255"/>
      <c r="F246" s="253"/>
      <c r="G246" s="304"/>
      <c r="H246" s="201" t="str">
        <f t="shared" si="29"/>
        <v/>
      </c>
      <c r="I246" s="201" t="str">
        <f t="shared" si="30"/>
        <v/>
      </c>
      <c r="J246" s="253"/>
      <c r="K246" s="253"/>
      <c r="L246" s="253"/>
      <c r="M246" s="253"/>
      <c r="N246" s="253"/>
      <c r="O246" s="253"/>
      <c r="P246" s="253"/>
      <c r="Q246" s="253"/>
      <c r="R246" s="253"/>
      <c r="S246" s="253"/>
      <c r="T246" s="246">
        <f t="shared" si="28"/>
        <v>0</v>
      </c>
      <c r="U246" s="203">
        <f t="shared" si="26"/>
        <v>0</v>
      </c>
    </row>
    <row r="247" spans="1:21" s="82" customFormat="1" x14ac:dyDescent="0.2">
      <c r="A247" s="195" t="str">
        <f t="shared" si="27"/>
        <v/>
      </c>
      <c r="B247" s="100"/>
      <c r="C247" s="196"/>
      <c r="D247" s="253"/>
      <c r="E247" s="255"/>
      <c r="F247" s="253"/>
      <c r="G247" s="304"/>
      <c r="H247" s="201" t="str">
        <f t="shared" si="29"/>
        <v/>
      </c>
      <c r="I247" s="201" t="str">
        <f t="shared" si="30"/>
        <v/>
      </c>
      <c r="J247" s="253"/>
      <c r="K247" s="253"/>
      <c r="L247" s="253"/>
      <c r="M247" s="253"/>
      <c r="N247" s="253"/>
      <c r="O247" s="253"/>
      <c r="P247" s="253"/>
      <c r="Q247" s="253"/>
      <c r="R247" s="253"/>
      <c r="S247" s="253"/>
      <c r="T247" s="246">
        <f t="shared" si="28"/>
        <v>0</v>
      </c>
      <c r="U247" s="203">
        <f t="shared" si="26"/>
        <v>0</v>
      </c>
    </row>
    <row r="248" spans="1:21" s="82" customFormat="1" x14ac:dyDescent="0.2">
      <c r="A248" s="195" t="str">
        <f t="shared" si="27"/>
        <v/>
      </c>
      <c r="B248" s="100"/>
      <c r="C248" s="196"/>
      <c r="D248" s="253"/>
      <c r="E248" s="255"/>
      <c r="F248" s="253"/>
      <c r="G248" s="304"/>
      <c r="H248" s="201" t="str">
        <f t="shared" si="29"/>
        <v/>
      </c>
      <c r="I248" s="201" t="str">
        <f t="shared" si="30"/>
        <v/>
      </c>
      <c r="J248" s="253"/>
      <c r="K248" s="253"/>
      <c r="L248" s="253"/>
      <c r="M248" s="253"/>
      <c r="N248" s="253"/>
      <c r="O248" s="253"/>
      <c r="P248" s="253"/>
      <c r="Q248" s="253"/>
      <c r="R248" s="253"/>
      <c r="S248" s="253"/>
      <c r="T248" s="246">
        <f t="shared" si="28"/>
        <v>0</v>
      </c>
      <c r="U248" s="203">
        <f t="shared" si="26"/>
        <v>0</v>
      </c>
    </row>
    <row r="249" spans="1:21" s="82" customFormat="1" x14ac:dyDescent="0.2">
      <c r="A249" s="195" t="str">
        <f t="shared" si="27"/>
        <v/>
      </c>
      <c r="B249" s="100"/>
      <c r="C249" s="196"/>
      <c r="D249" s="253"/>
      <c r="E249" s="255"/>
      <c r="F249" s="253"/>
      <c r="G249" s="304"/>
      <c r="H249" s="201" t="str">
        <f t="shared" si="29"/>
        <v/>
      </c>
      <c r="I249" s="201" t="str">
        <f t="shared" si="30"/>
        <v/>
      </c>
      <c r="J249" s="253"/>
      <c r="K249" s="253"/>
      <c r="L249" s="253"/>
      <c r="M249" s="253"/>
      <c r="N249" s="253"/>
      <c r="O249" s="253"/>
      <c r="P249" s="253"/>
      <c r="Q249" s="253"/>
      <c r="R249" s="253"/>
      <c r="S249" s="253"/>
      <c r="T249" s="246">
        <f t="shared" si="28"/>
        <v>0</v>
      </c>
      <c r="U249" s="203">
        <f t="shared" si="26"/>
        <v>0</v>
      </c>
    </row>
    <row r="250" spans="1:21" s="82" customFormat="1" x14ac:dyDescent="0.2">
      <c r="A250" s="195" t="str">
        <f t="shared" si="27"/>
        <v/>
      </c>
      <c r="B250" s="100"/>
      <c r="C250" s="196"/>
      <c r="D250" s="253"/>
      <c r="E250" s="255"/>
      <c r="F250" s="253"/>
      <c r="G250" s="304"/>
      <c r="H250" s="201" t="str">
        <f t="shared" si="29"/>
        <v/>
      </c>
      <c r="I250" s="201" t="str">
        <f t="shared" si="30"/>
        <v/>
      </c>
      <c r="J250" s="253"/>
      <c r="K250" s="253"/>
      <c r="L250" s="253"/>
      <c r="M250" s="253"/>
      <c r="N250" s="253"/>
      <c r="O250" s="253"/>
      <c r="P250" s="253"/>
      <c r="Q250" s="253"/>
      <c r="R250" s="253"/>
      <c r="S250" s="253"/>
      <c r="T250" s="246">
        <f t="shared" si="28"/>
        <v>0</v>
      </c>
      <c r="U250" s="203">
        <f t="shared" si="26"/>
        <v>0</v>
      </c>
    </row>
    <row r="251" spans="1:21" s="82" customFormat="1" x14ac:dyDescent="0.2">
      <c r="A251" s="195" t="str">
        <f t="shared" si="27"/>
        <v/>
      </c>
      <c r="B251" s="100"/>
      <c r="C251" s="196"/>
      <c r="D251" s="253"/>
      <c r="E251" s="255"/>
      <c r="F251" s="253"/>
      <c r="G251" s="304"/>
      <c r="H251" s="201" t="str">
        <f t="shared" si="29"/>
        <v/>
      </c>
      <c r="I251" s="201" t="str">
        <f t="shared" si="30"/>
        <v/>
      </c>
      <c r="J251" s="253"/>
      <c r="K251" s="253"/>
      <c r="L251" s="253"/>
      <c r="M251" s="253"/>
      <c r="N251" s="253"/>
      <c r="O251" s="253"/>
      <c r="P251" s="253"/>
      <c r="Q251" s="253"/>
      <c r="R251" s="253"/>
      <c r="S251" s="253"/>
      <c r="T251" s="246">
        <f t="shared" si="28"/>
        <v>0</v>
      </c>
      <c r="U251" s="203">
        <f t="shared" si="26"/>
        <v>0</v>
      </c>
    </row>
    <row r="252" spans="1:21" s="82" customFormat="1" x14ac:dyDescent="0.2">
      <c r="A252" s="195" t="str">
        <f t="shared" si="27"/>
        <v/>
      </c>
      <c r="B252" s="100"/>
      <c r="C252" s="196"/>
      <c r="D252" s="253"/>
      <c r="E252" s="255"/>
      <c r="F252" s="253"/>
      <c r="G252" s="304"/>
      <c r="H252" s="201" t="str">
        <f t="shared" si="29"/>
        <v/>
      </c>
      <c r="I252" s="201" t="str">
        <f t="shared" si="30"/>
        <v/>
      </c>
      <c r="J252" s="253"/>
      <c r="K252" s="253"/>
      <c r="L252" s="253"/>
      <c r="M252" s="253"/>
      <c r="N252" s="253"/>
      <c r="O252" s="253"/>
      <c r="P252" s="253"/>
      <c r="Q252" s="253"/>
      <c r="R252" s="253"/>
      <c r="S252" s="253"/>
      <c r="T252" s="246">
        <f t="shared" si="28"/>
        <v>0</v>
      </c>
      <c r="U252" s="203">
        <f t="shared" si="26"/>
        <v>0</v>
      </c>
    </row>
    <row r="253" spans="1:21" s="82" customFormat="1" x14ac:dyDescent="0.2">
      <c r="A253" s="195" t="str">
        <f t="shared" si="27"/>
        <v/>
      </c>
      <c r="B253" s="100"/>
      <c r="C253" s="196"/>
      <c r="D253" s="253"/>
      <c r="E253" s="255"/>
      <c r="F253" s="253"/>
      <c r="G253" s="304"/>
      <c r="H253" s="201" t="str">
        <f t="shared" si="29"/>
        <v/>
      </c>
      <c r="I253" s="201" t="str">
        <f t="shared" si="30"/>
        <v/>
      </c>
      <c r="J253" s="253"/>
      <c r="K253" s="253"/>
      <c r="L253" s="253"/>
      <c r="M253" s="253"/>
      <c r="N253" s="253"/>
      <c r="O253" s="253"/>
      <c r="P253" s="253"/>
      <c r="Q253" s="253"/>
      <c r="R253" s="253"/>
      <c r="S253" s="253"/>
      <c r="T253" s="246">
        <f t="shared" si="28"/>
        <v>0</v>
      </c>
      <c r="U253" s="203">
        <f t="shared" si="26"/>
        <v>0</v>
      </c>
    </row>
    <row r="254" spans="1:21" s="82" customFormat="1" x14ac:dyDescent="0.2">
      <c r="A254" s="195" t="str">
        <f t="shared" si="27"/>
        <v/>
      </c>
      <c r="B254" s="100"/>
      <c r="C254" s="196"/>
      <c r="D254" s="253"/>
      <c r="E254" s="255"/>
      <c r="F254" s="253"/>
      <c r="G254" s="304"/>
      <c r="H254" s="201" t="str">
        <f t="shared" si="29"/>
        <v/>
      </c>
      <c r="I254" s="201" t="str">
        <f t="shared" si="30"/>
        <v/>
      </c>
      <c r="J254" s="253"/>
      <c r="K254" s="253"/>
      <c r="L254" s="253"/>
      <c r="M254" s="253"/>
      <c r="N254" s="253"/>
      <c r="O254" s="253"/>
      <c r="P254" s="253"/>
      <c r="Q254" s="253"/>
      <c r="R254" s="253"/>
      <c r="S254" s="253"/>
      <c r="T254" s="246">
        <f t="shared" si="28"/>
        <v>0</v>
      </c>
      <c r="U254" s="203">
        <f t="shared" si="26"/>
        <v>0</v>
      </c>
    </row>
    <row r="255" spans="1:21" s="82" customFormat="1" x14ac:dyDescent="0.2">
      <c r="A255" s="195" t="str">
        <f t="shared" si="27"/>
        <v/>
      </c>
      <c r="B255" s="100"/>
      <c r="C255" s="196"/>
      <c r="D255" s="253"/>
      <c r="E255" s="255"/>
      <c r="F255" s="253"/>
      <c r="G255" s="304"/>
      <c r="H255" s="201" t="str">
        <f t="shared" si="29"/>
        <v/>
      </c>
      <c r="I255" s="201" t="str">
        <f t="shared" si="30"/>
        <v/>
      </c>
      <c r="J255" s="253"/>
      <c r="K255" s="253"/>
      <c r="L255" s="253"/>
      <c r="M255" s="253"/>
      <c r="N255" s="253"/>
      <c r="O255" s="253"/>
      <c r="P255" s="253"/>
      <c r="Q255" s="253"/>
      <c r="R255" s="253"/>
      <c r="S255" s="253"/>
      <c r="T255" s="246">
        <f t="shared" si="28"/>
        <v>0</v>
      </c>
      <c r="U255" s="203">
        <f t="shared" si="26"/>
        <v>0</v>
      </c>
    </row>
    <row r="256" spans="1:21" s="82" customFormat="1" x14ac:dyDescent="0.2">
      <c r="A256" s="195" t="str">
        <f t="shared" si="27"/>
        <v/>
      </c>
      <c r="B256" s="100"/>
      <c r="C256" s="196"/>
      <c r="D256" s="253"/>
      <c r="E256" s="255"/>
      <c r="F256" s="253"/>
      <c r="G256" s="304"/>
      <c r="H256" s="201" t="str">
        <f t="shared" si="29"/>
        <v/>
      </c>
      <c r="I256" s="201" t="str">
        <f t="shared" si="30"/>
        <v/>
      </c>
      <c r="J256" s="253"/>
      <c r="K256" s="253"/>
      <c r="L256" s="253"/>
      <c r="M256" s="253"/>
      <c r="N256" s="253"/>
      <c r="O256" s="253"/>
      <c r="P256" s="253"/>
      <c r="Q256" s="253"/>
      <c r="R256" s="253"/>
      <c r="S256" s="253"/>
      <c r="T256" s="246">
        <f t="shared" si="28"/>
        <v>0</v>
      </c>
      <c r="U256" s="203">
        <f t="shared" si="26"/>
        <v>0</v>
      </c>
    </row>
    <row r="257" spans="1:21" s="82" customFormat="1" x14ac:dyDescent="0.2">
      <c r="A257" s="195" t="str">
        <f t="shared" si="27"/>
        <v/>
      </c>
      <c r="B257" s="100"/>
      <c r="C257" s="196"/>
      <c r="D257" s="253"/>
      <c r="E257" s="255"/>
      <c r="F257" s="253"/>
      <c r="G257" s="304"/>
      <c r="H257" s="201" t="str">
        <f t="shared" si="29"/>
        <v/>
      </c>
      <c r="I257" s="201" t="str">
        <f t="shared" si="30"/>
        <v/>
      </c>
      <c r="J257" s="253"/>
      <c r="K257" s="253"/>
      <c r="L257" s="253"/>
      <c r="M257" s="253"/>
      <c r="N257" s="253"/>
      <c r="O257" s="253"/>
      <c r="P257" s="253"/>
      <c r="Q257" s="253"/>
      <c r="R257" s="253"/>
      <c r="S257" s="253"/>
      <c r="T257" s="246">
        <f t="shared" si="28"/>
        <v>0</v>
      </c>
      <c r="U257" s="203">
        <f t="shared" si="26"/>
        <v>0</v>
      </c>
    </row>
    <row r="258" spans="1:21" s="82" customFormat="1" x14ac:dyDescent="0.2">
      <c r="A258" s="195" t="str">
        <f t="shared" si="27"/>
        <v/>
      </c>
      <c r="B258" s="100"/>
      <c r="C258" s="196"/>
      <c r="D258" s="253"/>
      <c r="E258" s="255"/>
      <c r="F258" s="253"/>
      <c r="G258" s="304"/>
      <c r="H258" s="201" t="str">
        <f t="shared" si="29"/>
        <v/>
      </c>
      <c r="I258" s="201" t="str">
        <f t="shared" si="30"/>
        <v/>
      </c>
      <c r="J258" s="253"/>
      <c r="K258" s="253"/>
      <c r="L258" s="253"/>
      <c r="M258" s="253"/>
      <c r="N258" s="253"/>
      <c r="O258" s="253"/>
      <c r="P258" s="253"/>
      <c r="Q258" s="253"/>
      <c r="R258" s="253"/>
      <c r="S258" s="253"/>
      <c r="T258" s="246">
        <f t="shared" si="28"/>
        <v>0</v>
      </c>
      <c r="U258" s="203">
        <f t="shared" si="26"/>
        <v>0</v>
      </c>
    </row>
    <row r="259" spans="1:21" s="82" customFormat="1" x14ac:dyDescent="0.2">
      <c r="A259" s="195" t="str">
        <f t="shared" si="27"/>
        <v/>
      </c>
      <c r="B259" s="100"/>
      <c r="C259" s="196"/>
      <c r="D259" s="253"/>
      <c r="E259" s="255"/>
      <c r="F259" s="253"/>
      <c r="G259" s="304"/>
      <c r="H259" s="201" t="str">
        <f t="shared" si="29"/>
        <v/>
      </c>
      <c r="I259" s="201" t="str">
        <f t="shared" si="30"/>
        <v/>
      </c>
      <c r="J259" s="253"/>
      <c r="K259" s="253"/>
      <c r="L259" s="253"/>
      <c r="M259" s="253"/>
      <c r="N259" s="253"/>
      <c r="O259" s="253"/>
      <c r="P259" s="253"/>
      <c r="Q259" s="253"/>
      <c r="R259" s="253"/>
      <c r="S259" s="253"/>
      <c r="T259" s="246">
        <f t="shared" si="28"/>
        <v>0</v>
      </c>
      <c r="U259" s="203">
        <f t="shared" si="26"/>
        <v>0</v>
      </c>
    </row>
    <row r="260" spans="1:21" s="82" customFormat="1" x14ac:dyDescent="0.2">
      <c r="A260" s="195" t="str">
        <f t="shared" si="27"/>
        <v/>
      </c>
      <c r="B260" s="100"/>
      <c r="C260" s="196"/>
      <c r="D260" s="253"/>
      <c r="E260" s="255"/>
      <c r="F260" s="253"/>
      <c r="G260" s="304"/>
      <c r="H260" s="201" t="str">
        <f t="shared" si="29"/>
        <v/>
      </c>
      <c r="I260" s="201" t="str">
        <f t="shared" si="30"/>
        <v/>
      </c>
      <c r="J260" s="253"/>
      <c r="K260" s="253"/>
      <c r="L260" s="253"/>
      <c r="M260" s="253"/>
      <c r="N260" s="253"/>
      <c r="O260" s="253"/>
      <c r="P260" s="253"/>
      <c r="Q260" s="253"/>
      <c r="R260" s="253"/>
      <c r="S260" s="253"/>
      <c r="T260" s="246">
        <f t="shared" si="28"/>
        <v>0</v>
      </c>
      <c r="U260" s="203">
        <f t="shared" si="26"/>
        <v>0</v>
      </c>
    </row>
    <row r="261" spans="1:21" s="82" customFormat="1" x14ac:dyDescent="0.2">
      <c r="A261" s="195" t="str">
        <f t="shared" si="27"/>
        <v/>
      </c>
      <c r="B261" s="100"/>
      <c r="C261" s="196"/>
      <c r="D261" s="253"/>
      <c r="E261" s="255"/>
      <c r="F261" s="253"/>
      <c r="G261" s="304"/>
      <c r="H261" s="201" t="str">
        <f t="shared" si="29"/>
        <v/>
      </c>
      <c r="I261" s="201" t="str">
        <f t="shared" si="30"/>
        <v/>
      </c>
      <c r="J261" s="253"/>
      <c r="K261" s="253"/>
      <c r="L261" s="253"/>
      <c r="M261" s="253"/>
      <c r="N261" s="253"/>
      <c r="O261" s="253"/>
      <c r="P261" s="253"/>
      <c r="Q261" s="253"/>
      <c r="R261" s="253"/>
      <c r="S261" s="253"/>
      <c r="T261" s="246">
        <f t="shared" si="28"/>
        <v>0</v>
      </c>
      <c r="U261" s="203">
        <f t="shared" si="26"/>
        <v>0</v>
      </c>
    </row>
    <row r="262" spans="1:21" s="82" customFormat="1" x14ac:dyDescent="0.2">
      <c r="A262" s="195" t="str">
        <f t="shared" si="27"/>
        <v/>
      </c>
      <c r="B262" s="100"/>
      <c r="C262" s="196"/>
      <c r="D262" s="253"/>
      <c r="E262" s="255"/>
      <c r="F262" s="253"/>
      <c r="G262" s="304"/>
      <c r="H262" s="201" t="str">
        <f t="shared" si="29"/>
        <v/>
      </c>
      <c r="I262" s="201" t="str">
        <f t="shared" si="30"/>
        <v/>
      </c>
      <c r="J262" s="253"/>
      <c r="K262" s="253"/>
      <c r="L262" s="253"/>
      <c r="M262" s="253"/>
      <c r="N262" s="253"/>
      <c r="O262" s="253"/>
      <c r="P262" s="253"/>
      <c r="Q262" s="253"/>
      <c r="R262" s="253"/>
      <c r="S262" s="253"/>
      <c r="T262" s="246">
        <f t="shared" si="28"/>
        <v>0</v>
      </c>
      <c r="U262" s="203">
        <f t="shared" si="26"/>
        <v>0</v>
      </c>
    </row>
    <row r="263" spans="1:21" s="82" customFormat="1" x14ac:dyDescent="0.2">
      <c r="A263" s="195" t="str">
        <f t="shared" si="27"/>
        <v/>
      </c>
      <c r="B263" s="100"/>
      <c r="C263" s="196"/>
      <c r="D263" s="253"/>
      <c r="E263" s="255"/>
      <c r="F263" s="253"/>
      <c r="G263" s="304"/>
      <c r="H263" s="201" t="str">
        <f t="shared" si="29"/>
        <v/>
      </c>
      <c r="I263" s="201" t="str">
        <f t="shared" si="30"/>
        <v/>
      </c>
      <c r="J263" s="253"/>
      <c r="K263" s="253"/>
      <c r="L263" s="253"/>
      <c r="M263" s="253"/>
      <c r="N263" s="253"/>
      <c r="O263" s="253"/>
      <c r="P263" s="253"/>
      <c r="Q263" s="253"/>
      <c r="R263" s="253"/>
      <c r="S263" s="253"/>
      <c r="T263" s="246">
        <f t="shared" si="28"/>
        <v>0</v>
      </c>
      <c r="U263" s="203">
        <f t="shared" si="26"/>
        <v>0</v>
      </c>
    </row>
    <row r="264" spans="1:21" s="82" customFormat="1" x14ac:dyDescent="0.2">
      <c r="A264" s="195" t="str">
        <f t="shared" si="27"/>
        <v/>
      </c>
      <c r="B264" s="100"/>
      <c r="C264" s="196"/>
      <c r="D264" s="253"/>
      <c r="E264" s="255"/>
      <c r="F264" s="253"/>
      <c r="G264" s="304"/>
      <c r="H264" s="201" t="str">
        <f t="shared" si="29"/>
        <v/>
      </c>
      <c r="I264" s="201" t="str">
        <f t="shared" si="30"/>
        <v/>
      </c>
      <c r="J264" s="253"/>
      <c r="K264" s="253"/>
      <c r="L264" s="253"/>
      <c r="M264" s="253"/>
      <c r="N264" s="253"/>
      <c r="O264" s="253"/>
      <c r="P264" s="253"/>
      <c r="Q264" s="253"/>
      <c r="R264" s="253"/>
      <c r="S264" s="253"/>
      <c r="T264" s="246">
        <f t="shared" si="28"/>
        <v>0</v>
      </c>
      <c r="U264" s="203">
        <f t="shared" si="26"/>
        <v>0</v>
      </c>
    </row>
    <row r="265" spans="1:21" s="82" customFormat="1" x14ac:dyDescent="0.2">
      <c r="A265" s="195" t="str">
        <f t="shared" si="27"/>
        <v/>
      </c>
      <c r="B265" s="100"/>
      <c r="C265" s="196"/>
      <c r="D265" s="253"/>
      <c r="E265" s="255"/>
      <c r="F265" s="253"/>
      <c r="G265" s="304"/>
      <c r="H265" s="201" t="str">
        <f t="shared" si="29"/>
        <v/>
      </c>
      <c r="I265" s="201" t="str">
        <f t="shared" si="30"/>
        <v/>
      </c>
      <c r="J265" s="253"/>
      <c r="K265" s="253"/>
      <c r="L265" s="253"/>
      <c r="M265" s="253"/>
      <c r="N265" s="253"/>
      <c r="O265" s="253"/>
      <c r="P265" s="253"/>
      <c r="Q265" s="253"/>
      <c r="R265" s="253"/>
      <c r="S265" s="253"/>
      <c r="T265" s="246">
        <f t="shared" si="28"/>
        <v>0</v>
      </c>
      <c r="U265" s="203">
        <f t="shared" si="26"/>
        <v>0</v>
      </c>
    </row>
    <row r="266" spans="1:21" s="82" customFormat="1" x14ac:dyDescent="0.2">
      <c r="A266" s="195" t="str">
        <f t="shared" si="27"/>
        <v/>
      </c>
      <c r="B266" s="100"/>
      <c r="C266" s="196"/>
      <c r="D266" s="253"/>
      <c r="E266" s="255"/>
      <c r="F266" s="253"/>
      <c r="G266" s="304"/>
      <c r="H266" s="201" t="str">
        <f t="shared" si="29"/>
        <v/>
      </c>
      <c r="I266" s="201" t="str">
        <f t="shared" si="30"/>
        <v/>
      </c>
      <c r="J266" s="253"/>
      <c r="K266" s="253"/>
      <c r="L266" s="253"/>
      <c r="M266" s="253"/>
      <c r="N266" s="253"/>
      <c r="O266" s="253"/>
      <c r="P266" s="253"/>
      <c r="Q266" s="253"/>
      <c r="R266" s="253"/>
      <c r="S266" s="253"/>
      <c r="T266" s="246">
        <f t="shared" si="28"/>
        <v>0</v>
      </c>
      <c r="U266" s="203">
        <f t="shared" si="26"/>
        <v>0</v>
      </c>
    </row>
    <row r="267" spans="1:21" s="82" customFormat="1" x14ac:dyDescent="0.2">
      <c r="A267" s="195" t="str">
        <f t="shared" si="27"/>
        <v/>
      </c>
      <c r="B267" s="100"/>
      <c r="C267" s="196"/>
      <c r="D267" s="253"/>
      <c r="E267" s="255"/>
      <c r="F267" s="253"/>
      <c r="G267" s="304"/>
      <c r="H267" s="201" t="str">
        <f t="shared" si="29"/>
        <v/>
      </c>
      <c r="I267" s="201" t="str">
        <f t="shared" si="30"/>
        <v/>
      </c>
      <c r="J267" s="253"/>
      <c r="K267" s="253"/>
      <c r="L267" s="253"/>
      <c r="M267" s="253"/>
      <c r="N267" s="253"/>
      <c r="O267" s="253"/>
      <c r="P267" s="253"/>
      <c r="Q267" s="253"/>
      <c r="R267" s="253"/>
      <c r="S267" s="253"/>
      <c r="T267" s="246">
        <f t="shared" si="28"/>
        <v>0</v>
      </c>
      <c r="U267" s="203">
        <f t="shared" si="26"/>
        <v>0</v>
      </c>
    </row>
    <row r="268" spans="1:21" s="82" customFormat="1" x14ac:dyDescent="0.2">
      <c r="A268" s="195" t="str">
        <f t="shared" si="27"/>
        <v/>
      </c>
      <c r="B268" s="100"/>
      <c r="C268" s="196"/>
      <c r="D268" s="253"/>
      <c r="E268" s="255"/>
      <c r="F268" s="253"/>
      <c r="G268" s="304"/>
      <c r="H268" s="201" t="str">
        <f t="shared" si="29"/>
        <v/>
      </c>
      <c r="I268" s="201" t="str">
        <f t="shared" si="30"/>
        <v/>
      </c>
      <c r="J268" s="253"/>
      <c r="K268" s="253"/>
      <c r="L268" s="253"/>
      <c r="M268" s="253"/>
      <c r="N268" s="253"/>
      <c r="O268" s="253"/>
      <c r="P268" s="253"/>
      <c r="Q268" s="253"/>
      <c r="R268" s="253"/>
      <c r="S268" s="253"/>
      <c r="T268" s="246">
        <f t="shared" si="28"/>
        <v>0</v>
      </c>
      <c r="U268" s="203">
        <f t="shared" si="26"/>
        <v>0</v>
      </c>
    </row>
    <row r="269" spans="1:21" s="82" customFormat="1" x14ac:dyDescent="0.2">
      <c r="A269" s="195" t="str">
        <f t="shared" si="27"/>
        <v/>
      </c>
      <c r="B269" s="100"/>
      <c r="C269" s="196"/>
      <c r="D269" s="253"/>
      <c r="E269" s="255"/>
      <c r="F269" s="253"/>
      <c r="G269" s="304"/>
      <c r="H269" s="201" t="str">
        <f t="shared" si="29"/>
        <v/>
      </c>
      <c r="I269" s="201" t="str">
        <f t="shared" si="30"/>
        <v/>
      </c>
      <c r="J269" s="253"/>
      <c r="K269" s="253"/>
      <c r="L269" s="253"/>
      <c r="M269" s="253"/>
      <c r="N269" s="253"/>
      <c r="O269" s="253"/>
      <c r="P269" s="253"/>
      <c r="Q269" s="253"/>
      <c r="R269" s="253"/>
      <c r="S269" s="253"/>
      <c r="T269" s="246">
        <f t="shared" si="28"/>
        <v>0</v>
      </c>
      <c r="U269" s="203">
        <f t="shared" si="26"/>
        <v>0</v>
      </c>
    </row>
    <row r="270" spans="1:21" s="82" customFormat="1" x14ac:dyDescent="0.2">
      <c r="A270" s="195" t="str">
        <f t="shared" si="27"/>
        <v/>
      </c>
      <c r="B270" s="100"/>
      <c r="C270" s="196"/>
      <c r="D270" s="253"/>
      <c r="E270" s="255"/>
      <c r="F270" s="253"/>
      <c r="G270" s="304"/>
      <c r="H270" s="201" t="str">
        <f t="shared" si="29"/>
        <v/>
      </c>
      <c r="I270" s="201" t="str">
        <f t="shared" si="30"/>
        <v/>
      </c>
      <c r="J270" s="253"/>
      <c r="K270" s="253"/>
      <c r="L270" s="253"/>
      <c r="M270" s="253"/>
      <c r="N270" s="253"/>
      <c r="O270" s="253"/>
      <c r="P270" s="253"/>
      <c r="Q270" s="253"/>
      <c r="R270" s="253"/>
      <c r="S270" s="253"/>
      <c r="T270" s="246">
        <f t="shared" si="28"/>
        <v>0</v>
      </c>
      <c r="U270" s="203">
        <f t="shared" si="26"/>
        <v>0</v>
      </c>
    </row>
    <row r="271" spans="1:21" s="82" customFormat="1" x14ac:dyDescent="0.2">
      <c r="A271" s="195" t="str">
        <f t="shared" si="27"/>
        <v/>
      </c>
      <c r="B271" s="100"/>
      <c r="C271" s="196"/>
      <c r="D271" s="253"/>
      <c r="E271" s="255"/>
      <c r="F271" s="253"/>
      <c r="G271" s="304"/>
      <c r="H271" s="201" t="str">
        <f t="shared" si="29"/>
        <v/>
      </c>
      <c r="I271" s="201" t="str">
        <f t="shared" si="30"/>
        <v/>
      </c>
      <c r="J271" s="253"/>
      <c r="K271" s="253"/>
      <c r="L271" s="253"/>
      <c r="M271" s="253"/>
      <c r="N271" s="253"/>
      <c r="O271" s="253"/>
      <c r="P271" s="253"/>
      <c r="Q271" s="253"/>
      <c r="R271" s="253"/>
      <c r="S271" s="253"/>
      <c r="T271" s="246">
        <f t="shared" si="28"/>
        <v>0</v>
      </c>
      <c r="U271" s="203">
        <f t="shared" si="26"/>
        <v>0</v>
      </c>
    </row>
    <row r="272" spans="1:21" s="82" customFormat="1" x14ac:dyDescent="0.2">
      <c r="A272" s="195" t="str">
        <f t="shared" si="27"/>
        <v/>
      </c>
      <c r="B272" s="100"/>
      <c r="C272" s="196"/>
      <c r="D272" s="253"/>
      <c r="E272" s="255"/>
      <c r="F272" s="253"/>
      <c r="G272" s="304"/>
      <c r="H272" s="201" t="str">
        <f t="shared" si="29"/>
        <v/>
      </c>
      <c r="I272" s="201" t="str">
        <f t="shared" si="30"/>
        <v/>
      </c>
      <c r="J272" s="253"/>
      <c r="K272" s="253"/>
      <c r="L272" s="253"/>
      <c r="M272" s="253"/>
      <c r="N272" s="253"/>
      <c r="O272" s="253"/>
      <c r="P272" s="253"/>
      <c r="Q272" s="253"/>
      <c r="R272" s="253"/>
      <c r="S272" s="253"/>
      <c r="T272" s="246">
        <f t="shared" si="28"/>
        <v>0</v>
      </c>
      <c r="U272" s="203">
        <f t="shared" si="26"/>
        <v>0</v>
      </c>
    </row>
    <row r="273" spans="1:21" s="82" customFormat="1" x14ac:dyDescent="0.2">
      <c r="A273" s="195" t="str">
        <f t="shared" si="27"/>
        <v/>
      </c>
      <c r="B273" s="100"/>
      <c r="C273" s="196"/>
      <c r="D273" s="253"/>
      <c r="E273" s="255"/>
      <c r="F273" s="253"/>
      <c r="G273" s="304"/>
      <c r="H273" s="201" t="str">
        <f t="shared" si="29"/>
        <v/>
      </c>
      <c r="I273" s="201" t="str">
        <f t="shared" si="30"/>
        <v/>
      </c>
      <c r="J273" s="253"/>
      <c r="K273" s="253"/>
      <c r="L273" s="253"/>
      <c r="M273" s="253"/>
      <c r="N273" s="253"/>
      <c r="O273" s="253"/>
      <c r="P273" s="253"/>
      <c r="Q273" s="253"/>
      <c r="R273" s="253"/>
      <c r="S273" s="253"/>
      <c r="T273" s="246">
        <f t="shared" si="28"/>
        <v>0</v>
      </c>
      <c r="U273" s="203">
        <f t="shared" si="26"/>
        <v>0</v>
      </c>
    </row>
    <row r="274" spans="1:21" s="82" customFormat="1" x14ac:dyDescent="0.2">
      <c r="A274" s="195" t="str">
        <f t="shared" si="27"/>
        <v/>
      </c>
      <c r="B274" s="100"/>
      <c r="C274" s="196"/>
      <c r="D274" s="253"/>
      <c r="E274" s="255"/>
      <c r="F274" s="253"/>
      <c r="G274" s="304"/>
      <c r="H274" s="201" t="str">
        <f t="shared" si="29"/>
        <v/>
      </c>
      <c r="I274" s="201" t="str">
        <f t="shared" si="30"/>
        <v/>
      </c>
      <c r="J274" s="253"/>
      <c r="K274" s="253"/>
      <c r="L274" s="253"/>
      <c r="M274" s="253"/>
      <c r="N274" s="253"/>
      <c r="O274" s="253"/>
      <c r="P274" s="253"/>
      <c r="Q274" s="253"/>
      <c r="R274" s="253"/>
      <c r="S274" s="253"/>
      <c r="T274" s="246">
        <f t="shared" si="28"/>
        <v>0</v>
      </c>
      <c r="U274" s="203">
        <f t="shared" si="26"/>
        <v>0</v>
      </c>
    </row>
    <row r="275" spans="1:21" s="82" customFormat="1" x14ac:dyDescent="0.2">
      <c r="A275" s="195" t="str">
        <f t="shared" si="27"/>
        <v/>
      </c>
      <c r="B275" s="100"/>
      <c r="C275" s="196"/>
      <c r="D275" s="253"/>
      <c r="E275" s="255"/>
      <c r="F275" s="253"/>
      <c r="G275" s="304"/>
      <c r="H275" s="201" t="str">
        <f t="shared" si="29"/>
        <v/>
      </c>
      <c r="I275" s="201" t="str">
        <f t="shared" si="30"/>
        <v/>
      </c>
      <c r="J275" s="253"/>
      <c r="K275" s="253"/>
      <c r="L275" s="253"/>
      <c r="M275" s="253"/>
      <c r="N275" s="253"/>
      <c r="O275" s="253"/>
      <c r="P275" s="253"/>
      <c r="Q275" s="253"/>
      <c r="R275" s="253"/>
      <c r="S275" s="253"/>
      <c r="T275" s="246">
        <f t="shared" si="28"/>
        <v>0</v>
      </c>
      <c r="U275" s="203">
        <f t="shared" si="26"/>
        <v>0</v>
      </c>
    </row>
    <row r="276" spans="1:21" s="82" customFormat="1" x14ac:dyDescent="0.2">
      <c r="A276" s="195" t="str">
        <f t="shared" si="27"/>
        <v/>
      </c>
      <c r="B276" s="100"/>
      <c r="C276" s="196"/>
      <c r="D276" s="253"/>
      <c r="E276" s="255"/>
      <c r="F276" s="253"/>
      <c r="G276" s="304"/>
      <c r="H276" s="201" t="str">
        <f t="shared" si="29"/>
        <v/>
      </c>
      <c r="I276" s="201" t="str">
        <f t="shared" si="30"/>
        <v/>
      </c>
      <c r="J276" s="253"/>
      <c r="K276" s="253"/>
      <c r="L276" s="253"/>
      <c r="M276" s="253"/>
      <c r="N276" s="253"/>
      <c r="O276" s="253"/>
      <c r="P276" s="253"/>
      <c r="Q276" s="253"/>
      <c r="R276" s="253"/>
      <c r="S276" s="253"/>
      <c r="T276" s="246">
        <f t="shared" si="28"/>
        <v>0</v>
      </c>
      <c r="U276" s="203">
        <f t="shared" si="26"/>
        <v>0</v>
      </c>
    </row>
    <row r="277" spans="1:21" s="82" customFormat="1" x14ac:dyDescent="0.2">
      <c r="A277" s="195" t="str">
        <f t="shared" si="27"/>
        <v/>
      </c>
      <c r="B277" s="100"/>
      <c r="C277" s="196"/>
      <c r="D277" s="253"/>
      <c r="E277" s="255"/>
      <c r="F277" s="253"/>
      <c r="G277" s="304"/>
      <c r="H277" s="201" t="str">
        <f t="shared" si="29"/>
        <v/>
      </c>
      <c r="I277" s="201" t="str">
        <f t="shared" si="30"/>
        <v/>
      </c>
      <c r="J277" s="253"/>
      <c r="K277" s="253"/>
      <c r="L277" s="253"/>
      <c r="M277" s="253"/>
      <c r="N277" s="253"/>
      <c r="O277" s="253"/>
      <c r="P277" s="253"/>
      <c r="Q277" s="253"/>
      <c r="R277" s="253"/>
      <c r="S277" s="253"/>
      <c r="T277" s="246">
        <f t="shared" si="28"/>
        <v>0</v>
      </c>
      <c r="U277" s="203">
        <f t="shared" si="26"/>
        <v>0</v>
      </c>
    </row>
    <row r="278" spans="1:21" s="82" customFormat="1" x14ac:dyDescent="0.2">
      <c r="A278" s="195" t="str">
        <f t="shared" si="27"/>
        <v/>
      </c>
      <c r="B278" s="100"/>
      <c r="C278" s="196"/>
      <c r="D278" s="253"/>
      <c r="E278" s="255"/>
      <c r="F278" s="253"/>
      <c r="G278" s="304"/>
      <c r="H278" s="201" t="str">
        <f t="shared" si="29"/>
        <v/>
      </c>
      <c r="I278" s="201" t="str">
        <f t="shared" si="30"/>
        <v/>
      </c>
      <c r="J278" s="253"/>
      <c r="K278" s="253"/>
      <c r="L278" s="253"/>
      <c r="M278" s="253"/>
      <c r="N278" s="253"/>
      <c r="O278" s="253"/>
      <c r="P278" s="253"/>
      <c r="Q278" s="253"/>
      <c r="R278" s="253"/>
      <c r="S278" s="253"/>
      <c r="T278" s="246">
        <f t="shared" si="28"/>
        <v>0</v>
      </c>
      <c r="U278" s="203">
        <f t="shared" si="26"/>
        <v>0</v>
      </c>
    </row>
    <row r="279" spans="1:21" s="82" customFormat="1" x14ac:dyDescent="0.2">
      <c r="A279" s="195" t="str">
        <f t="shared" si="27"/>
        <v/>
      </c>
      <c r="B279" s="100"/>
      <c r="C279" s="196"/>
      <c r="D279" s="253"/>
      <c r="E279" s="255"/>
      <c r="F279" s="253"/>
      <c r="G279" s="304"/>
      <c r="H279" s="201" t="str">
        <f t="shared" si="29"/>
        <v/>
      </c>
      <c r="I279" s="201" t="str">
        <f t="shared" si="30"/>
        <v/>
      </c>
      <c r="J279" s="253"/>
      <c r="K279" s="253"/>
      <c r="L279" s="253"/>
      <c r="M279" s="253"/>
      <c r="N279" s="253"/>
      <c r="O279" s="253"/>
      <c r="P279" s="253"/>
      <c r="Q279" s="253"/>
      <c r="R279" s="253"/>
      <c r="S279" s="253"/>
      <c r="T279" s="246">
        <f t="shared" si="28"/>
        <v>0</v>
      </c>
      <c r="U279" s="203">
        <f t="shared" si="26"/>
        <v>0</v>
      </c>
    </row>
    <row r="280" spans="1:21" s="82" customFormat="1" x14ac:dyDescent="0.2">
      <c r="A280" s="195" t="str">
        <f t="shared" si="27"/>
        <v/>
      </c>
      <c r="B280" s="100"/>
      <c r="C280" s="196"/>
      <c r="D280" s="253"/>
      <c r="E280" s="255"/>
      <c r="F280" s="253"/>
      <c r="G280" s="304"/>
      <c r="H280" s="201" t="str">
        <f t="shared" si="29"/>
        <v/>
      </c>
      <c r="I280" s="201" t="str">
        <f t="shared" si="30"/>
        <v/>
      </c>
      <c r="J280" s="253"/>
      <c r="K280" s="253"/>
      <c r="L280" s="253"/>
      <c r="M280" s="253"/>
      <c r="N280" s="253"/>
      <c r="O280" s="253"/>
      <c r="P280" s="253"/>
      <c r="Q280" s="253"/>
      <c r="R280" s="253"/>
      <c r="S280" s="253"/>
      <c r="T280" s="246">
        <f t="shared" si="28"/>
        <v>0</v>
      </c>
      <c r="U280" s="203">
        <f t="shared" si="26"/>
        <v>0</v>
      </c>
    </row>
    <row r="281" spans="1:21" s="82" customFormat="1" x14ac:dyDescent="0.2">
      <c r="A281" s="195" t="str">
        <f t="shared" si="27"/>
        <v/>
      </c>
      <c r="B281" s="100"/>
      <c r="C281" s="196"/>
      <c r="D281" s="253"/>
      <c r="E281" s="255"/>
      <c r="F281" s="253"/>
      <c r="G281" s="304"/>
      <c r="H281" s="201" t="str">
        <f t="shared" si="29"/>
        <v/>
      </c>
      <c r="I281" s="201" t="str">
        <f t="shared" si="30"/>
        <v/>
      </c>
      <c r="J281" s="253"/>
      <c r="K281" s="253"/>
      <c r="L281" s="253"/>
      <c r="M281" s="253"/>
      <c r="N281" s="253"/>
      <c r="O281" s="253"/>
      <c r="P281" s="253"/>
      <c r="Q281" s="253"/>
      <c r="R281" s="253"/>
      <c r="S281" s="253"/>
      <c r="T281" s="246">
        <f t="shared" si="28"/>
        <v>0</v>
      </c>
      <c r="U281" s="203">
        <f t="shared" si="26"/>
        <v>0</v>
      </c>
    </row>
    <row r="282" spans="1:21" s="82" customFormat="1" x14ac:dyDescent="0.2">
      <c r="A282" s="195" t="str">
        <f t="shared" si="27"/>
        <v/>
      </c>
      <c r="B282" s="100"/>
      <c r="C282" s="196"/>
      <c r="D282" s="253"/>
      <c r="E282" s="255"/>
      <c r="F282" s="253"/>
      <c r="G282" s="304"/>
      <c r="H282" s="201" t="str">
        <f t="shared" si="29"/>
        <v/>
      </c>
      <c r="I282" s="201" t="str">
        <f t="shared" si="30"/>
        <v/>
      </c>
      <c r="J282" s="253"/>
      <c r="K282" s="253"/>
      <c r="L282" s="253"/>
      <c r="M282" s="253"/>
      <c r="N282" s="253"/>
      <c r="O282" s="253"/>
      <c r="P282" s="253"/>
      <c r="Q282" s="253"/>
      <c r="R282" s="253"/>
      <c r="S282" s="253"/>
      <c r="T282" s="246">
        <f t="shared" si="28"/>
        <v>0</v>
      </c>
      <c r="U282" s="203">
        <f t="shared" si="26"/>
        <v>0</v>
      </c>
    </row>
    <row r="283" spans="1:21" s="82" customFormat="1" x14ac:dyDescent="0.2">
      <c r="A283" s="195" t="str">
        <f t="shared" si="27"/>
        <v/>
      </c>
      <c r="B283" s="100"/>
      <c r="C283" s="196"/>
      <c r="D283" s="253"/>
      <c r="E283" s="255"/>
      <c r="F283" s="253"/>
      <c r="G283" s="304"/>
      <c r="H283" s="201" t="str">
        <f t="shared" si="29"/>
        <v/>
      </c>
      <c r="I283" s="201" t="str">
        <f t="shared" si="30"/>
        <v/>
      </c>
      <c r="J283" s="253"/>
      <c r="K283" s="253"/>
      <c r="L283" s="253"/>
      <c r="M283" s="253"/>
      <c r="N283" s="253"/>
      <c r="O283" s="253"/>
      <c r="P283" s="253"/>
      <c r="Q283" s="253"/>
      <c r="R283" s="253"/>
      <c r="S283" s="253"/>
      <c r="T283" s="246">
        <f t="shared" si="28"/>
        <v>0</v>
      </c>
      <c r="U283" s="203">
        <f t="shared" si="26"/>
        <v>0</v>
      </c>
    </row>
    <row r="284" spans="1:21" s="82" customFormat="1" x14ac:dyDescent="0.2">
      <c r="A284" s="195" t="str">
        <f t="shared" si="27"/>
        <v/>
      </c>
      <c r="B284" s="100"/>
      <c r="C284" s="196"/>
      <c r="D284" s="253"/>
      <c r="E284" s="255"/>
      <c r="F284" s="253"/>
      <c r="G284" s="304"/>
      <c r="H284" s="201" t="str">
        <f t="shared" si="29"/>
        <v/>
      </c>
      <c r="I284" s="201" t="str">
        <f t="shared" si="30"/>
        <v/>
      </c>
      <c r="J284" s="253"/>
      <c r="K284" s="253"/>
      <c r="L284" s="253"/>
      <c r="M284" s="253"/>
      <c r="N284" s="253"/>
      <c r="O284" s="253"/>
      <c r="P284" s="253"/>
      <c r="Q284" s="253"/>
      <c r="R284" s="253"/>
      <c r="S284" s="253"/>
      <c r="T284" s="246">
        <f t="shared" si="28"/>
        <v>0</v>
      </c>
      <c r="U284" s="203">
        <f t="shared" si="26"/>
        <v>0</v>
      </c>
    </row>
    <row r="285" spans="1:21" s="82" customFormat="1" x14ac:dyDescent="0.2">
      <c r="A285" s="195" t="str">
        <f t="shared" si="27"/>
        <v/>
      </c>
      <c r="B285" s="100"/>
      <c r="C285" s="196"/>
      <c r="D285" s="253"/>
      <c r="E285" s="255"/>
      <c r="F285" s="253"/>
      <c r="G285" s="304"/>
      <c r="H285" s="201" t="str">
        <f t="shared" si="29"/>
        <v/>
      </c>
      <c r="I285" s="201" t="str">
        <f t="shared" si="30"/>
        <v/>
      </c>
      <c r="J285" s="253"/>
      <c r="K285" s="253"/>
      <c r="L285" s="253"/>
      <c r="M285" s="253"/>
      <c r="N285" s="253"/>
      <c r="O285" s="253"/>
      <c r="P285" s="253"/>
      <c r="Q285" s="253"/>
      <c r="R285" s="253"/>
      <c r="S285" s="253"/>
      <c r="T285" s="246">
        <f t="shared" si="28"/>
        <v>0</v>
      </c>
      <c r="U285" s="203">
        <f t="shared" si="26"/>
        <v>0</v>
      </c>
    </row>
    <row r="286" spans="1:21" s="82" customFormat="1" x14ac:dyDescent="0.2">
      <c r="A286" s="195" t="str">
        <f t="shared" si="27"/>
        <v/>
      </c>
      <c r="B286" s="100"/>
      <c r="C286" s="196"/>
      <c r="D286" s="253"/>
      <c r="E286" s="255"/>
      <c r="F286" s="253"/>
      <c r="G286" s="304"/>
      <c r="H286" s="201" t="str">
        <f t="shared" si="29"/>
        <v/>
      </c>
      <c r="I286" s="201" t="str">
        <f t="shared" si="30"/>
        <v/>
      </c>
      <c r="J286" s="253"/>
      <c r="K286" s="253"/>
      <c r="L286" s="253"/>
      <c r="M286" s="253"/>
      <c r="N286" s="253"/>
      <c r="O286" s="253"/>
      <c r="P286" s="253"/>
      <c r="Q286" s="253"/>
      <c r="R286" s="253"/>
      <c r="S286" s="253"/>
      <c r="T286" s="246">
        <f t="shared" si="28"/>
        <v>0</v>
      </c>
      <c r="U286" s="203">
        <f t="shared" si="26"/>
        <v>0</v>
      </c>
    </row>
    <row r="287" spans="1:21" s="82" customFormat="1" x14ac:dyDescent="0.2">
      <c r="A287" s="195" t="str">
        <f t="shared" si="27"/>
        <v/>
      </c>
      <c r="B287" s="100"/>
      <c r="C287" s="196"/>
      <c r="D287" s="253"/>
      <c r="E287" s="255"/>
      <c r="F287" s="253"/>
      <c r="G287" s="304"/>
      <c r="H287" s="201" t="str">
        <f t="shared" si="29"/>
        <v/>
      </c>
      <c r="I287" s="201" t="str">
        <f t="shared" si="30"/>
        <v/>
      </c>
      <c r="J287" s="253"/>
      <c r="K287" s="253"/>
      <c r="L287" s="253"/>
      <c r="M287" s="253"/>
      <c r="N287" s="253"/>
      <c r="O287" s="253"/>
      <c r="P287" s="253"/>
      <c r="Q287" s="253"/>
      <c r="R287" s="253"/>
      <c r="S287" s="253"/>
      <c r="T287" s="246">
        <f t="shared" si="28"/>
        <v>0</v>
      </c>
      <c r="U287" s="203">
        <f t="shared" si="26"/>
        <v>0</v>
      </c>
    </row>
    <row r="288" spans="1:21" s="82" customFormat="1" x14ac:dyDescent="0.2">
      <c r="A288" s="195" t="str">
        <f t="shared" si="27"/>
        <v/>
      </c>
      <c r="B288" s="100"/>
      <c r="C288" s="196"/>
      <c r="D288" s="253"/>
      <c r="E288" s="255"/>
      <c r="F288" s="253"/>
      <c r="G288" s="304"/>
      <c r="H288" s="201" t="str">
        <f t="shared" si="29"/>
        <v/>
      </c>
      <c r="I288" s="201" t="str">
        <f t="shared" si="30"/>
        <v/>
      </c>
      <c r="J288" s="253"/>
      <c r="K288" s="253"/>
      <c r="L288" s="253"/>
      <c r="M288" s="253"/>
      <c r="N288" s="253"/>
      <c r="O288" s="253"/>
      <c r="P288" s="253"/>
      <c r="Q288" s="253"/>
      <c r="R288" s="253"/>
      <c r="S288" s="253"/>
      <c r="T288" s="246">
        <f t="shared" si="28"/>
        <v>0</v>
      </c>
      <c r="U288" s="203">
        <f t="shared" si="26"/>
        <v>0</v>
      </c>
    </row>
    <row r="289" spans="1:21" s="82" customFormat="1" x14ac:dyDescent="0.2">
      <c r="A289" s="195" t="str">
        <f t="shared" si="27"/>
        <v/>
      </c>
      <c r="B289" s="100"/>
      <c r="C289" s="196"/>
      <c r="D289" s="253"/>
      <c r="E289" s="255"/>
      <c r="F289" s="253"/>
      <c r="G289" s="304"/>
      <c r="H289" s="201" t="str">
        <f t="shared" si="29"/>
        <v/>
      </c>
      <c r="I289" s="201" t="str">
        <f t="shared" si="30"/>
        <v/>
      </c>
      <c r="J289" s="253"/>
      <c r="K289" s="253"/>
      <c r="L289" s="253"/>
      <c r="M289" s="253"/>
      <c r="N289" s="253"/>
      <c r="O289" s="253"/>
      <c r="P289" s="253"/>
      <c r="Q289" s="253"/>
      <c r="R289" s="253"/>
      <c r="S289" s="253"/>
      <c r="T289" s="246">
        <f t="shared" si="28"/>
        <v>0</v>
      </c>
      <c r="U289" s="203">
        <f t="shared" si="26"/>
        <v>0</v>
      </c>
    </row>
    <row r="290" spans="1:21" s="82" customFormat="1" x14ac:dyDescent="0.2">
      <c r="A290" s="195" t="str">
        <f t="shared" si="27"/>
        <v/>
      </c>
      <c r="B290" s="100"/>
      <c r="C290" s="196"/>
      <c r="D290" s="253"/>
      <c r="E290" s="255"/>
      <c r="F290" s="253"/>
      <c r="G290" s="304"/>
      <c r="H290" s="201" t="str">
        <f t="shared" si="29"/>
        <v/>
      </c>
      <c r="I290" s="201" t="str">
        <f t="shared" si="30"/>
        <v/>
      </c>
      <c r="J290" s="253"/>
      <c r="K290" s="253"/>
      <c r="L290" s="253"/>
      <c r="M290" s="253"/>
      <c r="N290" s="253"/>
      <c r="O290" s="253"/>
      <c r="P290" s="253"/>
      <c r="Q290" s="253"/>
      <c r="R290" s="253"/>
      <c r="S290" s="253"/>
      <c r="T290" s="246">
        <f t="shared" si="28"/>
        <v>0</v>
      </c>
      <c r="U290" s="203">
        <f t="shared" si="26"/>
        <v>0</v>
      </c>
    </row>
    <row r="291" spans="1:21" s="82" customFormat="1" x14ac:dyDescent="0.2">
      <c r="A291" s="195" t="str">
        <f t="shared" si="27"/>
        <v/>
      </c>
      <c r="B291" s="100"/>
      <c r="C291" s="196"/>
      <c r="D291" s="253"/>
      <c r="E291" s="255"/>
      <c r="F291" s="253"/>
      <c r="G291" s="304"/>
      <c r="H291" s="201" t="str">
        <f t="shared" si="29"/>
        <v/>
      </c>
      <c r="I291" s="201" t="str">
        <f t="shared" si="30"/>
        <v/>
      </c>
      <c r="J291" s="253"/>
      <c r="K291" s="253"/>
      <c r="L291" s="253"/>
      <c r="M291" s="253"/>
      <c r="N291" s="253"/>
      <c r="O291" s="253"/>
      <c r="P291" s="253"/>
      <c r="Q291" s="253"/>
      <c r="R291" s="253"/>
      <c r="S291" s="253"/>
      <c r="T291" s="246">
        <f t="shared" si="28"/>
        <v>0</v>
      </c>
      <c r="U291" s="203">
        <f t="shared" si="26"/>
        <v>0</v>
      </c>
    </row>
    <row r="292" spans="1:21" s="82" customFormat="1" x14ac:dyDescent="0.2">
      <c r="A292" s="195" t="str">
        <f t="shared" si="27"/>
        <v/>
      </c>
      <c r="B292" s="100"/>
      <c r="C292" s="196"/>
      <c r="D292" s="253"/>
      <c r="E292" s="255"/>
      <c r="F292" s="253"/>
      <c r="G292" s="253"/>
      <c r="H292" s="201" t="str">
        <f t="shared" si="29"/>
        <v/>
      </c>
      <c r="I292" s="201" t="str">
        <f t="shared" si="30"/>
        <v/>
      </c>
      <c r="J292" s="253"/>
      <c r="K292" s="253"/>
      <c r="L292" s="253"/>
      <c r="M292" s="253"/>
      <c r="N292" s="253"/>
      <c r="O292" s="253"/>
      <c r="P292" s="253"/>
      <c r="Q292" s="253"/>
      <c r="R292" s="253"/>
      <c r="S292" s="253"/>
      <c r="T292" s="246">
        <f t="shared" si="28"/>
        <v>0</v>
      </c>
      <c r="U292" s="203">
        <f t="shared" si="26"/>
        <v>0</v>
      </c>
    </row>
    <row r="293" spans="1:21" s="82" customFormat="1" x14ac:dyDescent="0.2">
      <c r="A293" s="195" t="str">
        <f t="shared" si="27"/>
        <v/>
      </c>
      <c r="B293" s="100"/>
      <c r="C293" s="196"/>
      <c r="D293" s="253"/>
      <c r="E293" s="255"/>
      <c r="F293" s="253"/>
      <c r="G293" s="253"/>
      <c r="H293" s="201" t="str">
        <f t="shared" si="29"/>
        <v/>
      </c>
      <c r="I293" s="201" t="str">
        <f t="shared" si="30"/>
        <v/>
      </c>
      <c r="J293" s="253"/>
      <c r="K293" s="253"/>
      <c r="L293" s="253"/>
      <c r="M293" s="253"/>
      <c r="N293" s="253"/>
      <c r="O293" s="253"/>
      <c r="P293" s="253"/>
      <c r="Q293" s="253"/>
      <c r="R293" s="253"/>
      <c r="S293" s="253"/>
      <c r="T293" s="246">
        <f t="shared" si="28"/>
        <v>0</v>
      </c>
      <c r="U293" s="203">
        <f t="shared" ref="U293:U356" si="31">SUM(H293:T293)</f>
        <v>0</v>
      </c>
    </row>
    <row r="294" spans="1:21" s="82" customFormat="1" x14ac:dyDescent="0.2">
      <c r="A294" s="195" t="str">
        <f t="shared" ref="A294:A357" si="32">C294&amp;E294</f>
        <v/>
      </c>
      <c r="B294" s="100"/>
      <c r="C294" s="196"/>
      <c r="D294" s="253"/>
      <c r="E294" s="255"/>
      <c r="F294" s="253"/>
      <c r="G294" s="253"/>
      <c r="H294" s="201" t="str">
        <f t="shared" si="29"/>
        <v/>
      </c>
      <c r="I294" s="201" t="str">
        <f t="shared" si="30"/>
        <v/>
      </c>
      <c r="J294" s="253"/>
      <c r="K294" s="253"/>
      <c r="L294" s="253"/>
      <c r="M294" s="253"/>
      <c r="N294" s="253"/>
      <c r="O294" s="253"/>
      <c r="P294" s="253"/>
      <c r="Q294" s="253"/>
      <c r="R294" s="253"/>
      <c r="S294" s="253"/>
      <c r="T294" s="246">
        <f t="shared" ref="T294:T357" si="33">G294-SUM(H294:S294)</f>
        <v>0</v>
      </c>
      <c r="U294" s="203">
        <f t="shared" si="31"/>
        <v>0</v>
      </c>
    </row>
    <row r="295" spans="1:21" s="82" customFormat="1" x14ac:dyDescent="0.2">
      <c r="A295" s="195" t="str">
        <f t="shared" si="32"/>
        <v/>
      </c>
      <c r="B295" s="100"/>
      <c r="C295" s="196"/>
      <c r="D295" s="253"/>
      <c r="E295" s="255"/>
      <c r="F295" s="253"/>
      <c r="G295" s="253"/>
      <c r="H295" s="201" t="str">
        <f t="shared" ref="H295:H358" si="34">IF(C295="rush city",G295,"")</f>
        <v/>
      </c>
      <c r="I295" s="201" t="str">
        <f t="shared" ref="I295:I358" si="35">IF(C295="Pepsi",G295,"")</f>
        <v/>
      </c>
      <c r="J295" s="253"/>
      <c r="K295" s="253"/>
      <c r="L295" s="253"/>
      <c r="M295" s="253"/>
      <c r="N295" s="253"/>
      <c r="O295" s="253"/>
      <c r="P295" s="253"/>
      <c r="Q295" s="253"/>
      <c r="R295" s="253"/>
      <c r="S295" s="253"/>
      <c r="T295" s="246">
        <f t="shared" si="33"/>
        <v>0</v>
      </c>
      <c r="U295" s="203">
        <f t="shared" si="31"/>
        <v>0</v>
      </c>
    </row>
    <row r="296" spans="1:21" s="82" customFormat="1" x14ac:dyDescent="0.2">
      <c r="A296" s="195" t="str">
        <f t="shared" si="32"/>
        <v/>
      </c>
      <c r="B296" s="100"/>
      <c r="C296" s="196"/>
      <c r="D296" s="253"/>
      <c r="E296" s="255"/>
      <c r="F296" s="253"/>
      <c r="G296" s="253"/>
      <c r="H296" s="201" t="str">
        <f t="shared" si="34"/>
        <v/>
      </c>
      <c r="I296" s="201" t="str">
        <f t="shared" si="35"/>
        <v/>
      </c>
      <c r="J296" s="253"/>
      <c r="K296" s="253"/>
      <c r="L296" s="253"/>
      <c r="M296" s="253"/>
      <c r="N296" s="253"/>
      <c r="O296" s="253"/>
      <c r="P296" s="253"/>
      <c r="Q296" s="253"/>
      <c r="R296" s="253"/>
      <c r="S296" s="253"/>
      <c r="T296" s="246">
        <f t="shared" si="33"/>
        <v>0</v>
      </c>
      <c r="U296" s="203">
        <f t="shared" si="31"/>
        <v>0</v>
      </c>
    </row>
    <row r="297" spans="1:21" s="82" customFormat="1" x14ac:dyDescent="0.2">
      <c r="A297" s="195" t="str">
        <f t="shared" si="32"/>
        <v/>
      </c>
      <c r="B297" s="100"/>
      <c r="C297" s="196"/>
      <c r="D297" s="253"/>
      <c r="E297" s="255"/>
      <c r="F297" s="253"/>
      <c r="G297" s="253"/>
      <c r="H297" s="201" t="str">
        <f t="shared" si="34"/>
        <v/>
      </c>
      <c r="I297" s="201" t="str">
        <f t="shared" si="35"/>
        <v/>
      </c>
      <c r="J297" s="253"/>
      <c r="K297" s="253"/>
      <c r="L297" s="253"/>
      <c r="M297" s="253"/>
      <c r="N297" s="253"/>
      <c r="O297" s="253"/>
      <c r="P297" s="253"/>
      <c r="Q297" s="253"/>
      <c r="R297" s="253"/>
      <c r="S297" s="253"/>
      <c r="T297" s="246">
        <f t="shared" si="33"/>
        <v>0</v>
      </c>
      <c r="U297" s="203">
        <f t="shared" si="31"/>
        <v>0</v>
      </c>
    </row>
    <row r="298" spans="1:21" s="82" customFormat="1" x14ac:dyDescent="0.2">
      <c r="A298" s="195" t="str">
        <f t="shared" si="32"/>
        <v/>
      </c>
      <c r="B298" s="100"/>
      <c r="C298" s="196"/>
      <c r="D298" s="253"/>
      <c r="E298" s="255"/>
      <c r="F298" s="253"/>
      <c r="G298" s="253"/>
      <c r="H298" s="201" t="str">
        <f t="shared" si="34"/>
        <v/>
      </c>
      <c r="I298" s="201" t="str">
        <f t="shared" si="35"/>
        <v/>
      </c>
      <c r="J298" s="253"/>
      <c r="K298" s="253"/>
      <c r="L298" s="253"/>
      <c r="M298" s="253"/>
      <c r="N298" s="253"/>
      <c r="O298" s="253"/>
      <c r="P298" s="253"/>
      <c r="Q298" s="253"/>
      <c r="R298" s="253"/>
      <c r="S298" s="253"/>
      <c r="T298" s="246">
        <f t="shared" si="33"/>
        <v>0</v>
      </c>
      <c r="U298" s="203">
        <f t="shared" si="31"/>
        <v>0</v>
      </c>
    </row>
    <row r="299" spans="1:21" s="82" customFormat="1" x14ac:dyDescent="0.2">
      <c r="A299" s="195" t="str">
        <f t="shared" si="32"/>
        <v/>
      </c>
      <c r="B299" s="100"/>
      <c r="C299" s="196"/>
      <c r="D299" s="253"/>
      <c r="E299" s="255"/>
      <c r="F299" s="253"/>
      <c r="G299" s="253"/>
      <c r="H299" s="201" t="str">
        <f t="shared" si="34"/>
        <v/>
      </c>
      <c r="I299" s="201" t="str">
        <f t="shared" si="35"/>
        <v/>
      </c>
      <c r="J299" s="253"/>
      <c r="K299" s="253"/>
      <c r="L299" s="253"/>
      <c r="M299" s="253"/>
      <c r="N299" s="253"/>
      <c r="O299" s="253"/>
      <c r="P299" s="253"/>
      <c r="Q299" s="253"/>
      <c r="R299" s="253"/>
      <c r="S299" s="253"/>
      <c r="T299" s="246">
        <f t="shared" si="33"/>
        <v>0</v>
      </c>
      <c r="U299" s="203">
        <f t="shared" si="31"/>
        <v>0</v>
      </c>
    </row>
    <row r="300" spans="1:21" s="82" customFormat="1" x14ac:dyDescent="0.2">
      <c r="A300" s="195" t="str">
        <f t="shared" si="32"/>
        <v/>
      </c>
      <c r="B300" s="100"/>
      <c r="C300" s="196"/>
      <c r="D300" s="253"/>
      <c r="E300" s="255"/>
      <c r="F300" s="253"/>
      <c r="G300" s="253"/>
      <c r="H300" s="201" t="str">
        <f t="shared" si="34"/>
        <v/>
      </c>
      <c r="I300" s="201" t="str">
        <f t="shared" si="35"/>
        <v/>
      </c>
      <c r="J300" s="253"/>
      <c r="K300" s="253"/>
      <c r="L300" s="253"/>
      <c r="M300" s="253"/>
      <c r="N300" s="253"/>
      <c r="O300" s="253"/>
      <c r="P300" s="253"/>
      <c r="Q300" s="253"/>
      <c r="R300" s="253"/>
      <c r="S300" s="253"/>
      <c r="T300" s="246">
        <f t="shared" si="33"/>
        <v>0</v>
      </c>
      <c r="U300" s="203">
        <f t="shared" si="31"/>
        <v>0</v>
      </c>
    </row>
    <row r="301" spans="1:21" s="82" customFormat="1" x14ac:dyDescent="0.2">
      <c r="A301" s="195" t="str">
        <f t="shared" si="32"/>
        <v/>
      </c>
      <c r="B301" s="100"/>
      <c r="C301" s="196"/>
      <c r="D301" s="253"/>
      <c r="E301" s="255"/>
      <c r="F301" s="253"/>
      <c r="G301" s="253"/>
      <c r="H301" s="201" t="str">
        <f t="shared" si="34"/>
        <v/>
      </c>
      <c r="I301" s="201" t="str">
        <f t="shared" si="35"/>
        <v/>
      </c>
      <c r="J301" s="253"/>
      <c r="K301" s="253"/>
      <c r="L301" s="253"/>
      <c r="M301" s="253"/>
      <c r="N301" s="253"/>
      <c r="O301" s="253"/>
      <c r="P301" s="253"/>
      <c r="Q301" s="253"/>
      <c r="R301" s="253"/>
      <c r="S301" s="253"/>
      <c r="T301" s="246">
        <f t="shared" si="33"/>
        <v>0</v>
      </c>
      <c r="U301" s="203">
        <f t="shared" si="31"/>
        <v>0</v>
      </c>
    </row>
    <row r="302" spans="1:21" s="82" customFormat="1" x14ac:dyDescent="0.2">
      <c r="A302" s="195" t="str">
        <f t="shared" si="32"/>
        <v/>
      </c>
      <c r="B302" s="100"/>
      <c r="C302" s="196"/>
      <c r="D302" s="253"/>
      <c r="E302" s="255"/>
      <c r="F302" s="253"/>
      <c r="G302" s="253"/>
      <c r="H302" s="201" t="str">
        <f t="shared" si="34"/>
        <v/>
      </c>
      <c r="I302" s="201" t="str">
        <f t="shared" si="35"/>
        <v/>
      </c>
      <c r="J302" s="253"/>
      <c r="K302" s="253"/>
      <c r="L302" s="253"/>
      <c r="M302" s="253"/>
      <c r="N302" s="253"/>
      <c r="O302" s="253"/>
      <c r="P302" s="253"/>
      <c r="Q302" s="253"/>
      <c r="R302" s="253"/>
      <c r="S302" s="253"/>
      <c r="T302" s="246">
        <f t="shared" si="33"/>
        <v>0</v>
      </c>
      <c r="U302" s="203">
        <f t="shared" si="31"/>
        <v>0</v>
      </c>
    </row>
    <row r="303" spans="1:21" s="82" customFormat="1" x14ac:dyDescent="0.2">
      <c r="A303" s="195" t="str">
        <f t="shared" si="32"/>
        <v/>
      </c>
      <c r="B303" s="100"/>
      <c r="C303" s="196"/>
      <c r="D303" s="253"/>
      <c r="E303" s="255"/>
      <c r="F303" s="253"/>
      <c r="G303" s="253"/>
      <c r="H303" s="201" t="str">
        <f t="shared" si="34"/>
        <v/>
      </c>
      <c r="I303" s="201" t="str">
        <f t="shared" si="35"/>
        <v/>
      </c>
      <c r="J303" s="253"/>
      <c r="K303" s="253"/>
      <c r="L303" s="253"/>
      <c r="M303" s="253"/>
      <c r="N303" s="253"/>
      <c r="O303" s="253"/>
      <c r="P303" s="253"/>
      <c r="Q303" s="253"/>
      <c r="R303" s="253"/>
      <c r="S303" s="253"/>
      <c r="T303" s="246">
        <f t="shared" si="33"/>
        <v>0</v>
      </c>
      <c r="U303" s="203">
        <f t="shared" si="31"/>
        <v>0</v>
      </c>
    </row>
    <row r="304" spans="1:21" s="82" customFormat="1" x14ac:dyDescent="0.2">
      <c r="A304" s="195" t="str">
        <f t="shared" si="32"/>
        <v/>
      </c>
      <c r="B304" s="100"/>
      <c r="C304" s="196"/>
      <c r="D304" s="253"/>
      <c r="E304" s="255"/>
      <c r="F304" s="253"/>
      <c r="G304" s="253"/>
      <c r="H304" s="201" t="str">
        <f t="shared" si="34"/>
        <v/>
      </c>
      <c r="I304" s="201" t="str">
        <f t="shared" si="35"/>
        <v/>
      </c>
      <c r="J304" s="253"/>
      <c r="K304" s="253"/>
      <c r="L304" s="253"/>
      <c r="M304" s="253"/>
      <c r="N304" s="253"/>
      <c r="O304" s="253"/>
      <c r="P304" s="253"/>
      <c r="Q304" s="253"/>
      <c r="R304" s="253"/>
      <c r="S304" s="253"/>
      <c r="T304" s="246">
        <f t="shared" si="33"/>
        <v>0</v>
      </c>
      <c r="U304" s="203">
        <f t="shared" si="31"/>
        <v>0</v>
      </c>
    </row>
    <row r="305" spans="1:21" s="82" customFormat="1" x14ac:dyDescent="0.2">
      <c r="A305" s="195" t="str">
        <f t="shared" si="32"/>
        <v/>
      </c>
      <c r="B305" s="100"/>
      <c r="C305" s="196"/>
      <c r="D305" s="253"/>
      <c r="E305" s="255"/>
      <c r="F305" s="253"/>
      <c r="G305" s="253"/>
      <c r="H305" s="201" t="str">
        <f t="shared" si="34"/>
        <v/>
      </c>
      <c r="I305" s="201" t="str">
        <f t="shared" si="35"/>
        <v/>
      </c>
      <c r="J305" s="253"/>
      <c r="K305" s="253"/>
      <c r="L305" s="253"/>
      <c r="M305" s="253"/>
      <c r="N305" s="253"/>
      <c r="O305" s="253"/>
      <c r="P305" s="253"/>
      <c r="Q305" s="253"/>
      <c r="R305" s="253"/>
      <c r="S305" s="253"/>
      <c r="T305" s="246">
        <f t="shared" si="33"/>
        <v>0</v>
      </c>
      <c r="U305" s="203">
        <f t="shared" si="31"/>
        <v>0</v>
      </c>
    </row>
    <row r="306" spans="1:21" s="82" customFormat="1" x14ac:dyDescent="0.2">
      <c r="A306" s="195" t="str">
        <f t="shared" si="32"/>
        <v/>
      </c>
      <c r="B306" s="100"/>
      <c r="C306" s="196"/>
      <c r="D306" s="253"/>
      <c r="E306" s="255"/>
      <c r="F306" s="253"/>
      <c r="G306" s="253"/>
      <c r="H306" s="201" t="str">
        <f t="shared" si="34"/>
        <v/>
      </c>
      <c r="I306" s="201" t="str">
        <f t="shared" si="35"/>
        <v/>
      </c>
      <c r="J306" s="253"/>
      <c r="K306" s="253"/>
      <c r="L306" s="253"/>
      <c r="M306" s="253"/>
      <c r="N306" s="253"/>
      <c r="O306" s="253"/>
      <c r="P306" s="253"/>
      <c r="Q306" s="253"/>
      <c r="R306" s="253"/>
      <c r="S306" s="253"/>
      <c r="T306" s="246">
        <f t="shared" si="33"/>
        <v>0</v>
      </c>
      <c r="U306" s="203">
        <f t="shared" si="31"/>
        <v>0</v>
      </c>
    </row>
    <row r="307" spans="1:21" s="82" customFormat="1" x14ac:dyDescent="0.2">
      <c r="A307" s="195" t="str">
        <f t="shared" si="32"/>
        <v/>
      </c>
      <c r="B307" s="100"/>
      <c r="C307" s="196"/>
      <c r="D307" s="253"/>
      <c r="E307" s="255"/>
      <c r="F307" s="253"/>
      <c r="G307" s="253"/>
      <c r="H307" s="201" t="str">
        <f t="shared" si="34"/>
        <v/>
      </c>
      <c r="I307" s="201" t="str">
        <f t="shared" si="35"/>
        <v/>
      </c>
      <c r="J307" s="253"/>
      <c r="K307" s="253"/>
      <c r="L307" s="253"/>
      <c r="M307" s="253"/>
      <c r="N307" s="253"/>
      <c r="O307" s="253"/>
      <c r="P307" s="253"/>
      <c r="Q307" s="253"/>
      <c r="R307" s="253"/>
      <c r="S307" s="253"/>
      <c r="T307" s="246">
        <f t="shared" si="33"/>
        <v>0</v>
      </c>
      <c r="U307" s="203">
        <f t="shared" si="31"/>
        <v>0</v>
      </c>
    </row>
    <row r="308" spans="1:21" s="82" customFormat="1" x14ac:dyDescent="0.2">
      <c r="A308" s="195" t="str">
        <f t="shared" si="32"/>
        <v/>
      </c>
      <c r="B308" s="100"/>
      <c r="C308" s="196"/>
      <c r="D308" s="253"/>
      <c r="E308" s="255"/>
      <c r="F308" s="253"/>
      <c r="G308" s="253"/>
      <c r="H308" s="201" t="str">
        <f t="shared" si="34"/>
        <v/>
      </c>
      <c r="I308" s="201" t="str">
        <f t="shared" si="35"/>
        <v/>
      </c>
      <c r="J308" s="253"/>
      <c r="K308" s="253"/>
      <c r="L308" s="253"/>
      <c r="M308" s="253"/>
      <c r="N308" s="253"/>
      <c r="O308" s="253"/>
      <c r="P308" s="253"/>
      <c r="Q308" s="253"/>
      <c r="R308" s="253"/>
      <c r="S308" s="253"/>
      <c r="T308" s="246">
        <f t="shared" si="33"/>
        <v>0</v>
      </c>
      <c r="U308" s="203">
        <f t="shared" si="31"/>
        <v>0</v>
      </c>
    </row>
    <row r="309" spans="1:21" s="82" customFormat="1" x14ac:dyDescent="0.2">
      <c r="A309" s="195" t="str">
        <f t="shared" si="32"/>
        <v/>
      </c>
      <c r="B309" s="100"/>
      <c r="C309" s="196"/>
      <c r="D309" s="253"/>
      <c r="E309" s="255"/>
      <c r="F309" s="253"/>
      <c r="G309" s="253"/>
      <c r="H309" s="201" t="str">
        <f t="shared" si="34"/>
        <v/>
      </c>
      <c r="I309" s="201" t="str">
        <f t="shared" si="35"/>
        <v/>
      </c>
      <c r="J309" s="253"/>
      <c r="K309" s="253"/>
      <c r="L309" s="253"/>
      <c r="M309" s="253"/>
      <c r="N309" s="253"/>
      <c r="O309" s="253"/>
      <c r="P309" s="253"/>
      <c r="Q309" s="253"/>
      <c r="R309" s="253"/>
      <c r="S309" s="253"/>
      <c r="T309" s="246">
        <f t="shared" si="33"/>
        <v>0</v>
      </c>
      <c r="U309" s="203">
        <f t="shared" si="31"/>
        <v>0</v>
      </c>
    </row>
    <row r="310" spans="1:21" s="82" customFormat="1" x14ac:dyDescent="0.2">
      <c r="A310" s="195" t="str">
        <f t="shared" si="32"/>
        <v/>
      </c>
      <c r="B310" s="100"/>
      <c r="C310" s="196"/>
      <c r="D310" s="253"/>
      <c r="E310" s="255"/>
      <c r="F310" s="253"/>
      <c r="G310" s="253"/>
      <c r="H310" s="201" t="str">
        <f t="shared" si="34"/>
        <v/>
      </c>
      <c r="I310" s="201" t="str">
        <f t="shared" si="35"/>
        <v/>
      </c>
      <c r="J310" s="253"/>
      <c r="K310" s="253"/>
      <c r="L310" s="253"/>
      <c r="M310" s="253"/>
      <c r="N310" s="253"/>
      <c r="O310" s="253"/>
      <c r="P310" s="253"/>
      <c r="Q310" s="253"/>
      <c r="R310" s="253"/>
      <c r="S310" s="253"/>
      <c r="T310" s="246">
        <f t="shared" si="33"/>
        <v>0</v>
      </c>
      <c r="U310" s="203">
        <f t="shared" si="31"/>
        <v>0</v>
      </c>
    </row>
    <row r="311" spans="1:21" s="82" customFormat="1" x14ac:dyDescent="0.2">
      <c r="A311" s="195" t="str">
        <f t="shared" si="32"/>
        <v/>
      </c>
      <c r="B311" s="100"/>
      <c r="C311" s="196"/>
      <c r="D311" s="253"/>
      <c r="E311" s="255"/>
      <c r="F311" s="253"/>
      <c r="G311" s="253"/>
      <c r="H311" s="201" t="str">
        <f t="shared" si="34"/>
        <v/>
      </c>
      <c r="I311" s="201" t="str">
        <f t="shared" si="35"/>
        <v/>
      </c>
      <c r="J311" s="253"/>
      <c r="K311" s="253"/>
      <c r="L311" s="253"/>
      <c r="M311" s="253"/>
      <c r="N311" s="253"/>
      <c r="O311" s="253"/>
      <c r="P311" s="253"/>
      <c r="Q311" s="253"/>
      <c r="R311" s="253"/>
      <c r="S311" s="253"/>
      <c r="T311" s="246">
        <f t="shared" si="33"/>
        <v>0</v>
      </c>
      <c r="U311" s="203">
        <f t="shared" si="31"/>
        <v>0</v>
      </c>
    </row>
    <row r="312" spans="1:21" s="82" customFormat="1" x14ac:dyDescent="0.2">
      <c r="A312" s="195" t="str">
        <f t="shared" si="32"/>
        <v/>
      </c>
      <c r="B312" s="100"/>
      <c r="C312" s="196"/>
      <c r="D312" s="253"/>
      <c r="E312" s="255"/>
      <c r="F312" s="253"/>
      <c r="G312" s="253"/>
      <c r="H312" s="201" t="str">
        <f t="shared" si="34"/>
        <v/>
      </c>
      <c r="I312" s="201" t="str">
        <f t="shared" si="35"/>
        <v/>
      </c>
      <c r="J312" s="253"/>
      <c r="K312" s="253"/>
      <c r="L312" s="253"/>
      <c r="M312" s="253"/>
      <c r="N312" s="253"/>
      <c r="O312" s="253"/>
      <c r="P312" s="253"/>
      <c r="Q312" s="253"/>
      <c r="R312" s="253"/>
      <c r="S312" s="253"/>
      <c r="T312" s="246">
        <f t="shared" si="33"/>
        <v>0</v>
      </c>
      <c r="U312" s="203">
        <f t="shared" si="31"/>
        <v>0</v>
      </c>
    </row>
    <row r="313" spans="1:21" s="82" customFormat="1" x14ac:dyDescent="0.2">
      <c r="A313" s="195" t="str">
        <f t="shared" si="32"/>
        <v/>
      </c>
      <c r="B313" s="100"/>
      <c r="C313" s="196"/>
      <c r="D313" s="253"/>
      <c r="E313" s="255"/>
      <c r="F313" s="253"/>
      <c r="G313" s="253"/>
      <c r="H313" s="201" t="str">
        <f t="shared" si="34"/>
        <v/>
      </c>
      <c r="I313" s="201" t="str">
        <f t="shared" si="35"/>
        <v/>
      </c>
      <c r="J313" s="253"/>
      <c r="K313" s="253"/>
      <c r="L313" s="253"/>
      <c r="M313" s="253"/>
      <c r="N313" s="253"/>
      <c r="O313" s="253"/>
      <c r="P313" s="253"/>
      <c r="Q313" s="253"/>
      <c r="R313" s="253"/>
      <c r="S313" s="253"/>
      <c r="T313" s="246">
        <f t="shared" si="33"/>
        <v>0</v>
      </c>
      <c r="U313" s="203">
        <f t="shared" si="31"/>
        <v>0</v>
      </c>
    </row>
    <row r="314" spans="1:21" s="82" customFormat="1" x14ac:dyDescent="0.2">
      <c r="A314" s="195" t="str">
        <f t="shared" si="32"/>
        <v/>
      </c>
      <c r="B314" s="100"/>
      <c r="C314" s="196"/>
      <c r="D314" s="253"/>
      <c r="E314" s="255"/>
      <c r="F314" s="253"/>
      <c r="G314" s="253"/>
      <c r="H314" s="201" t="str">
        <f t="shared" si="34"/>
        <v/>
      </c>
      <c r="I314" s="201" t="str">
        <f t="shared" si="35"/>
        <v/>
      </c>
      <c r="J314" s="253"/>
      <c r="K314" s="253"/>
      <c r="L314" s="253"/>
      <c r="M314" s="253"/>
      <c r="N314" s="253"/>
      <c r="O314" s="253"/>
      <c r="P314" s="253"/>
      <c r="Q314" s="253"/>
      <c r="R314" s="253"/>
      <c r="S314" s="253"/>
      <c r="T314" s="246">
        <f t="shared" si="33"/>
        <v>0</v>
      </c>
      <c r="U314" s="203">
        <f t="shared" si="31"/>
        <v>0</v>
      </c>
    </row>
    <row r="315" spans="1:21" s="82" customFormat="1" x14ac:dyDescent="0.2">
      <c r="A315" s="195" t="str">
        <f t="shared" si="32"/>
        <v/>
      </c>
      <c r="B315" s="100"/>
      <c r="C315" s="196"/>
      <c r="D315" s="253"/>
      <c r="E315" s="255"/>
      <c r="F315" s="253"/>
      <c r="G315" s="253"/>
      <c r="H315" s="201" t="str">
        <f t="shared" si="34"/>
        <v/>
      </c>
      <c r="I315" s="201" t="str">
        <f t="shared" si="35"/>
        <v/>
      </c>
      <c r="J315" s="253"/>
      <c r="K315" s="253"/>
      <c r="L315" s="253"/>
      <c r="M315" s="253"/>
      <c r="N315" s="253"/>
      <c r="O315" s="253"/>
      <c r="P315" s="253"/>
      <c r="Q315" s="253"/>
      <c r="R315" s="253"/>
      <c r="S315" s="253"/>
      <c r="T315" s="246">
        <f t="shared" si="33"/>
        <v>0</v>
      </c>
      <c r="U315" s="203">
        <f t="shared" si="31"/>
        <v>0</v>
      </c>
    </row>
    <row r="316" spans="1:21" s="82" customFormat="1" x14ac:dyDescent="0.2">
      <c r="A316" s="195" t="str">
        <f t="shared" si="32"/>
        <v/>
      </c>
      <c r="B316" s="100"/>
      <c r="C316" s="196"/>
      <c r="D316" s="253"/>
      <c r="E316" s="255"/>
      <c r="F316" s="253"/>
      <c r="G316" s="253"/>
      <c r="H316" s="201" t="str">
        <f t="shared" si="34"/>
        <v/>
      </c>
      <c r="I316" s="201" t="str">
        <f t="shared" si="35"/>
        <v/>
      </c>
      <c r="J316" s="253"/>
      <c r="K316" s="253"/>
      <c r="L316" s="253"/>
      <c r="M316" s="253"/>
      <c r="N316" s="253"/>
      <c r="O316" s="253"/>
      <c r="P316" s="253"/>
      <c r="Q316" s="253"/>
      <c r="R316" s="253"/>
      <c r="S316" s="253"/>
      <c r="T316" s="246">
        <f t="shared" si="33"/>
        <v>0</v>
      </c>
      <c r="U316" s="203">
        <f t="shared" si="31"/>
        <v>0</v>
      </c>
    </row>
    <row r="317" spans="1:21" s="82" customFormat="1" x14ac:dyDescent="0.2">
      <c r="A317" s="195" t="str">
        <f t="shared" si="32"/>
        <v/>
      </c>
      <c r="B317" s="100"/>
      <c r="C317" s="196"/>
      <c r="D317" s="253"/>
      <c r="E317" s="255"/>
      <c r="F317" s="253"/>
      <c r="G317" s="253"/>
      <c r="H317" s="201" t="str">
        <f t="shared" si="34"/>
        <v/>
      </c>
      <c r="I317" s="201" t="str">
        <f t="shared" si="35"/>
        <v/>
      </c>
      <c r="J317" s="253"/>
      <c r="K317" s="253"/>
      <c r="L317" s="253"/>
      <c r="M317" s="253"/>
      <c r="N317" s="253"/>
      <c r="O317" s="253"/>
      <c r="P317" s="253"/>
      <c r="Q317" s="253"/>
      <c r="R317" s="253"/>
      <c r="S317" s="253"/>
      <c r="T317" s="246">
        <f t="shared" si="33"/>
        <v>0</v>
      </c>
      <c r="U317" s="203">
        <f t="shared" si="31"/>
        <v>0</v>
      </c>
    </row>
    <row r="318" spans="1:21" s="82" customFormat="1" x14ac:dyDescent="0.2">
      <c r="A318" s="195" t="str">
        <f t="shared" si="32"/>
        <v/>
      </c>
      <c r="B318" s="100"/>
      <c r="C318" s="196"/>
      <c r="D318" s="253"/>
      <c r="E318" s="255"/>
      <c r="F318" s="253"/>
      <c r="G318" s="253"/>
      <c r="H318" s="201" t="str">
        <f t="shared" si="34"/>
        <v/>
      </c>
      <c r="I318" s="201" t="str">
        <f t="shared" si="35"/>
        <v/>
      </c>
      <c r="J318" s="253"/>
      <c r="K318" s="253"/>
      <c r="L318" s="253"/>
      <c r="M318" s="253"/>
      <c r="N318" s="253"/>
      <c r="O318" s="253"/>
      <c r="P318" s="253"/>
      <c r="Q318" s="253"/>
      <c r="R318" s="253"/>
      <c r="S318" s="253"/>
      <c r="T318" s="246">
        <f t="shared" si="33"/>
        <v>0</v>
      </c>
      <c r="U318" s="203">
        <f t="shared" si="31"/>
        <v>0</v>
      </c>
    </row>
    <row r="319" spans="1:21" s="82" customFormat="1" x14ac:dyDescent="0.2">
      <c r="A319" s="195" t="str">
        <f t="shared" si="32"/>
        <v/>
      </c>
      <c r="B319" s="100"/>
      <c r="C319" s="196"/>
      <c r="D319" s="253"/>
      <c r="E319" s="255"/>
      <c r="F319" s="253"/>
      <c r="G319" s="253"/>
      <c r="H319" s="201" t="str">
        <f t="shared" si="34"/>
        <v/>
      </c>
      <c r="I319" s="201" t="str">
        <f t="shared" si="35"/>
        <v/>
      </c>
      <c r="J319" s="253"/>
      <c r="K319" s="253"/>
      <c r="L319" s="253"/>
      <c r="M319" s="253"/>
      <c r="N319" s="253"/>
      <c r="O319" s="253"/>
      <c r="P319" s="253"/>
      <c r="Q319" s="253"/>
      <c r="R319" s="253"/>
      <c r="S319" s="253"/>
      <c r="T319" s="246">
        <f t="shared" si="33"/>
        <v>0</v>
      </c>
      <c r="U319" s="203">
        <f t="shared" si="31"/>
        <v>0</v>
      </c>
    </row>
    <row r="320" spans="1:21" s="82" customFormat="1" x14ac:dyDescent="0.2">
      <c r="A320" s="195" t="str">
        <f t="shared" si="32"/>
        <v/>
      </c>
      <c r="B320" s="100"/>
      <c r="C320" s="196"/>
      <c r="D320" s="253"/>
      <c r="E320" s="255"/>
      <c r="F320" s="253"/>
      <c r="G320" s="253"/>
      <c r="H320" s="201" t="str">
        <f t="shared" si="34"/>
        <v/>
      </c>
      <c r="I320" s="201" t="str">
        <f t="shared" si="35"/>
        <v/>
      </c>
      <c r="J320" s="253"/>
      <c r="K320" s="253"/>
      <c r="L320" s="253"/>
      <c r="M320" s="253"/>
      <c r="N320" s="253"/>
      <c r="O320" s="253"/>
      <c r="P320" s="253"/>
      <c r="Q320" s="253"/>
      <c r="R320" s="253"/>
      <c r="S320" s="253"/>
      <c r="T320" s="246">
        <f t="shared" si="33"/>
        <v>0</v>
      </c>
      <c r="U320" s="203">
        <f t="shared" si="31"/>
        <v>0</v>
      </c>
    </row>
    <row r="321" spans="1:21" s="82" customFormat="1" x14ac:dyDescent="0.2">
      <c r="A321" s="195" t="str">
        <f t="shared" si="32"/>
        <v/>
      </c>
      <c r="B321" s="100"/>
      <c r="C321" s="196"/>
      <c r="D321" s="253"/>
      <c r="E321" s="255"/>
      <c r="F321" s="253"/>
      <c r="G321" s="253"/>
      <c r="H321" s="201" t="str">
        <f t="shared" si="34"/>
        <v/>
      </c>
      <c r="I321" s="201" t="str">
        <f t="shared" si="35"/>
        <v/>
      </c>
      <c r="J321" s="253"/>
      <c r="K321" s="253"/>
      <c r="L321" s="253"/>
      <c r="M321" s="253"/>
      <c r="N321" s="253"/>
      <c r="O321" s="253"/>
      <c r="P321" s="253"/>
      <c r="Q321" s="253"/>
      <c r="R321" s="253"/>
      <c r="S321" s="253"/>
      <c r="T321" s="246">
        <f t="shared" si="33"/>
        <v>0</v>
      </c>
      <c r="U321" s="203">
        <f t="shared" si="31"/>
        <v>0</v>
      </c>
    </row>
    <row r="322" spans="1:21" s="82" customFormat="1" x14ac:dyDescent="0.2">
      <c r="A322" s="195" t="str">
        <f t="shared" si="32"/>
        <v/>
      </c>
      <c r="B322" s="100"/>
      <c r="C322" s="196"/>
      <c r="D322" s="253"/>
      <c r="E322" s="255"/>
      <c r="F322" s="253"/>
      <c r="G322" s="253"/>
      <c r="H322" s="201" t="str">
        <f t="shared" si="34"/>
        <v/>
      </c>
      <c r="I322" s="201" t="str">
        <f t="shared" si="35"/>
        <v/>
      </c>
      <c r="J322" s="253"/>
      <c r="K322" s="253"/>
      <c r="L322" s="253"/>
      <c r="M322" s="253"/>
      <c r="N322" s="253"/>
      <c r="O322" s="253"/>
      <c r="P322" s="253"/>
      <c r="Q322" s="253"/>
      <c r="R322" s="253"/>
      <c r="S322" s="253"/>
      <c r="T322" s="246">
        <f t="shared" si="33"/>
        <v>0</v>
      </c>
      <c r="U322" s="203">
        <f t="shared" si="31"/>
        <v>0</v>
      </c>
    </row>
    <row r="323" spans="1:21" s="82" customFormat="1" x14ac:dyDescent="0.2">
      <c r="A323" s="195" t="str">
        <f t="shared" si="32"/>
        <v/>
      </c>
      <c r="B323" s="100"/>
      <c r="C323" s="196"/>
      <c r="D323" s="253"/>
      <c r="E323" s="255"/>
      <c r="F323" s="253"/>
      <c r="G323" s="253"/>
      <c r="H323" s="201" t="str">
        <f t="shared" si="34"/>
        <v/>
      </c>
      <c r="I323" s="201" t="str">
        <f t="shared" si="35"/>
        <v/>
      </c>
      <c r="J323" s="253"/>
      <c r="K323" s="253"/>
      <c r="L323" s="253"/>
      <c r="M323" s="253"/>
      <c r="N323" s="253"/>
      <c r="O323" s="253"/>
      <c r="P323" s="253"/>
      <c r="Q323" s="253"/>
      <c r="R323" s="253"/>
      <c r="S323" s="253"/>
      <c r="T323" s="246">
        <f t="shared" si="33"/>
        <v>0</v>
      </c>
      <c r="U323" s="203">
        <f t="shared" si="31"/>
        <v>0</v>
      </c>
    </row>
    <row r="324" spans="1:21" s="82" customFormat="1" x14ac:dyDescent="0.2">
      <c r="A324" s="195" t="str">
        <f t="shared" si="32"/>
        <v/>
      </c>
      <c r="B324" s="100"/>
      <c r="C324" s="196"/>
      <c r="D324" s="253"/>
      <c r="E324" s="255"/>
      <c r="F324" s="253"/>
      <c r="G324" s="253"/>
      <c r="H324" s="201" t="str">
        <f t="shared" si="34"/>
        <v/>
      </c>
      <c r="I324" s="201" t="str">
        <f t="shared" si="35"/>
        <v/>
      </c>
      <c r="J324" s="253"/>
      <c r="K324" s="253"/>
      <c r="L324" s="253"/>
      <c r="M324" s="253"/>
      <c r="N324" s="253"/>
      <c r="O324" s="253"/>
      <c r="P324" s="253"/>
      <c r="Q324" s="253"/>
      <c r="R324" s="253"/>
      <c r="S324" s="253"/>
      <c r="T324" s="246">
        <f t="shared" si="33"/>
        <v>0</v>
      </c>
      <c r="U324" s="203">
        <f t="shared" si="31"/>
        <v>0</v>
      </c>
    </row>
    <row r="325" spans="1:21" s="82" customFormat="1" x14ac:dyDescent="0.2">
      <c r="A325" s="195" t="str">
        <f t="shared" si="32"/>
        <v/>
      </c>
      <c r="B325" s="100"/>
      <c r="C325" s="196"/>
      <c r="D325" s="253"/>
      <c r="E325" s="255"/>
      <c r="F325" s="253"/>
      <c r="G325" s="253"/>
      <c r="H325" s="201" t="str">
        <f t="shared" si="34"/>
        <v/>
      </c>
      <c r="I325" s="201" t="str">
        <f t="shared" si="35"/>
        <v/>
      </c>
      <c r="J325" s="253"/>
      <c r="K325" s="253"/>
      <c r="L325" s="253"/>
      <c r="M325" s="253"/>
      <c r="N325" s="253"/>
      <c r="O325" s="253"/>
      <c r="P325" s="253"/>
      <c r="Q325" s="253"/>
      <c r="R325" s="253"/>
      <c r="S325" s="253"/>
      <c r="T325" s="246">
        <f t="shared" si="33"/>
        <v>0</v>
      </c>
      <c r="U325" s="203">
        <f t="shared" si="31"/>
        <v>0</v>
      </c>
    </row>
    <row r="326" spans="1:21" s="82" customFormat="1" x14ac:dyDescent="0.2">
      <c r="A326" s="195" t="str">
        <f t="shared" si="32"/>
        <v/>
      </c>
      <c r="B326" s="100"/>
      <c r="C326" s="196"/>
      <c r="D326" s="253"/>
      <c r="E326" s="255"/>
      <c r="F326" s="253"/>
      <c r="G326" s="253"/>
      <c r="H326" s="201" t="str">
        <f t="shared" si="34"/>
        <v/>
      </c>
      <c r="I326" s="201" t="str">
        <f t="shared" si="35"/>
        <v/>
      </c>
      <c r="J326" s="253"/>
      <c r="K326" s="253"/>
      <c r="L326" s="253"/>
      <c r="M326" s="253"/>
      <c r="N326" s="253"/>
      <c r="O326" s="253"/>
      <c r="P326" s="253"/>
      <c r="Q326" s="253"/>
      <c r="R326" s="253"/>
      <c r="S326" s="253"/>
      <c r="T326" s="246">
        <f t="shared" si="33"/>
        <v>0</v>
      </c>
      <c r="U326" s="203">
        <f t="shared" si="31"/>
        <v>0</v>
      </c>
    </row>
    <row r="327" spans="1:21" s="82" customFormat="1" x14ac:dyDescent="0.2">
      <c r="A327" s="195" t="str">
        <f t="shared" si="32"/>
        <v/>
      </c>
      <c r="B327" s="100"/>
      <c r="C327" s="196"/>
      <c r="D327" s="253"/>
      <c r="E327" s="255"/>
      <c r="F327" s="253"/>
      <c r="G327" s="253"/>
      <c r="H327" s="201" t="str">
        <f t="shared" si="34"/>
        <v/>
      </c>
      <c r="I327" s="201" t="str">
        <f t="shared" si="35"/>
        <v/>
      </c>
      <c r="J327" s="253"/>
      <c r="K327" s="253"/>
      <c r="L327" s="253"/>
      <c r="M327" s="253"/>
      <c r="N327" s="253"/>
      <c r="O327" s="253"/>
      <c r="P327" s="253"/>
      <c r="Q327" s="253"/>
      <c r="R327" s="253"/>
      <c r="S327" s="253"/>
      <c r="T327" s="246">
        <f t="shared" si="33"/>
        <v>0</v>
      </c>
      <c r="U327" s="203">
        <f t="shared" si="31"/>
        <v>0</v>
      </c>
    </row>
    <row r="328" spans="1:21" s="82" customFormat="1" x14ac:dyDescent="0.2">
      <c r="A328" s="195" t="str">
        <f t="shared" si="32"/>
        <v/>
      </c>
      <c r="B328" s="100"/>
      <c r="C328" s="196"/>
      <c r="D328" s="253"/>
      <c r="E328" s="255"/>
      <c r="F328" s="253"/>
      <c r="G328" s="253"/>
      <c r="H328" s="201" t="str">
        <f t="shared" si="34"/>
        <v/>
      </c>
      <c r="I328" s="201" t="str">
        <f t="shared" si="35"/>
        <v/>
      </c>
      <c r="J328" s="253"/>
      <c r="K328" s="253"/>
      <c r="L328" s="253"/>
      <c r="M328" s="253"/>
      <c r="N328" s="253"/>
      <c r="O328" s="253"/>
      <c r="P328" s="253"/>
      <c r="Q328" s="253"/>
      <c r="R328" s="253"/>
      <c r="S328" s="253"/>
      <c r="T328" s="246">
        <f t="shared" si="33"/>
        <v>0</v>
      </c>
      <c r="U328" s="203">
        <f t="shared" si="31"/>
        <v>0</v>
      </c>
    </row>
    <row r="329" spans="1:21" s="82" customFormat="1" x14ac:dyDescent="0.2">
      <c r="A329" s="195" t="str">
        <f t="shared" si="32"/>
        <v/>
      </c>
      <c r="B329" s="100"/>
      <c r="C329" s="196"/>
      <c r="D329" s="253"/>
      <c r="E329" s="255"/>
      <c r="F329" s="253"/>
      <c r="G329" s="253"/>
      <c r="H329" s="201" t="str">
        <f t="shared" si="34"/>
        <v/>
      </c>
      <c r="I329" s="201" t="str">
        <f t="shared" si="35"/>
        <v/>
      </c>
      <c r="J329" s="253"/>
      <c r="K329" s="253"/>
      <c r="L329" s="253"/>
      <c r="M329" s="253"/>
      <c r="N329" s="253"/>
      <c r="O329" s="253"/>
      <c r="P329" s="253"/>
      <c r="Q329" s="253"/>
      <c r="R329" s="253"/>
      <c r="S329" s="253"/>
      <c r="T329" s="246">
        <f t="shared" si="33"/>
        <v>0</v>
      </c>
      <c r="U329" s="203">
        <f t="shared" si="31"/>
        <v>0</v>
      </c>
    </row>
    <row r="330" spans="1:21" s="82" customFormat="1" x14ac:dyDescent="0.2">
      <c r="A330" s="195" t="str">
        <f t="shared" si="32"/>
        <v/>
      </c>
      <c r="B330" s="100"/>
      <c r="C330" s="196"/>
      <c r="D330" s="253"/>
      <c r="E330" s="255"/>
      <c r="F330" s="253"/>
      <c r="G330" s="253"/>
      <c r="H330" s="201" t="str">
        <f t="shared" si="34"/>
        <v/>
      </c>
      <c r="I330" s="201" t="str">
        <f t="shared" si="35"/>
        <v/>
      </c>
      <c r="J330" s="253"/>
      <c r="K330" s="253"/>
      <c r="L330" s="253"/>
      <c r="M330" s="253"/>
      <c r="N330" s="253"/>
      <c r="O330" s="253"/>
      <c r="P330" s="253"/>
      <c r="Q330" s="253"/>
      <c r="R330" s="253"/>
      <c r="S330" s="253"/>
      <c r="T330" s="246">
        <f t="shared" si="33"/>
        <v>0</v>
      </c>
      <c r="U330" s="203">
        <f t="shared" si="31"/>
        <v>0</v>
      </c>
    </row>
    <row r="331" spans="1:21" s="82" customFormat="1" x14ac:dyDescent="0.2">
      <c r="A331" s="195" t="str">
        <f t="shared" si="32"/>
        <v/>
      </c>
      <c r="B331" s="100"/>
      <c r="C331" s="196"/>
      <c r="D331" s="253"/>
      <c r="E331" s="255"/>
      <c r="F331" s="253"/>
      <c r="G331" s="253"/>
      <c r="H331" s="201" t="str">
        <f t="shared" si="34"/>
        <v/>
      </c>
      <c r="I331" s="201" t="str">
        <f t="shared" si="35"/>
        <v/>
      </c>
      <c r="J331" s="253"/>
      <c r="K331" s="253"/>
      <c r="L331" s="253"/>
      <c r="M331" s="253"/>
      <c r="N331" s="253"/>
      <c r="O331" s="253"/>
      <c r="P331" s="253"/>
      <c r="Q331" s="253"/>
      <c r="R331" s="253"/>
      <c r="S331" s="253"/>
      <c r="T331" s="246">
        <f t="shared" si="33"/>
        <v>0</v>
      </c>
      <c r="U331" s="203">
        <f t="shared" si="31"/>
        <v>0</v>
      </c>
    </row>
    <row r="332" spans="1:21" s="82" customFormat="1" x14ac:dyDescent="0.2">
      <c r="A332" s="195" t="str">
        <f t="shared" si="32"/>
        <v/>
      </c>
      <c r="B332" s="100"/>
      <c r="C332" s="196"/>
      <c r="D332" s="253"/>
      <c r="E332" s="255"/>
      <c r="F332" s="253"/>
      <c r="G332" s="253"/>
      <c r="H332" s="201" t="str">
        <f t="shared" si="34"/>
        <v/>
      </c>
      <c r="I332" s="201" t="str">
        <f t="shared" si="35"/>
        <v/>
      </c>
      <c r="J332" s="253"/>
      <c r="K332" s="253"/>
      <c r="L332" s="253"/>
      <c r="M332" s="253"/>
      <c r="N332" s="253"/>
      <c r="O332" s="253"/>
      <c r="P332" s="253"/>
      <c r="Q332" s="253"/>
      <c r="R332" s="253"/>
      <c r="S332" s="253"/>
      <c r="T332" s="246">
        <f t="shared" si="33"/>
        <v>0</v>
      </c>
      <c r="U332" s="203">
        <f t="shared" si="31"/>
        <v>0</v>
      </c>
    </row>
    <row r="333" spans="1:21" s="82" customFormat="1" x14ac:dyDescent="0.2">
      <c r="A333" s="195" t="str">
        <f t="shared" si="32"/>
        <v/>
      </c>
      <c r="B333" s="100"/>
      <c r="C333" s="196"/>
      <c r="D333" s="253"/>
      <c r="E333" s="255"/>
      <c r="F333" s="253"/>
      <c r="G333" s="253"/>
      <c r="H333" s="201" t="str">
        <f t="shared" si="34"/>
        <v/>
      </c>
      <c r="I333" s="201" t="str">
        <f t="shared" si="35"/>
        <v/>
      </c>
      <c r="J333" s="253"/>
      <c r="K333" s="253"/>
      <c r="L333" s="253"/>
      <c r="M333" s="253"/>
      <c r="N333" s="253"/>
      <c r="O333" s="253"/>
      <c r="P333" s="253"/>
      <c r="Q333" s="253"/>
      <c r="R333" s="253"/>
      <c r="S333" s="253"/>
      <c r="T333" s="246">
        <f t="shared" si="33"/>
        <v>0</v>
      </c>
      <c r="U333" s="203">
        <f t="shared" si="31"/>
        <v>0</v>
      </c>
    </row>
    <row r="334" spans="1:21" s="82" customFormat="1" x14ac:dyDescent="0.2">
      <c r="A334" s="195" t="str">
        <f t="shared" si="32"/>
        <v/>
      </c>
      <c r="B334" s="100"/>
      <c r="C334" s="196"/>
      <c r="D334" s="253"/>
      <c r="E334" s="255"/>
      <c r="F334" s="253"/>
      <c r="G334" s="253"/>
      <c r="H334" s="201" t="str">
        <f t="shared" si="34"/>
        <v/>
      </c>
      <c r="I334" s="201" t="str">
        <f t="shared" si="35"/>
        <v/>
      </c>
      <c r="J334" s="253"/>
      <c r="K334" s="253"/>
      <c r="L334" s="253"/>
      <c r="M334" s="253"/>
      <c r="N334" s="253"/>
      <c r="O334" s="253"/>
      <c r="P334" s="253"/>
      <c r="Q334" s="253"/>
      <c r="R334" s="253"/>
      <c r="S334" s="253"/>
      <c r="T334" s="246">
        <f t="shared" si="33"/>
        <v>0</v>
      </c>
      <c r="U334" s="203">
        <f t="shared" si="31"/>
        <v>0</v>
      </c>
    </row>
    <row r="335" spans="1:21" s="82" customFormat="1" x14ac:dyDescent="0.2">
      <c r="A335" s="195" t="str">
        <f t="shared" si="32"/>
        <v/>
      </c>
      <c r="B335" s="100"/>
      <c r="C335" s="196"/>
      <c r="D335" s="253"/>
      <c r="E335" s="255"/>
      <c r="F335" s="253"/>
      <c r="G335" s="253"/>
      <c r="H335" s="201" t="str">
        <f t="shared" si="34"/>
        <v/>
      </c>
      <c r="I335" s="201" t="str">
        <f t="shared" si="35"/>
        <v/>
      </c>
      <c r="J335" s="253"/>
      <c r="K335" s="253"/>
      <c r="L335" s="253"/>
      <c r="M335" s="253"/>
      <c r="N335" s="253"/>
      <c r="O335" s="253"/>
      <c r="P335" s="253"/>
      <c r="Q335" s="253"/>
      <c r="R335" s="253"/>
      <c r="S335" s="253"/>
      <c r="T335" s="246">
        <f t="shared" si="33"/>
        <v>0</v>
      </c>
      <c r="U335" s="203">
        <f t="shared" si="31"/>
        <v>0</v>
      </c>
    </row>
    <row r="336" spans="1:21" s="82" customFormat="1" x14ac:dyDescent="0.2">
      <c r="A336" s="195" t="str">
        <f t="shared" si="32"/>
        <v/>
      </c>
      <c r="B336" s="100"/>
      <c r="C336" s="196"/>
      <c r="D336" s="253"/>
      <c r="E336" s="255"/>
      <c r="F336" s="253"/>
      <c r="G336" s="253"/>
      <c r="H336" s="201" t="str">
        <f t="shared" si="34"/>
        <v/>
      </c>
      <c r="I336" s="201" t="str">
        <f t="shared" si="35"/>
        <v/>
      </c>
      <c r="J336" s="253"/>
      <c r="K336" s="253"/>
      <c r="L336" s="253"/>
      <c r="M336" s="253"/>
      <c r="N336" s="253"/>
      <c r="O336" s="253"/>
      <c r="P336" s="253"/>
      <c r="Q336" s="253"/>
      <c r="R336" s="253"/>
      <c r="S336" s="253"/>
      <c r="T336" s="246">
        <f t="shared" si="33"/>
        <v>0</v>
      </c>
      <c r="U336" s="203">
        <f t="shared" si="31"/>
        <v>0</v>
      </c>
    </row>
    <row r="337" spans="1:21" s="82" customFormat="1" x14ac:dyDescent="0.2">
      <c r="A337" s="195" t="str">
        <f t="shared" si="32"/>
        <v/>
      </c>
      <c r="B337" s="100"/>
      <c r="C337" s="196"/>
      <c r="D337" s="253"/>
      <c r="E337" s="255"/>
      <c r="F337" s="253"/>
      <c r="G337" s="253"/>
      <c r="H337" s="201" t="str">
        <f t="shared" si="34"/>
        <v/>
      </c>
      <c r="I337" s="201" t="str">
        <f t="shared" si="35"/>
        <v/>
      </c>
      <c r="J337" s="253"/>
      <c r="K337" s="253"/>
      <c r="L337" s="253"/>
      <c r="M337" s="253"/>
      <c r="N337" s="253"/>
      <c r="O337" s="253"/>
      <c r="P337" s="253"/>
      <c r="Q337" s="253"/>
      <c r="R337" s="253"/>
      <c r="S337" s="253"/>
      <c r="T337" s="246">
        <f t="shared" si="33"/>
        <v>0</v>
      </c>
      <c r="U337" s="203">
        <f t="shared" si="31"/>
        <v>0</v>
      </c>
    </row>
    <row r="338" spans="1:21" s="82" customFormat="1" x14ac:dyDescent="0.2">
      <c r="A338" s="195" t="str">
        <f t="shared" si="32"/>
        <v/>
      </c>
      <c r="B338" s="100"/>
      <c r="C338" s="196"/>
      <c r="D338" s="253"/>
      <c r="E338" s="255"/>
      <c r="F338" s="253"/>
      <c r="G338" s="253"/>
      <c r="H338" s="201" t="str">
        <f t="shared" si="34"/>
        <v/>
      </c>
      <c r="I338" s="201" t="str">
        <f t="shared" si="35"/>
        <v/>
      </c>
      <c r="J338" s="253"/>
      <c r="K338" s="253"/>
      <c r="L338" s="253"/>
      <c r="M338" s="253"/>
      <c r="N338" s="253"/>
      <c r="O338" s="253"/>
      <c r="P338" s="253"/>
      <c r="Q338" s="253"/>
      <c r="R338" s="253"/>
      <c r="S338" s="253"/>
      <c r="T338" s="246">
        <f t="shared" si="33"/>
        <v>0</v>
      </c>
      <c r="U338" s="203">
        <f t="shared" si="31"/>
        <v>0</v>
      </c>
    </row>
    <row r="339" spans="1:21" s="82" customFormat="1" x14ac:dyDescent="0.2">
      <c r="A339" s="195" t="str">
        <f t="shared" si="32"/>
        <v/>
      </c>
      <c r="B339" s="100"/>
      <c r="C339" s="196"/>
      <c r="D339" s="253"/>
      <c r="E339" s="255"/>
      <c r="F339" s="253"/>
      <c r="G339" s="253"/>
      <c r="H339" s="201" t="str">
        <f t="shared" si="34"/>
        <v/>
      </c>
      <c r="I339" s="201" t="str">
        <f t="shared" si="35"/>
        <v/>
      </c>
      <c r="J339" s="253"/>
      <c r="K339" s="253"/>
      <c r="L339" s="253"/>
      <c r="M339" s="253"/>
      <c r="N339" s="253"/>
      <c r="O339" s="253"/>
      <c r="P339" s="253"/>
      <c r="Q339" s="253"/>
      <c r="R339" s="253"/>
      <c r="S339" s="253"/>
      <c r="T339" s="246">
        <f t="shared" si="33"/>
        <v>0</v>
      </c>
      <c r="U339" s="203">
        <f t="shared" si="31"/>
        <v>0</v>
      </c>
    </row>
    <row r="340" spans="1:21" s="82" customFormat="1" x14ac:dyDescent="0.2">
      <c r="A340" s="195" t="str">
        <f t="shared" si="32"/>
        <v/>
      </c>
      <c r="B340" s="100"/>
      <c r="C340" s="196"/>
      <c r="D340" s="253"/>
      <c r="E340" s="255"/>
      <c r="F340" s="253"/>
      <c r="G340" s="253"/>
      <c r="H340" s="201" t="str">
        <f t="shared" si="34"/>
        <v/>
      </c>
      <c r="I340" s="201" t="str">
        <f t="shared" si="35"/>
        <v/>
      </c>
      <c r="J340" s="253"/>
      <c r="K340" s="253"/>
      <c r="L340" s="253"/>
      <c r="M340" s="253"/>
      <c r="N340" s="253"/>
      <c r="O340" s="253"/>
      <c r="P340" s="253"/>
      <c r="Q340" s="253"/>
      <c r="R340" s="253"/>
      <c r="S340" s="253"/>
      <c r="T340" s="246">
        <f t="shared" si="33"/>
        <v>0</v>
      </c>
      <c r="U340" s="203">
        <f t="shared" si="31"/>
        <v>0</v>
      </c>
    </row>
    <row r="341" spans="1:21" s="82" customFormat="1" x14ac:dyDescent="0.2">
      <c r="A341" s="195" t="str">
        <f t="shared" si="32"/>
        <v/>
      </c>
      <c r="B341" s="100"/>
      <c r="C341" s="196"/>
      <c r="D341" s="253"/>
      <c r="E341" s="255"/>
      <c r="F341" s="253"/>
      <c r="G341" s="253"/>
      <c r="H341" s="201" t="str">
        <f t="shared" si="34"/>
        <v/>
      </c>
      <c r="I341" s="201" t="str">
        <f t="shared" si="35"/>
        <v/>
      </c>
      <c r="J341" s="253"/>
      <c r="K341" s="253"/>
      <c r="L341" s="253"/>
      <c r="M341" s="253"/>
      <c r="N341" s="253"/>
      <c r="O341" s="253"/>
      <c r="P341" s="253"/>
      <c r="Q341" s="253"/>
      <c r="R341" s="253"/>
      <c r="S341" s="253"/>
      <c r="T341" s="246">
        <f t="shared" si="33"/>
        <v>0</v>
      </c>
      <c r="U341" s="203">
        <f t="shared" si="31"/>
        <v>0</v>
      </c>
    </row>
    <row r="342" spans="1:21" s="82" customFormat="1" x14ac:dyDescent="0.2">
      <c r="A342" s="195" t="str">
        <f t="shared" si="32"/>
        <v/>
      </c>
      <c r="B342" s="100"/>
      <c r="C342" s="196"/>
      <c r="D342" s="253"/>
      <c r="E342" s="255"/>
      <c r="F342" s="253"/>
      <c r="G342" s="253"/>
      <c r="H342" s="201" t="str">
        <f t="shared" si="34"/>
        <v/>
      </c>
      <c r="I342" s="201" t="str">
        <f t="shared" si="35"/>
        <v/>
      </c>
      <c r="J342" s="253"/>
      <c r="K342" s="253"/>
      <c r="L342" s="253"/>
      <c r="M342" s="253"/>
      <c r="N342" s="253"/>
      <c r="O342" s="253"/>
      <c r="P342" s="253"/>
      <c r="Q342" s="253"/>
      <c r="R342" s="253"/>
      <c r="S342" s="253"/>
      <c r="T342" s="246">
        <f t="shared" si="33"/>
        <v>0</v>
      </c>
      <c r="U342" s="203">
        <f t="shared" si="31"/>
        <v>0</v>
      </c>
    </row>
    <row r="343" spans="1:21" s="82" customFormat="1" x14ac:dyDescent="0.2">
      <c r="A343" s="195" t="str">
        <f t="shared" si="32"/>
        <v/>
      </c>
      <c r="B343" s="100"/>
      <c r="C343" s="196"/>
      <c r="D343" s="253"/>
      <c r="E343" s="255"/>
      <c r="F343" s="253"/>
      <c r="G343" s="253"/>
      <c r="H343" s="201" t="str">
        <f t="shared" si="34"/>
        <v/>
      </c>
      <c r="I343" s="201" t="str">
        <f t="shared" si="35"/>
        <v/>
      </c>
      <c r="J343" s="253"/>
      <c r="K343" s="253"/>
      <c r="L343" s="253"/>
      <c r="M343" s="253"/>
      <c r="N343" s="253"/>
      <c r="O343" s="253"/>
      <c r="P343" s="253"/>
      <c r="Q343" s="253"/>
      <c r="R343" s="253"/>
      <c r="S343" s="253"/>
      <c r="T343" s="246">
        <f t="shared" si="33"/>
        <v>0</v>
      </c>
      <c r="U343" s="203">
        <f t="shared" si="31"/>
        <v>0</v>
      </c>
    </row>
    <row r="344" spans="1:21" s="82" customFormat="1" x14ac:dyDescent="0.2">
      <c r="A344" s="195" t="str">
        <f t="shared" si="32"/>
        <v/>
      </c>
      <c r="B344" s="100"/>
      <c r="C344" s="196"/>
      <c r="D344" s="253"/>
      <c r="E344" s="255"/>
      <c r="F344" s="253"/>
      <c r="G344" s="253"/>
      <c r="H344" s="201" t="str">
        <f t="shared" si="34"/>
        <v/>
      </c>
      <c r="I344" s="201" t="str">
        <f t="shared" si="35"/>
        <v/>
      </c>
      <c r="J344" s="253"/>
      <c r="K344" s="253"/>
      <c r="L344" s="253"/>
      <c r="M344" s="253"/>
      <c r="N344" s="253"/>
      <c r="O344" s="253"/>
      <c r="P344" s="253"/>
      <c r="Q344" s="253"/>
      <c r="R344" s="253"/>
      <c r="S344" s="253"/>
      <c r="T344" s="246">
        <f t="shared" si="33"/>
        <v>0</v>
      </c>
      <c r="U344" s="203">
        <f t="shared" si="31"/>
        <v>0</v>
      </c>
    </row>
    <row r="345" spans="1:21" s="82" customFormat="1" x14ac:dyDescent="0.2">
      <c r="A345" s="195" t="str">
        <f t="shared" si="32"/>
        <v/>
      </c>
      <c r="B345" s="100"/>
      <c r="C345" s="196"/>
      <c r="D345" s="253"/>
      <c r="E345" s="255"/>
      <c r="F345" s="253"/>
      <c r="G345" s="253"/>
      <c r="H345" s="201" t="str">
        <f t="shared" si="34"/>
        <v/>
      </c>
      <c r="I345" s="201" t="str">
        <f t="shared" si="35"/>
        <v/>
      </c>
      <c r="J345" s="253"/>
      <c r="K345" s="253"/>
      <c r="L345" s="253"/>
      <c r="M345" s="253"/>
      <c r="N345" s="253"/>
      <c r="O345" s="253"/>
      <c r="P345" s="253"/>
      <c r="Q345" s="253"/>
      <c r="R345" s="253"/>
      <c r="S345" s="253"/>
      <c r="T345" s="246">
        <f t="shared" si="33"/>
        <v>0</v>
      </c>
      <c r="U345" s="203">
        <f t="shared" si="31"/>
        <v>0</v>
      </c>
    </row>
    <row r="346" spans="1:21" s="82" customFormat="1" x14ac:dyDescent="0.2">
      <c r="A346" s="195" t="str">
        <f t="shared" si="32"/>
        <v/>
      </c>
      <c r="B346" s="100"/>
      <c r="C346" s="196"/>
      <c r="D346" s="253"/>
      <c r="E346" s="255"/>
      <c r="F346" s="253"/>
      <c r="G346" s="253"/>
      <c r="H346" s="201" t="str">
        <f t="shared" si="34"/>
        <v/>
      </c>
      <c r="I346" s="201" t="str">
        <f t="shared" si="35"/>
        <v/>
      </c>
      <c r="J346" s="253"/>
      <c r="K346" s="253"/>
      <c r="L346" s="253"/>
      <c r="M346" s="253"/>
      <c r="N346" s="253"/>
      <c r="O346" s="253"/>
      <c r="P346" s="253"/>
      <c r="Q346" s="253"/>
      <c r="R346" s="253"/>
      <c r="S346" s="253"/>
      <c r="T346" s="246">
        <f t="shared" si="33"/>
        <v>0</v>
      </c>
      <c r="U346" s="203">
        <f t="shared" si="31"/>
        <v>0</v>
      </c>
    </row>
    <row r="347" spans="1:21" s="82" customFormat="1" x14ac:dyDescent="0.2">
      <c r="A347" s="195" t="str">
        <f t="shared" si="32"/>
        <v/>
      </c>
      <c r="B347" s="100"/>
      <c r="C347" s="196"/>
      <c r="D347" s="253"/>
      <c r="E347" s="255"/>
      <c r="F347" s="253"/>
      <c r="G347" s="253"/>
      <c r="H347" s="201" t="str">
        <f t="shared" si="34"/>
        <v/>
      </c>
      <c r="I347" s="201" t="str">
        <f t="shared" si="35"/>
        <v/>
      </c>
      <c r="J347" s="253"/>
      <c r="K347" s="253"/>
      <c r="L347" s="253"/>
      <c r="M347" s="253"/>
      <c r="N347" s="253"/>
      <c r="O347" s="253"/>
      <c r="P347" s="253"/>
      <c r="Q347" s="253"/>
      <c r="R347" s="253"/>
      <c r="S347" s="253"/>
      <c r="T347" s="246">
        <f t="shared" si="33"/>
        <v>0</v>
      </c>
      <c r="U347" s="203">
        <f t="shared" si="31"/>
        <v>0</v>
      </c>
    </row>
    <row r="348" spans="1:21" s="82" customFormat="1" x14ac:dyDescent="0.2">
      <c r="A348" s="195" t="str">
        <f t="shared" si="32"/>
        <v/>
      </c>
      <c r="B348" s="100"/>
      <c r="C348" s="196"/>
      <c r="D348" s="253"/>
      <c r="E348" s="255"/>
      <c r="F348" s="253"/>
      <c r="G348" s="253"/>
      <c r="H348" s="201" t="str">
        <f t="shared" si="34"/>
        <v/>
      </c>
      <c r="I348" s="201" t="str">
        <f t="shared" si="35"/>
        <v/>
      </c>
      <c r="J348" s="253"/>
      <c r="K348" s="253"/>
      <c r="L348" s="253"/>
      <c r="M348" s="253"/>
      <c r="N348" s="253"/>
      <c r="O348" s="253"/>
      <c r="P348" s="253"/>
      <c r="Q348" s="253"/>
      <c r="R348" s="253"/>
      <c r="S348" s="253"/>
      <c r="T348" s="246">
        <f t="shared" si="33"/>
        <v>0</v>
      </c>
      <c r="U348" s="203">
        <f t="shared" si="31"/>
        <v>0</v>
      </c>
    </row>
    <row r="349" spans="1:21" s="82" customFormat="1" x14ac:dyDescent="0.2">
      <c r="A349" s="195" t="str">
        <f t="shared" si="32"/>
        <v/>
      </c>
      <c r="B349" s="100"/>
      <c r="C349" s="196"/>
      <c r="D349" s="253"/>
      <c r="E349" s="255"/>
      <c r="F349" s="253"/>
      <c r="G349" s="253"/>
      <c r="H349" s="201" t="str">
        <f t="shared" si="34"/>
        <v/>
      </c>
      <c r="I349" s="201" t="str">
        <f t="shared" si="35"/>
        <v/>
      </c>
      <c r="J349" s="253"/>
      <c r="K349" s="253"/>
      <c r="L349" s="253"/>
      <c r="M349" s="253"/>
      <c r="N349" s="253"/>
      <c r="O349" s="253"/>
      <c r="P349" s="253"/>
      <c r="Q349" s="253"/>
      <c r="R349" s="253"/>
      <c r="S349" s="253"/>
      <c r="T349" s="246">
        <f t="shared" si="33"/>
        <v>0</v>
      </c>
      <c r="U349" s="203">
        <f t="shared" si="31"/>
        <v>0</v>
      </c>
    </row>
    <row r="350" spans="1:21" s="82" customFormat="1" x14ac:dyDescent="0.2">
      <c r="A350" s="195" t="str">
        <f t="shared" si="32"/>
        <v/>
      </c>
      <c r="B350" s="100"/>
      <c r="C350" s="196"/>
      <c r="D350" s="253"/>
      <c r="E350" s="255"/>
      <c r="F350" s="253"/>
      <c r="G350" s="253"/>
      <c r="H350" s="201" t="str">
        <f t="shared" si="34"/>
        <v/>
      </c>
      <c r="I350" s="201" t="str">
        <f t="shared" si="35"/>
        <v/>
      </c>
      <c r="J350" s="253"/>
      <c r="K350" s="253"/>
      <c r="L350" s="253"/>
      <c r="M350" s="253"/>
      <c r="N350" s="253"/>
      <c r="O350" s="253"/>
      <c r="P350" s="253"/>
      <c r="Q350" s="253"/>
      <c r="R350" s="253"/>
      <c r="S350" s="253"/>
      <c r="T350" s="246">
        <f t="shared" si="33"/>
        <v>0</v>
      </c>
      <c r="U350" s="203">
        <f t="shared" si="31"/>
        <v>0</v>
      </c>
    </row>
    <row r="351" spans="1:21" s="82" customFormat="1" x14ac:dyDescent="0.2">
      <c r="A351" s="195" t="str">
        <f t="shared" si="32"/>
        <v/>
      </c>
      <c r="B351" s="100"/>
      <c r="C351" s="196"/>
      <c r="D351" s="253"/>
      <c r="E351" s="255"/>
      <c r="F351" s="253"/>
      <c r="G351" s="253"/>
      <c r="H351" s="201" t="str">
        <f t="shared" si="34"/>
        <v/>
      </c>
      <c r="I351" s="201" t="str">
        <f t="shared" si="35"/>
        <v/>
      </c>
      <c r="J351" s="253"/>
      <c r="K351" s="253"/>
      <c r="L351" s="253"/>
      <c r="M351" s="253"/>
      <c r="N351" s="253"/>
      <c r="O351" s="253"/>
      <c r="P351" s="253"/>
      <c r="Q351" s="253"/>
      <c r="R351" s="253"/>
      <c r="S351" s="253"/>
      <c r="T351" s="246">
        <f t="shared" si="33"/>
        <v>0</v>
      </c>
      <c r="U351" s="203">
        <f t="shared" si="31"/>
        <v>0</v>
      </c>
    </row>
    <row r="352" spans="1:21" s="82" customFormat="1" x14ac:dyDescent="0.2">
      <c r="A352" s="195" t="str">
        <f t="shared" si="32"/>
        <v/>
      </c>
      <c r="B352" s="100"/>
      <c r="C352" s="196"/>
      <c r="D352" s="253"/>
      <c r="E352" s="255"/>
      <c r="F352" s="253"/>
      <c r="G352" s="253"/>
      <c r="H352" s="201" t="str">
        <f t="shared" si="34"/>
        <v/>
      </c>
      <c r="I352" s="201" t="str">
        <f t="shared" si="35"/>
        <v/>
      </c>
      <c r="J352" s="253"/>
      <c r="K352" s="253"/>
      <c r="L352" s="253"/>
      <c r="M352" s="253"/>
      <c r="N352" s="253"/>
      <c r="O352" s="253"/>
      <c r="P352" s="253"/>
      <c r="Q352" s="253"/>
      <c r="R352" s="253"/>
      <c r="S352" s="253"/>
      <c r="T352" s="246">
        <f t="shared" si="33"/>
        <v>0</v>
      </c>
      <c r="U352" s="203">
        <f t="shared" si="31"/>
        <v>0</v>
      </c>
    </row>
    <row r="353" spans="1:21" s="82" customFormat="1" x14ac:dyDescent="0.2">
      <c r="A353" s="195" t="str">
        <f t="shared" si="32"/>
        <v/>
      </c>
      <c r="B353" s="100"/>
      <c r="C353" s="196"/>
      <c r="D353" s="253"/>
      <c r="E353" s="255"/>
      <c r="F353" s="253"/>
      <c r="G353" s="253"/>
      <c r="H353" s="201" t="str">
        <f t="shared" si="34"/>
        <v/>
      </c>
      <c r="I353" s="201" t="str">
        <f t="shared" si="35"/>
        <v/>
      </c>
      <c r="J353" s="253"/>
      <c r="K353" s="253"/>
      <c r="L353" s="253"/>
      <c r="M353" s="253"/>
      <c r="N353" s="253"/>
      <c r="O353" s="253"/>
      <c r="P353" s="253"/>
      <c r="Q353" s="253"/>
      <c r="R353" s="253"/>
      <c r="S353" s="253"/>
      <c r="T353" s="246">
        <f t="shared" si="33"/>
        <v>0</v>
      </c>
      <c r="U353" s="203">
        <f t="shared" si="31"/>
        <v>0</v>
      </c>
    </row>
    <row r="354" spans="1:21" s="82" customFormat="1" x14ac:dyDescent="0.2">
      <c r="A354" s="195" t="str">
        <f t="shared" si="32"/>
        <v/>
      </c>
      <c r="B354" s="100"/>
      <c r="C354" s="196"/>
      <c r="D354" s="253"/>
      <c r="E354" s="255"/>
      <c r="F354" s="253"/>
      <c r="G354" s="253"/>
      <c r="H354" s="201" t="str">
        <f t="shared" si="34"/>
        <v/>
      </c>
      <c r="I354" s="201" t="str">
        <f t="shared" si="35"/>
        <v/>
      </c>
      <c r="J354" s="253"/>
      <c r="K354" s="253"/>
      <c r="L354" s="253"/>
      <c r="M354" s="253"/>
      <c r="N354" s="253"/>
      <c r="O354" s="253"/>
      <c r="P354" s="253"/>
      <c r="Q354" s="253"/>
      <c r="R354" s="253"/>
      <c r="S354" s="253"/>
      <c r="T354" s="246">
        <f t="shared" si="33"/>
        <v>0</v>
      </c>
      <c r="U354" s="203">
        <f t="shared" si="31"/>
        <v>0</v>
      </c>
    </row>
    <row r="355" spans="1:21" s="82" customFormat="1" x14ac:dyDescent="0.2">
      <c r="A355" s="195" t="str">
        <f t="shared" si="32"/>
        <v/>
      </c>
      <c r="B355" s="100"/>
      <c r="C355" s="196"/>
      <c r="D355" s="253"/>
      <c r="E355" s="255"/>
      <c r="F355" s="253"/>
      <c r="G355" s="253"/>
      <c r="H355" s="201" t="str">
        <f t="shared" si="34"/>
        <v/>
      </c>
      <c r="I355" s="201" t="str">
        <f t="shared" si="35"/>
        <v/>
      </c>
      <c r="J355" s="253"/>
      <c r="K355" s="253"/>
      <c r="L355" s="253"/>
      <c r="M355" s="253"/>
      <c r="N355" s="253"/>
      <c r="O355" s="253"/>
      <c r="P355" s="253"/>
      <c r="Q355" s="253"/>
      <c r="R355" s="253"/>
      <c r="S355" s="253"/>
      <c r="T355" s="246">
        <f t="shared" si="33"/>
        <v>0</v>
      </c>
      <c r="U355" s="203">
        <f t="shared" si="31"/>
        <v>0</v>
      </c>
    </row>
    <row r="356" spans="1:21" s="82" customFormat="1" x14ac:dyDescent="0.2">
      <c r="A356" s="195" t="str">
        <f t="shared" si="32"/>
        <v/>
      </c>
      <c r="B356" s="100"/>
      <c r="C356" s="196"/>
      <c r="D356" s="253"/>
      <c r="E356" s="255"/>
      <c r="F356" s="253"/>
      <c r="G356" s="253"/>
      <c r="H356" s="201" t="str">
        <f t="shared" si="34"/>
        <v/>
      </c>
      <c r="I356" s="201" t="str">
        <f t="shared" si="35"/>
        <v/>
      </c>
      <c r="J356" s="253"/>
      <c r="K356" s="253"/>
      <c r="L356" s="253"/>
      <c r="M356" s="253"/>
      <c r="N356" s="253"/>
      <c r="O356" s="253"/>
      <c r="P356" s="253"/>
      <c r="Q356" s="253"/>
      <c r="R356" s="253"/>
      <c r="S356" s="253"/>
      <c r="T356" s="246">
        <f t="shared" si="33"/>
        <v>0</v>
      </c>
      <c r="U356" s="203">
        <f t="shared" si="31"/>
        <v>0</v>
      </c>
    </row>
    <row r="357" spans="1:21" s="82" customFormat="1" x14ac:dyDescent="0.2">
      <c r="A357" s="195" t="str">
        <f t="shared" si="32"/>
        <v/>
      </c>
      <c r="B357" s="100"/>
      <c r="C357" s="196"/>
      <c r="D357" s="253"/>
      <c r="E357" s="255"/>
      <c r="F357" s="253"/>
      <c r="G357" s="253"/>
      <c r="H357" s="201" t="str">
        <f t="shared" si="34"/>
        <v/>
      </c>
      <c r="I357" s="201" t="str">
        <f t="shared" si="35"/>
        <v/>
      </c>
      <c r="J357" s="253"/>
      <c r="K357" s="253"/>
      <c r="L357" s="253"/>
      <c r="M357" s="253"/>
      <c r="N357" s="253"/>
      <c r="O357" s="253"/>
      <c r="P357" s="253"/>
      <c r="Q357" s="253"/>
      <c r="R357" s="253"/>
      <c r="S357" s="253"/>
      <c r="T357" s="246">
        <f t="shared" si="33"/>
        <v>0</v>
      </c>
      <c r="U357" s="203">
        <f t="shared" ref="U357:U420" si="36">SUM(H357:T357)</f>
        <v>0</v>
      </c>
    </row>
    <row r="358" spans="1:21" s="82" customFormat="1" x14ac:dyDescent="0.2">
      <c r="A358" s="195" t="str">
        <f t="shared" ref="A358:A421" si="37">C358&amp;E358</f>
        <v/>
      </c>
      <c r="B358" s="100"/>
      <c r="C358" s="196"/>
      <c r="D358" s="253"/>
      <c r="E358" s="255"/>
      <c r="F358" s="253"/>
      <c r="G358" s="253"/>
      <c r="H358" s="201" t="str">
        <f t="shared" si="34"/>
        <v/>
      </c>
      <c r="I358" s="201" t="str">
        <f t="shared" si="35"/>
        <v/>
      </c>
      <c r="J358" s="253"/>
      <c r="K358" s="253"/>
      <c r="L358" s="253"/>
      <c r="M358" s="253"/>
      <c r="N358" s="253"/>
      <c r="O358" s="253"/>
      <c r="P358" s="253"/>
      <c r="Q358" s="253"/>
      <c r="R358" s="253"/>
      <c r="S358" s="253"/>
      <c r="T358" s="246">
        <f t="shared" ref="T358:T421" si="38">G358-SUM(H358:S358)</f>
        <v>0</v>
      </c>
      <c r="U358" s="203">
        <f t="shared" si="36"/>
        <v>0</v>
      </c>
    </row>
    <row r="359" spans="1:21" s="82" customFormat="1" x14ac:dyDescent="0.2">
      <c r="A359" s="195" t="str">
        <f t="shared" si="37"/>
        <v/>
      </c>
      <c r="B359" s="100"/>
      <c r="C359" s="196"/>
      <c r="D359" s="253"/>
      <c r="E359" s="255"/>
      <c r="F359" s="253"/>
      <c r="G359" s="253"/>
      <c r="H359" s="201" t="str">
        <f t="shared" ref="H359:H422" si="39">IF(C359="rush city",G359,"")</f>
        <v/>
      </c>
      <c r="I359" s="201" t="str">
        <f t="shared" ref="I359:I422" si="40">IF(C359="Pepsi",G359,"")</f>
        <v/>
      </c>
      <c r="J359" s="253"/>
      <c r="K359" s="253"/>
      <c r="L359" s="253"/>
      <c r="M359" s="253"/>
      <c r="N359" s="253"/>
      <c r="O359" s="253"/>
      <c r="P359" s="253"/>
      <c r="Q359" s="253"/>
      <c r="R359" s="253"/>
      <c r="S359" s="253"/>
      <c r="T359" s="246">
        <f t="shared" si="38"/>
        <v>0</v>
      </c>
      <c r="U359" s="203">
        <f t="shared" si="36"/>
        <v>0</v>
      </c>
    </row>
    <row r="360" spans="1:21" s="82" customFormat="1" x14ac:dyDescent="0.2">
      <c r="A360" s="195" t="str">
        <f t="shared" si="37"/>
        <v/>
      </c>
      <c r="B360" s="100"/>
      <c r="C360" s="196"/>
      <c r="D360" s="253"/>
      <c r="E360" s="255"/>
      <c r="F360" s="253"/>
      <c r="G360" s="253"/>
      <c r="H360" s="201" t="str">
        <f t="shared" si="39"/>
        <v/>
      </c>
      <c r="I360" s="201" t="str">
        <f t="shared" si="40"/>
        <v/>
      </c>
      <c r="J360" s="253"/>
      <c r="K360" s="253"/>
      <c r="L360" s="253"/>
      <c r="M360" s="253"/>
      <c r="N360" s="253"/>
      <c r="O360" s="253"/>
      <c r="P360" s="253"/>
      <c r="Q360" s="253"/>
      <c r="R360" s="253"/>
      <c r="S360" s="253"/>
      <c r="T360" s="246">
        <f t="shared" si="38"/>
        <v>0</v>
      </c>
      <c r="U360" s="203">
        <f t="shared" si="36"/>
        <v>0</v>
      </c>
    </row>
    <row r="361" spans="1:21" s="82" customFormat="1" x14ac:dyDescent="0.2">
      <c r="A361" s="195" t="str">
        <f t="shared" si="37"/>
        <v/>
      </c>
      <c r="B361" s="100"/>
      <c r="C361" s="196"/>
      <c r="D361" s="253"/>
      <c r="E361" s="255"/>
      <c r="F361" s="253"/>
      <c r="G361" s="253"/>
      <c r="H361" s="201" t="str">
        <f t="shared" si="39"/>
        <v/>
      </c>
      <c r="I361" s="201" t="str">
        <f t="shared" si="40"/>
        <v/>
      </c>
      <c r="J361" s="253"/>
      <c r="K361" s="253"/>
      <c r="L361" s="253"/>
      <c r="M361" s="253"/>
      <c r="N361" s="253"/>
      <c r="O361" s="253"/>
      <c r="P361" s="253"/>
      <c r="Q361" s="253"/>
      <c r="R361" s="253"/>
      <c r="S361" s="253"/>
      <c r="T361" s="246">
        <f t="shared" si="38"/>
        <v>0</v>
      </c>
      <c r="U361" s="203">
        <f t="shared" si="36"/>
        <v>0</v>
      </c>
    </row>
    <row r="362" spans="1:21" s="82" customFormat="1" x14ac:dyDescent="0.2">
      <c r="A362" s="195" t="str">
        <f t="shared" si="37"/>
        <v/>
      </c>
      <c r="B362" s="100"/>
      <c r="C362" s="196"/>
      <c r="D362" s="253"/>
      <c r="E362" s="255"/>
      <c r="F362" s="253"/>
      <c r="G362" s="253"/>
      <c r="H362" s="201" t="str">
        <f t="shared" si="39"/>
        <v/>
      </c>
      <c r="I362" s="201" t="str">
        <f t="shared" si="40"/>
        <v/>
      </c>
      <c r="J362" s="253"/>
      <c r="K362" s="253"/>
      <c r="L362" s="253"/>
      <c r="M362" s="253"/>
      <c r="N362" s="253"/>
      <c r="O362" s="253"/>
      <c r="P362" s="253"/>
      <c r="Q362" s="253"/>
      <c r="R362" s="253"/>
      <c r="S362" s="253"/>
      <c r="T362" s="246">
        <f t="shared" si="38"/>
        <v>0</v>
      </c>
      <c r="U362" s="203">
        <f t="shared" si="36"/>
        <v>0</v>
      </c>
    </row>
    <row r="363" spans="1:21" s="82" customFormat="1" x14ac:dyDescent="0.2">
      <c r="A363" s="195" t="str">
        <f t="shared" si="37"/>
        <v/>
      </c>
      <c r="B363" s="100"/>
      <c r="C363" s="196"/>
      <c r="D363" s="253"/>
      <c r="E363" s="255"/>
      <c r="F363" s="253"/>
      <c r="G363" s="253"/>
      <c r="H363" s="201" t="str">
        <f t="shared" si="39"/>
        <v/>
      </c>
      <c r="I363" s="201" t="str">
        <f t="shared" si="40"/>
        <v/>
      </c>
      <c r="J363" s="253"/>
      <c r="K363" s="253"/>
      <c r="L363" s="253"/>
      <c r="M363" s="253"/>
      <c r="N363" s="253"/>
      <c r="O363" s="253"/>
      <c r="P363" s="253"/>
      <c r="Q363" s="253"/>
      <c r="R363" s="253"/>
      <c r="S363" s="253"/>
      <c r="T363" s="246">
        <f t="shared" si="38"/>
        <v>0</v>
      </c>
      <c r="U363" s="203">
        <f t="shared" si="36"/>
        <v>0</v>
      </c>
    </row>
    <row r="364" spans="1:21" s="82" customFormat="1" x14ac:dyDescent="0.2">
      <c r="A364" s="195" t="str">
        <f t="shared" si="37"/>
        <v/>
      </c>
      <c r="B364" s="100"/>
      <c r="C364" s="196"/>
      <c r="D364" s="253"/>
      <c r="E364" s="255"/>
      <c r="F364" s="253"/>
      <c r="G364" s="253"/>
      <c r="H364" s="201" t="str">
        <f t="shared" si="39"/>
        <v/>
      </c>
      <c r="I364" s="201" t="str">
        <f t="shared" si="40"/>
        <v/>
      </c>
      <c r="J364" s="253"/>
      <c r="K364" s="253"/>
      <c r="L364" s="253"/>
      <c r="M364" s="253"/>
      <c r="N364" s="253"/>
      <c r="O364" s="253"/>
      <c r="P364" s="253"/>
      <c r="Q364" s="253"/>
      <c r="R364" s="253"/>
      <c r="S364" s="253"/>
      <c r="T364" s="246">
        <f t="shared" si="38"/>
        <v>0</v>
      </c>
      <c r="U364" s="203">
        <f t="shared" si="36"/>
        <v>0</v>
      </c>
    </row>
    <row r="365" spans="1:21" s="82" customFormat="1" x14ac:dyDescent="0.2">
      <c r="A365" s="195" t="str">
        <f t="shared" si="37"/>
        <v/>
      </c>
      <c r="B365" s="100"/>
      <c r="C365" s="196"/>
      <c r="D365" s="253"/>
      <c r="E365" s="255"/>
      <c r="F365" s="253"/>
      <c r="G365" s="253"/>
      <c r="H365" s="201" t="str">
        <f t="shared" si="39"/>
        <v/>
      </c>
      <c r="I365" s="201" t="str">
        <f t="shared" si="40"/>
        <v/>
      </c>
      <c r="J365" s="253"/>
      <c r="K365" s="253"/>
      <c r="L365" s="253"/>
      <c r="M365" s="253"/>
      <c r="N365" s="253"/>
      <c r="O365" s="253"/>
      <c r="P365" s="253"/>
      <c r="Q365" s="253"/>
      <c r="R365" s="253"/>
      <c r="S365" s="253"/>
      <c r="T365" s="246">
        <f t="shared" si="38"/>
        <v>0</v>
      </c>
      <c r="U365" s="203">
        <f t="shared" si="36"/>
        <v>0</v>
      </c>
    </row>
    <row r="366" spans="1:21" s="82" customFormat="1" x14ac:dyDescent="0.2">
      <c r="A366" s="195" t="str">
        <f t="shared" si="37"/>
        <v/>
      </c>
      <c r="B366" s="100"/>
      <c r="C366" s="196"/>
      <c r="D366" s="253"/>
      <c r="E366" s="255"/>
      <c r="F366" s="253"/>
      <c r="G366" s="253"/>
      <c r="H366" s="201" t="str">
        <f t="shared" si="39"/>
        <v/>
      </c>
      <c r="I366" s="201" t="str">
        <f t="shared" si="40"/>
        <v/>
      </c>
      <c r="J366" s="253"/>
      <c r="K366" s="253"/>
      <c r="L366" s="253"/>
      <c r="M366" s="253"/>
      <c r="N366" s="253"/>
      <c r="O366" s="253"/>
      <c r="P366" s="253"/>
      <c r="Q366" s="253"/>
      <c r="R366" s="253"/>
      <c r="S366" s="253"/>
      <c r="T366" s="246">
        <f t="shared" si="38"/>
        <v>0</v>
      </c>
      <c r="U366" s="203">
        <f t="shared" si="36"/>
        <v>0</v>
      </c>
    </row>
    <row r="367" spans="1:21" s="82" customFormat="1" x14ac:dyDescent="0.2">
      <c r="A367" s="195" t="str">
        <f t="shared" si="37"/>
        <v/>
      </c>
      <c r="B367" s="100"/>
      <c r="C367" s="196"/>
      <c r="D367" s="253"/>
      <c r="E367" s="255"/>
      <c r="F367" s="253"/>
      <c r="G367" s="253"/>
      <c r="H367" s="201" t="str">
        <f t="shared" si="39"/>
        <v/>
      </c>
      <c r="I367" s="201" t="str">
        <f t="shared" si="40"/>
        <v/>
      </c>
      <c r="J367" s="253"/>
      <c r="K367" s="253"/>
      <c r="L367" s="253"/>
      <c r="M367" s="253"/>
      <c r="N367" s="253"/>
      <c r="O367" s="253"/>
      <c r="P367" s="253"/>
      <c r="Q367" s="253"/>
      <c r="R367" s="253"/>
      <c r="S367" s="253"/>
      <c r="T367" s="246">
        <f t="shared" si="38"/>
        <v>0</v>
      </c>
      <c r="U367" s="203">
        <f t="shared" si="36"/>
        <v>0</v>
      </c>
    </row>
    <row r="368" spans="1:21" s="82" customFormat="1" x14ac:dyDescent="0.2">
      <c r="A368" s="195" t="str">
        <f t="shared" si="37"/>
        <v/>
      </c>
      <c r="B368" s="100"/>
      <c r="C368" s="196"/>
      <c r="D368" s="253"/>
      <c r="E368" s="255"/>
      <c r="F368" s="253"/>
      <c r="G368" s="253"/>
      <c r="H368" s="201" t="str">
        <f t="shared" si="39"/>
        <v/>
      </c>
      <c r="I368" s="201" t="str">
        <f t="shared" si="40"/>
        <v/>
      </c>
      <c r="J368" s="253"/>
      <c r="K368" s="253"/>
      <c r="L368" s="253"/>
      <c r="M368" s="253"/>
      <c r="N368" s="253"/>
      <c r="O368" s="253"/>
      <c r="P368" s="253"/>
      <c r="Q368" s="253"/>
      <c r="R368" s="253"/>
      <c r="S368" s="253"/>
      <c r="T368" s="246">
        <f t="shared" si="38"/>
        <v>0</v>
      </c>
      <c r="U368" s="203">
        <f t="shared" si="36"/>
        <v>0</v>
      </c>
    </row>
    <row r="369" spans="1:21" s="82" customFormat="1" x14ac:dyDescent="0.2">
      <c r="A369" s="195" t="str">
        <f t="shared" si="37"/>
        <v/>
      </c>
      <c r="B369" s="100"/>
      <c r="C369" s="196"/>
      <c r="D369" s="253"/>
      <c r="E369" s="255"/>
      <c r="F369" s="253"/>
      <c r="G369" s="253"/>
      <c r="H369" s="201" t="str">
        <f t="shared" si="39"/>
        <v/>
      </c>
      <c r="I369" s="201" t="str">
        <f t="shared" si="40"/>
        <v/>
      </c>
      <c r="J369" s="253"/>
      <c r="K369" s="253"/>
      <c r="L369" s="253"/>
      <c r="M369" s="253"/>
      <c r="N369" s="253"/>
      <c r="O369" s="253"/>
      <c r="P369" s="253"/>
      <c r="Q369" s="253"/>
      <c r="R369" s="253"/>
      <c r="S369" s="253"/>
      <c r="T369" s="246">
        <f t="shared" si="38"/>
        <v>0</v>
      </c>
      <c r="U369" s="203">
        <f t="shared" si="36"/>
        <v>0</v>
      </c>
    </row>
    <row r="370" spans="1:21" s="82" customFormat="1" x14ac:dyDescent="0.2">
      <c r="A370" s="195" t="str">
        <f t="shared" si="37"/>
        <v/>
      </c>
      <c r="B370" s="100"/>
      <c r="C370" s="196"/>
      <c r="D370" s="253"/>
      <c r="E370" s="255"/>
      <c r="F370" s="253"/>
      <c r="G370" s="253"/>
      <c r="H370" s="201" t="str">
        <f t="shared" si="39"/>
        <v/>
      </c>
      <c r="I370" s="201" t="str">
        <f t="shared" si="40"/>
        <v/>
      </c>
      <c r="J370" s="253"/>
      <c r="K370" s="253"/>
      <c r="L370" s="253"/>
      <c r="M370" s="253"/>
      <c r="N370" s="253"/>
      <c r="O370" s="253"/>
      <c r="P370" s="253"/>
      <c r="Q370" s="253"/>
      <c r="R370" s="253"/>
      <c r="S370" s="253"/>
      <c r="T370" s="246">
        <f t="shared" si="38"/>
        <v>0</v>
      </c>
      <c r="U370" s="203">
        <f t="shared" si="36"/>
        <v>0</v>
      </c>
    </row>
    <row r="371" spans="1:21" s="82" customFormat="1" x14ac:dyDescent="0.2">
      <c r="A371" s="195" t="str">
        <f t="shared" si="37"/>
        <v/>
      </c>
      <c r="B371" s="100"/>
      <c r="C371" s="196"/>
      <c r="D371" s="253"/>
      <c r="E371" s="255"/>
      <c r="F371" s="253"/>
      <c r="G371" s="253"/>
      <c r="H371" s="201" t="str">
        <f t="shared" si="39"/>
        <v/>
      </c>
      <c r="I371" s="201" t="str">
        <f t="shared" si="40"/>
        <v/>
      </c>
      <c r="J371" s="253"/>
      <c r="K371" s="253"/>
      <c r="L371" s="253"/>
      <c r="M371" s="253"/>
      <c r="N371" s="253"/>
      <c r="O371" s="253"/>
      <c r="P371" s="253"/>
      <c r="Q371" s="253"/>
      <c r="R371" s="253"/>
      <c r="S371" s="253"/>
      <c r="T371" s="246">
        <f t="shared" si="38"/>
        <v>0</v>
      </c>
      <c r="U371" s="203">
        <f t="shared" si="36"/>
        <v>0</v>
      </c>
    </row>
    <row r="372" spans="1:21" s="82" customFormat="1" x14ac:dyDescent="0.2">
      <c r="A372" s="195" t="str">
        <f t="shared" si="37"/>
        <v/>
      </c>
      <c r="B372" s="100"/>
      <c r="C372" s="196"/>
      <c r="D372" s="253"/>
      <c r="E372" s="255"/>
      <c r="F372" s="253"/>
      <c r="G372" s="253"/>
      <c r="H372" s="201" t="str">
        <f t="shared" si="39"/>
        <v/>
      </c>
      <c r="I372" s="201" t="str">
        <f t="shared" si="40"/>
        <v/>
      </c>
      <c r="J372" s="253"/>
      <c r="K372" s="253"/>
      <c r="L372" s="253"/>
      <c r="M372" s="253"/>
      <c r="N372" s="253"/>
      <c r="O372" s="253"/>
      <c r="P372" s="253"/>
      <c r="Q372" s="253"/>
      <c r="R372" s="253"/>
      <c r="S372" s="253"/>
      <c r="T372" s="246">
        <f t="shared" si="38"/>
        <v>0</v>
      </c>
      <c r="U372" s="203">
        <f t="shared" si="36"/>
        <v>0</v>
      </c>
    </row>
    <row r="373" spans="1:21" s="82" customFormat="1" x14ac:dyDescent="0.2">
      <c r="A373" s="195" t="str">
        <f t="shared" si="37"/>
        <v/>
      </c>
      <c r="B373" s="100"/>
      <c r="C373" s="196"/>
      <c r="D373" s="253"/>
      <c r="E373" s="255"/>
      <c r="F373" s="253"/>
      <c r="G373" s="253"/>
      <c r="H373" s="201" t="str">
        <f t="shared" si="39"/>
        <v/>
      </c>
      <c r="I373" s="201" t="str">
        <f t="shared" si="40"/>
        <v/>
      </c>
      <c r="J373" s="253"/>
      <c r="K373" s="253"/>
      <c r="L373" s="253"/>
      <c r="M373" s="253"/>
      <c r="N373" s="253"/>
      <c r="O373" s="253"/>
      <c r="P373" s="253"/>
      <c r="Q373" s="253"/>
      <c r="R373" s="253"/>
      <c r="S373" s="253"/>
      <c r="T373" s="246">
        <f t="shared" si="38"/>
        <v>0</v>
      </c>
      <c r="U373" s="203">
        <f t="shared" si="36"/>
        <v>0</v>
      </c>
    </row>
    <row r="374" spans="1:21" s="82" customFormat="1" x14ac:dyDescent="0.2">
      <c r="A374" s="195" t="str">
        <f t="shared" si="37"/>
        <v/>
      </c>
      <c r="B374" s="100"/>
      <c r="C374" s="196"/>
      <c r="D374" s="253"/>
      <c r="E374" s="255"/>
      <c r="F374" s="253"/>
      <c r="G374" s="253"/>
      <c r="H374" s="201" t="str">
        <f t="shared" si="39"/>
        <v/>
      </c>
      <c r="I374" s="201" t="str">
        <f t="shared" si="40"/>
        <v/>
      </c>
      <c r="J374" s="253"/>
      <c r="K374" s="253"/>
      <c r="L374" s="253"/>
      <c r="M374" s="253"/>
      <c r="N374" s="253"/>
      <c r="O374" s="253"/>
      <c r="P374" s="253"/>
      <c r="Q374" s="253"/>
      <c r="R374" s="253"/>
      <c r="S374" s="253"/>
      <c r="T374" s="246">
        <f t="shared" si="38"/>
        <v>0</v>
      </c>
      <c r="U374" s="203">
        <f t="shared" si="36"/>
        <v>0</v>
      </c>
    </row>
    <row r="375" spans="1:21" s="82" customFormat="1" x14ac:dyDescent="0.2">
      <c r="A375" s="195" t="str">
        <f t="shared" si="37"/>
        <v/>
      </c>
      <c r="B375" s="100"/>
      <c r="C375" s="196"/>
      <c r="D375" s="253"/>
      <c r="E375" s="255"/>
      <c r="F375" s="253"/>
      <c r="G375" s="253"/>
      <c r="H375" s="201" t="str">
        <f t="shared" si="39"/>
        <v/>
      </c>
      <c r="I375" s="201" t="str">
        <f t="shared" si="40"/>
        <v/>
      </c>
      <c r="J375" s="253"/>
      <c r="K375" s="253"/>
      <c r="L375" s="253"/>
      <c r="M375" s="253"/>
      <c r="N375" s="253"/>
      <c r="O375" s="253"/>
      <c r="P375" s="253"/>
      <c r="Q375" s="253"/>
      <c r="R375" s="253"/>
      <c r="S375" s="253"/>
      <c r="T375" s="246">
        <f t="shared" si="38"/>
        <v>0</v>
      </c>
      <c r="U375" s="203">
        <f t="shared" si="36"/>
        <v>0</v>
      </c>
    </row>
    <row r="376" spans="1:21" s="82" customFormat="1" x14ac:dyDescent="0.2">
      <c r="A376" s="195" t="str">
        <f t="shared" si="37"/>
        <v/>
      </c>
      <c r="B376" s="100"/>
      <c r="C376" s="196"/>
      <c r="D376" s="253"/>
      <c r="E376" s="255"/>
      <c r="F376" s="253"/>
      <c r="G376" s="253"/>
      <c r="H376" s="201" t="str">
        <f t="shared" si="39"/>
        <v/>
      </c>
      <c r="I376" s="201" t="str">
        <f t="shared" si="40"/>
        <v/>
      </c>
      <c r="J376" s="253"/>
      <c r="K376" s="253"/>
      <c r="L376" s="253"/>
      <c r="M376" s="253"/>
      <c r="N376" s="253"/>
      <c r="O376" s="253"/>
      <c r="P376" s="253"/>
      <c r="Q376" s="253"/>
      <c r="R376" s="253"/>
      <c r="S376" s="253"/>
      <c r="T376" s="246">
        <f t="shared" si="38"/>
        <v>0</v>
      </c>
      <c r="U376" s="203">
        <f t="shared" si="36"/>
        <v>0</v>
      </c>
    </row>
    <row r="377" spans="1:21" s="82" customFormat="1" x14ac:dyDescent="0.2">
      <c r="A377" s="195" t="str">
        <f t="shared" si="37"/>
        <v/>
      </c>
      <c r="B377" s="100"/>
      <c r="C377" s="196"/>
      <c r="D377" s="253"/>
      <c r="E377" s="255"/>
      <c r="F377" s="253"/>
      <c r="G377" s="253"/>
      <c r="H377" s="201" t="str">
        <f t="shared" si="39"/>
        <v/>
      </c>
      <c r="I377" s="201" t="str">
        <f t="shared" si="40"/>
        <v/>
      </c>
      <c r="J377" s="253"/>
      <c r="K377" s="253"/>
      <c r="L377" s="253"/>
      <c r="M377" s="253"/>
      <c r="N377" s="253"/>
      <c r="O377" s="253"/>
      <c r="P377" s="253"/>
      <c r="Q377" s="253"/>
      <c r="R377" s="253"/>
      <c r="S377" s="253"/>
      <c r="T377" s="246">
        <f t="shared" si="38"/>
        <v>0</v>
      </c>
      <c r="U377" s="203">
        <f t="shared" si="36"/>
        <v>0</v>
      </c>
    </row>
    <row r="378" spans="1:21" s="82" customFormat="1" x14ac:dyDescent="0.2">
      <c r="A378" s="195" t="str">
        <f t="shared" si="37"/>
        <v/>
      </c>
      <c r="B378" s="100"/>
      <c r="C378" s="196"/>
      <c r="D378" s="253"/>
      <c r="E378" s="255"/>
      <c r="F378" s="253"/>
      <c r="G378" s="253"/>
      <c r="H378" s="201" t="str">
        <f t="shared" si="39"/>
        <v/>
      </c>
      <c r="I378" s="201" t="str">
        <f t="shared" si="40"/>
        <v/>
      </c>
      <c r="J378" s="253"/>
      <c r="K378" s="253"/>
      <c r="L378" s="253"/>
      <c r="M378" s="253"/>
      <c r="N378" s="253"/>
      <c r="O378" s="253"/>
      <c r="P378" s="253"/>
      <c r="Q378" s="253"/>
      <c r="R378" s="253"/>
      <c r="S378" s="253"/>
      <c r="T378" s="246">
        <f t="shared" si="38"/>
        <v>0</v>
      </c>
      <c r="U378" s="203">
        <f t="shared" si="36"/>
        <v>0</v>
      </c>
    </row>
    <row r="379" spans="1:21" s="82" customFormat="1" x14ac:dyDescent="0.2">
      <c r="A379" s="195" t="str">
        <f t="shared" si="37"/>
        <v/>
      </c>
      <c r="B379" s="100"/>
      <c r="C379" s="196"/>
      <c r="D379" s="253"/>
      <c r="E379" s="255"/>
      <c r="F379" s="253"/>
      <c r="G379" s="253"/>
      <c r="H379" s="201" t="str">
        <f t="shared" si="39"/>
        <v/>
      </c>
      <c r="I379" s="201" t="str">
        <f t="shared" si="40"/>
        <v/>
      </c>
      <c r="J379" s="253"/>
      <c r="K379" s="253"/>
      <c r="L379" s="253"/>
      <c r="M379" s="253"/>
      <c r="N379" s="253"/>
      <c r="O379" s="253"/>
      <c r="P379" s="253"/>
      <c r="Q379" s="253"/>
      <c r="R379" s="253"/>
      <c r="S379" s="253"/>
      <c r="T379" s="246">
        <f t="shared" si="38"/>
        <v>0</v>
      </c>
      <c r="U379" s="203">
        <f t="shared" si="36"/>
        <v>0</v>
      </c>
    </row>
    <row r="380" spans="1:21" s="82" customFormat="1" x14ac:dyDescent="0.2">
      <c r="A380" s="195" t="str">
        <f t="shared" si="37"/>
        <v/>
      </c>
      <c r="B380" s="100"/>
      <c r="C380" s="196"/>
      <c r="D380" s="253"/>
      <c r="E380" s="255"/>
      <c r="F380" s="253"/>
      <c r="G380" s="253"/>
      <c r="H380" s="201" t="str">
        <f t="shared" si="39"/>
        <v/>
      </c>
      <c r="I380" s="201" t="str">
        <f t="shared" si="40"/>
        <v/>
      </c>
      <c r="J380" s="253"/>
      <c r="K380" s="253"/>
      <c r="L380" s="253"/>
      <c r="M380" s="253"/>
      <c r="N380" s="253"/>
      <c r="O380" s="253"/>
      <c r="P380" s="253"/>
      <c r="Q380" s="253"/>
      <c r="R380" s="253"/>
      <c r="S380" s="253"/>
      <c r="T380" s="246">
        <f t="shared" si="38"/>
        <v>0</v>
      </c>
      <c r="U380" s="203">
        <f t="shared" si="36"/>
        <v>0</v>
      </c>
    </row>
    <row r="381" spans="1:21" s="82" customFormat="1" x14ac:dyDescent="0.2">
      <c r="A381" s="195" t="str">
        <f t="shared" si="37"/>
        <v/>
      </c>
      <c r="B381" s="100"/>
      <c r="C381" s="196"/>
      <c r="D381" s="253"/>
      <c r="E381" s="255"/>
      <c r="F381" s="253"/>
      <c r="G381" s="253"/>
      <c r="H381" s="201" t="str">
        <f t="shared" si="39"/>
        <v/>
      </c>
      <c r="I381" s="201" t="str">
        <f t="shared" si="40"/>
        <v/>
      </c>
      <c r="J381" s="253"/>
      <c r="K381" s="253"/>
      <c r="L381" s="253"/>
      <c r="M381" s="253"/>
      <c r="N381" s="253"/>
      <c r="O381" s="253"/>
      <c r="P381" s="253"/>
      <c r="Q381" s="253"/>
      <c r="R381" s="253"/>
      <c r="S381" s="253"/>
      <c r="T381" s="246">
        <f t="shared" si="38"/>
        <v>0</v>
      </c>
      <c r="U381" s="203">
        <f t="shared" si="36"/>
        <v>0</v>
      </c>
    </row>
    <row r="382" spans="1:21" s="82" customFormat="1" x14ac:dyDescent="0.2">
      <c r="A382" s="195" t="str">
        <f t="shared" si="37"/>
        <v/>
      </c>
      <c r="B382" s="100"/>
      <c r="C382" s="196"/>
      <c r="D382" s="253"/>
      <c r="E382" s="255"/>
      <c r="F382" s="253"/>
      <c r="G382" s="253"/>
      <c r="H382" s="201" t="str">
        <f t="shared" si="39"/>
        <v/>
      </c>
      <c r="I382" s="201" t="str">
        <f t="shared" si="40"/>
        <v/>
      </c>
      <c r="J382" s="253"/>
      <c r="K382" s="253"/>
      <c r="L382" s="253"/>
      <c r="M382" s="253"/>
      <c r="N382" s="253"/>
      <c r="O382" s="253"/>
      <c r="P382" s="253"/>
      <c r="Q382" s="253"/>
      <c r="R382" s="253"/>
      <c r="S382" s="253"/>
      <c r="T382" s="246">
        <f t="shared" si="38"/>
        <v>0</v>
      </c>
      <c r="U382" s="203">
        <f t="shared" si="36"/>
        <v>0</v>
      </c>
    </row>
    <row r="383" spans="1:21" s="82" customFormat="1" x14ac:dyDescent="0.2">
      <c r="A383" s="195" t="str">
        <f t="shared" si="37"/>
        <v/>
      </c>
      <c r="B383" s="100"/>
      <c r="C383" s="196"/>
      <c r="D383" s="253"/>
      <c r="E383" s="255"/>
      <c r="F383" s="253"/>
      <c r="G383" s="253"/>
      <c r="H383" s="201" t="str">
        <f t="shared" si="39"/>
        <v/>
      </c>
      <c r="I383" s="201" t="str">
        <f t="shared" si="40"/>
        <v/>
      </c>
      <c r="J383" s="253"/>
      <c r="K383" s="253"/>
      <c r="L383" s="253"/>
      <c r="M383" s="253"/>
      <c r="N383" s="253"/>
      <c r="O383" s="253"/>
      <c r="P383" s="253"/>
      <c r="Q383" s="253"/>
      <c r="R383" s="253"/>
      <c r="S383" s="253"/>
      <c r="T383" s="246">
        <f t="shared" si="38"/>
        <v>0</v>
      </c>
      <c r="U383" s="203">
        <f t="shared" si="36"/>
        <v>0</v>
      </c>
    </row>
    <row r="384" spans="1:21" s="82" customFormat="1" x14ac:dyDescent="0.2">
      <c r="A384" s="195" t="str">
        <f t="shared" si="37"/>
        <v/>
      </c>
      <c r="B384" s="100"/>
      <c r="C384" s="196"/>
      <c r="D384" s="253"/>
      <c r="E384" s="255"/>
      <c r="F384" s="253"/>
      <c r="G384" s="253"/>
      <c r="H384" s="201" t="str">
        <f t="shared" si="39"/>
        <v/>
      </c>
      <c r="I384" s="201" t="str">
        <f t="shared" si="40"/>
        <v/>
      </c>
      <c r="J384" s="253"/>
      <c r="K384" s="253"/>
      <c r="L384" s="253"/>
      <c r="M384" s="253"/>
      <c r="N384" s="253"/>
      <c r="O384" s="253"/>
      <c r="P384" s="253"/>
      <c r="Q384" s="253"/>
      <c r="R384" s="253"/>
      <c r="S384" s="253"/>
      <c r="T384" s="246">
        <f t="shared" si="38"/>
        <v>0</v>
      </c>
      <c r="U384" s="203">
        <f t="shared" si="36"/>
        <v>0</v>
      </c>
    </row>
    <row r="385" spans="1:21" s="82" customFormat="1" x14ac:dyDescent="0.2">
      <c r="A385" s="195" t="str">
        <f t="shared" si="37"/>
        <v/>
      </c>
      <c r="B385" s="100"/>
      <c r="C385" s="196"/>
      <c r="D385" s="253"/>
      <c r="E385" s="255"/>
      <c r="F385" s="253"/>
      <c r="G385" s="253"/>
      <c r="H385" s="201" t="str">
        <f t="shared" si="39"/>
        <v/>
      </c>
      <c r="I385" s="201" t="str">
        <f t="shared" si="40"/>
        <v/>
      </c>
      <c r="J385" s="253"/>
      <c r="K385" s="253"/>
      <c r="L385" s="253"/>
      <c r="M385" s="253"/>
      <c r="N385" s="253"/>
      <c r="O385" s="253"/>
      <c r="P385" s="253"/>
      <c r="Q385" s="253"/>
      <c r="R385" s="253"/>
      <c r="S385" s="253"/>
      <c r="T385" s="246">
        <f t="shared" si="38"/>
        <v>0</v>
      </c>
      <c r="U385" s="203">
        <f t="shared" si="36"/>
        <v>0</v>
      </c>
    </row>
    <row r="386" spans="1:21" s="82" customFormat="1" x14ac:dyDescent="0.2">
      <c r="A386" s="195" t="str">
        <f t="shared" si="37"/>
        <v/>
      </c>
      <c r="B386" s="100"/>
      <c r="C386" s="196"/>
      <c r="D386" s="253"/>
      <c r="E386" s="255"/>
      <c r="F386" s="253"/>
      <c r="G386" s="253"/>
      <c r="H386" s="201" t="str">
        <f t="shared" si="39"/>
        <v/>
      </c>
      <c r="I386" s="201" t="str">
        <f t="shared" si="40"/>
        <v/>
      </c>
      <c r="J386" s="253"/>
      <c r="K386" s="253"/>
      <c r="L386" s="253"/>
      <c r="M386" s="253"/>
      <c r="N386" s="253"/>
      <c r="O386" s="253"/>
      <c r="P386" s="253"/>
      <c r="Q386" s="253"/>
      <c r="R386" s="253"/>
      <c r="S386" s="253"/>
      <c r="T386" s="246">
        <f t="shared" si="38"/>
        <v>0</v>
      </c>
      <c r="U386" s="203">
        <f t="shared" si="36"/>
        <v>0</v>
      </c>
    </row>
    <row r="387" spans="1:21" s="82" customFormat="1" x14ac:dyDescent="0.2">
      <c r="A387" s="195" t="str">
        <f t="shared" si="37"/>
        <v/>
      </c>
      <c r="B387" s="100"/>
      <c r="C387" s="196"/>
      <c r="D387" s="253"/>
      <c r="E387" s="255"/>
      <c r="F387" s="253"/>
      <c r="G387" s="253"/>
      <c r="H387" s="201" t="str">
        <f t="shared" si="39"/>
        <v/>
      </c>
      <c r="I387" s="201" t="str">
        <f t="shared" si="40"/>
        <v/>
      </c>
      <c r="J387" s="253"/>
      <c r="K387" s="253"/>
      <c r="L387" s="253"/>
      <c r="M387" s="253"/>
      <c r="N387" s="253"/>
      <c r="O387" s="253"/>
      <c r="P387" s="253"/>
      <c r="Q387" s="253"/>
      <c r="R387" s="253"/>
      <c r="S387" s="253"/>
      <c r="T387" s="246">
        <f t="shared" si="38"/>
        <v>0</v>
      </c>
      <c r="U387" s="203">
        <f t="shared" si="36"/>
        <v>0</v>
      </c>
    </row>
    <row r="388" spans="1:21" s="82" customFormat="1" x14ac:dyDescent="0.2">
      <c r="A388" s="195" t="str">
        <f t="shared" si="37"/>
        <v/>
      </c>
      <c r="B388" s="100"/>
      <c r="C388" s="196"/>
      <c r="D388" s="253"/>
      <c r="E388" s="255"/>
      <c r="F388" s="253"/>
      <c r="G388" s="253"/>
      <c r="H388" s="201" t="str">
        <f t="shared" si="39"/>
        <v/>
      </c>
      <c r="I388" s="201" t="str">
        <f t="shared" si="40"/>
        <v/>
      </c>
      <c r="J388" s="253"/>
      <c r="K388" s="253"/>
      <c r="L388" s="253"/>
      <c r="M388" s="253"/>
      <c r="N388" s="253"/>
      <c r="O388" s="253"/>
      <c r="P388" s="253"/>
      <c r="Q388" s="253"/>
      <c r="R388" s="253"/>
      <c r="S388" s="253"/>
      <c r="T388" s="246">
        <f t="shared" si="38"/>
        <v>0</v>
      </c>
      <c r="U388" s="203">
        <f t="shared" si="36"/>
        <v>0</v>
      </c>
    </row>
    <row r="389" spans="1:21" s="82" customFormat="1" x14ac:dyDescent="0.2">
      <c r="A389" s="195" t="str">
        <f t="shared" si="37"/>
        <v/>
      </c>
      <c r="B389" s="100"/>
      <c r="C389" s="196"/>
      <c r="D389" s="253"/>
      <c r="E389" s="255"/>
      <c r="F389" s="253"/>
      <c r="G389" s="253"/>
      <c r="H389" s="201" t="str">
        <f t="shared" si="39"/>
        <v/>
      </c>
      <c r="I389" s="201" t="str">
        <f t="shared" si="40"/>
        <v/>
      </c>
      <c r="J389" s="253"/>
      <c r="K389" s="253"/>
      <c r="L389" s="253"/>
      <c r="M389" s="253"/>
      <c r="N389" s="253"/>
      <c r="O389" s="253"/>
      <c r="P389" s="253"/>
      <c r="Q389" s="253"/>
      <c r="R389" s="253"/>
      <c r="S389" s="253"/>
      <c r="T389" s="246">
        <f t="shared" si="38"/>
        <v>0</v>
      </c>
      <c r="U389" s="203">
        <f t="shared" si="36"/>
        <v>0</v>
      </c>
    </row>
    <row r="390" spans="1:21" s="82" customFormat="1" x14ac:dyDescent="0.2">
      <c r="A390" s="195" t="str">
        <f t="shared" si="37"/>
        <v/>
      </c>
      <c r="B390" s="100"/>
      <c r="C390" s="196"/>
      <c r="D390" s="253"/>
      <c r="E390" s="255"/>
      <c r="F390" s="253"/>
      <c r="G390" s="253"/>
      <c r="H390" s="201" t="str">
        <f t="shared" si="39"/>
        <v/>
      </c>
      <c r="I390" s="201" t="str">
        <f t="shared" si="40"/>
        <v/>
      </c>
      <c r="J390" s="253"/>
      <c r="K390" s="253"/>
      <c r="L390" s="253"/>
      <c r="M390" s="253"/>
      <c r="N390" s="253"/>
      <c r="O390" s="253"/>
      <c r="P390" s="253"/>
      <c r="Q390" s="253"/>
      <c r="R390" s="253"/>
      <c r="S390" s="253"/>
      <c r="T390" s="246">
        <f t="shared" si="38"/>
        <v>0</v>
      </c>
      <c r="U390" s="203">
        <f t="shared" si="36"/>
        <v>0</v>
      </c>
    </row>
    <row r="391" spans="1:21" s="82" customFormat="1" x14ac:dyDescent="0.2">
      <c r="A391" s="195" t="str">
        <f t="shared" si="37"/>
        <v/>
      </c>
      <c r="B391" s="100"/>
      <c r="C391" s="196"/>
      <c r="D391" s="253"/>
      <c r="E391" s="255"/>
      <c r="F391" s="253"/>
      <c r="G391" s="253"/>
      <c r="H391" s="201" t="str">
        <f t="shared" si="39"/>
        <v/>
      </c>
      <c r="I391" s="201" t="str">
        <f t="shared" si="40"/>
        <v/>
      </c>
      <c r="J391" s="253"/>
      <c r="K391" s="253"/>
      <c r="L391" s="253"/>
      <c r="M391" s="253"/>
      <c r="N391" s="253"/>
      <c r="O391" s="253"/>
      <c r="P391" s="253"/>
      <c r="Q391" s="253"/>
      <c r="R391" s="253"/>
      <c r="S391" s="253"/>
      <c r="T391" s="246">
        <f t="shared" si="38"/>
        <v>0</v>
      </c>
      <c r="U391" s="203">
        <f t="shared" si="36"/>
        <v>0</v>
      </c>
    </row>
    <row r="392" spans="1:21" s="82" customFormat="1" x14ac:dyDescent="0.2">
      <c r="A392" s="195" t="str">
        <f t="shared" si="37"/>
        <v/>
      </c>
      <c r="B392" s="100"/>
      <c r="C392" s="196"/>
      <c r="D392" s="253"/>
      <c r="E392" s="255"/>
      <c r="F392" s="253"/>
      <c r="G392" s="253"/>
      <c r="H392" s="201" t="str">
        <f t="shared" si="39"/>
        <v/>
      </c>
      <c r="I392" s="201" t="str">
        <f t="shared" si="40"/>
        <v/>
      </c>
      <c r="J392" s="253"/>
      <c r="K392" s="253"/>
      <c r="L392" s="253"/>
      <c r="M392" s="253"/>
      <c r="N392" s="253"/>
      <c r="O392" s="253"/>
      <c r="P392" s="253"/>
      <c r="Q392" s="253"/>
      <c r="R392" s="253"/>
      <c r="S392" s="253"/>
      <c r="T392" s="246">
        <f t="shared" si="38"/>
        <v>0</v>
      </c>
      <c r="U392" s="203">
        <f t="shared" si="36"/>
        <v>0</v>
      </c>
    </row>
    <row r="393" spans="1:21" s="82" customFormat="1" x14ac:dyDescent="0.2">
      <c r="A393" s="195" t="str">
        <f t="shared" si="37"/>
        <v/>
      </c>
      <c r="B393" s="100"/>
      <c r="C393" s="196"/>
      <c r="D393" s="253"/>
      <c r="E393" s="255"/>
      <c r="F393" s="253"/>
      <c r="G393" s="253"/>
      <c r="H393" s="201" t="str">
        <f t="shared" si="39"/>
        <v/>
      </c>
      <c r="I393" s="201" t="str">
        <f t="shared" si="40"/>
        <v/>
      </c>
      <c r="J393" s="253"/>
      <c r="K393" s="253"/>
      <c r="L393" s="253"/>
      <c r="M393" s="253"/>
      <c r="N393" s="253"/>
      <c r="O393" s="253"/>
      <c r="P393" s="253"/>
      <c r="Q393" s="253"/>
      <c r="R393" s="253"/>
      <c r="S393" s="253"/>
      <c r="T393" s="246">
        <f t="shared" si="38"/>
        <v>0</v>
      </c>
      <c r="U393" s="203">
        <f t="shared" si="36"/>
        <v>0</v>
      </c>
    </row>
    <row r="394" spans="1:21" s="82" customFormat="1" x14ac:dyDescent="0.2">
      <c r="A394" s="195" t="str">
        <f t="shared" si="37"/>
        <v/>
      </c>
      <c r="B394" s="100"/>
      <c r="C394" s="196"/>
      <c r="D394" s="253"/>
      <c r="E394" s="255"/>
      <c r="F394" s="253"/>
      <c r="G394" s="253"/>
      <c r="H394" s="201" t="str">
        <f t="shared" si="39"/>
        <v/>
      </c>
      <c r="I394" s="201" t="str">
        <f t="shared" si="40"/>
        <v/>
      </c>
      <c r="J394" s="253"/>
      <c r="K394" s="253"/>
      <c r="L394" s="253"/>
      <c r="M394" s="253"/>
      <c r="N394" s="253"/>
      <c r="O394" s="253"/>
      <c r="P394" s="253"/>
      <c r="Q394" s="253"/>
      <c r="R394" s="253"/>
      <c r="S394" s="253"/>
      <c r="T394" s="246">
        <f t="shared" si="38"/>
        <v>0</v>
      </c>
      <c r="U394" s="203">
        <f t="shared" si="36"/>
        <v>0</v>
      </c>
    </row>
    <row r="395" spans="1:21" s="82" customFormat="1" x14ac:dyDescent="0.2">
      <c r="A395" s="195" t="str">
        <f t="shared" si="37"/>
        <v/>
      </c>
      <c r="B395" s="100"/>
      <c r="C395" s="196"/>
      <c r="D395" s="253"/>
      <c r="E395" s="255"/>
      <c r="F395" s="253"/>
      <c r="G395" s="253"/>
      <c r="H395" s="201" t="str">
        <f t="shared" si="39"/>
        <v/>
      </c>
      <c r="I395" s="201" t="str">
        <f t="shared" si="40"/>
        <v/>
      </c>
      <c r="J395" s="253"/>
      <c r="K395" s="253"/>
      <c r="L395" s="253"/>
      <c r="M395" s="253"/>
      <c r="N395" s="253"/>
      <c r="O395" s="253"/>
      <c r="P395" s="253"/>
      <c r="Q395" s="253"/>
      <c r="R395" s="253"/>
      <c r="S395" s="253"/>
      <c r="T395" s="246">
        <f t="shared" si="38"/>
        <v>0</v>
      </c>
      <c r="U395" s="203">
        <f t="shared" si="36"/>
        <v>0</v>
      </c>
    </row>
    <row r="396" spans="1:21" s="82" customFormat="1" x14ac:dyDescent="0.2">
      <c r="A396" s="195" t="str">
        <f t="shared" si="37"/>
        <v/>
      </c>
      <c r="B396" s="100"/>
      <c r="C396" s="196"/>
      <c r="D396" s="253"/>
      <c r="E396" s="255"/>
      <c r="F396" s="253"/>
      <c r="G396" s="253"/>
      <c r="H396" s="201" t="str">
        <f t="shared" si="39"/>
        <v/>
      </c>
      <c r="I396" s="201" t="str">
        <f t="shared" si="40"/>
        <v/>
      </c>
      <c r="J396" s="253"/>
      <c r="K396" s="253"/>
      <c r="L396" s="253"/>
      <c r="M396" s="253"/>
      <c r="N396" s="253"/>
      <c r="O396" s="253"/>
      <c r="P396" s="253"/>
      <c r="Q396" s="253"/>
      <c r="R396" s="253"/>
      <c r="S396" s="253"/>
      <c r="T396" s="246">
        <f t="shared" si="38"/>
        <v>0</v>
      </c>
      <c r="U396" s="203">
        <f t="shared" si="36"/>
        <v>0</v>
      </c>
    </row>
    <row r="397" spans="1:21" s="82" customFormat="1" x14ac:dyDescent="0.2">
      <c r="A397" s="195" t="str">
        <f t="shared" si="37"/>
        <v/>
      </c>
      <c r="B397" s="100"/>
      <c r="C397" s="196"/>
      <c r="D397" s="253"/>
      <c r="E397" s="255"/>
      <c r="F397" s="253"/>
      <c r="G397" s="253"/>
      <c r="H397" s="201" t="str">
        <f t="shared" si="39"/>
        <v/>
      </c>
      <c r="I397" s="201" t="str">
        <f t="shared" si="40"/>
        <v/>
      </c>
      <c r="J397" s="253"/>
      <c r="K397" s="253"/>
      <c r="L397" s="253"/>
      <c r="M397" s="253"/>
      <c r="N397" s="253"/>
      <c r="O397" s="253"/>
      <c r="P397" s="253"/>
      <c r="Q397" s="253"/>
      <c r="R397" s="253"/>
      <c r="S397" s="253"/>
      <c r="T397" s="246">
        <f t="shared" si="38"/>
        <v>0</v>
      </c>
      <c r="U397" s="203">
        <f t="shared" si="36"/>
        <v>0</v>
      </c>
    </row>
    <row r="398" spans="1:21" s="82" customFormat="1" x14ac:dyDescent="0.2">
      <c r="A398" s="195" t="str">
        <f t="shared" si="37"/>
        <v/>
      </c>
      <c r="B398" s="100"/>
      <c r="C398" s="196"/>
      <c r="D398" s="253"/>
      <c r="E398" s="255"/>
      <c r="F398" s="253"/>
      <c r="G398" s="253"/>
      <c r="H398" s="201" t="str">
        <f t="shared" si="39"/>
        <v/>
      </c>
      <c r="I398" s="201" t="str">
        <f t="shared" si="40"/>
        <v/>
      </c>
      <c r="J398" s="253"/>
      <c r="K398" s="253"/>
      <c r="L398" s="253"/>
      <c r="M398" s="253"/>
      <c r="N398" s="253"/>
      <c r="O398" s="253"/>
      <c r="P398" s="253"/>
      <c r="Q398" s="253"/>
      <c r="R398" s="253"/>
      <c r="S398" s="253"/>
      <c r="T398" s="246">
        <f t="shared" si="38"/>
        <v>0</v>
      </c>
      <c r="U398" s="203">
        <f t="shared" si="36"/>
        <v>0</v>
      </c>
    </row>
    <row r="399" spans="1:21" s="82" customFormat="1" x14ac:dyDescent="0.2">
      <c r="A399" s="195" t="str">
        <f t="shared" si="37"/>
        <v/>
      </c>
      <c r="B399" s="100"/>
      <c r="C399" s="196"/>
      <c r="D399" s="253"/>
      <c r="E399" s="255"/>
      <c r="F399" s="253"/>
      <c r="G399" s="253"/>
      <c r="H399" s="201" t="str">
        <f t="shared" si="39"/>
        <v/>
      </c>
      <c r="I399" s="201" t="str">
        <f t="shared" si="40"/>
        <v/>
      </c>
      <c r="J399" s="253"/>
      <c r="K399" s="253"/>
      <c r="L399" s="253"/>
      <c r="M399" s="253"/>
      <c r="N399" s="253"/>
      <c r="O399" s="253"/>
      <c r="P399" s="253"/>
      <c r="Q399" s="253"/>
      <c r="R399" s="253"/>
      <c r="S399" s="253"/>
      <c r="T399" s="246">
        <f t="shared" si="38"/>
        <v>0</v>
      </c>
      <c r="U399" s="203">
        <f t="shared" si="36"/>
        <v>0</v>
      </c>
    </row>
    <row r="400" spans="1:21" s="82" customFormat="1" x14ac:dyDescent="0.2">
      <c r="A400" s="195" t="str">
        <f t="shared" si="37"/>
        <v/>
      </c>
      <c r="B400" s="100"/>
      <c r="C400" s="196"/>
      <c r="D400" s="253"/>
      <c r="E400" s="255"/>
      <c r="F400" s="253"/>
      <c r="G400" s="253"/>
      <c r="H400" s="201" t="str">
        <f t="shared" si="39"/>
        <v/>
      </c>
      <c r="I400" s="201" t="str">
        <f t="shared" si="40"/>
        <v/>
      </c>
      <c r="J400" s="253"/>
      <c r="K400" s="253"/>
      <c r="L400" s="253"/>
      <c r="M400" s="253"/>
      <c r="N400" s="253"/>
      <c r="O400" s="253"/>
      <c r="P400" s="253"/>
      <c r="Q400" s="253"/>
      <c r="R400" s="253"/>
      <c r="S400" s="253"/>
      <c r="T400" s="246">
        <f t="shared" si="38"/>
        <v>0</v>
      </c>
      <c r="U400" s="203">
        <f t="shared" si="36"/>
        <v>0</v>
      </c>
    </row>
    <row r="401" spans="1:21" s="82" customFormat="1" x14ac:dyDescent="0.2">
      <c r="A401" s="195" t="str">
        <f t="shared" si="37"/>
        <v/>
      </c>
      <c r="B401" s="100"/>
      <c r="C401" s="196"/>
      <c r="D401" s="253"/>
      <c r="E401" s="255"/>
      <c r="F401" s="253"/>
      <c r="G401" s="253"/>
      <c r="H401" s="201" t="str">
        <f t="shared" si="39"/>
        <v/>
      </c>
      <c r="I401" s="201" t="str">
        <f t="shared" si="40"/>
        <v/>
      </c>
      <c r="J401" s="253"/>
      <c r="K401" s="253"/>
      <c r="L401" s="253"/>
      <c r="M401" s="253"/>
      <c r="N401" s="253"/>
      <c r="O401" s="253"/>
      <c r="P401" s="253"/>
      <c r="Q401" s="253"/>
      <c r="R401" s="253"/>
      <c r="S401" s="253"/>
      <c r="T401" s="246">
        <f t="shared" si="38"/>
        <v>0</v>
      </c>
      <c r="U401" s="203">
        <f t="shared" si="36"/>
        <v>0</v>
      </c>
    </row>
    <row r="402" spans="1:21" s="82" customFormat="1" x14ac:dyDescent="0.2">
      <c r="A402" s="195" t="str">
        <f t="shared" si="37"/>
        <v/>
      </c>
      <c r="B402" s="100"/>
      <c r="C402" s="196"/>
      <c r="D402" s="253"/>
      <c r="E402" s="255"/>
      <c r="F402" s="253"/>
      <c r="G402" s="253"/>
      <c r="H402" s="201" t="str">
        <f t="shared" si="39"/>
        <v/>
      </c>
      <c r="I402" s="201" t="str">
        <f t="shared" si="40"/>
        <v/>
      </c>
      <c r="J402" s="253"/>
      <c r="K402" s="253"/>
      <c r="L402" s="253"/>
      <c r="M402" s="253"/>
      <c r="N402" s="253"/>
      <c r="O402" s="253"/>
      <c r="P402" s="253"/>
      <c r="Q402" s="253"/>
      <c r="R402" s="253"/>
      <c r="S402" s="253"/>
      <c r="T402" s="246">
        <f t="shared" si="38"/>
        <v>0</v>
      </c>
      <c r="U402" s="203">
        <f t="shared" si="36"/>
        <v>0</v>
      </c>
    </row>
    <row r="403" spans="1:21" s="82" customFormat="1" x14ac:dyDescent="0.2">
      <c r="A403" s="195" t="str">
        <f t="shared" si="37"/>
        <v/>
      </c>
      <c r="B403" s="100"/>
      <c r="C403" s="196"/>
      <c r="D403" s="253"/>
      <c r="E403" s="255"/>
      <c r="F403" s="253"/>
      <c r="G403" s="253"/>
      <c r="H403" s="201" t="str">
        <f t="shared" si="39"/>
        <v/>
      </c>
      <c r="I403" s="201" t="str">
        <f t="shared" si="40"/>
        <v/>
      </c>
      <c r="J403" s="253"/>
      <c r="K403" s="253"/>
      <c r="L403" s="253"/>
      <c r="M403" s="253"/>
      <c r="N403" s="253"/>
      <c r="O403" s="253"/>
      <c r="P403" s="253"/>
      <c r="Q403" s="253"/>
      <c r="R403" s="253"/>
      <c r="S403" s="253"/>
      <c r="T403" s="246">
        <f t="shared" si="38"/>
        <v>0</v>
      </c>
      <c r="U403" s="203">
        <f t="shared" si="36"/>
        <v>0</v>
      </c>
    </row>
    <row r="404" spans="1:21" s="82" customFormat="1" x14ac:dyDescent="0.2">
      <c r="A404" s="195" t="str">
        <f t="shared" si="37"/>
        <v/>
      </c>
      <c r="B404" s="100"/>
      <c r="C404" s="196"/>
      <c r="D404" s="253"/>
      <c r="E404" s="255"/>
      <c r="F404" s="253"/>
      <c r="G404" s="253"/>
      <c r="H404" s="201" t="str">
        <f t="shared" si="39"/>
        <v/>
      </c>
      <c r="I404" s="201" t="str">
        <f t="shared" si="40"/>
        <v/>
      </c>
      <c r="J404" s="253"/>
      <c r="K404" s="253"/>
      <c r="L404" s="253"/>
      <c r="M404" s="253"/>
      <c r="N404" s="253"/>
      <c r="O404" s="253"/>
      <c r="P404" s="253"/>
      <c r="Q404" s="253"/>
      <c r="R404" s="253"/>
      <c r="S404" s="253"/>
      <c r="T404" s="246">
        <f t="shared" si="38"/>
        <v>0</v>
      </c>
      <c r="U404" s="203">
        <f t="shared" si="36"/>
        <v>0</v>
      </c>
    </row>
    <row r="405" spans="1:21" s="82" customFormat="1" x14ac:dyDescent="0.2">
      <c r="A405" s="195" t="str">
        <f t="shared" si="37"/>
        <v/>
      </c>
      <c r="B405" s="100"/>
      <c r="C405" s="196"/>
      <c r="D405" s="253"/>
      <c r="E405" s="255"/>
      <c r="F405" s="253"/>
      <c r="G405" s="253"/>
      <c r="H405" s="201" t="str">
        <f t="shared" si="39"/>
        <v/>
      </c>
      <c r="I405" s="201" t="str">
        <f t="shared" si="40"/>
        <v/>
      </c>
      <c r="J405" s="253"/>
      <c r="K405" s="253"/>
      <c r="L405" s="253"/>
      <c r="M405" s="253"/>
      <c r="N405" s="253"/>
      <c r="O405" s="253"/>
      <c r="P405" s="253"/>
      <c r="Q405" s="253"/>
      <c r="R405" s="253"/>
      <c r="S405" s="253"/>
      <c r="T405" s="246">
        <f t="shared" si="38"/>
        <v>0</v>
      </c>
      <c r="U405" s="203">
        <f t="shared" si="36"/>
        <v>0</v>
      </c>
    </row>
    <row r="406" spans="1:21" s="82" customFormat="1" x14ac:dyDescent="0.2">
      <c r="A406" s="195" t="str">
        <f t="shared" si="37"/>
        <v/>
      </c>
      <c r="B406" s="100"/>
      <c r="C406" s="196"/>
      <c r="D406" s="253"/>
      <c r="E406" s="255"/>
      <c r="F406" s="253"/>
      <c r="G406" s="253"/>
      <c r="H406" s="201" t="str">
        <f t="shared" si="39"/>
        <v/>
      </c>
      <c r="I406" s="201" t="str">
        <f t="shared" si="40"/>
        <v/>
      </c>
      <c r="J406" s="253"/>
      <c r="K406" s="253"/>
      <c r="L406" s="253"/>
      <c r="M406" s="253"/>
      <c r="N406" s="253"/>
      <c r="O406" s="253"/>
      <c r="P406" s="253"/>
      <c r="Q406" s="253"/>
      <c r="R406" s="253"/>
      <c r="S406" s="253"/>
      <c r="T406" s="246">
        <f t="shared" si="38"/>
        <v>0</v>
      </c>
      <c r="U406" s="203">
        <f t="shared" si="36"/>
        <v>0</v>
      </c>
    </row>
    <row r="407" spans="1:21" s="82" customFormat="1" x14ac:dyDescent="0.2">
      <c r="A407" s="195" t="str">
        <f t="shared" si="37"/>
        <v/>
      </c>
      <c r="B407" s="100"/>
      <c r="C407" s="196"/>
      <c r="D407" s="253"/>
      <c r="E407" s="255"/>
      <c r="F407" s="253"/>
      <c r="G407" s="253"/>
      <c r="H407" s="201" t="str">
        <f t="shared" si="39"/>
        <v/>
      </c>
      <c r="I407" s="201" t="str">
        <f t="shared" si="40"/>
        <v/>
      </c>
      <c r="J407" s="253"/>
      <c r="K407" s="253"/>
      <c r="L407" s="253"/>
      <c r="M407" s="253"/>
      <c r="N407" s="253"/>
      <c r="O407" s="253"/>
      <c r="P407" s="253"/>
      <c r="Q407" s="253"/>
      <c r="R407" s="253"/>
      <c r="S407" s="253"/>
      <c r="T407" s="246">
        <f t="shared" si="38"/>
        <v>0</v>
      </c>
      <c r="U407" s="203">
        <f t="shared" si="36"/>
        <v>0</v>
      </c>
    </row>
    <row r="408" spans="1:21" s="82" customFormat="1" x14ac:dyDescent="0.2">
      <c r="A408" s="195" t="str">
        <f t="shared" si="37"/>
        <v/>
      </c>
      <c r="B408" s="100"/>
      <c r="C408" s="196"/>
      <c r="D408" s="253"/>
      <c r="E408" s="255"/>
      <c r="F408" s="253"/>
      <c r="G408" s="253"/>
      <c r="H408" s="201" t="str">
        <f t="shared" si="39"/>
        <v/>
      </c>
      <c r="I408" s="201" t="str">
        <f t="shared" si="40"/>
        <v/>
      </c>
      <c r="J408" s="253"/>
      <c r="K408" s="253"/>
      <c r="L408" s="253"/>
      <c r="M408" s="253"/>
      <c r="N408" s="253"/>
      <c r="O408" s="253"/>
      <c r="P408" s="253"/>
      <c r="Q408" s="253"/>
      <c r="R408" s="253"/>
      <c r="S408" s="253"/>
      <c r="T408" s="246">
        <f t="shared" si="38"/>
        <v>0</v>
      </c>
      <c r="U408" s="203">
        <f t="shared" si="36"/>
        <v>0</v>
      </c>
    </row>
    <row r="409" spans="1:21" s="82" customFormat="1" x14ac:dyDescent="0.2">
      <c r="A409" s="195" t="str">
        <f t="shared" si="37"/>
        <v/>
      </c>
      <c r="B409" s="100"/>
      <c r="C409" s="196"/>
      <c r="D409" s="253"/>
      <c r="E409" s="255"/>
      <c r="F409" s="253"/>
      <c r="G409" s="253"/>
      <c r="H409" s="201" t="str">
        <f t="shared" si="39"/>
        <v/>
      </c>
      <c r="I409" s="201" t="str">
        <f t="shared" si="40"/>
        <v/>
      </c>
      <c r="J409" s="253"/>
      <c r="K409" s="253"/>
      <c r="L409" s="253"/>
      <c r="M409" s="253"/>
      <c r="N409" s="253"/>
      <c r="O409" s="253"/>
      <c r="P409" s="253"/>
      <c r="Q409" s="253"/>
      <c r="R409" s="253"/>
      <c r="S409" s="253"/>
      <c r="T409" s="246">
        <f t="shared" si="38"/>
        <v>0</v>
      </c>
      <c r="U409" s="203">
        <f t="shared" si="36"/>
        <v>0</v>
      </c>
    </row>
    <row r="410" spans="1:21" s="82" customFormat="1" x14ac:dyDescent="0.2">
      <c r="A410" s="195" t="str">
        <f t="shared" si="37"/>
        <v/>
      </c>
      <c r="B410" s="100"/>
      <c r="C410" s="196"/>
      <c r="D410" s="253"/>
      <c r="E410" s="255"/>
      <c r="F410" s="253"/>
      <c r="G410" s="253"/>
      <c r="H410" s="201" t="str">
        <f t="shared" si="39"/>
        <v/>
      </c>
      <c r="I410" s="201" t="str">
        <f t="shared" si="40"/>
        <v/>
      </c>
      <c r="J410" s="253"/>
      <c r="K410" s="253"/>
      <c r="L410" s="253"/>
      <c r="M410" s="253"/>
      <c r="N410" s="253"/>
      <c r="O410" s="253"/>
      <c r="P410" s="253"/>
      <c r="Q410" s="253"/>
      <c r="R410" s="253"/>
      <c r="S410" s="253"/>
      <c r="T410" s="246">
        <f t="shared" si="38"/>
        <v>0</v>
      </c>
      <c r="U410" s="203">
        <f t="shared" si="36"/>
        <v>0</v>
      </c>
    </row>
    <row r="411" spans="1:21" s="82" customFormat="1" x14ac:dyDescent="0.2">
      <c r="A411" s="195" t="str">
        <f t="shared" si="37"/>
        <v/>
      </c>
      <c r="B411" s="100"/>
      <c r="C411" s="196"/>
      <c r="D411" s="253"/>
      <c r="E411" s="255"/>
      <c r="F411" s="253"/>
      <c r="G411" s="253"/>
      <c r="H411" s="201" t="str">
        <f t="shared" si="39"/>
        <v/>
      </c>
      <c r="I411" s="201" t="str">
        <f t="shared" si="40"/>
        <v/>
      </c>
      <c r="J411" s="253"/>
      <c r="K411" s="253"/>
      <c r="L411" s="253"/>
      <c r="M411" s="253"/>
      <c r="N411" s="253"/>
      <c r="O411" s="253"/>
      <c r="P411" s="253"/>
      <c r="Q411" s="253"/>
      <c r="R411" s="253"/>
      <c r="S411" s="253"/>
      <c r="T411" s="246">
        <f t="shared" si="38"/>
        <v>0</v>
      </c>
      <c r="U411" s="203">
        <f t="shared" si="36"/>
        <v>0</v>
      </c>
    </row>
    <row r="412" spans="1:21" s="82" customFormat="1" x14ac:dyDescent="0.2">
      <c r="A412" s="195" t="str">
        <f t="shared" si="37"/>
        <v/>
      </c>
      <c r="B412" s="100"/>
      <c r="C412" s="196"/>
      <c r="D412" s="253"/>
      <c r="E412" s="255"/>
      <c r="F412" s="253"/>
      <c r="G412" s="253"/>
      <c r="H412" s="201" t="str">
        <f t="shared" si="39"/>
        <v/>
      </c>
      <c r="I412" s="201" t="str">
        <f t="shared" si="40"/>
        <v/>
      </c>
      <c r="J412" s="253"/>
      <c r="K412" s="253"/>
      <c r="L412" s="253"/>
      <c r="M412" s="253"/>
      <c r="N412" s="253"/>
      <c r="O412" s="253"/>
      <c r="P412" s="253"/>
      <c r="Q412" s="253"/>
      <c r="R412" s="253"/>
      <c r="S412" s="253"/>
      <c r="T412" s="246">
        <f t="shared" si="38"/>
        <v>0</v>
      </c>
      <c r="U412" s="203">
        <f t="shared" si="36"/>
        <v>0</v>
      </c>
    </row>
    <row r="413" spans="1:21" s="82" customFormat="1" x14ac:dyDescent="0.2">
      <c r="A413" s="195" t="str">
        <f t="shared" si="37"/>
        <v/>
      </c>
      <c r="B413" s="100"/>
      <c r="C413" s="196"/>
      <c r="D413" s="253"/>
      <c r="E413" s="255"/>
      <c r="F413" s="253"/>
      <c r="G413" s="253"/>
      <c r="H413" s="201" t="str">
        <f t="shared" si="39"/>
        <v/>
      </c>
      <c r="I413" s="201" t="str">
        <f t="shared" si="40"/>
        <v/>
      </c>
      <c r="J413" s="253"/>
      <c r="K413" s="253"/>
      <c r="L413" s="253"/>
      <c r="M413" s="253"/>
      <c r="N413" s="253"/>
      <c r="O413" s="253"/>
      <c r="P413" s="253"/>
      <c r="Q413" s="253"/>
      <c r="R413" s="253"/>
      <c r="S413" s="253"/>
      <c r="T413" s="246">
        <f t="shared" si="38"/>
        <v>0</v>
      </c>
      <c r="U413" s="203">
        <f t="shared" si="36"/>
        <v>0</v>
      </c>
    </row>
    <row r="414" spans="1:21" s="82" customFormat="1" x14ac:dyDescent="0.2">
      <c r="A414" s="195" t="str">
        <f t="shared" si="37"/>
        <v/>
      </c>
      <c r="B414" s="100"/>
      <c r="C414" s="196"/>
      <c r="D414" s="253"/>
      <c r="E414" s="255"/>
      <c r="F414" s="253"/>
      <c r="G414" s="253"/>
      <c r="H414" s="201" t="str">
        <f t="shared" si="39"/>
        <v/>
      </c>
      <c r="I414" s="201" t="str">
        <f t="shared" si="40"/>
        <v/>
      </c>
      <c r="J414" s="253"/>
      <c r="K414" s="253"/>
      <c r="L414" s="253"/>
      <c r="M414" s="253"/>
      <c r="N414" s="253"/>
      <c r="O414" s="253"/>
      <c r="P414" s="253"/>
      <c r="Q414" s="253"/>
      <c r="R414" s="253"/>
      <c r="S414" s="253"/>
      <c r="T414" s="246">
        <f t="shared" si="38"/>
        <v>0</v>
      </c>
      <c r="U414" s="203">
        <f t="shared" si="36"/>
        <v>0</v>
      </c>
    </row>
    <row r="415" spans="1:21" s="82" customFormat="1" x14ac:dyDescent="0.2">
      <c r="A415" s="195" t="str">
        <f t="shared" si="37"/>
        <v/>
      </c>
      <c r="B415" s="100"/>
      <c r="C415" s="196"/>
      <c r="D415" s="253"/>
      <c r="E415" s="255"/>
      <c r="F415" s="253"/>
      <c r="G415" s="253"/>
      <c r="H415" s="201" t="str">
        <f t="shared" si="39"/>
        <v/>
      </c>
      <c r="I415" s="201" t="str">
        <f t="shared" si="40"/>
        <v/>
      </c>
      <c r="J415" s="253"/>
      <c r="K415" s="253"/>
      <c r="L415" s="253"/>
      <c r="M415" s="253"/>
      <c r="N415" s="253"/>
      <c r="O415" s="253"/>
      <c r="P415" s="253"/>
      <c r="Q415" s="253"/>
      <c r="R415" s="253"/>
      <c r="S415" s="253"/>
      <c r="T415" s="246">
        <f t="shared" si="38"/>
        <v>0</v>
      </c>
      <c r="U415" s="203">
        <f t="shared" si="36"/>
        <v>0</v>
      </c>
    </row>
    <row r="416" spans="1:21" s="82" customFormat="1" x14ac:dyDescent="0.2">
      <c r="A416" s="195" t="str">
        <f t="shared" si="37"/>
        <v/>
      </c>
      <c r="B416" s="100"/>
      <c r="C416" s="196"/>
      <c r="D416" s="253"/>
      <c r="E416" s="255"/>
      <c r="F416" s="253"/>
      <c r="G416" s="253"/>
      <c r="H416" s="201" t="str">
        <f t="shared" si="39"/>
        <v/>
      </c>
      <c r="I416" s="201" t="str">
        <f t="shared" si="40"/>
        <v/>
      </c>
      <c r="J416" s="253"/>
      <c r="K416" s="253"/>
      <c r="L416" s="253"/>
      <c r="M416" s="253"/>
      <c r="N416" s="253"/>
      <c r="O416" s="253"/>
      <c r="P416" s="253"/>
      <c r="Q416" s="253"/>
      <c r="R416" s="253"/>
      <c r="S416" s="253"/>
      <c r="T416" s="246">
        <f t="shared" si="38"/>
        <v>0</v>
      </c>
      <c r="U416" s="203">
        <f t="shared" si="36"/>
        <v>0</v>
      </c>
    </row>
    <row r="417" spans="1:21" s="82" customFormat="1" x14ac:dyDescent="0.2">
      <c r="A417" s="195" t="str">
        <f t="shared" si="37"/>
        <v/>
      </c>
      <c r="B417" s="100"/>
      <c r="C417" s="196"/>
      <c r="D417" s="253"/>
      <c r="E417" s="255"/>
      <c r="F417" s="253"/>
      <c r="G417" s="253"/>
      <c r="H417" s="201" t="str">
        <f t="shared" si="39"/>
        <v/>
      </c>
      <c r="I417" s="201" t="str">
        <f t="shared" si="40"/>
        <v/>
      </c>
      <c r="J417" s="253"/>
      <c r="K417" s="253"/>
      <c r="L417" s="253"/>
      <c r="M417" s="253"/>
      <c r="N417" s="253"/>
      <c r="O417" s="253"/>
      <c r="P417" s="253"/>
      <c r="Q417" s="253"/>
      <c r="R417" s="253"/>
      <c r="S417" s="253"/>
      <c r="T417" s="246">
        <f t="shared" si="38"/>
        <v>0</v>
      </c>
      <c r="U417" s="203">
        <f t="shared" si="36"/>
        <v>0</v>
      </c>
    </row>
    <row r="418" spans="1:21" s="82" customFormat="1" x14ac:dyDescent="0.2">
      <c r="A418" s="195" t="str">
        <f t="shared" si="37"/>
        <v/>
      </c>
      <c r="B418" s="100"/>
      <c r="C418" s="196"/>
      <c r="D418" s="253"/>
      <c r="E418" s="255"/>
      <c r="F418" s="253"/>
      <c r="G418" s="253"/>
      <c r="H418" s="201" t="str">
        <f t="shared" si="39"/>
        <v/>
      </c>
      <c r="I418" s="201" t="str">
        <f t="shared" si="40"/>
        <v/>
      </c>
      <c r="J418" s="253"/>
      <c r="K418" s="253"/>
      <c r="L418" s="253"/>
      <c r="M418" s="253"/>
      <c r="N418" s="253"/>
      <c r="O418" s="253"/>
      <c r="P418" s="253"/>
      <c r="Q418" s="253"/>
      <c r="R418" s="253"/>
      <c r="S418" s="253"/>
      <c r="T418" s="246">
        <f t="shared" si="38"/>
        <v>0</v>
      </c>
      <c r="U418" s="203">
        <f t="shared" si="36"/>
        <v>0</v>
      </c>
    </row>
    <row r="419" spans="1:21" s="82" customFormat="1" x14ac:dyDescent="0.2">
      <c r="A419" s="195" t="str">
        <f t="shared" si="37"/>
        <v/>
      </c>
      <c r="B419" s="100"/>
      <c r="C419" s="196"/>
      <c r="D419" s="253"/>
      <c r="E419" s="255"/>
      <c r="F419" s="253"/>
      <c r="G419" s="253"/>
      <c r="H419" s="201" t="str">
        <f t="shared" si="39"/>
        <v/>
      </c>
      <c r="I419" s="201" t="str">
        <f t="shared" si="40"/>
        <v/>
      </c>
      <c r="J419" s="253"/>
      <c r="K419" s="253"/>
      <c r="L419" s="253"/>
      <c r="M419" s="253"/>
      <c r="N419" s="253"/>
      <c r="O419" s="253"/>
      <c r="P419" s="253"/>
      <c r="Q419" s="253"/>
      <c r="R419" s="253"/>
      <c r="S419" s="253"/>
      <c r="T419" s="246">
        <f t="shared" si="38"/>
        <v>0</v>
      </c>
      <c r="U419" s="203">
        <f t="shared" si="36"/>
        <v>0</v>
      </c>
    </row>
    <row r="420" spans="1:21" s="82" customFormat="1" x14ac:dyDescent="0.2">
      <c r="A420" s="195" t="str">
        <f t="shared" si="37"/>
        <v/>
      </c>
      <c r="B420" s="100"/>
      <c r="C420" s="196"/>
      <c r="D420" s="253"/>
      <c r="E420" s="255"/>
      <c r="F420" s="253"/>
      <c r="G420" s="253"/>
      <c r="H420" s="201" t="str">
        <f t="shared" si="39"/>
        <v/>
      </c>
      <c r="I420" s="201" t="str">
        <f t="shared" si="40"/>
        <v/>
      </c>
      <c r="J420" s="253"/>
      <c r="K420" s="253"/>
      <c r="L420" s="253"/>
      <c r="M420" s="253"/>
      <c r="N420" s="253"/>
      <c r="O420" s="253"/>
      <c r="P420" s="253"/>
      <c r="Q420" s="253"/>
      <c r="R420" s="253"/>
      <c r="S420" s="253"/>
      <c r="T420" s="246">
        <f t="shared" si="38"/>
        <v>0</v>
      </c>
      <c r="U420" s="203">
        <f t="shared" si="36"/>
        <v>0</v>
      </c>
    </row>
    <row r="421" spans="1:21" s="82" customFormat="1" x14ac:dyDescent="0.2">
      <c r="A421" s="195" t="str">
        <f t="shared" si="37"/>
        <v/>
      </c>
      <c r="B421" s="100"/>
      <c r="C421" s="196"/>
      <c r="D421" s="253"/>
      <c r="E421" s="255"/>
      <c r="F421" s="253"/>
      <c r="G421" s="253"/>
      <c r="H421" s="201" t="str">
        <f t="shared" si="39"/>
        <v/>
      </c>
      <c r="I421" s="201" t="str">
        <f t="shared" si="40"/>
        <v/>
      </c>
      <c r="J421" s="253"/>
      <c r="K421" s="253"/>
      <c r="L421" s="253"/>
      <c r="M421" s="253"/>
      <c r="N421" s="253"/>
      <c r="O421" s="253"/>
      <c r="P421" s="253"/>
      <c r="Q421" s="253"/>
      <c r="R421" s="253"/>
      <c r="S421" s="253"/>
      <c r="T421" s="246">
        <f t="shared" si="38"/>
        <v>0</v>
      </c>
      <c r="U421" s="203">
        <f t="shared" ref="U421:U475" si="41">SUM(H421:T421)</f>
        <v>0</v>
      </c>
    </row>
    <row r="422" spans="1:21" s="82" customFormat="1" x14ac:dyDescent="0.2">
      <c r="A422" s="195" t="str">
        <f t="shared" ref="A422:A475" si="42">C422&amp;E422</f>
        <v/>
      </c>
      <c r="B422" s="100"/>
      <c r="C422" s="196"/>
      <c r="D422" s="253"/>
      <c r="E422" s="255"/>
      <c r="F422" s="253"/>
      <c r="G422" s="253"/>
      <c r="H422" s="201" t="str">
        <f t="shared" si="39"/>
        <v/>
      </c>
      <c r="I422" s="201" t="str">
        <f t="shared" si="40"/>
        <v/>
      </c>
      <c r="J422" s="253"/>
      <c r="K422" s="253"/>
      <c r="L422" s="253"/>
      <c r="M422" s="253"/>
      <c r="N422" s="253"/>
      <c r="O422" s="253"/>
      <c r="P422" s="253"/>
      <c r="Q422" s="253"/>
      <c r="R422" s="253"/>
      <c r="S422" s="253"/>
      <c r="T422" s="246">
        <f t="shared" ref="T422:T475" si="43">G422-SUM(H422:S422)</f>
        <v>0</v>
      </c>
      <c r="U422" s="203">
        <f t="shared" si="41"/>
        <v>0</v>
      </c>
    </row>
    <row r="423" spans="1:21" s="82" customFormat="1" x14ac:dyDescent="0.2">
      <c r="A423" s="195" t="str">
        <f t="shared" si="42"/>
        <v/>
      </c>
      <c r="B423" s="100"/>
      <c r="C423" s="196"/>
      <c r="D423" s="253"/>
      <c r="E423" s="255"/>
      <c r="F423" s="253"/>
      <c r="G423" s="253"/>
      <c r="H423" s="201" t="str">
        <f t="shared" ref="H423:H475" si="44">IF(C423="rush city",G423,"")</f>
        <v/>
      </c>
      <c r="I423" s="201" t="str">
        <f t="shared" ref="I423:I475" si="45">IF(C423="Pepsi",G423,"")</f>
        <v/>
      </c>
      <c r="J423" s="253"/>
      <c r="K423" s="253"/>
      <c r="L423" s="253"/>
      <c r="M423" s="253"/>
      <c r="N423" s="253"/>
      <c r="O423" s="253"/>
      <c r="P423" s="253"/>
      <c r="Q423" s="253"/>
      <c r="R423" s="253"/>
      <c r="S423" s="253"/>
      <c r="T423" s="246">
        <f t="shared" si="43"/>
        <v>0</v>
      </c>
      <c r="U423" s="203">
        <f t="shared" si="41"/>
        <v>0</v>
      </c>
    </row>
    <row r="424" spans="1:21" s="82" customFormat="1" x14ac:dyDescent="0.2">
      <c r="A424" s="195" t="str">
        <f t="shared" si="42"/>
        <v/>
      </c>
      <c r="B424" s="100"/>
      <c r="C424" s="196"/>
      <c r="D424" s="253"/>
      <c r="E424" s="255"/>
      <c r="F424" s="253"/>
      <c r="G424" s="253"/>
      <c r="H424" s="201" t="str">
        <f t="shared" si="44"/>
        <v/>
      </c>
      <c r="I424" s="201" t="str">
        <f t="shared" si="45"/>
        <v/>
      </c>
      <c r="J424" s="253"/>
      <c r="K424" s="253"/>
      <c r="L424" s="253"/>
      <c r="M424" s="253"/>
      <c r="N424" s="253"/>
      <c r="O424" s="253"/>
      <c r="P424" s="253"/>
      <c r="Q424" s="253"/>
      <c r="R424" s="253"/>
      <c r="S424" s="253"/>
      <c r="T424" s="246">
        <f t="shared" si="43"/>
        <v>0</v>
      </c>
      <c r="U424" s="203">
        <f t="shared" si="41"/>
        <v>0</v>
      </c>
    </row>
    <row r="425" spans="1:21" s="82" customFormat="1" x14ac:dyDescent="0.2">
      <c r="A425" s="195" t="str">
        <f t="shared" si="42"/>
        <v/>
      </c>
      <c r="B425" s="100"/>
      <c r="C425" s="196"/>
      <c r="D425" s="253"/>
      <c r="E425" s="255"/>
      <c r="F425" s="253"/>
      <c r="G425" s="253"/>
      <c r="H425" s="201" t="str">
        <f t="shared" si="44"/>
        <v/>
      </c>
      <c r="I425" s="201" t="str">
        <f t="shared" si="45"/>
        <v/>
      </c>
      <c r="J425" s="253"/>
      <c r="K425" s="253"/>
      <c r="L425" s="253"/>
      <c r="M425" s="253"/>
      <c r="N425" s="253"/>
      <c r="O425" s="253"/>
      <c r="P425" s="253"/>
      <c r="Q425" s="253"/>
      <c r="R425" s="253"/>
      <c r="S425" s="253"/>
      <c r="T425" s="246">
        <f t="shared" si="43"/>
        <v>0</v>
      </c>
      <c r="U425" s="203">
        <f t="shared" si="41"/>
        <v>0</v>
      </c>
    </row>
    <row r="426" spans="1:21" s="82" customFormat="1" x14ac:dyDescent="0.2">
      <c r="A426" s="195" t="str">
        <f t="shared" si="42"/>
        <v/>
      </c>
      <c r="B426" s="100"/>
      <c r="C426" s="196"/>
      <c r="D426" s="253"/>
      <c r="E426" s="255"/>
      <c r="F426" s="253"/>
      <c r="G426" s="253"/>
      <c r="H426" s="201" t="str">
        <f t="shared" si="44"/>
        <v/>
      </c>
      <c r="I426" s="201" t="str">
        <f t="shared" si="45"/>
        <v/>
      </c>
      <c r="J426" s="253"/>
      <c r="K426" s="253"/>
      <c r="L426" s="253"/>
      <c r="M426" s="253"/>
      <c r="N426" s="253"/>
      <c r="O426" s="253"/>
      <c r="P426" s="253"/>
      <c r="Q426" s="253"/>
      <c r="R426" s="253"/>
      <c r="S426" s="253"/>
      <c r="T426" s="246">
        <f t="shared" si="43"/>
        <v>0</v>
      </c>
      <c r="U426" s="203">
        <f t="shared" si="41"/>
        <v>0</v>
      </c>
    </row>
    <row r="427" spans="1:21" s="82" customFormat="1" x14ac:dyDescent="0.2">
      <c r="A427" s="195" t="str">
        <f t="shared" si="42"/>
        <v/>
      </c>
      <c r="B427" s="100"/>
      <c r="C427" s="196"/>
      <c r="D427" s="253"/>
      <c r="E427" s="255"/>
      <c r="F427" s="253"/>
      <c r="G427" s="253"/>
      <c r="H427" s="201" t="str">
        <f t="shared" si="44"/>
        <v/>
      </c>
      <c r="I427" s="201" t="str">
        <f t="shared" si="45"/>
        <v/>
      </c>
      <c r="J427" s="253"/>
      <c r="K427" s="253"/>
      <c r="L427" s="253"/>
      <c r="M427" s="253"/>
      <c r="N427" s="253"/>
      <c r="O427" s="253"/>
      <c r="P427" s="253"/>
      <c r="Q427" s="253"/>
      <c r="R427" s="253"/>
      <c r="S427" s="253"/>
      <c r="T427" s="246">
        <f t="shared" si="43"/>
        <v>0</v>
      </c>
      <c r="U427" s="203">
        <f t="shared" si="41"/>
        <v>0</v>
      </c>
    </row>
    <row r="428" spans="1:21" s="82" customFormat="1" x14ac:dyDescent="0.2">
      <c r="A428" s="195" t="str">
        <f t="shared" si="42"/>
        <v/>
      </c>
      <c r="B428" s="100"/>
      <c r="C428" s="196"/>
      <c r="D428" s="253"/>
      <c r="E428" s="255"/>
      <c r="F428" s="253"/>
      <c r="G428" s="253"/>
      <c r="H428" s="201" t="str">
        <f t="shared" si="44"/>
        <v/>
      </c>
      <c r="I428" s="201" t="str">
        <f t="shared" si="45"/>
        <v/>
      </c>
      <c r="J428" s="253"/>
      <c r="K428" s="253"/>
      <c r="L428" s="253"/>
      <c r="M428" s="253"/>
      <c r="N428" s="253"/>
      <c r="O428" s="253"/>
      <c r="P428" s="253"/>
      <c r="Q428" s="253"/>
      <c r="R428" s="253"/>
      <c r="S428" s="253"/>
      <c r="T428" s="246">
        <f t="shared" si="43"/>
        <v>0</v>
      </c>
      <c r="U428" s="203">
        <f t="shared" si="41"/>
        <v>0</v>
      </c>
    </row>
    <row r="429" spans="1:21" s="82" customFormat="1" x14ac:dyDescent="0.2">
      <c r="A429" s="195" t="str">
        <f t="shared" si="42"/>
        <v/>
      </c>
      <c r="B429" s="100"/>
      <c r="C429" s="196"/>
      <c r="D429" s="253"/>
      <c r="E429" s="255"/>
      <c r="F429" s="253"/>
      <c r="G429" s="253"/>
      <c r="H429" s="201" t="str">
        <f t="shared" si="44"/>
        <v/>
      </c>
      <c r="I429" s="201" t="str">
        <f t="shared" si="45"/>
        <v/>
      </c>
      <c r="J429" s="253"/>
      <c r="K429" s="253"/>
      <c r="L429" s="253"/>
      <c r="M429" s="253"/>
      <c r="N429" s="253"/>
      <c r="O429" s="253"/>
      <c r="P429" s="253"/>
      <c r="Q429" s="253"/>
      <c r="R429" s="253"/>
      <c r="S429" s="253"/>
      <c r="T429" s="246">
        <f t="shared" si="43"/>
        <v>0</v>
      </c>
      <c r="U429" s="203">
        <f t="shared" si="41"/>
        <v>0</v>
      </c>
    </row>
    <row r="430" spans="1:21" s="82" customFormat="1" x14ac:dyDescent="0.2">
      <c r="A430" s="195" t="str">
        <f t="shared" si="42"/>
        <v/>
      </c>
      <c r="B430" s="100"/>
      <c r="C430" s="196"/>
      <c r="D430" s="253"/>
      <c r="E430" s="255"/>
      <c r="F430" s="253"/>
      <c r="G430" s="253"/>
      <c r="H430" s="201" t="str">
        <f t="shared" si="44"/>
        <v/>
      </c>
      <c r="I430" s="201" t="str">
        <f t="shared" si="45"/>
        <v/>
      </c>
      <c r="J430" s="253"/>
      <c r="K430" s="253"/>
      <c r="L430" s="253"/>
      <c r="M430" s="253"/>
      <c r="N430" s="253"/>
      <c r="O430" s="253"/>
      <c r="P430" s="253"/>
      <c r="Q430" s="253"/>
      <c r="R430" s="253"/>
      <c r="S430" s="253"/>
      <c r="T430" s="246">
        <f t="shared" si="43"/>
        <v>0</v>
      </c>
      <c r="U430" s="203">
        <f t="shared" si="41"/>
        <v>0</v>
      </c>
    </row>
    <row r="431" spans="1:21" s="82" customFormat="1" x14ac:dyDescent="0.2">
      <c r="A431" s="195" t="str">
        <f t="shared" si="42"/>
        <v/>
      </c>
      <c r="B431" s="100"/>
      <c r="C431" s="196"/>
      <c r="D431" s="253"/>
      <c r="E431" s="255"/>
      <c r="F431" s="253"/>
      <c r="G431" s="253"/>
      <c r="H431" s="201" t="str">
        <f t="shared" si="44"/>
        <v/>
      </c>
      <c r="I431" s="201" t="str">
        <f t="shared" si="45"/>
        <v/>
      </c>
      <c r="J431" s="253"/>
      <c r="K431" s="253"/>
      <c r="L431" s="253"/>
      <c r="M431" s="253"/>
      <c r="N431" s="253"/>
      <c r="O431" s="253"/>
      <c r="P431" s="253"/>
      <c r="Q431" s="253"/>
      <c r="R431" s="253"/>
      <c r="S431" s="253"/>
      <c r="T431" s="246">
        <f t="shared" si="43"/>
        <v>0</v>
      </c>
      <c r="U431" s="203">
        <f t="shared" si="41"/>
        <v>0</v>
      </c>
    </row>
    <row r="432" spans="1:21" s="82" customFormat="1" x14ac:dyDescent="0.2">
      <c r="A432" s="195" t="str">
        <f t="shared" si="42"/>
        <v/>
      </c>
      <c r="B432" s="100"/>
      <c r="C432" s="196"/>
      <c r="D432" s="253"/>
      <c r="E432" s="255"/>
      <c r="F432" s="253"/>
      <c r="G432" s="253"/>
      <c r="H432" s="201" t="str">
        <f t="shared" si="44"/>
        <v/>
      </c>
      <c r="I432" s="201" t="str">
        <f t="shared" si="45"/>
        <v/>
      </c>
      <c r="J432" s="253"/>
      <c r="K432" s="253"/>
      <c r="L432" s="253"/>
      <c r="M432" s="253"/>
      <c r="N432" s="253"/>
      <c r="O432" s="253"/>
      <c r="P432" s="253"/>
      <c r="Q432" s="253"/>
      <c r="R432" s="253"/>
      <c r="S432" s="253"/>
      <c r="T432" s="246">
        <f t="shared" si="43"/>
        <v>0</v>
      </c>
      <c r="U432" s="203">
        <f t="shared" si="41"/>
        <v>0</v>
      </c>
    </row>
    <row r="433" spans="1:21" s="82" customFormat="1" x14ac:dyDescent="0.2">
      <c r="A433" s="195" t="str">
        <f t="shared" si="42"/>
        <v/>
      </c>
      <c r="B433" s="100"/>
      <c r="C433" s="196"/>
      <c r="D433" s="253"/>
      <c r="E433" s="255"/>
      <c r="F433" s="253"/>
      <c r="G433" s="253"/>
      <c r="H433" s="201" t="str">
        <f t="shared" si="44"/>
        <v/>
      </c>
      <c r="I433" s="201" t="str">
        <f t="shared" si="45"/>
        <v/>
      </c>
      <c r="J433" s="253"/>
      <c r="K433" s="253"/>
      <c r="L433" s="253"/>
      <c r="M433" s="253"/>
      <c r="N433" s="253"/>
      <c r="O433" s="253"/>
      <c r="P433" s="253"/>
      <c r="Q433" s="253"/>
      <c r="R433" s="253"/>
      <c r="S433" s="253"/>
      <c r="T433" s="246">
        <f t="shared" si="43"/>
        <v>0</v>
      </c>
      <c r="U433" s="203">
        <f t="shared" si="41"/>
        <v>0</v>
      </c>
    </row>
    <row r="434" spans="1:21" s="82" customFormat="1" x14ac:dyDescent="0.2">
      <c r="A434" s="195" t="str">
        <f t="shared" si="42"/>
        <v/>
      </c>
      <c r="B434" s="100"/>
      <c r="C434" s="196"/>
      <c r="D434" s="253"/>
      <c r="E434" s="255"/>
      <c r="F434" s="253"/>
      <c r="G434" s="253"/>
      <c r="H434" s="201" t="str">
        <f t="shared" si="44"/>
        <v/>
      </c>
      <c r="I434" s="201" t="str">
        <f t="shared" si="45"/>
        <v/>
      </c>
      <c r="J434" s="253"/>
      <c r="K434" s="253"/>
      <c r="L434" s="253"/>
      <c r="M434" s="253"/>
      <c r="N434" s="253"/>
      <c r="O434" s="253"/>
      <c r="P434" s="253"/>
      <c r="Q434" s="253"/>
      <c r="R434" s="253"/>
      <c r="S434" s="253"/>
      <c r="T434" s="246">
        <f t="shared" si="43"/>
        <v>0</v>
      </c>
      <c r="U434" s="203">
        <f t="shared" si="41"/>
        <v>0</v>
      </c>
    </row>
    <row r="435" spans="1:21" s="82" customFormat="1" x14ac:dyDescent="0.2">
      <c r="A435" s="195" t="str">
        <f t="shared" si="42"/>
        <v/>
      </c>
      <c r="B435" s="100"/>
      <c r="C435" s="196"/>
      <c r="D435" s="253"/>
      <c r="E435" s="255"/>
      <c r="F435" s="253"/>
      <c r="G435" s="253"/>
      <c r="H435" s="201" t="str">
        <f t="shared" si="44"/>
        <v/>
      </c>
      <c r="I435" s="201" t="str">
        <f t="shared" si="45"/>
        <v/>
      </c>
      <c r="J435" s="253"/>
      <c r="K435" s="253"/>
      <c r="L435" s="253"/>
      <c r="M435" s="253"/>
      <c r="N435" s="253"/>
      <c r="O435" s="253"/>
      <c r="P435" s="253"/>
      <c r="Q435" s="253"/>
      <c r="R435" s="253"/>
      <c r="S435" s="253"/>
      <c r="T435" s="246">
        <f t="shared" si="43"/>
        <v>0</v>
      </c>
      <c r="U435" s="203">
        <f t="shared" si="41"/>
        <v>0</v>
      </c>
    </row>
    <row r="436" spans="1:21" s="82" customFormat="1" x14ac:dyDescent="0.2">
      <c r="A436" s="195" t="str">
        <f t="shared" si="42"/>
        <v/>
      </c>
      <c r="B436" s="100"/>
      <c r="C436" s="196"/>
      <c r="D436" s="253"/>
      <c r="E436" s="255"/>
      <c r="F436" s="253"/>
      <c r="G436" s="253"/>
      <c r="H436" s="201" t="str">
        <f t="shared" si="44"/>
        <v/>
      </c>
      <c r="I436" s="201" t="str">
        <f t="shared" si="45"/>
        <v/>
      </c>
      <c r="J436" s="253"/>
      <c r="K436" s="253"/>
      <c r="L436" s="253"/>
      <c r="M436" s="253"/>
      <c r="N436" s="253"/>
      <c r="O436" s="253"/>
      <c r="P436" s="253"/>
      <c r="Q436" s="253"/>
      <c r="R436" s="253"/>
      <c r="S436" s="253"/>
      <c r="T436" s="246">
        <f t="shared" si="43"/>
        <v>0</v>
      </c>
      <c r="U436" s="203">
        <f t="shared" si="41"/>
        <v>0</v>
      </c>
    </row>
    <row r="437" spans="1:21" s="82" customFormat="1" x14ac:dyDescent="0.2">
      <c r="A437" s="195" t="str">
        <f t="shared" si="42"/>
        <v/>
      </c>
      <c r="B437" s="100"/>
      <c r="C437" s="196"/>
      <c r="D437" s="253"/>
      <c r="E437" s="255"/>
      <c r="F437" s="253"/>
      <c r="G437" s="253"/>
      <c r="H437" s="201" t="str">
        <f t="shared" si="44"/>
        <v/>
      </c>
      <c r="I437" s="201" t="str">
        <f t="shared" si="45"/>
        <v/>
      </c>
      <c r="J437" s="253"/>
      <c r="K437" s="253"/>
      <c r="L437" s="253"/>
      <c r="M437" s="253"/>
      <c r="N437" s="253"/>
      <c r="O437" s="253"/>
      <c r="P437" s="253"/>
      <c r="Q437" s="253"/>
      <c r="R437" s="253"/>
      <c r="S437" s="253"/>
      <c r="T437" s="246">
        <f t="shared" si="43"/>
        <v>0</v>
      </c>
      <c r="U437" s="203">
        <f t="shared" si="41"/>
        <v>0</v>
      </c>
    </row>
    <row r="438" spans="1:21" s="82" customFormat="1" x14ac:dyDescent="0.2">
      <c r="A438" s="195" t="str">
        <f t="shared" si="42"/>
        <v/>
      </c>
      <c r="B438" s="100"/>
      <c r="C438" s="196"/>
      <c r="D438" s="253"/>
      <c r="E438" s="255"/>
      <c r="F438" s="253"/>
      <c r="G438" s="253"/>
      <c r="H438" s="201" t="str">
        <f t="shared" si="44"/>
        <v/>
      </c>
      <c r="I438" s="201" t="str">
        <f t="shared" si="45"/>
        <v/>
      </c>
      <c r="J438" s="253"/>
      <c r="K438" s="253"/>
      <c r="L438" s="253"/>
      <c r="M438" s="253"/>
      <c r="N438" s="253"/>
      <c r="O438" s="253"/>
      <c r="P438" s="253"/>
      <c r="Q438" s="253"/>
      <c r="R438" s="253"/>
      <c r="S438" s="253"/>
      <c r="T438" s="246">
        <f t="shared" si="43"/>
        <v>0</v>
      </c>
      <c r="U438" s="203">
        <f t="shared" si="41"/>
        <v>0</v>
      </c>
    </row>
    <row r="439" spans="1:21" s="82" customFormat="1" x14ac:dyDescent="0.2">
      <c r="A439" s="195" t="str">
        <f t="shared" si="42"/>
        <v/>
      </c>
      <c r="B439" s="100"/>
      <c r="C439" s="196"/>
      <c r="D439" s="253"/>
      <c r="E439" s="255"/>
      <c r="F439" s="253"/>
      <c r="G439" s="253"/>
      <c r="H439" s="201" t="str">
        <f t="shared" si="44"/>
        <v/>
      </c>
      <c r="I439" s="201" t="str">
        <f t="shared" si="45"/>
        <v/>
      </c>
      <c r="J439" s="253"/>
      <c r="K439" s="253"/>
      <c r="L439" s="253"/>
      <c r="M439" s="253"/>
      <c r="N439" s="253"/>
      <c r="O439" s="253"/>
      <c r="P439" s="253"/>
      <c r="Q439" s="253"/>
      <c r="R439" s="253"/>
      <c r="S439" s="253"/>
      <c r="T439" s="246">
        <f t="shared" si="43"/>
        <v>0</v>
      </c>
      <c r="U439" s="203">
        <f t="shared" si="41"/>
        <v>0</v>
      </c>
    </row>
    <row r="440" spans="1:21" s="82" customFormat="1" x14ac:dyDescent="0.2">
      <c r="A440" s="195" t="str">
        <f t="shared" si="42"/>
        <v/>
      </c>
      <c r="B440" s="100"/>
      <c r="C440" s="196"/>
      <c r="D440" s="253"/>
      <c r="E440" s="255"/>
      <c r="F440" s="253"/>
      <c r="G440" s="253"/>
      <c r="H440" s="201" t="str">
        <f t="shared" si="44"/>
        <v/>
      </c>
      <c r="I440" s="201" t="str">
        <f t="shared" si="45"/>
        <v/>
      </c>
      <c r="J440" s="253"/>
      <c r="K440" s="253"/>
      <c r="L440" s="253"/>
      <c r="M440" s="253"/>
      <c r="N440" s="253"/>
      <c r="O440" s="253"/>
      <c r="P440" s="253"/>
      <c r="Q440" s="253"/>
      <c r="R440" s="253"/>
      <c r="S440" s="253"/>
      <c r="T440" s="246">
        <f t="shared" si="43"/>
        <v>0</v>
      </c>
      <c r="U440" s="203">
        <f t="shared" si="41"/>
        <v>0</v>
      </c>
    </row>
    <row r="441" spans="1:21" s="82" customFormat="1" x14ac:dyDescent="0.2">
      <c r="A441" s="195" t="str">
        <f t="shared" si="42"/>
        <v/>
      </c>
      <c r="B441" s="100"/>
      <c r="C441" s="196"/>
      <c r="D441" s="253"/>
      <c r="E441" s="255"/>
      <c r="F441" s="253"/>
      <c r="G441" s="253"/>
      <c r="H441" s="201" t="str">
        <f t="shared" si="44"/>
        <v/>
      </c>
      <c r="I441" s="201" t="str">
        <f t="shared" si="45"/>
        <v/>
      </c>
      <c r="J441" s="253"/>
      <c r="K441" s="253"/>
      <c r="L441" s="253"/>
      <c r="M441" s="253"/>
      <c r="N441" s="253"/>
      <c r="O441" s="253"/>
      <c r="P441" s="253"/>
      <c r="Q441" s="253"/>
      <c r="R441" s="253"/>
      <c r="S441" s="253"/>
      <c r="T441" s="246">
        <f t="shared" si="43"/>
        <v>0</v>
      </c>
      <c r="U441" s="203">
        <f t="shared" si="41"/>
        <v>0</v>
      </c>
    </row>
    <row r="442" spans="1:21" s="82" customFormat="1" x14ac:dyDescent="0.2">
      <c r="A442" s="195" t="str">
        <f t="shared" si="42"/>
        <v/>
      </c>
      <c r="B442" s="100"/>
      <c r="C442" s="196"/>
      <c r="D442" s="253"/>
      <c r="E442" s="255"/>
      <c r="F442" s="253"/>
      <c r="G442" s="253"/>
      <c r="H442" s="201" t="str">
        <f t="shared" si="44"/>
        <v/>
      </c>
      <c r="I442" s="201" t="str">
        <f t="shared" si="45"/>
        <v/>
      </c>
      <c r="J442" s="253"/>
      <c r="K442" s="253"/>
      <c r="L442" s="253"/>
      <c r="M442" s="253"/>
      <c r="N442" s="253"/>
      <c r="O442" s="253"/>
      <c r="P442" s="253"/>
      <c r="Q442" s="253"/>
      <c r="R442" s="253"/>
      <c r="S442" s="253"/>
      <c r="T442" s="246">
        <f t="shared" si="43"/>
        <v>0</v>
      </c>
      <c r="U442" s="203">
        <f t="shared" si="41"/>
        <v>0</v>
      </c>
    </row>
    <row r="443" spans="1:21" s="82" customFormat="1" x14ac:dyDescent="0.2">
      <c r="A443" s="195" t="str">
        <f t="shared" si="42"/>
        <v/>
      </c>
      <c r="B443" s="100"/>
      <c r="C443" s="196"/>
      <c r="D443" s="253"/>
      <c r="E443" s="255"/>
      <c r="F443" s="253"/>
      <c r="G443" s="253"/>
      <c r="H443" s="201" t="str">
        <f t="shared" si="44"/>
        <v/>
      </c>
      <c r="I443" s="201" t="str">
        <f t="shared" si="45"/>
        <v/>
      </c>
      <c r="J443" s="253"/>
      <c r="K443" s="253"/>
      <c r="L443" s="253"/>
      <c r="M443" s="253"/>
      <c r="N443" s="253"/>
      <c r="O443" s="253"/>
      <c r="P443" s="253"/>
      <c r="Q443" s="253"/>
      <c r="R443" s="253"/>
      <c r="S443" s="253"/>
      <c r="T443" s="246">
        <f t="shared" si="43"/>
        <v>0</v>
      </c>
      <c r="U443" s="203">
        <f t="shared" si="41"/>
        <v>0</v>
      </c>
    </row>
    <row r="444" spans="1:21" s="82" customFormat="1" x14ac:dyDescent="0.2">
      <c r="A444" s="195" t="str">
        <f t="shared" si="42"/>
        <v/>
      </c>
      <c r="B444" s="100"/>
      <c r="C444" s="196"/>
      <c r="D444" s="253"/>
      <c r="E444" s="255"/>
      <c r="F444" s="253"/>
      <c r="G444" s="253"/>
      <c r="H444" s="201" t="str">
        <f t="shared" si="44"/>
        <v/>
      </c>
      <c r="I444" s="201" t="str">
        <f t="shared" si="45"/>
        <v/>
      </c>
      <c r="J444" s="253"/>
      <c r="K444" s="253"/>
      <c r="L444" s="253"/>
      <c r="M444" s="253"/>
      <c r="N444" s="253"/>
      <c r="O444" s="253"/>
      <c r="P444" s="253"/>
      <c r="Q444" s="253"/>
      <c r="R444" s="253"/>
      <c r="S444" s="253"/>
      <c r="T444" s="246">
        <f t="shared" si="43"/>
        <v>0</v>
      </c>
      <c r="U444" s="203">
        <f t="shared" si="41"/>
        <v>0</v>
      </c>
    </row>
    <row r="445" spans="1:21" s="82" customFormat="1" x14ac:dyDescent="0.2">
      <c r="A445" s="195" t="str">
        <f t="shared" si="42"/>
        <v/>
      </c>
      <c r="B445" s="100"/>
      <c r="C445" s="196"/>
      <c r="D445" s="253"/>
      <c r="E445" s="255"/>
      <c r="F445" s="253"/>
      <c r="G445" s="253"/>
      <c r="H445" s="201" t="str">
        <f t="shared" si="44"/>
        <v/>
      </c>
      <c r="I445" s="201" t="str">
        <f t="shared" si="45"/>
        <v/>
      </c>
      <c r="J445" s="253"/>
      <c r="K445" s="253"/>
      <c r="L445" s="253"/>
      <c r="M445" s="253"/>
      <c r="N445" s="253"/>
      <c r="O445" s="253"/>
      <c r="P445" s="253"/>
      <c r="Q445" s="253"/>
      <c r="R445" s="253"/>
      <c r="S445" s="253"/>
      <c r="T445" s="246">
        <f t="shared" si="43"/>
        <v>0</v>
      </c>
      <c r="U445" s="203">
        <f t="shared" si="41"/>
        <v>0</v>
      </c>
    </row>
    <row r="446" spans="1:21" s="82" customFormat="1" x14ac:dyDescent="0.2">
      <c r="A446" s="195" t="str">
        <f t="shared" si="42"/>
        <v/>
      </c>
      <c r="B446" s="100"/>
      <c r="C446" s="196"/>
      <c r="D446" s="253"/>
      <c r="E446" s="255"/>
      <c r="F446" s="253"/>
      <c r="G446" s="253"/>
      <c r="H446" s="201" t="str">
        <f t="shared" si="44"/>
        <v/>
      </c>
      <c r="I446" s="201" t="str">
        <f t="shared" si="45"/>
        <v/>
      </c>
      <c r="J446" s="253"/>
      <c r="K446" s="253"/>
      <c r="L446" s="253"/>
      <c r="M446" s="253"/>
      <c r="N446" s="253"/>
      <c r="O446" s="253"/>
      <c r="P446" s="253"/>
      <c r="Q446" s="253"/>
      <c r="R446" s="253"/>
      <c r="S446" s="253"/>
      <c r="T446" s="246">
        <f t="shared" si="43"/>
        <v>0</v>
      </c>
      <c r="U446" s="203">
        <f t="shared" si="41"/>
        <v>0</v>
      </c>
    </row>
    <row r="447" spans="1:21" s="82" customFormat="1" x14ac:dyDescent="0.2">
      <c r="A447" s="195" t="str">
        <f t="shared" si="42"/>
        <v/>
      </c>
      <c r="B447" s="100"/>
      <c r="C447" s="196"/>
      <c r="D447" s="253"/>
      <c r="E447" s="255"/>
      <c r="F447" s="253"/>
      <c r="G447" s="253"/>
      <c r="H447" s="201" t="str">
        <f t="shared" si="44"/>
        <v/>
      </c>
      <c r="I447" s="201" t="str">
        <f t="shared" si="45"/>
        <v/>
      </c>
      <c r="J447" s="253"/>
      <c r="K447" s="253"/>
      <c r="L447" s="253"/>
      <c r="M447" s="253"/>
      <c r="N447" s="253"/>
      <c r="O447" s="253"/>
      <c r="P447" s="253"/>
      <c r="Q447" s="253"/>
      <c r="R447" s="253"/>
      <c r="S447" s="253"/>
      <c r="T447" s="246">
        <f t="shared" si="43"/>
        <v>0</v>
      </c>
      <c r="U447" s="203">
        <f t="shared" si="41"/>
        <v>0</v>
      </c>
    </row>
    <row r="448" spans="1:21" s="82" customFormat="1" x14ac:dyDescent="0.2">
      <c r="A448" s="195" t="str">
        <f t="shared" si="42"/>
        <v/>
      </c>
      <c r="B448" s="100"/>
      <c r="C448" s="196"/>
      <c r="D448" s="253"/>
      <c r="E448" s="255"/>
      <c r="F448" s="253"/>
      <c r="G448" s="253"/>
      <c r="H448" s="201" t="str">
        <f t="shared" si="44"/>
        <v/>
      </c>
      <c r="I448" s="201" t="str">
        <f t="shared" si="45"/>
        <v/>
      </c>
      <c r="J448" s="253"/>
      <c r="K448" s="253"/>
      <c r="L448" s="253"/>
      <c r="M448" s="253"/>
      <c r="N448" s="253"/>
      <c r="O448" s="253"/>
      <c r="P448" s="253"/>
      <c r="Q448" s="253"/>
      <c r="R448" s="253"/>
      <c r="S448" s="253"/>
      <c r="T448" s="246">
        <f t="shared" si="43"/>
        <v>0</v>
      </c>
      <c r="U448" s="203">
        <f t="shared" si="41"/>
        <v>0</v>
      </c>
    </row>
    <row r="449" spans="1:21" s="82" customFormat="1" x14ac:dyDescent="0.2">
      <c r="A449" s="195" t="str">
        <f t="shared" si="42"/>
        <v/>
      </c>
      <c r="B449" s="100"/>
      <c r="C449" s="196"/>
      <c r="D449" s="253"/>
      <c r="E449" s="255"/>
      <c r="F449" s="253"/>
      <c r="G449" s="253"/>
      <c r="H449" s="201" t="str">
        <f t="shared" si="44"/>
        <v/>
      </c>
      <c r="I449" s="201" t="str">
        <f t="shared" si="45"/>
        <v/>
      </c>
      <c r="J449" s="253"/>
      <c r="K449" s="253"/>
      <c r="L449" s="253"/>
      <c r="M449" s="253"/>
      <c r="N449" s="253"/>
      <c r="O449" s="253"/>
      <c r="P449" s="253"/>
      <c r="Q449" s="253"/>
      <c r="R449" s="253"/>
      <c r="S449" s="253"/>
      <c r="T449" s="246">
        <f t="shared" si="43"/>
        <v>0</v>
      </c>
      <c r="U449" s="203">
        <f t="shared" si="41"/>
        <v>0</v>
      </c>
    </row>
    <row r="450" spans="1:21" s="82" customFormat="1" x14ac:dyDescent="0.2">
      <c r="A450" s="195" t="str">
        <f t="shared" si="42"/>
        <v/>
      </c>
      <c r="B450" s="100"/>
      <c r="C450" s="196"/>
      <c r="D450" s="253"/>
      <c r="E450" s="255"/>
      <c r="F450" s="253"/>
      <c r="G450" s="253"/>
      <c r="H450" s="201" t="str">
        <f t="shared" si="44"/>
        <v/>
      </c>
      <c r="I450" s="201" t="str">
        <f t="shared" si="45"/>
        <v/>
      </c>
      <c r="J450" s="253"/>
      <c r="K450" s="253"/>
      <c r="L450" s="253"/>
      <c r="M450" s="253"/>
      <c r="N450" s="253"/>
      <c r="O450" s="253"/>
      <c r="P450" s="253"/>
      <c r="Q450" s="253"/>
      <c r="R450" s="253"/>
      <c r="S450" s="253"/>
      <c r="T450" s="246">
        <f t="shared" si="43"/>
        <v>0</v>
      </c>
      <c r="U450" s="203">
        <f t="shared" si="41"/>
        <v>0</v>
      </c>
    </row>
    <row r="451" spans="1:21" s="82" customFormat="1" x14ac:dyDescent="0.2">
      <c r="A451" s="195" t="str">
        <f t="shared" si="42"/>
        <v/>
      </c>
      <c r="B451" s="100"/>
      <c r="C451" s="196"/>
      <c r="D451" s="253"/>
      <c r="E451" s="255"/>
      <c r="F451" s="253"/>
      <c r="G451" s="253"/>
      <c r="H451" s="201" t="str">
        <f t="shared" si="44"/>
        <v/>
      </c>
      <c r="I451" s="201" t="str">
        <f t="shared" si="45"/>
        <v/>
      </c>
      <c r="J451" s="253"/>
      <c r="K451" s="253"/>
      <c r="L451" s="253"/>
      <c r="M451" s="253"/>
      <c r="N451" s="253"/>
      <c r="O451" s="253"/>
      <c r="P451" s="253"/>
      <c r="Q451" s="253"/>
      <c r="R451" s="253"/>
      <c r="S451" s="253"/>
      <c r="T451" s="246">
        <f t="shared" si="43"/>
        <v>0</v>
      </c>
      <c r="U451" s="203">
        <f t="shared" si="41"/>
        <v>0</v>
      </c>
    </row>
    <row r="452" spans="1:21" s="82" customFormat="1" x14ac:dyDescent="0.2">
      <c r="A452" s="195" t="str">
        <f t="shared" si="42"/>
        <v/>
      </c>
      <c r="B452" s="100"/>
      <c r="C452" s="196"/>
      <c r="D452" s="253"/>
      <c r="E452" s="255"/>
      <c r="F452" s="253"/>
      <c r="G452" s="253"/>
      <c r="H452" s="201" t="str">
        <f t="shared" si="44"/>
        <v/>
      </c>
      <c r="I452" s="201" t="str">
        <f t="shared" si="45"/>
        <v/>
      </c>
      <c r="J452" s="253"/>
      <c r="K452" s="253"/>
      <c r="L452" s="253"/>
      <c r="M452" s="253"/>
      <c r="N452" s="253"/>
      <c r="O452" s="253"/>
      <c r="P452" s="253"/>
      <c r="Q452" s="253"/>
      <c r="R452" s="253"/>
      <c r="S452" s="253"/>
      <c r="T452" s="246">
        <f t="shared" si="43"/>
        <v>0</v>
      </c>
      <c r="U452" s="203">
        <f t="shared" si="41"/>
        <v>0</v>
      </c>
    </row>
    <row r="453" spans="1:21" s="82" customFormat="1" x14ac:dyDescent="0.2">
      <c r="A453" s="195" t="str">
        <f t="shared" si="42"/>
        <v/>
      </c>
      <c r="B453" s="100"/>
      <c r="C453" s="196"/>
      <c r="D453" s="253"/>
      <c r="E453" s="255"/>
      <c r="F453" s="253"/>
      <c r="G453" s="253"/>
      <c r="H453" s="201" t="str">
        <f t="shared" si="44"/>
        <v/>
      </c>
      <c r="I453" s="201" t="str">
        <f t="shared" si="45"/>
        <v/>
      </c>
      <c r="J453" s="253"/>
      <c r="K453" s="253"/>
      <c r="L453" s="253"/>
      <c r="M453" s="253"/>
      <c r="N453" s="253"/>
      <c r="O453" s="253"/>
      <c r="P453" s="253"/>
      <c r="Q453" s="253"/>
      <c r="R453" s="253"/>
      <c r="S453" s="253"/>
      <c r="T453" s="246">
        <f t="shared" si="43"/>
        <v>0</v>
      </c>
      <c r="U453" s="203">
        <f t="shared" si="41"/>
        <v>0</v>
      </c>
    </row>
    <row r="454" spans="1:21" s="82" customFormat="1" x14ac:dyDescent="0.2">
      <c r="A454" s="195" t="str">
        <f t="shared" si="42"/>
        <v/>
      </c>
      <c r="B454" s="100"/>
      <c r="C454" s="196"/>
      <c r="D454" s="253"/>
      <c r="E454" s="255"/>
      <c r="F454" s="253"/>
      <c r="G454" s="253"/>
      <c r="H454" s="201" t="str">
        <f t="shared" si="44"/>
        <v/>
      </c>
      <c r="I454" s="201" t="str">
        <f t="shared" si="45"/>
        <v/>
      </c>
      <c r="J454" s="253"/>
      <c r="K454" s="253"/>
      <c r="L454" s="253"/>
      <c r="M454" s="253"/>
      <c r="N454" s="253"/>
      <c r="O454" s="253"/>
      <c r="P454" s="253"/>
      <c r="Q454" s="253"/>
      <c r="R454" s="253"/>
      <c r="S454" s="253"/>
      <c r="T454" s="246">
        <f t="shared" si="43"/>
        <v>0</v>
      </c>
      <c r="U454" s="203">
        <f t="shared" si="41"/>
        <v>0</v>
      </c>
    </row>
    <row r="455" spans="1:21" s="82" customFormat="1" x14ac:dyDescent="0.2">
      <c r="A455" s="195" t="str">
        <f t="shared" si="42"/>
        <v/>
      </c>
      <c r="B455" s="100"/>
      <c r="C455" s="196"/>
      <c r="D455" s="253"/>
      <c r="E455" s="255"/>
      <c r="F455" s="253"/>
      <c r="G455" s="253"/>
      <c r="H455" s="201" t="str">
        <f t="shared" si="44"/>
        <v/>
      </c>
      <c r="I455" s="201" t="str">
        <f t="shared" si="45"/>
        <v/>
      </c>
      <c r="J455" s="253"/>
      <c r="K455" s="253"/>
      <c r="L455" s="253"/>
      <c r="M455" s="253"/>
      <c r="N455" s="253"/>
      <c r="O455" s="253"/>
      <c r="P455" s="253"/>
      <c r="Q455" s="253"/>
      <c r="R455" s="253"/>
      <c r="S455" s="253"/>
      <c r="T455" s="246">
        <f t="shared" si="43"/>
        <v>0</v>
      </c>
      <c r="U455" s="203">
        <f t="shared" si="41"/>
        <v>0</v>
      </c>
    </row>
    <row r="456" spans="1:21" s="82" customFormat="1" x14ac:dyDescent="0.2">
      <c r="A456" s="195" t="str">
        <f t="shared" si="42"/>
        <v/>
      </c>
      <c r="B456" s="100"/>
      <c r="C456" s="196"/>
      <c r="D456" s="253"/>
      <c r="E456" s="255"/>
      <c r="F456" s="253"/>
      <c r="G456" s="253"/>
      <c r="H456" s="201" t="str">
        <f t="shared" si="44"/>
        <v/>
      </c>
      <c r="I456" s="201" t="str">
        <f t="shared" si="45"/>
        <v/>
      </c>
      <c r="J456" s="253"/>
      <c r="K456" s="253"/>
      <c r="L456" s="253"/>
      <c r="M456" s="253"/>
      <c r="N456" s="253"/>
      <c r="O456" s="253"/>
      <c r="P456" s="253"/>
      <c r="Q456" s="253"/>
      <c r="R456" s="253"/>
      <c r="S456" s="253"/>
      <c r="T456" s="246">
        <f t="shared" si="43"/>
        <v>0</v>
      </c>
      <c r="U456" s="203">
        <f t="shared" si="41"/>
        <v>0</v>
      </c>
    </row>
    <row r="457" spans="1:21" s="82" customFormat="1" x14ac:dyDescent="0.2">
      <c r="A457" s="195" t="str">
        <f t="shared" si="42"/>
        <v/>
      </c>
      <c r="B457" s="100"/>
      <c r="C457" s="196"/>
      <c r="D457" s="253"/>
      <c r="E457" s="255"/>
      <c r="F457" s="253"/>
      <c r="G457" s="253"/>
      <c r="H457" s="201" t="str">
        <f t="shared" si="44"/>
        <v/>
      </c>
      <c r="I457" s="201" t="str">
        <f t="shared" si="45"/>
        <v/>
      </c>
      <c r="J457" s="253"/>
      <c r="K457" s="253"/>
      <c r="L457" s="253"/>
      <c r="M457" s="253"/>
      <c r="N457" s="253"/>
      <c r="O457" s="253"/>
      <c r="P457" s="253"/>
      <c r="Q457" s="253"/>
      <c r="R457" s="253"/>
      <c r="S457" s="253"/>
      <c r="T457" s="246">
        <f t="shared" si="43"/>
        <v>0</v>
      </c>
      <c r="U457" s="203">
        <f t="shared" si="41"/>
        <v>0</v>
      </c>
    </row>
    <row r="458" spans="1:21" s="82" customFormat="1" x14ac:dyDescent="0.2">
      <c r="A458" s="195" t="str">
        <f t="shared" si="42"/>
        <v/>
      </c>
      <c r="B458" s="100"/>
      <c r="C458" s="196"/>
      <c r="D458" s="253"/>
      <c r="E458" s="255"/>
      <c r="F458" s="253"/>
      <c r="G458" s="253"/>
      <c r="H458" s="201" t="str">
        <f t="shared" si="44"/>
        <v/>
      </c>
      <c r="I458" s="201" t="str">
        <f t="shared" si="45"/>
        <v/>
      </c>
      <c r="J458" s="253"/>
      <c r="K458" s="253"/>
      <c r="L458" s="253"/>
      <c r="M458" s="253"/>
      <c r="N458" s="253"/>
      <c r="O458" s="253"/>
      <c r="P458" s="253"/>
      <c r="Q458" s="253"/>
      <c r="R458" s="253"/>
      <c r="S458" s="253"/>
      <c r="T458" s="246">
        <f t="shared" si="43"/>
        <v>0</v>
      </c>
      <c r="U458" s="203">
        <f t="shared" si="41"/>
        <v>0</v>
      </c>
    </row>
    <row r="459" spans="1:21" s="82" customFormat="1" x14ac:dyDescent="0.2">
      <c r="A459" s="195" t="str">
        <f t="shared" si="42"/>
        <v/>
      </c>
      <c r="B459" s="100"/>
      <c r="C459" s="196"/>
      <c r="D459" s="253"/>
      <c r="E459" s="255"/>
      <c r="F459" s="253"/>
      <c r="G459" s="253"/>
      <c r="H459" s="201" t="str">
        <f t="shared" si="44"/>
        <v/>
      </c>
      <c r="I459" s="201" t="str">
        <f t="shared" si="45"/>
        <v/>
      </c>
      <c r="J459" s="253"/>
      <c r="K459" s="253"/>
      <c r="L459" s="253"/>
      <c r="M459" s="253"/>
      <c r="N459" s="253"/>
      <c r="O459" s="253"/>
      <c r="P459" s="253"/>
      <c r="Q459" s="253"/>
      <c r="R459" s="253"/>
      <c r="S459" s="253"/>
      <c r="T459" s="246">
        <f t="shared" si="43"/>
        <v>0</v>
      </c>
      <c r="U459" s="203">
        <f t="shared" si="41"/>
        <v>0</v>
      </c>
    </row>
    <row r="460" spans="1:21" s="82" customFormat="1" x14ac:dyDescent="0.2">
      <c r="A460" s="195" t="str">
        <f t="shared" si="42"/>
        <v/>
      </c>
      <c r="B460" s="100"/>
      <c r="C460" s="196"/>
      <c r="D460" s="253"/>
      <c r="E460" s="255"/>
      <c r="F460" s="253"/>
      <c r="G460" s="253"/>
      <c r="H460" s="201" t="str">
        <f t="shared" si="44"/>
        <v/>
      </c>
      <c r="I460" s="201" t="str">
        <f t="shared" si="45"/>
        <v/>
      </c>
      <c r="J460" s="253"/>
      <c r="K460" s="253"/>
      <c r="L460" s="253"/>
      <c r="M460" s="253"/>
      <c r="N460" s="253"/>
      <c r="O460" s="253"/>
      <c r="P460" s="253"/>
      <c r="Q460" s="253"/>
      <c r="R460" s="253"/>
      <c r="S460" s="253"/>
      <c r="T460" s="246">
        <f t="shared" si="43"/>
        <v>0</v>
      </c>
      <c r="U460" s="203">
        <f t="shared" si="41"/>
        <v>0</v>
      </c>
    </row>
    <row r="461" spans="1:21" s="82" customFormat="1" x14ac:dyDescent="0.2">
      <c r="A461" s="195" t="str">
        <f t="shared" si="42"/>
        <v/>
      </c>
      <c r="B461" s="100"/>
      <c r="C461" s="196"/>
      <c r="D461" s="253"/>
      <c r="E461" s="255"/>
      <c r="F461" s="253"/>
      <c r="G461" s="253"/>
      <c r="H461" s="201" t="str">
        <f t="shared" si="44"/>
        <v/>
      </c>
      <c r="I461" s="201" t="str">
        <f t="shared" si="45"/>
        <v/>
      </c>
      <c r="J461" s="253"/>
      <c r="K461" s="253"/>
      <c r="L461" s="253"/>
      <c r="M461" s="253"/>
      <c r="N461" s="253"/>
      <c r="O461" s="253"/>
      <c r="P461" s="253"/>
      <c r="Q461" s="253"/>
      <c r="R461" s="253"/>
      <c r="S461" s="253"/>
      <c r="T461" s="246">
        <f t="shared" si="43"/>
        <v>0</v>
      </c>
      <c r="U461" s="203">
        <f t="shared" si="41"/>
        <v>0</v>
      </c>
    </row>
    <row r="462" spans="1:21" s="82" customFormat="1" x14ac:dyDescent="0.2">
      <c r="A462" s="195" t="str">
        <f t="shared" si="42"/>
        <v/>
      </c>
      <c r="B462" s="100"/>
      <c r="C462" s="196"/>
      <c r="D462" s="253"/>
      <c r="E462" s="255"/>
      <c r="F462" s="253"/>
      <c r="G462" s="253"/>
      <c r="H462" s="201" t="str">
        <f t="shared" si="44"/>
        <v/>
      </c>
      <c r="I462" s="201" t="str">
        <f t="shared" si="45"/>
        <v/>
      </c>
      <c r="J462" s="253"/>
      <c r="K462" s="253"/>
      <c r="L462" s="253"/>
      <c r="M462" s="253"/>
      <c r="N462" s="253"/>
      <c r="O462" s="253"/>
      <c r="P462" s="253"/>
      <c r="Q462" s="253"/>
      <c r="R462" s="253"/>
      <c r="S462" s="253"/>
      <c r="T462" s="246">
        <f t="shared" si="43"/>
        <v>0</v>
      </c>
      <c r="U462" s="203">
        <f t="shared" si="41"/>
        <v>0</v>
      </c>
    </row>
    <row r="463" spans="1:21" s="82" customFormat="1" x14ac:dyDescent="0.2">
      <c r="A463" s="195" t="str">
        <f t="shared" si="42"/>
        <v/>
      </c>
      <c r="B463" s="100"/>
      <c r="C463" s="196"/>
      <c r="D463" s="253"/>
      <c r="E463" s="255"/>
      <c r="F463" s="253"/>
      <c r="G463" s="253"/>
      <c r="H463" s="201" t="str">
        <f t="shared" si="44"/>
        <v/>
      </c>
      <c r="I463" s="201" t="str">
        <f t="shared" si="45"/>
        <v/>
      </c>
      <c r="J463" s="253"/>
      <c r="K463" s="253"/>
      <c r="L463" s="253"/>
      <c r="M463" s="253"/>
      <c r="N463" s="253"/>
      <c r="O463" s="253"/>
      <c r="P463" s="253"/>
      <c r="Q463" s="253"/>
      <c r="R463" s="253"/>
      <c r="S463" s="253"/>
      <c r="T463" s="246">
        <f t="shared" si="43"/>
        <v>0</v>
      </c>
      <c r="U463" s="203">
        <f t="shared" si="41"/>
        <v>0</v>
      </c>
    </row>
    <row r="464" spans="1:21" s="82" customFormat="1" x14ac:dyDescent="0.2">
      <c r="A464" s="195" t="str">
        <f t="shared" si="42"/>
        <v/>
      </c>
      <c r="B464" s="100"/>
      <c r="C464" s="196"/>
      <c r="D464" s="253"/>
      <c r="E464" s="255"/>
      <c r="F464" s="253"/>
      <c r="G464" s="253"/>
      <c r="H464" s="201" t="str">
        <f t="shared" si="44"/>
        <v/>
      </c>
      <c r="I464" s="201" t="str">
        <f t="shared" si="45"/>
        <v/>
      </c>
      <c r="J464" s="253"/>
      <c r="K464" s="253"/>
      <c r="L464" s="253"/>
      <c r="M464" s="253"/>
      <c r="N464" s="253"/>
      <c r="O464" s="253"/>
      <c r="P464" s="253"/>
      <c r="Q464" s="253"/>
      <c r="R464" s="253"/>
      <c r="S464" s="253"/>
      <c r="T464" s="246">
        <f t="shared" si="43"/>
        <v>0</v>
      </c>
      <c r="U464" s="203">
        <f t="shared" si="41"/>
        <v>0</v>
      </c>
    </row>
    <row r="465" spans="1:21" s="82" customFormat="1" x14ac:dyDescent="0.2">
      <c r="A465" s="195" t="str">
        <f t="shared" si="42"/>
        <v/>
      </c>
      <c r="B465" s="100"/>
      <c r="C465" s="196"/>
      <c r="D465" s="253"/>
      <c r="E465" s="255"/>
      <c r="F465" s="253"/>
      <c r="G465" s="253"/>
      <c r="H465" s="201" t="str">
        <f t="shared" si="44"/>
        <v/>
      </c>
      <c r="I465" s="201" t="str">
        <f t="shared" si="45"/>
        <v/>
      </c>
      <c r="J465" s="253"/>
      <c r="K465" s="253"/>
      <c r="L465" s="253"/>
      <c r="M465" s="253"/>
      <c r="N465" s="253"/>
      <c r="O465" s="253"/>
      <c r="P465" s="253"/>
      <c r="Q465" s="253"/>
      <c r="R465" s="253"/>
      <c r="S465" s="253"/>
      <c r="T465" s="246">
        <f t="shared" si="43"/>
        <v>0</v>
      </c>
      <c r="U465" s="203">
        <f t="shared" si="41"/>
        <v>0</v>
      </c>
    </row>
    <row r="466" spans="1:21" s="82" customFormat="1" x14ac:dyDescent="0.2">
      <c r="A466" s="195" t="str">
        <f t="shared" si="42"/>
        <v/>
      </c>
      <c r="B466" s="100"/>
      <c r="C466" s="196"/>
      <c r="D466" s="253"/>
      <c r="E466" s="255"/>
      <c r="F466" s="253"/>
      <c r="G466" s="253"/>
      <c r="H466" s="201" t="str">
        <f t="shared" si="44"/>
        <v/>
      </c>
      <c r="I466" s="201" t="str">
        <f t="shared" si="45"/>
        <v/>
      </c>
      <c r="J466" s="253"/>
      <c r="K466" s="253"/>
      <c r="L466" s="253"/>
      <c r="M466" s="253"/>
      <c r="N466" s="253"/>
      <c r="O466" s="253"/>
      <c r="P466" s="253"/>
      <c r="Q466" s="253"/>
      <c r="R466" s="253"/>
      <c r="S466" s="253"/>
      <c r="T466" s="246">
        <f t="shared" si="43"/>
        <v>0</v>
      </c>
      <c r="U466" s="203">
        <f t="shared" si="41"/>
        <v>0</v>
      </c>
    </row>
    <row r="467" spans="1:21" s="82" customFormat="1" x14ac:dyDescent="0.2">
      <c r="A467" s="195" t="str">
        <f t="shared" si="42"/>
        <v/>
      </c>
      <c r="B467" s="100"/>
      <c r="C467" s="196"/>
      <c r="D467" s="253"/>
      <c r="E467" s="255"/>
      <c r="F467" s="253"/>
      <c r="G467" s="253"/>
      <c r="H467" s="201" t="str">
        <f t="shared" si="44"/>
        <v/>
      </c>
      <c r="I467" s="201" t="str">
        <f t="shared" si="45"/>
        <v/>
      </c>
      <c r="J467" s="253"/>
      <c r="K467" s="253"/>
      <c r="L467" s="253"/>
      <c r="M467" s="253"/>
      <c r="N467" s="253"/>
      <c r="O467" s="253"/>
      <c r="P467" s="253"/>
      <c r="Q467" s="253"/>
      <c r="R467" s="253"/>
      <c r="S467" s="253"/>
      <c r="T467" s="246">
        <f t="shared" si="43"/>
        <v>0</v>
      </c>
      <c r="U467" s="203">
        <f t="shared" si="41"/>
        <v>0</v>
      </c>
    </row>
    <row r="468" spans="1:21" s="82" customFormat="1" x14ac:dyDescent="0.2">
      <c r="A468" s="195" t="str">
        <f t="shared" si="42"/>
        <v/>
      </c>
      <c r="B468" s="100"/>
      <c r="C468" s="196"/>
      <c r="D468" s="253"/>
      <c r="E468" s="255"/>
      <c r="F468" s="253"/>
      <c r="G468" s="253"/>
      <c r="H468" s="201" t="str">
        <f t="shared" si="44"/>
        <v/>
      </c>
      <c r="I468" s="201" t="str">
        <f t="shared" si="45"/>
        <v/>
      </c>
      <c r="J468" s="253"/>
      <c r="K468" s="253"/>
      <c r="L468" s="253"/>
      <c r="M468" s="253"/>
      <c r="N468" s="253"/>
      <c r="O468" s="253"/>
      <c r="P468" s="253"/>
      <c r="Q468" s="253"/>
      <c r="R468" s="253"/>
      <c r="S468" s="253"/>
      <c r="T468" s="246">
        <f t="shared" si="43"/>
        <v>0</v>
      </c>
      <c r="U468" s="203">
        <f t="shared" si="41"/>
        <v>0</v>
      </c>
    </row>
    <row r="469" spans="1:21" s="82" customFormat="1" x14ac:dyDescent="0.2">
      <c r="A469" s="195" t="str">
        <f t="shared" si="42"/>
        <v/>
      </c>
      <c r="B469" s="100"/>
      <c r="C469" s="196"/>
      <c r="D469" s="253"/>
      <c r="E469" s="255"/>
      <c r="F469" s="253"/>
      <c r="G469" s="253"/>
      <c r="H469" s="201" t="str">
        <f t="shared" si="44"/>
        <v/>
      </c>
      <c r="I469" s="201" t="str">
        <f t="shared" si="45"/>
        <v/>
      </c>
      <c r="J469" s="253"/>
      <c r="K469" s="253"/>
      <c r="L469" s="253"/>
      <c r="M469" s="253"/>
      <c r="N469" s="253"/>
      <c r="O469" s="253"/>
      <c r="P469" s="253"/>
      <c r="Q469" s="253"/>
      <c r="R469" s="253"/>
      <c r="S469" s="253"/>
      <c r="T469" s="246">
        <f t="shared" si="43"/>
        <v>0</v>
      </c>
      <c r="U469" s="203">
        <f t="shared" si="41"/>
        <v>0</v>
      </c>
    </row>
    <row r="470" spans="1:21" s="82" customFormat="1" x14ac:dyDescent="0.2">
      <c r="A470" s="195" t="str">
        <f t="shared" si="42"/>
        <v/>
      </c>
      <c r="B470" s="100"/>
      <c r="C470" s="196"/>
      <c r="D470" s="253"/>
      <c r="E470" s="255"/>
      <c r="F470" s="253"/>
      <c r="G470" s="253"/>
      <c r="H470" s="201" t="str">
        <f t="shared" si="44"/>
        <v/>
      </c>
      <c r="I470" s="201" t="str">
        <f t="shared" si="45"/>
        <v/>
      </c>
      <c r="J470" s="253"/>
      <c r="K470" s="253"/>
      <c r="L470" s="253"/>
      <c r="M470" s="253"/>
      <c r="N470" s="253"/>
      <c r="O470" s="253"/>
      <c r="P470" s="253"/>
      <c r="Q470" s="253"/>
      <c r="R470" s="253"/>
      <c r="S470" s="253"/>
      <c r="T470" s="246">
        <f t="shared" si="43"/>
        <v>0</v>
      </c>
      <c r="U470" s="203">
        <f t="shared" si="41"/>
        <v>0</v>
      </c>
    </row>
    <row r="471" spans="1:21" s="82" customFormat="1" x14ac:dyDescent="0.2">
      <c r="A471" s="195" t="str">
        <f t="shared" si="42"/>
        <v/>
      </c>
      <c r="B471" s="100"/>
      <c r="C471" s="196"/>
      <c r="D471" s="253"/>
      <c r="E471" s="255"/>
      <c r="F471" s="253"/>
      <c r="G471" s="253"/>
      <c r="H471" s="201" t="str">
        <f t="shared" si="44"/>
        <v/>
      </c>
      <c r="I471" s="201" t="str">
        <f t="shared" si="45"/>
        <v/>
      </c>
      <c r="J471" s="253"/>
      <c r="K471" s="253"/>
      <c r="L471" s="253"/>
      <c r="M471" s="253"/>
      <c r="N471" s="253"/>
      <c r="O471" s="253"/>
      <c r="P471" s="253"/>
      <c r="Q471" s="253"/>
      <c r="R471" s="253"/>
      <c r="S471" s="253"/>
      <c r="T471" s="246">
        <f t="shared" si="43"/>
        <v>0</v>
      </c>
      <c r="U471" s="203">
        <f t="shared" si="41"/>
        <v>0</v>
      </c>
    </row>
    <row r="472" spans="1:21" s="82" customFormat="1" x14ac:dyDescent="0.2">
      <c r="A472" s="195" t="str">
        <f t="shared" si="42"/>
        <v/>
      </c>
      <c r="B472" s="100"/>
      <c r="C472" s="196"/>
      <c r="D472" s="253"/>
      <c r="E472" s="255"/>
      <c r="F472" s="253"/>
      <c r="G472" s="253"/>
      <c r="H472" s="201" t="str">
        <f t="shared" si="44"/>
        <v/>
      </c>
      <c r="I472" s="201" t="str">
        <f t="shared" si="45"/>
        <v/>
      </c>
      <c r="J472" s="253"/>
      <c r="K472" s="253"/>
      <c r="L472" s="253"/>
      <c r="M472" s="253"/>
      <c r="N472" s="253"/>
      <c r="O472" s="253"/>
      <c r="P472" s="253"/>
      <c r="Q472" s="253"/>
      <c r="R472" s="253"/>
      <c r="S472" s="253"/>
      <c r="T472" s="246">
        <f t="shared" si="43"/>
        <v>0</v>
      </c>
      <c r="U472" s="203">
        <f t="shared" si="41"/>
        <v>0</v>
      </c>
    </row>
    <row r="473" spans="1:21" s="82" customFormat="1" x14ac:dyDescent="0.2">
      <c r="A473" s="195" t="str">
        <f t="shared" si="42"/>
        <v/>
      </c>
      <c r="B473" s="100"/>
      <c r="C473" s="196"/>
      <c r="D473" s="253"/>
      <c r="E473" s="255"/>
      <c r="F473" s="253"/>
      <c r="G473" s="253"/>
      <c r="H473" s="201" t="str">
        <f t="shared" si="44"/>
        <v/>
      </c>
      <c r="I473" s="201" t="str">
        <f t="shared" si="45"/>
        <v/>
      </c>
      <c r="J473" s="253"/>
      <c r="K473" s="253"/>
      <c r="L473" s="253"/>
      <c r="M473" s="253"/>
      <c r="N473" s="253"/>
      <c r="O473" s="253"/>
      <c r="P473" s="253"/>
      <c r="Q473" s="253"/>
      <c r="R473" s="253"/>
      <c r="S473" s="253"/>
      <c r="T473" s="246">
        <f t="shared" si="43"/>
        <v>0</v>
      </c>
      <c r="U473" s="203">
        <f t="shared" si="41"/>
        <v>0</v>
      </c>
    </row>
    <row r="474" spans="1:21" s="82" customFormat="1" x14ac:dyDescent="0.2">
      <c r="A474" s="195" t="str">
        <f t="shared" si="42"/>
        <v/>
      </c>
      <c r="B474" s="100"/>
      <c r="C474" s="196"/>
      <c r="D474" s="253"/>
      <c r="E474" s="255"/>
      <c r="F474" s="253"/>
      <c r="G474" s="253"/>
      <c r="H474" s="201" t="str">
        <f t="shared" si="44"/>
        <v/>
      </c>
      <c r="I474" s="201" t="str">
        <f t="shared" si="45"/>
        <v/>
      </c>
      <c r="J474" s="253"/>
      <c r="K474" s="253"/>
      <c r="L474" s="253"/>
      <c r="M474" s="253"/>
      <c r="N474" s="253"/>
      <c r="O474" s="253"/>
      <c r="P474" s="253"/>
      <c r="Q474" s="253"/>
      <c r="R474" s="253"/>
      <c r="S474" s="253"/>
      <c r="T474" s="246">
        <f t="shared" si="43"/>
        <v>0</v>
      </c>
      <c r="U474" s="203">
        <f t="shared" si="41"/>
        <v>0</v>
      </c>
    </row>
    <row r="475" spans="1:21" s="82" customFormat="1" x14ac:dyDescent="0.2">
      <c r="A475" s="195" t="str">
        <f t="shared" si="42"/>
        <v/>
      </c>
      <c r="B475" s="100"/>
      <c r="C475" s="196"/>
      <c r="D475" s="253"/>
      <c r="E475" s="255"/>
      <c r="F475" s="253"/>
      <c r="G475" s="253"/>
      <c r="H475" s="201" t="str">
        <f t="shared" si="44"/>
        <v/>
      </c>
      <c r="I475" s="201" t="str">
        <f t="shared" si="45"/>
        <v/>
      </c>
      <c r="J475" s="253"/>
      <c r="K475" s="253"/>
      <c r="L475" s="253"/>
      <c r="M475" s="253"/>
      <c r="N475" s="253"/>
      <c r="O475" s="253"/>
      <c r="P475" s="253"/>
      <c r="Q475" s="253"/>
      <c r="R475" s="253"/>
      <c r="S475" s="253"/>
      <c r="T475" s="246">
        <f t="shared" si="43"/>
        <v>0</v>
      </c>
      <c r="U475" s="203">
        <f t="shared" si="41"/>
        <v>0</v>
      </c>
    </row>
    <row r="476" spans="1:21" s="82" customFormat="1" x14ac:dyDescent="0.2">
      <c r="B476" s="100"/>
      <c r="C476" s="83"/>
    </row>
    <row r="477" spans="1:21" s="82" customFormat="1" x14ac:dyDescent="0.2">
      <c r="B477" s="100"/>
      <c r="C477" s="83"/>
    </row>
    <row r="478" spans="1:21" s="82" customFormat="1" x14ac:dyDescent="0.2">
      <c r="B478" s="100"/>
      <c r="C478" s="83"/>
    </row>
    <row r="479" spans="1:21" s="82" customFormat="1" x14ac:dyDescent="0.2">
      <c r="B479" s="100"/>
      <c r="C479" s="83"/>
    </row>
    <row r="480" spans="1:21" s="82" customFormat="1" x14ac:dyDescent="0.2">
      <c r="B480" s="100"/>
      <c r="C480" s="83"/>
    </row>
    <row r="481" spans="2:3" s="82" customFormat="1" x14ac:dyDescent="0.2">
      <c r="B481" s="100"/>
      <c r="C481" s="83"/>
    </row>
    <row r="482" spans="2:3" s="82" customFormat="1" x14ac:dyDescent="0.2">
      <c r="B482" s="100"/>
      <c r="C482" s="83"/>
    </row>
    <row r="483" spans="2:3" s="82" customFormat="1" x14ac:dyDescent="0.2">
      <c r="B483" s="100"/>
      <c r="C483" s="83"/>
    </row>
    <row r="484" spans="2:3" s="82" customFormat="1" x14ac:dyDescent="0.2">
      <c r="B484" s="100"/>
      <c r="C484" s="83"/>
    </row>
    <row r="485" spans="2:3" s="82" customFormat="1" x14ac:dyDescent="0.2">
      <c r="B485" s="100"/>
      <c r="C485" s="83"/>
    </row>
    <row r="486" spans="2:3" s="82" customFormat="1" x14ac:dyDescent="0.2">
      <c r="B486" s="100"/>
      <c r="C486" s="83"/>
    </row>
    <row r="487" spans="2:3" s="82" customFormat="1" x14ac:dyDescent="0.2">
      <c r="B487" s="100"/>
      <c r="C487" s="83"/>
    </row>
    <row r="488" spans="2:3" s="82" customFormat="1" x14ac:dyDescent="0.2">
      <c r="B488" s="100"/>
      <c r="C488" s="83"/>
    </row>
    <row r="489" spans="2:3" s="82" customFormat="1" x14ac:dyDescent="0.2">
      <c r="B489" s="100"/>
      <c r="C489" s="83"/>
    </row>
    <row r="490" spans="2:3" s="82" customFormat="1" x14ac:dyDescent="0.2">
      <c r="B490" s="100"/>
      <c r="C490" s="83"/>
    </row>
    <row r="491" spans="2:3" s="82" customFormat="1" x14ac:dyDescent="0.2">
      <c r="B491" s="100"/>
      <c r="C491" s="83"/>
    </row>
    <row r="492" spans="2:3" s="82" customFormat="1" x14ac:dyDescent="0.2">
      <c r="B492" s="100"/>
      <c r="C492" s="83"/>
    </row>
    <row r="493" spans="2:3" s="82" customFormat="1" x14ac:dyDescent="0.2">
      <c r="B493" s="100"/>
      <c r="C493" s="83"/>
    </row>
    <row r="494" spans="2:3" s="82" customFormat="1" x14ac:dyDescent="0.2">
      <c r="B494" s="100"/>
      <c r="C494" s="83"/>
    </row>
    <row r="495" spans="2:3" s="82" customFormat="1" x14ac:dyDescent="0.2">
      <c r="B495" s="100"/>
      <c r="C495" s="83"/>
    </row>
    <row r="496" spans="2:3" s="82" customFormat="1" x14ac:dyDescent="0.2">
      <c r="B496" s="100"/>
      <c r="C496" s="83"/>
    </row>
    <row r="497" spans="2:3" s="82" customFormat="1" x14ac:dyDescent="0.2">
      <c r="B497" s="100"/>
      <c r="C497" s="83"/>
    </row>
    <row r="498" spans="2:3" s="82" customFormat="1" x14ac:dyDescent="0.2">
      <c r="B498" s="100"/>
      <c r="C498" s="83"/>
    </row>
    <row r="499" spans="2:3" s="82" customFormat="1" x14ac:dyDescent="0.2">
      <c r="B499" s="100"/>
      <c r="C499" s="83"/>
    </row>
    <row r="500" spans="2:3" s="82" customFormat="1" x14ac:dyDescent="0.2">
      <c r="B500" s="100"/>
      <c r="C500" s="83"/>
    </row>
    <row r="501" spans="2:3" s="82" customFormat="1" x14ac:dyDescent="0.2">
      <c r="B501" s="100"/>
      <c r="C501" s="83"/>
    </row>
    <row r="502" spans="2:3" s="82" customFormat="1" x14ac:dyDescent="0.2">
      <c r="B502" s="100"/>
      <c r="C502" s="83"/>
    </row>
    <row r="503" spans="2:3" s="82" customFormat="1" x14ac:dyDescent="0.2">
      <c r="B503" s="100"/>
      <c r="C503" s="83"/>
    </row>
    <row r="504" spans="2:3" s="82" customFormat="1" x14ac:dyDescent="0.2">
      <c r="B504" s="100"/>
      <c r="C504" s="83"/>
    </row>
    <row r="505" spans="2:3" s="82" customFormat="1" x14ac:dyDescent="0.2">
      <c r="B505" s="100"/>
      <c r="C505" s="83"/>
    </row>
    <row r="506" spans="2:3" s="82" customFormat="1" x14ac:dyDescent="0.2">
      <c r="B506" s="100"/>
      <c r="C506" s="83"/>
    </row>
    <row r="507" spans="2:3" s="82" customFormat="1" x14ac:dyDescent="0.2">
      <c r="B507" s="100"/>
      <c r="C507" s="83"/>
    </row>
    <row r="508" spans="2:3" s="82" customFormat="1" x14ac:dyDescent="0.2">
      <c r="B508" s="100"/>
      <c r="C508" s="83"/>
    </row>
    <row r="509" spans="2:3" s="82" customFormat="1" x14ac:dyDescent="0.2">
      <c r="B509" s="100"/>
      <c r="C509" s="83"/>
    </row>
    <row r="510" spans="2:3" s="82" customFormat="1" x14ac:dyDescent="0.2">
      <c r="B510" s="100"/>
      <c r="C510" s="83"/>
    </row>
    <row r="511" spans="2:3" s="82" customFormat="1" x14ac:dyDescent="0.2">
      <c r="B511" s="100"/>
      <c r="C511" s="83"/>
    </row>
    <row r="512" spans="2:3" s="82" customFormat="1" x14ac:dyDescent="0.2">
      <c r="B512" s="100"/>
      <c r="C512" s="83"/>
    </row>
    <row r="513" spans="2:3" s="82" customFormat="1" x14ac:dyDescent="0.2">
      <c r="B513" s="100"/>
      <c r="C513" s="83"/>
    </row>
    <row r="514" spans="2:3" s="82" customFormat="1" x14ac:dyDescent="0.2">
      <c r="B514" s="100"/>
      <c r="C514" s="83"/>
    </row>
    <row r="515" spans="2:3" s="82" customFormat="1" x14ac:dyDescent="0.2">
      <c r="B515" s="100"/>
      <c r="C515" s="83"/>
    </row>
    <row r="516" spans="2:3" s="82" customFormat="1" x14ac:dyDescent="0.2">
      <c r="B516" s="100"/>
      <c r="C516" s="83"/>
    </row>
    <row r="517" spans="2:3" s="82" customFormat="1" x14ac:dyDescent="0.2">
      <c r="B517" s="100"/>
      <c r="C517" s="83"/>
    </row>
    <row r="518" spans="2:3" s="82" customFormat="1" x14ac:dyDescent="0.2">
      <c r="B518" s="100"/>
      <c r="C518" s="83"/>
    </row>
    <row r="519" spans="2:3" s="82" customFormat="1" x14ac:dyDescent="0.2">
      <c r="B519" s="100"/>
      <c r="C519" s="83"/>
    </row>
    <row r="520" spans="2:3" s="82" customFormat="1" x14ac:dyDescent="0.2">
      <c r="B520" s="100"/>
      <c r="C520" s="83"/>
    </row>
    <row r="521" spans="2:3" s="82" customFormat="1" x14ac:dyDescent="0.2">
      <c r="B521" s="100"/>
      <c r="C521" s="83"/>
    </row>
    <row r="522" spans="2:3" s="82" customFormat="1" x14ac:dyDescent="0.2">
      <c r="B522" s="100"/>
      <c r="C522" s="83"/>
    </row>
    <row r="523" spans="2:3" s="82" customFormat="1" x14ac:dyDescent="0.2">
      <c r="B523" s="100"/>
      <c r="C523" s="83"/>
    </row>
    <row r="524" spans="2:3" s="82" customFormat="1" x14ac:dyDescent="0.2">
      <c r="B524" s="100"/>
      <c r="C524" s="83"/>
    </row>
    <row r="525" spans="2:3" s="82" customFormat="1" x14ac:dyDescent="0.2">
      <c r="B525" s="100"/>
      <c r="C525" s="83"/>
    </row>
    <row r="526" spans="2:3" s="82" customFormat="1" x14ac:dyDescent="0.2">
      <c r="B526" s="100"/>
      <c r="C526" s="83"/>
    </row>
    <row r="527" spans="2:3" s="82" customFormat="1" x14ac:dyDescent="0.2">
      <c r="B527" s="100"/>
      <c r="C527" s="83"/>
    </row>
    <row r="528" spans="2:3" s="82" customFormat="1" x14ac:dyDescent="0.2">
      <c r="B528" s="100"/>
      <c r="C528" s="83"/>
    </row>
    <row r="529" spans="2:3" s="82" customFormat="1" x14ac:dyDescent="0.2">
      <c r="B529" s="100"/>
      <c r="C529" s="83"/>
    </row>
    <row r="530" spans="2:3" s="82" customFormat="1" x14ac:dyDescent="0.2">
      <c r="B530" s="100"/>
      <c r="C530" s="83"/>
    </row>
    <row r="531" spans="2:3" s="82" customFormat="1" x14ac:dyDescent="0.2">
      <c r="B531" s="100"/>
      <c r="C531" s="83"/>
    </row>
    <row r="532" spans="2:3" s="82" customFormat="1" x14ac:dyDescent="0.2">
      <c r="B532" s="100"/>
      <c r="C532" s="83"/>
    </row>
    <row r="533" spans="2:3" s="82" customFormat="1" x14ac:dyDescent="0.2">
      <c r="B533" s="100"/>
      <c r="C533" s="83"/>
    </row>
    <row r="534" spans="2:3" s="82" customFormat="1" x14ac:dyDescent="0.2">
      <c r="B534" s="100"/>
      <c r="C534" s="83"/>
    </row>
    <row r="535" spans="2:3" s="82" customFormat="1" x14ac:dyDescent="0.2">
      <c r="B535" s="100"/>
      <c r="C535" s="83"/>
    </row>
    <row r="536" spans="2:3" s="82" customFormat="1" x14ac:dyDescent="0.2">
      <c r="B536" s="100"/>
      <c r="C536" s="83"/>
    </row>
    <row r="537" spans="2:3" s="82" customFormat="1" x14ac:dyDescent="0.2">
      <c r="B537" s="100"/>
      <c r="C537" s="83"/>
    </row>
    <row r="538" spans="2:3" s="82" customFormat="1" x14ac:dyDescent="0.2">
      <c r="B538" s="100"/>
      <c r="C538" s="83"/>
    </row>
    <row r="539" spans="2:3" s="82" customFormat="1" x14ac:dyDescent="0.2">
      <c r="B539" s="100"/>
      <c r="C539" s="83"/>
    </row>
    <row r="540" spans="2:3" s="82" customFormat="1" x14ac:dyDescent="0.2">
      <c r="B540" s="100"/>
      <c r="C540" s="83"/>
    </row>
    <row r="541" spans="2:3" s="82" customFormat="1" x14ac:dyDescent="0.2">
      <c r="B541" s="100"/>
      <c r="C541" s="83"/>
    </row>
    <row r="542" spans="2:3" s="82" customFormat="1" x14ac:dyDescent="0.2">
      <c r="B542" s="100"/>
      <c r="C542" s="83"/>
    </row>
    <row r="543" spans="2:3" s="82" customFormat="1" x14ac:dyDescent="0.2">
      <c r="B543" s="100"/>
      <c r="C543" s="83"/>
    </row>
    <row r="544" spans="2:3" s="82" customFormat="1" x14ac:dyDescent="0.2">
      <c r="B544" s="100"/>
      <c r="C544" s="83"/>
    </row>
    <row r="545" spans="2:3" s="82" customFormat="1" x14ac:dyDescent="0.2">
      <c r="B545" s="100"/>
      <c r="C545" s="83"/>
    </row>
    <row r="546" spans="2:3" s="82" customFormat="1" x14ac:dyDescent="0.2">
      <c r="B546" s="100"/>
      <c r="C546" s="83"/>
    </row>
    <row r="547" spans="2:3" s="82" customFormat="1" x14ac:dyDescent="0.2">
      <c r="B547" s="100"/>
      <c r="C547" s="83"/>
    </row>
    <row r="548" spans="2:3" s="82" customFormat="1" x14ac:dyDescent="0.2">
      <c r="B548" s="100"/>
      <c r="C548" s="83"/>
    </row>
    <row r="549" spans="2:3" s="82" customFormat="1" x14ac:dyDescent="0.2">
      <c r="B549" s="100"/>
      <c r="C549" s="83"/>
    </row>
    <row r="550" spans="2:3" s="82" customFormat="1" x14ac:dyDescent="0.2">
      <c r="B550" s="100"/>
      <c r="C550" s="83"/>
    </row>
    <row r="551" spans="2:3" s="82" customFormat="1" x14ac:dyDescent="0.2">
      <c r="B551" s="100"/>
      <c r="C551" s="83"/>
    </row>
    <row r="552" spans="2:3" s="82" customFormat="1" x14ac:dyDescent="0.2">
      <c r="B552" s="100"/>
      <c r="C552" s="83"/>
    </row>
    <row r="553" spans="2:3" s="82" customFormat="1" x14ac:dyDescent="0.2">
      <c r="B553" s="100"/>
      <c r="C553" s="83"/>
    </row>
    <row r="554" spans="2:3" s="82" customFormat="1" x14ac:dyDescent="0.2">
      <c r="B554" s="100"/>
      <c r="C554" s="83"/>
    </row>
    <row r="555" spans="2:3" s="82" customFormat="1" x14ac:dyDescent="0.2">
      <c r="B555" s="100"/>
      <c r="C555" s="83"/>
    </row>
    <row r="556" spans="2:3" s="82" customFormat="1" x14ac:dyDescent="0.2">
      <c r="B556" s="100"/>
      <c r="C556" s="83"/>
    </row>
    <row r="557" spans="2:3" s="82" customFormat="1" x14ac:dyDescent="0.2">
      <c r="B557" s="100"/>
      <c r="C557" s="83"/>
    </row>
    <row r="558" spans="2:3" s="82" customFormat="1" x14ac:dyDescent="0.2">
      <c r="B558" s="100"/>
      <c r="C558" s="83"/>
    </row>
    <row r="559" spans="2:3" s="82" customFormat="1" x14ac:dyDescent="0.2">
      <c r="B559" s="100"/>
      <c r="C559" s="83"/>
    </row>
    <row r="560" spans="2:3" s="82" customFormat="1" x14ac:dyDescent="0.2">
      <c r="B560" s="100"/>
      <c r="C560" s="83"/>
    </row>
    <row r="561" spans="2:3" s="82" customFormat="1" x14ac:dyDescent="0.2">
      <c r="B561" s="100"/>
      <c r="C561" s="83"/>
    </row>
    <row r="562" spans="2:3" s="82" customFormat="1" x14ac:dyDescent="0.2">
      <c r="B562" s="100"/>
      <c r="C562" s="83"/>
    </row>
    <row r="563" spans="2:3" s="82" customFormat="1" x14ac:dyDescent="0.2">
      <c r="B563" s="100"/>
      <c r="C563" s="83"/>
    </row>
    <row r="564" spans="2:3" s="82" customFormat="1" x14ac:dyDescent="0.2">
      <c r="B564" s="100"/>
      <c r="C564" s="83"/>
    </row>
    <row r="565" spans="2:3" s="82" customFormat="1" x14ac:dyDescent="0.2">
      <c r="B565" s="100"/>
      <c r="C565" s="83"/>
    </row>
    <row r="566" spans="2:3" s="82" customFormat="1" x14ac:dyDescent="0.2">
      <c r="B566" s="100"/>
      <c r="C566" s="83"/>
    </row>
    <row r="567" spans="2:3" s="82" customFormat="1" x14ac:dyDescent="0.2">
      <c r="B567" s="100"/>
      <c r="C567" s="83"/>
    </row>
    <row r="568" spans="2:3" s="82" customFormat="1" x14ac:dyDescent="0.2">
      <c r="B568" s="100"/>
      <c r="C568" s="83"/>
    </row>
    <row r="569" spans="2:3" s="82" customFormat="1" x14ac:dyDescent="0.2">
      <c r="B569" s="100"/>
      <c r="C569" s="83"/>
    </row>
    <row r="570" spans="2:3" s="82" customFormat="1" x14ac:dyDescent="0.2">
      <c r="B570" s="100"/>
      <c r="C570" s="83"/>
    </row>
    <row r="571" spans="2:3" s="82" customFormat="1" x14ac:dyDescent="0.2">
      <c r="B571" s="100"/>
      <c r="C571" s="83"/>
    </row>
    <row r="572" spans="2:3" s="82" customFormat="1" x14ac:dyDescent="0.2">
      <c r="B572" s="100"/>
      <c r="C572" s="83"/>
    </row>
    <row r="573" spans="2:3" s="82" customFormat="1" x14ac:dyDescent="0.2">
      <c r="B573" s="100"/>
      <c r="C573" s="83"/>
    </row>
    <row r="574" spans="2:3" s="82" customFormat="1" x14ac:dyDescent="0.2">
      <c r="B574" s="100"/>
      <c r="C574" s="83"/>
    </row>
    <row r="575" spans="2:3" s="82" customFormat="1" x14ac:dyDescent="0.2">
      <c r="B575" s="100"/>
      <c r="C575" s="83"/>
    </row>
    <row r="576" spans="2:3" s="82" customFormat="1" x14ac:dyDescent="0.2">
      <c r="B576" s="100"/>
      <c r="C576" s="83"/>
    </row>
    <row r="577" spans="2:3" s="82" customFormat="1" x14ac:dyDescent="0.2">
      <c r="B577" s="100"/>
      <c r="C577" s="83"/>
    </row>
    <row r="578" spans="2:3" s="82" customFormat="1" x14ac:dyDescent="0.2">
      <c r="B578" s="100"/>
      <c r="C578" s="83"/>
    </row>
    <row r="579" spans="2:3" s="82" customFormat="1" x14ac:dyDescent="0.2">
      <c r="B579" s="100"/>
      <c r="C579" s="83"/>
    </row>
    <row r="580" spans="2:3" s="82" customFormat="1" x14ac:dyDescent="0.2">
      <c r="B580" s="100"/>
      <c r="C580" s="83"/>
    </row>
    <row r="581" spans="2:3" s="82" customFormat="1" x14ac:dyDescent="0.2">
      <c r="B581" s="100"/>
      <c r="C581" s="83"/>
    </row>
    <row r="582" spans="2:3" s="82" customFormat="1" x14ac:dyDescent="0.2">
      <c r="B582" s="100"/>
      <c r="C582" s="83"/>
    </row>
    <row r="583" spans="2:3" s="82" customFormat="1" x14ac:dyDescent="0.2">
      <c r="B583" s="100"/>
      <c r="C583" s="83"/>
    </row>
    <row r="584" spans="2:3" s="82" customFormat="1" x14ac:dyDescent="0.2">
      <c r="B584" s="100"/>
      <c r="C584" s="83"/>
    </row>
    <row r="585" spans="2:3" s="82" customFormat="1" x14ac:dyDescent="0.2">
      <c r="B585" s="100"/>
      <c r="C585" s="83"/>
    </row>
    <row r="586" spans="2:3" s="82" customFormat="1" x14ac:dyDescent="0.2">
      <c r="B586" s="100"/>
      <c r="C586" s="83"/>
    </row>
    <row r="587" spans="2:3" s="82" customFormat="1" x14ac:dyDescent="0.2">
      <c r="B587" s="100"/>
      <c r="C587" s="83"/>
    </row>
    <row r="588" spans="2:3" s="82" customFormat="1" x14ac:dyDescent="0.2">
      <c r="B588" s="100"/>
      <c r="C588" s="83"/>
    </row>
    <row r="589" spans="2:3" s="82" customFormat="1" x14ac:dyDescent="0.2">
      <c r="B589" s="100"/>
      <c r="C589" s="83"/>
    </row>
    <row r="590" spans="2:3" s="82" customFormat="1" x14ac:dyDescent="0.2">
      <c r="B590" s="100"/>
      <c r="C590" s="83"/>
    </row>
    <row r="591" spans="2:3" s="82" customFormat="1" x14ac:dyDescent="0.2">
      <c r="B591" s="100"/>
      <c r="C591" s="83"/>
    </row>
    <row r="592" spans="2:3" s="82" customFormat="1" x14ac:dyDescent="0.2">
      <c r="B592" s="100"/>
      <c r="C592" s="83"/>
    </row>
    <row r="593" spans="2:3" s="82" customFormat="1" x14ac:dyDescent="0.2">
      <c r="B593" s="100"/>
      <c r="C593" s="83"/>
    </row>
    <row r="594" spans="2:3" s="82" customFormat="1" x14ac:dyDescent="0.2">
      <c r="B594" s="100"/>
      <c r="C594" s="83"/>
    </row>
    <row r="595" spans="2:3" s="82" customFormat="1" x14ac:dyDescent="0.2">
      <c r="B595" s="100"/>
      <c r="C595" s="83"/>
    </row>
    <row r="596" spans="2:3" s="82" customFormat="1" x14ac:dyDescent="0.2">
      <c r="B596" s="100"/>
      <c r="C596" s="83"/>
    </row>
    <row r="597" spans="2:3" s="82" customFormat="1" x14ac:dyDescent="0.2">
      <c r="B597" s="100"/>
      <c r="C597" s="83"/>
    </row>
    <row r="598" spans="2:3" s="82" customFormat="1" x14ac:dyDescent="0.2">
      <c r="B598" s="100"/>
      <c r="C598" s="83"/>
    </row>
    <row r="599" spans="2:3" s="82" customFormat="1" x14ac:dyDescent="0.2">
      <c r="B599" s="100"/>
      <c r="C599" s="83"/>
    </row>
    <row r="600" spans="2:3" s="82" customFormat="1" x14ac:dyDescent="0.2">
      <c r="B600" s="100"/>
      <c r="C600" s="83"/>
    </row>
    <row r="615" spans="3:3" x14ac:dyDescent="0.2">
      <c r="C615" s="105"/>
    </row>
    <row r="616" spans="3:3" x14ac:dyDescent="0.2">
      <c r="C616" s="105"/>
    </row>
    <row r="617" spans="3:3" x14ac:dyDescent="0.2">
      <c r="C617" s="105"/>
    </row>
    <row r="618" spans="3:3" x14ac:dyDescent="0.2">
      <c r="C618" s="105"/>
    </row>
    <row r="619" spans="3:3" x14ac:dyDescent="0.2">
      <c r="C619" s="105"/>
    </row>
    <row r="620" spans="3:3" x14ac:dyDescent="0.2">
      <c r="C620" s="105"/>
    </row>
    <row r="621" spans="3:3" x14ac:dyDescent="0.2">
      <c r="C621" s="105"/>
    </row>
    <row r="622" spans="3:3" x14ac:dyDescent="0.2">
      <c r="C622" s="105"/>
    </row>
    <row r="623" spans="3:3" x14ac:dyDescent="0.2">
      <c r="C623" s="105"/>
    </row>
    <row r="624" spans="3:3" x14ac:dyDescent="0.2">
      <c r="C624" s="105"/>
    </row>
    <row r="625" spans="3:3" x14ac:dyDescent="0.2">
      <c r="C625" s="105"/>
    </row>
    <row r="626" spans="3:3" x14ac:dyDescent="0.2">
      <c r="C626" s="105"/>
    </row>
  </sheetData>
  <mergeCells count="11">
    <mergeCell ref="L8:M8"/>
    <mergeCell ref="L9:M9"/>
    <mergeCell ref="L10:M10"/>
    <mergeCell ref="L11:M11"/>
    <mergeCell ref="L16:M16"/>
    <mergeCell ref="L7:M7"/>
    <mergeCell ref="L3:M3"/>
    <mergeCell ref="N3:O3"/>
    <mergeCell ref="L4:M4"/>
    <mergeCell ref="L5:M5"/>
    <mergeCell ref="L6:M6"/>
  </mergeCells>
  <conditionalFormatting sqref="U38:U475">
    <cfRule type="cellIs" dxfId="11" priority="3" operator="notEqual">
      <formula>$G38</formula>
    </cfRule>
  </conditionalFormatting>
  <conditionalFormatting sqref="C38:C475">
    <cfRule type="cellIs" dxfId="10" priority="2" operator="equal">
      <formula>""</formula>
    </cfRule>
  </conditionalFormatting>
  <conditionalFormatting sqref="E38:E475 C38:C475">
    <cfRule type="cellIs" dxfId="9" priority="1" operator="equal">
      <formula>""</formula>
    </cfRule>
  </conditionalFormatting>
  <dataValidations count="2">
    <dataValidation type="list" allowBlank="1" showInputMessage="1" showErrorMessage="1" sqref="E151:E475" xr:uid="{2541803F-0AD8-4002-B96A-1F070EFFF824}">
      <formula1>$E$24:$I$24</formula1>
    </dataValidation>
    <dataValidation type="list" allowBlank="1" showInputMessage="1" showErrorMessage="1" sqref="C38:C475" xr:uid="{7FBFB483-CD16-4D84-8416-40E25248700A}">
      <formula1>$C$25:$C$30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3AD92-D1C7-4F31-BE0E-5E1D073394DA}">
  <dimension ref="A1:V626"/>
  <sheetViews>
    <sheetView topLeftCell="B1" workbookViewId="0">
      <selection activeCell="D2" sqref="D2"/>
    </sheetView>
  </sheetViews>
  <sheetFormatPr defaultColWidth="9.140625" defaultRowHeight="12.75" x14ac:dyDescent="0.2"/>
  <cols>
    <col min="1" max="1" width="1.85546875" style="105" hidden="1" customWidth="1"/>
    <col min="2" max="2" width="3.5703125" style="100" customWidth="1"/>
    <col min="3" max="3" width="25.28515625" style="230" customWidth="1"/>
    <col min="4" max="4" width="11" style="105" customWidth="1"/>
    <col min="5" max="5" width="11.7109375" style="105" customWidth="1"/>
    <col min="6" max="6" width="10.42578125" style="105" bestFit="1" customWidth="1"/>
    <col min="7" max="7" width="8.5703125" style="105" customWidth="1"/>
    <col min="8" max="8" width="9" style="105" customWidth="1"/>
    <col min="9" max="9" width="9.5703125" style="105" customWidth="1"/>
    <col min="10" max="10" width="7.42578125" style="105" customWidth="1"/>
    <col min="11" max="11" width="8.7109375" style="105" customWidth="1"/>
    <col min="12" max="12" width="10" style="105" customWidth="1"/>
    <col min="13" max="13" width="9.140625" style="105"/>
    <col min="14" max="14" width="9" style="105" bestFit="1" customWidth="1"/>
    <col min="15" max="15" width="8.28515625" style="105" bestFit="1" customWidth="1"/>
    <col min="16" max="16" width="12.140625" style="105" customWidth="1"/>
    <col min="17" max="17" width="15.5703125" style="105" customWidth="1"/>
    <col min="18" max="18" width="13.7109375" style="105" bestFit="1" customWidth="1"/>
    <col min="19" max="19" width="8.5703125" style="105" customWidth="1"/>
    <col min="20" max="20" width="10" style="105" bestFit="1" customWidth="1"/>
    <col min="21" max="21" width="9.140625" style="105"/>
    <col min="22" max="22" width="8.42578125" style="105" bestFit="1" customWidth="1"/>
    <col min="23" max="59" width="20.85546875" style="105" customWidth="1"/>
    <col min="60" max="16384" width="9.140625" style="105"/>
  </cols>
  <sheetData>
    <row r="1" spans="2:21" ht="13.5" thickBot="1" x14ac:dyDescent="0.25">
      <c r="C1" s="101" t="s">
        <v>62</v>
      </c>
      <c r="D1" s="102">
        <v>44470</v>
      </c>
      <c r="E1" s="103">
        <f>DAY(EOMONTH(D1,0))</f>
        <v>31</v>
      </c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</row>
    <row r="2" spans="2:21" ht="13.5" thickBot="1" x14ac:dyDescent="0.25">
      <c r="B2" s="106"/>
      <c r="C2" s="107"/>
      <c r="D2" s="107"/>
      <c r="E2" s="107"/>
      <c r="F2" s="107"/>
      <c r="G2" s="107"/>
      <c r="H2" s="107"/>
      <c r="I2" s="107"/>
      <c r="J2" s="104"/>
      <c r="K2" s="104"/>
      <c r="L2" s="104"/>
      <c r="M2" s="104"/>
      <c r="N2" s="104"/>
      <c r="O2" s="104"/>
      <c r="P2" s="104"/>
      <c r="Q2" s="104"/>
      <c r="R2" s="104"/>
      <c r="S2" s="108"/>
      <c r="T2" s="104"/>
      <c r="U2" s="104"/>
    </row>
    <row r="3" spans="2:21" x14ac:dyDescent="0.2">
      <c r="C3" s="109"/>
      <c r="D3" s="110" t="s">
        <v>13</v>
      </c>
      <c r="E3" s="110" t="s">
        <v>33</v>
      </c>
      <c r="F3" s="110" t="s">
        <v>31</v>
      </c>
      <c r="G3" s="110" t="s">
        <v>26</v>
      </c>
      <c r="H3" s="110" t="s">
        <v>27</v>
      </c>
      <c r="I3" s="111" t="s">
        <v>50</v>
      </c>
      <c r="J3" s="104"/>
      <c r="K3" s="104"/>
      <c r="L3" s="293" t="s">
        <v>56</v>
      </c>
      <c r="M3" s="294"/>
      <c r="N3" s="295" t="s">
        <v>65</v>
      </c>
      <c r="O3" s="294"/>
      <c r="P3" s="112" t="s">
        <v>64</v>
      </c>
      <c r="Q3" s="112" t="s">
        <v>63</v>
      </c>
      <c r="R3" s="113" t="s">
        <v>57</v>
      </c>
      <c r="S3" s="104"/>
      <c r="T3" s="104"/>
      <c r="U3" s="104"/>
    </row>
    <row r="4" spans="2:21" x14ac:dyDescent="0.2">
      <c r="C4" s="114" t="s">
        <v>96</v>
      </c>
      <c r="D4" s="115">
        <f>SUMIF($E$38:$E$475,"*Week 1*",$H$38:$H$475)</f>
        <v>0</v>
      </c>
      <c r="E4" s="115">
        <f>SUMIF($E$38:$E$475,E$3,$H$38:$H$475)</f>
        <v>0</v>
      </c>
      <c r="F4" s="115">
        <f>SUMIF($E$38:$E$475,F$3,$H$38:$H$475)</f>
        <v>0</v>
      </c>
      <c r="G4" s="115">
        <f>SUMIF($E$38:$E$475,G$3,$H$38:$H$475)</f>
        <v>0</v>
      </c>
      <c r="H4" s="115">
        <f>SUMIF($E$38:$E$475,H$3,$H$38:$H$475)</f>
        <v>0</v>
      </c>
      <c r="I4" s="116">
        <f>SUM(D4:H4)</f>
        <v>0</v>
      </c>
      <c r="J4" s="117"/>
      <c r="K4" s="104"/>
      <c r="L4" s="291" t="s">
        <v>53</v>
      </c>
      <c r="M4" s="292"/>
      <c r="N4" s="118">
        <f>I10</f>
        <v>0</v>
      </c>
      <c r="O4" s="118"/>
      <c r="P4" s="119">
        <f>944066+588005+145015</f>
        <v>1677086</v>
      </c>
      <c r="Q4" s="119">
        <f>SUM(P4/365)*E1</f>
        <v>142437.44109589042</v>
      </c>
      <c r="R4" s="120">
        <f>SUM(N4-Q4)</f>
        <v>-142437.44109589042</v>
      </c>
      <c r="S4" s="104"/>
      <c r="T4" s="104"/>
      <c r="U4" s="104"/>
    </row>
    <row r="5" spans="2:21" x14ac:dyDescent="0.2">
      <c r="C5" s="114" t="s">
        <v>16</v>
      </c>
      <c r="D5" s="115">
        <f>SUMIF(E38:E475,D3,I38:I475)</f>
        <v>0</v>
      </c>
      <c r="E5" s="115">
        <f>SUMIF($E$38:$E$475,E$3,$I$38:$I$475)</f>
        <v>0</v>
      </c>
      <c r="F5" s="115">
        <f>SUMIF($E$38:$E$475,F$3,$I$38:$I$475)</f>
        <v>0</v>
      </c>
      <c r="G5" s="115">
        <f>SUMIF($E$38:$E$475,G$3,$I$38:$I$475)</f>
        <v>0</v>
      </c>
      <c r="H5" s="115">
        <f>SUMIF($E$38:$E$475,H$3,$I$38:$I$475)</f>
        <v>0</v>
      </c>
      <c r="I5" s="116">
        <f t="shared" ref="I5:I18" si="0">SUM(D5:H5)</f>
        <v>0</v>
      </c>
      <c r="J5" s="117"/>
      <c r="K5" s="104"/>
      <c r="L5" s="291" t="s">
        <v>95</v>
      </c>
      <c r="M5" s="292"/>
      <c r="N5" s="118">
        <f>I11</f>
        <v>0</v>
      </c>
      <c r="O5" s="118"/>
      <c r="P5" s="119">
        <v>100</v>
      </c>
      <c r="Q5" s="119">
        <f>SUM(P5/365)*D1</f>
        <v>12183.561643835616</v>
      </c>
      <c r="R5" s="120">
        <f>SUM(N5-Q5)</f>
        <v>-12183.561643835616</v>
      </c>
      <c r="S5" s="104"/>
      <c r="T5" s="104"/>
      <c r="U5" s="104"/>
    </row>
    <row r="6" spans="2:21" x14ac:dyDescent="0.2">
      <c r="C6" s="114" t="s">
        <v>97</v>
      </c>
      <c r="D6" s="115">
        <f>SUMIF(E38:E475,D3,J38:J475)</f>
        <v>0</v>
      </c>
      <c r="E6" s="115">
        <f>SUMIF($E$38:$E$475,E$3,$J$38:$J$475)</f>
        <v>0</v>
      </c>
      <c r="F6" s="115">
        <f>SUMIF($E$38:$E$475,F$3,$J$38:$J$475)</f>
        <v>0</v>
      </c>
      <c r="G6" s="115">
        <f>SUMIF($E$38:$E$475,G$3,$J$38:$J$475)</f>
        <v>0</v>
      </c>
      <c r="H6" s="115">
        <f>SUMIF($E$38:$E$475,H$3,$J$38:$J$475)</f>
        <v>0</v>
      </c>
      <c r="I6" s="116">
        <f t="shared" si="0"/>
        <v>0</v>
      </c>
      <c r="J6" s="117"/>
      <c r="K6" s="104"/>
      <c r="L6" s="291" t="s">
        <v>92</v>
      </c>
      <c r="M6" s="292"/>
      <c r="N6" s="118">
        <f>I12</f>
        <v>0</v>
      </c>
      <c r="O6" s="118"/>
      <c r="P6" s="119">
        <v>100</v>
      </c>
      <c r="Q6" s="119">
        <f>SUM(P6/365)*D1</f>
        <v>12183.561643835616</v>
      </c>
      <c r="R6" s="120">
        <f>SUM(N6-Q6)</f>
        <v>-12183.561643835616</v>
      </c>
      <c r="S6" s="104"/>
      <c r="T6" s="104"/>
      <c r="U6" s="104"/>
    </row>
    <row r="7" spans="2:21" x14ac:dyDescent="0.2">
      <c r="C7" s="114" t="s">
        <v>98</v>
      </c>
      <c r="D7" s="115">
        <f>SUMIF(E38:E475,D3,K38:K475)</f>
        <v>0</v>
      </c>
      <c r="E7" s="115">
        <f>SUMIF($E$38:$E$475,E$3,$K$38:$K$475)</f>
        <v>0</v>
      </c>
      <c r="F7" s="115">
        <f>SUMIF($E$38:$E$475,F$3,$K$38:$K$475)</f>
        <v>0</v>
      </c>
      <c r="G7" s="115">
        <f>SUMIF($E$38:$E$475,G$3,$K$38:$K$475)</f>
        <v>0</v>
      </c>
      <c r="H7" s="115">
        <f>SUMIF($E$38:$E$475,H$3,$K$38:$K$475)</f>
        <v>0</v>
      </c>
      <c r="I7" s="116">
        <f t="shared" si="0"/>
        <v>0</v>
      </c>
      <c r="J7" s="117"/>
      <c r="K7" s="104"/>
      <c r="L7" s="291" t="s">
        <v>58</v>
      </c>
      <c r="M7" s="292"/>
      <c r="N7" s="118">
        <f>I13</f>
        <v>0</v>
      </c>
      <c r="O7" s="118"/>
      <c r="P7" s="119">
        <v>100</v>
      </c>
      <c r="Q7" s="119">
        <f>SUM(P7/365)*D1</f>
        <v>12183.561643835616</v>
      </c>
      <c r="R7" s="120">
        <f>SUM(N7-Q7)</f>
        <v>-12183.561643835616</v>
      </c>
      <c r="S7" s="104"/>
      <c r="T7" s="104"/>
      <c r="U7" s="104"/>
    </row>
    <row r="8" spans="2:21" x14ac:dyDescent="0.2">
      <c r="C8" s="114" t="s">
        <v>99</v>
      </c>
      <c r="D8" s="115">
        <f>SUMIF(E38:E475,D3,L38:L475)</f>
        <v>0</v>
      </c>
      <c r="E8" s="115">
        <f>SUMIF($E$38:$E$475,E$3,$L$38:$L$475)</f>
        <v>0</v>
      </c>
      <c r="F8" s="115">
        <f>SUMIF($E$38:$E$475,F$3,$L$38:$L$475)</f>
        <v>0</v>
      </c>
      <c r="G8" s="115">
        <f>SUMIF($E$38:$E$475,G$3,$L$38:$L$475)</f>
        <v>0</v>
      </c>
      <c r="H8" s="115">
        <f>SUMIF($E$38:$E$475,H$3,$L$38:$L$475)</f>
        <v>0</v>
      </c>
      <c r="I8" s="116">
        <f t="shared" si="0"/>
        <v>0</v>
      </c>
      <c r="J8" s="117"/>
      <c r="K8" s="104"/>
      <c r="L8" s="291" t="s">
        <v>54</v>
      </c>
      <c r="M8" s="292"/>
      <c r="N8" s="118">
        <f>I14</f>
        <v>0</v>
      </c>
      <c r="O8" s="118"/>
      <c r="P8" s="119"/>
      <c r="Q8" s="119"/>
      <c r="R8" s="120"/>
      <c r="S8" s="104"/>
      <c r="T8" s="104"/>
      <c r="U8" s="104"/>
    </row>
    <row r="9" spans="2:21" ht="13.5" thickBot="1" x14ac:dyDescent="0.25">
      <c r="C9" s="121" t="s">
        <v>70</v>
      </c>
      <c r="D9" s="122">
        <f>SUMIF(E38:E475,D3,M38:M475)</f>
        <v>0</v>
      </c>
      <c r="E9" s="122">
        <f>SUMIF($E$38:$E$475,E$3,$M$38:$M$475)</f>
        <v>0</v>
      </c>
      <c r="F9" s="122">
        <f>SUMIF($E$38:$E$475,F$3,$M$38:$M$475)</f>
        <v>0</v>
      </c>
      <c r="G9" s="122">
        <f>SUMIF($E$38:$E$475,G$3,$M$38:$M$475)</f>
        <v>0</v>
      </c>
      <c r="H9" s="122">
        <f>SUMIF($E$38:$E$475,H$3,$M$38:$M$475)</f>
        <v>0</v>
      </c>
      <c r="I9" s="123">
        <f t="shared" si="0"/>
        <v>0</v>
      </c>
      <c r="J9" s="117"/>
      <c r="K9" s="104"/>
      <c r="L9" s="291" t="s">
        <v>59</v>
      </c>
      <c r="M9" s="292"/>
      <c r="N9" s="124">
        <f>SUM(N5:N7)</f>
        <v>0</v>
      </c>
      <c r="O9" s="118"/>
      <c r="P9" s="124">
        <f>SUM(P5:P6)</f>
        <v>200</v>
      </c>
      <c r="Q9" s="124">
        <f>SUM(Q5:Q6)</f>
        <v>24367.123287671231</v>
      </c>
      <c r="R9" s="125">
        <f>SUM(R5:R6)</f>
        <v>-24367.123287671231</v>
      </c>
      <c r="S9" s="104"/>
      <c r="T9" s="104"/>
      <c r="U9" s="104"/>
    </row>
    <row r="10" spans="2:21" ht="13.5" thickBot="1" x14ac:dyDescent="0.25">
      <c r="C10" s="126" t="s">
        <v>53</v>
      </c>
      <c r="D10" s="127">
        <f>SUM(D4:D9)</f>
        <v>0</v>
      </c>
      <c r="E10" s="127">
        <f t="shared" ref="E10:H10" si="1">SUM(E4:E9)</f>
        <v>0</v>
      </c>
      <c r="F10" s="127">
        <f t="shared" si="1"/>
        <v>0</v>
      </c>
      <c r="G10" s="127">
        <f t="shared" si="1"/>
        <v>0</v>
      </c>
      <c r="H10" s="127">
        <f t="shared" si="1"/>
        <v>0</v>
      </c>
      <c r="I10" s="128">
        <f t="shared" si="0"/>
        <v>0</v>
      </c>
      <c r="J10" s="117"/>
      <c r="K10" s="104"/>
      <c r="L10" s="291" t="s">
        <v>60</v>
      </c>
      <c r="M10" s="292"/>
      <c r="N10" s="124">
        <f>SUM(N4,N8)</f>
        <v>0</v>
      </c>
      <c r="O10" s="118"/>
      <c r="P10" s="124">
        <f>SUM(P7,P4)</f>
        <v>1677186</v>
      </c>
      <c r="Q10" s="124">
        <f>SUM(Q7,Q4)</f>
        <v>154621.00273972604</v>
      </c>
      <c r="R10" s="125">
        <f>SUM(R7,R4)</f>
        <v>-154621.00273972604</v>
      </c>
      <c r="S10" s="104"/>
      <c r="T10" s="104"/>
      <c r="U10" s="104"/>
    </row>
    <row r="11" spans="2:21" ht="13.5" thickBot="1" x14ac:dyDescent="0.25">
      <c r="C11" s="129" t="s">
        <v>93</v>
      </c>
      <c r="D11" s="130">
        <f>SUMIF(E38:E475,D3,N38:N475)</f>
        <v>0</v>
      </c>
      <c r="E11" s="130">
        <f>SUMIF($E$38:$E$475,E$3,$N$38:$N$475)</f>
        <v>0</v>
      </c>
      <c r="F11" s="130">
        <f>SUMIF($E$38:$E$475,F$3,$N$38:$N$475)</f>
        <v>0</v>
      </c>
      <c r="G11" s="130">
        <f>SUMIF($E$38:$E$475,G$3,$N$38:$N$475)</f>
        <v>0</v>
      </c>
      <c r="H11" s="130">
        <f>SUMIF($E$38:$E$475,H$3,$N$38:$N$475)</f>
        <v>0</v>
      </c>
      <c r="I11" s="131">
        <f t="shared" si="0"/>
        <v>0</v>
      </c>
      <c r="J11" s="117"/>
      <c r="K11" s="104"/>
      <c r="L11" s="296" t="s">
        <v>55</v>
      </c>
      <c r="M11" s="297"/>
      <c r="N11" s="132">
        <f>SUM(N9:N10)</f>
        <v>0</v>
      </c>
      <c r="O11" s="133"/>
      <c r="P11" s="132">
        <f>SUM(P9:P10)</f>
        <v>1677386</v>
      </c>
      <c r="Q11" s="132">
        <f>SUM(Q9:Q10)</f>
        <v>178988.12602739729</v>
      </c>
      <c r="R11" s="134">
        <f>SUM(R9:R10)</f>
        <v>-178988.12602739729</v>
      </c>
      <c r="S11" s="104"/>
      <c r="T11" s="104"/>
      <c r="U11" s="104"/>
    </row>
    <row r="12" spans="2:21" ht="13.5" thickBot="1" x14ac:dyDescent="0.25">
      <c r="C12" s="135" t="s">
        <v>92</v>
      </c>
      <c r="D12" s="115">
        <f>SUMIF(E38:E475,D3,O38:O475)</f>
        <v>0</v>
      </c>
      <c r="E12" s="115">
        <f>SUMIF($E$38:$E$475,E$3,$O$38:$O$475)</f>
        <v>0</v>
      </c>
      <c r="F12" s="115">
        <f>SUMIF($E$38:$E$475,F$3,$O$38:$O$475)</f>
        <v>0</v>
      </c>
      <c r="G12" s="115">
        <f>SUMIF($E$38:$E$475,G$3,$O$38:$O$475)</f>
        <v>0</v>
      </c>
      <c r="H12" s="115">
        <f>SUMIF($E$38:$E$475,H$3,$O$38:$O$475)</f>
        <v>0</v>
      </c>
      <c r="I12" s="116">
        <f t="shared" si="0"/>
        <v>0</v>
      </c>
      <c r="J12" s="117"/>
      <c r="K12" s="104"/>
      <c r="L12" s="136"/>
      <c r="M12" s="136"/>
      <c r="N12" s="117"/>
      <c r="O12" s="117"/>
      <c r="P12" s="136"/>
      <c r="Q12" s="136"/>
      <c r="R12" s="117"/>
      <c r="S12" s="117"/>
      <c r="T12" s="104"/>
      <c r="U12" s="104"/>
    </row>
    <row r="13" spans="2:21" x14ac:dyDescent="0.2">
      <c r="C13" s="135" t="s">
        <v>58</v>
      </c>
      <c r="D13" s="115">
        <f>SUMIF(E38:E475,D3,P38:P475)+SUMIF(E38:E475,D3,Q38:Q475)</f>
        <v>0</v>
      </c>
      <c r="E13" s="115">
        <f>SUMIF(E38:E475,E3,P38:P475)+SUMIF(E38:E475,E3,Q38:Q475)</f>
        <v>0</v>
      </c>
      <c r="F13" s="115">
        <f>SUMIF(E38:E475,F3,P38:P475)+SUMIF(E38:E475,F3,Q38:Q475)</f>
        <v>0</v>
      </c>
      <c r="G13" s="115">
        <f>SUMIF(E38:E475,G3,P38:P475)+SUMIF(E38:E475,G3,Q38:Q475)</f>
        <v>0</v>
      </c>
      <c r="H13" s="115">
        <f>SUMIF(E38:E475,H3,P38:P475)+SUMIF(E38:E475,H3,Q38:Q475)</f>
        <v>0</v>
      </c>
      <c r="I13" s="116">
        <f t="shared" si="0"/>
        <v>0</v>
      </c>
      <c r="J13" s="117"/>
      <c r="K13" s="104"/>
      <c r="L13" s="137" t="s">
        <v>88</v>
      </c>
      <c r="M13" s="138"/>
      <c r="N13" s="139"/>
      <c r="O13" s="117"/>
      <c r="P13" s="136"/>
      <c r="Q13" s="136"/>
      <c r="R13" s="117"/>
      <c r="S13" s="117"/>
      <c r="T13" s="104"/>
      <c r="U13" s="104"/>
    </row>
    <row r="14" spans="2:21" ht="13.5" thickBot="1" x14ac:dyDescent="0.25">
      <c r="C14" s="140" t="s">
        <v>54</v>
      </c>
      <c r="D14" s="122">
        <f>SUMIF($E$38:$E$475,D$3,$R$38:$R$475)</f>
        <v>0</v>
      </c>
      <c r="E14" s="122">
        <f>SUMIF($E$38:$E$475,E$3,$R$38:$R$475)</f>
        <v>0</v>
      </c>
      <c r="F14" s="122">
        <f>SUMIF($E$38:$E$475,F$3,$R$38:$R$475)</f>
        <v>0</v>
      </c>
      <c r="G14" s="122">
        <f>SUMIF($E$38:$E$475,G$3,$R$38:$R$475)</f>
        <v>0</v>
      </c>
      <c r="H14" s="122">
        <f>SUMIF($E$38:$E$475,H$3,$R$38:$R$475)</f>
        <v>0</v>
      </c>
      <c r="I14" s="123">
        <f t="shared" si="0"/>
        <v>0</v>
      </c>
      <c r="J14" s="117"/>
      <c r="K14" s="104"/>
      <c r="L14" s="141" t="s">
        <v>54</v>
      </c>
      <c r="M14" s="142"/>
      <c r="N14" s="143"/>
      <c r="O14" s="117"/>
      <c r="P14" s="136"/>
      <c r="Q14" s="136"/>
      <c r="R14" s="117"/>
      <c r="S14" s="117"/>
      <c r="T14" s="104"/>
      <c r="U14" s="104"/>
    </row>
    <row r="15" spans="2:21" ht="13.5" thickBot="1" x14ac:dyDescent="0.25">
      <c r="C15" s="126" t="s">
        <v>109</v>
      </c>
      <c r="D15" s="127">
        <f>SUMIF($E$38:$E$475,D$3,$S$38:$S$475)</f>
        <v>0</v>
      </c>
      <c r="E15" s="127">
        <f>SUMIF($E$38:$E$475,E$3,$S$38:$S$475)</f>
        <v>0</v>
      </c>
      <c r="F15" s="127">
        <f>SUMIF($E$38:$E$475,F$3,$S$38:$S$475)</f>
        <v>0</v>
      </c>
      <c r="G15" s="127">
        <f>SUMIF($E$38:$E$475,G$3,$S$38:$S$475)</f>
        <v>0</v>
      </c>
      <c r="H15" s="127">
        <f>SUMIF($E$38:$E$475,H$3,$S$38:$S$475)</f>
        <v>0</v>
      </c>
      <c r="I15" s="128">
        <f t="shared" si="0"/>
        <v>0</v>
      </c>
      <c r="J15" s="117"/>
      <c r="K15" s="104"/>
      <c r="L15" s="141" t="s">
        <v>61</v>
      </c>
      <c r="M15" s="142"/>
      <c r="N15" s="143"/>
      <c r="O15" s="117"/>
      <c r="P15" s="136"/>
      <c r="Q15" s="136"/>
      <c r="R15" s="117"/>
      <c r="S15" s="117"/>
      <c r="T15" s="104"/>
      <c r="U15" s="104"/>
    </row>
    <row r="16" spans="2:21" ht="13.5" thickBot="1" x14ac:dyDescent="0.25">
      <c r="C16" s="129" t="s">
        <v>59</v>
      </c>
      <c r="D16" s="130">
        <f>SUM(D11:D13)</f>
        <v>0</v>
      </c>
      <c r="E16" s="130">
        <f t="shared" ref="E16:H16" si="2">SUM(E11:E13)</f>
        <v>0</v>
      </c>
      <c r="F16" s="130">
        <f t="shared" si="2"/>
        <v>0</v>
      </c>
      <c r="G16" s="130">
        <f t="shared" si="2"/>
        <v>0</v>
      </c>
      <c r="H16" s="144">
        <f t="shared" si="2"/>
        <v>0</v>
      </c>
      <c r="I16" s="145">
        <f t="shared" si="0"/>
        <v>0</v>
      </c>
      <c r="J16" s="117"/>
      <c r="K16" s="104"/>
      <c r="L16" s="298" t="s">
        <v>94</v>
      </c>
      <c r="M16" s="299"/>
      <c r="N16" s="146"/>
      <c r="O16" s="117"/>
      <c r="P16" s="136"/>
      <c r="Q16" s="136"/>
      <c r="R16" s="117"/>
      <c r="S16" s="117"/>
      <c r="T16" s="104"/>
      <c r="U16" s="104"/>
    </row>
    <row r="17" spans="3:22" x14ac:dyDescent="0.2">
      <c r="C17" s="135" t="s">
        <v>60</v>
      </c>
      <c r="D17" s="115">
        <f>D10+D14</f>
        <v>0</v>
      </c>
      <c r="E17" s="115">
        <f>E10+E14</f>
        <v>0</v>
      </c>
      <c r="F17" s="115">
        <f>F10+F14</f>
        <v>0</v>
      </c>
      <c r="G17" s="115">
        <f>G10+G14</f>
        <v>0</v>
      </c>
      <c r="H17" s="147">
        <f>H10+H14</f>
        <v>0</v>
      </c>
      <c r="I17" s="148">
        <f t="shared" si="0"/>
        <v>0</v>
      </c>
      <c r="J17" s="117"/>
      <c r="K17" s="104"/>
      <c r="L17" s="104"/>
      <c r="M17" s="104"/>
      <c r="N17" s="104"/>
      <c r="O17" s="104"/>
      <c r="P17" s="104"/>
      <c r="Q17" s="104"/>
      <c r="R17" s="104"/>
      <c r="S17" s="104"/>
      <c r="T17" s="149"/>
      <c r="U17" s="117"/>
    </row>
    <row r="18" spans="3:22" ht="13.5" thickBot="1" x14ac:dyDescent="0.25">
      <c r="C18" s="150" t="s">
        <v>55</v>
      </c>
      <c r="D18" s="151">
        <f>SUM(D17,D16,D15)</f>
        <v>0</v>
      </c>
      <c r="E18" s="151">
        <f>SUM(E17,E16,E15)</f>
        <v>0</v>
      </c>
      <c r="F18" s="151">
        <f>SUM(F17,F16,F15)</f>
        <v>0</v>
      </c>
      <c r="G18" s="151">
        <f>SUM(G17,G16,G15)</f>
        <v>0</v>
      </c>
      <c r="H18" s="152">
        <f>SUM(H17,H16,H15)</f>
        <v>0</v>
      </c>
      <c r="I18" s="153">
        <f t="shared" si="0"/>
        <v>0</v>
      </c>
      <c r="J18" s="117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</row>
    <row r="19" spans="3:22" ht="13.5" thickBot="1" x14ac:dyDescent="0.25"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</row>
    <row r="20" spans="3:22" ht="39" thickBot="1" x14ac:dyDescent="0.25">
      <c r="C20" s="154"/>
      <c r="D20" s="155"/>
      <c r="E20" s="155"/>
      <c r="F20" s="155"/>
      <c r="G20" s="155"/>
      <c r="H20" s="156" t="s">
        <v>96</v>
      </c>
      <c r="I20" s="156" t="s">
        <v>100</v>
      </c>
      <c r="J20" s="156" t="s">
        <v>97</v>
      </c>
      <c r="K20" s="156" t="s">
        <v>98</v>
      </c>
      <c r="L20" s="156" t="s">
        <v>99</v>
      </c>
      <c r="M20" s="156" t="s">
        <v>70</v>
      </c>
      <c r="N20" s="156" t="s">
        <v>101</v>
      </c>
      <c r="O20" s="156" t="s">
        <v>102</v>
      </c>
      <c r="P20" s="156" t="s">
        <v>103</v>
      </c>
      <c r="Q20" s="156" t="s">
        <v>104</v>
      </c>
      <c r="R20" s="156" t="s">
        <v>11</v>
      </c>
      <c r="S20" s="156" t="s">
        <v>91</v>
      </c>
      <c r="T20" s="156" t="s">
        <v>105</v>
      </c>
      <c r="U20" s="157"/>
    </row>
    <row r="21" spans="3:22" ht="13.5" thickBot="1" x14ac:dyDescent="0.25">
      <c r="C21" s="158" t="s">
        <v>52</v>
      </c>
      <c r="D21" s="159"/>
      <c r="E21" s="159"/>
      <c r="F21" s="159"/>
      <c r="G21" s="159"/>
      <c r="H21" s="160">
        <v>65120</v>
      </c>
      <c r="I21" s="161">
        <v>65120</v>
      </c>
      <c r="J21" s="161">
        <v>65120</v>
      </c>
      <c r="K21" s="161">
        <v>65120</v>
      </c>
      <c r="L21" s="161">
        <v>65120</v>
      </c>
      <c r="M21" s="161">
        <v>65120</v>
      </c>
      <c r="N21" s="161">
        <v>68600</v>
      </c>
      <c r="O21" s="161">
        <v>68600</v>
      </c>
      <c r="P21" s="161">
        <v>68150</v>
      </c>
      <c r="Q21" s="161">
        <v>68150</v>
      </c>
      <c r="R21" s="161">
        <v>65120</v>
      </c>
      <c r="S21" s="161">
        <v>65120</v>
      </c>
      <c r="T21" s="161" t="s">
        <v>106</v>
      </c>
      <c r="U21" s="162" t="s">
        <v>22</v>
      </c>
    </row>
    <row r="22" spans="3:22" ht="13.5" thickBot="1" x14ac:dyDescent="0.25">
      <c r="C22" s="163" t="s">
        <v>121</v>
      </c>
      <c r="D22" s="164" t="s">
        <v>122</v>
      </c>
      <c r="E22" s="164" t="s">
        <v>108</v>
      </c>
      <c r="F22" s="165" t="s">
        <v>123</v>
      </c>
      <c r="G22" s="166">
        <f t="shared" ref="G22:U22" si="3">SUM(G38:G475)</f>
        <v>0</v>
      </c>
      <c r="H22" s="167">
        <f t="shared" si="3"/>
        <v>0</v>
      </c>
      <c r="I22" s="167">
        <f t="shared" si="3"/>
        <v>0</v>
      </c>
      <c r="J22" s="167">
        <f t="shared" si="3"/>
        <v>0</v>
      </c>
      <c r="K22" s="167">
        <f t="shared" si="3"/>
        <v>0</v>
      </c>
      <c r="L22" s="167">
        <f t="shared" si="3"/>
        <v>0</v>
      </c>
      <c r="M22" s="167">
        <f t="shared" si="3"/>
        <v>0</v>
      </c>
      <c r="N22" s="167">
        <f t="shared" si="3"/>
        <v>0</v>
      </c>
      <c r="O22" s="167">
        <f t="shared" si="3"/>
        <v>0</v>
      </c>
      <c r="P22" s="167">
        <f t="shared" si="3"/>
        <v>0</v>
      </c>
      <c r="Q22" s="167">
        <f t="shared" si="3"/>
        <v>0</v>
      </c>
      <c r="R22" s="167">
        <f t="shared" si="3"/>
        <v>0</v>
      </c>
      <c r="S22" s="167">
        <f t="shared" si="3"/>
        <v>0</v>
      </c>
      <c r="T22" s="167">
        <f t="shared" si="3"/>
        <v>0</v>
      </c>
      <c r="U22" s="168">
        <f t="shared" si="3"/>
        <v>0</v>
      </c>
      <c r="V22" s="169"/>
    </row>
    <row r="23" spans="3:22" ht="12.75" hidden="1" customHeight="1" x14ac:dyDescent="0.2">
      <c r="C23" s="170"/>
      <c r="D23" s="170"/>
      <c r="E23" s="170"/>
      <c r="F23" s="171"/>
      <c r="G23" s="172"/>
      <c r="U23" s="171"/>
    </row>
    <row r="24" spans="3:22" ht="12.75" hidden="1" customHeight="1" x14ac:dyDescent="0.2">
      <c r="C24" s="107" t="s">
        <v>110</v>
      </c>
      <c r="E24" s="172" t="s">
        <v>13</v>
      </c>
      <c r="F24" s="172" t="s">
        <v>33</v>
      </c>
      <c r="G24" s="105" t="s">
        <v>31</v>
      </c>
      <c r="H24" s="172" t="s">
        <v>26</v>
      </c>
      <c r="I24" s="172" t="s">
        <v>27</v>
      </c>
      <c r="K24" s="172"/>
    </row>
    <row r="25" spans="3:22" ht="12.75" hidden="1" customHeight="1" x14ac:dyDescent="0.2">
      <c r="C25" s="172" t="s">
        <v>124</v>
      </c>
      <c r="D25" s="173">
        <f t="shared" ref="D25:D31" si="4">SUMIF(C$38:C$475,C25,G$38:G$475)</f>
        <v>0</v>
      </c>
      <c r="E25" s="173">
        <f t="shared" ref="E25:I31" si="5">SUMIF($A$38:$A$475,$C25&amp;E$24,$G$38:$G$475)</f>
        <v>0</v>
      </c>
      <c r="F25" s="173">
        <f t="shared" si="5"/>
        <v>0</v>
      </c>
      <c r="G25" s="173">
        <f t="shared" si="5"/>
        <v>0</v>
      </c>
      <c r="H25" s="173">
        <f t="shared" si="5"/>
        <v>0</v>
      </c>
      <c r="I25" s="173">
        <f t="shared" si="5"/>
        <v>0</v>
      </c>
      <c r="K25" s="172"/>
    </row>
    <row r="26" spans="3:22" ht="12.75" hidden="1" customHeight="1" x14ac:dyDescent="0.2">
      <c r="C26" s="172" t="s">
        <v>35</v>
      </c>
      <c r="D26" s="173">
        <f t="shared" si="4"/>
        <v>0</v>
      </c>
      <c r="E26" s="173">
        <f t="shared" si="5"/>
        <v>0</v>
      </c>
      <c r="F26" s="173">
        <f t="shared" si="5"/>
        <v>0</v>
      </c>
      <c r="G26" s="173">
        <f t="shared" si="5"/>
        <v>0</v>
      </c>
      <c r="H26" s="173">
        <f t="shared" si="5"/>
        <v>0</v>
      </c>
      <c r="I26" s="173">
        <f t="shared" si="5"/>
        <v>0</v>
      </c>
    </row>
    <row r="27" spans="3:22" ht="12.75" hidden="1" customHeight="1" x14ac:dyDescent="0.2">
      <c r="C27" s="172" t="s">
        <v>37</v>
      </c>
      <c r="D27" s="173">
        <f t="shared" si="4"/>
        <v>0</v>
      </c>
      <c r="E27" s="173">
        <f t="shared" si="5"/>
        <v>0</v>
      </c>
      <c r="F27" s="173">
        <f t="shared" si="5"/>
        <v>0</v>
      </c>
      <c r="G27" s="173">
        <f t="shared" si="5"/>
        <v>0</v>
      </c>
      <c r="H27" s="173">
        <f t="shared" si="5"/>
        <v>0</v>
      </c>
      <c r="I27" s="173">
        <f t="shared" si="5"/>
        <v>0</v>
      </c>
      <c r="K27" s="172"/>
    </row>
    <row r="28" spans="3:22" ht="12.75" hidden="1" customHeight="1" x14ac:dyDescent="0.2">
      <c r="C28" s="172" t="s">
        <v>6</v>
      </c>
      <c r="D28" s="173">
        <f t="shared" si="4"/>
        <v>0</v>
      </c>
      <c r="E28" s="173">
        <f t="shared" si="5"/>
        <v>0</v>
      </c>
      <c r="F28" s="173">
        <f t="shared" si="5"/>
        <v>0</v>
      </c>
      <c r="G28" s="173">
        <f t="shared" si="5"/>
        <v>0</v>
      </c>
      <c r="H28" s="173">
        <f t="shared" si="5"/>
        <v>0</v>
      </c>
      <c r="I28" s="173">
        <f t="shared" si="5"/>
        <v>0</v>
      </c>
      <c r="K28" s="172"/>
    </row>
    <row r="29" spans="3:22" ht="12.75" hidden="1" customHeight="1" x14ac:dyDescent="0.2">
      <c r="C29" s="172" t="s">
        <v>116</v>
      </c>
      <c r="D29" s="173">
        <f t="shared" si="4"/>
        <v>0</v>
      </c>
      <c r="E29" s="173">
        <f t="shared" si="5"/>
        <v>0</v>
      </c>
      <c r="F29" s="173">
        <f t="shared" si="5"/>
        <v>0</v>
      </c>
      <c r="G29" s="173">
        <f t="shared" si="5"/>
        <v>0</v>
      </c>
      <c r="H29" s="173">
        <f t="shared" si="5"/>
        <v>0</v>
      </c>
      <c r="I29" s="173">
        <f t="shared" si="5"/>
        <v>0</v>
      </c>
    </row>
    <row r="30" spans="3:22" ht="12.75" hidden="1" customHeight="1" x14ac:dyDescent="0.2">
      <c r="C30" s="172" t="s">
        <v>51</v>
      </c>
      <c r="D30" s="173">
        <f t="shared" si="4"/>
        <v>0</v>
      </c>
      <c r="E30" s="173">
        <f t="shared" si="5"/>
        <v>0</v>
      </c>
      <c r="F30" s="173">
        <f t="shared" si="5"/>
        <v>0</v>
      </c>
      <c r="G30" s="173">
        <f t="shared" si="5"/>
        <v>0</v>
      </c>
      <c r="H30" s="173">
        <f t="shared" si="5"/>
        <v>0</v>
      </c>
      <c r="I30" s="173">
        <f t="shared" si="5"/>
        <v>0</v>
      </c>
    </row>
    <row r="31" spans="3:22" ht="12.75" hidden="1" customHeight="1" x14ac:dyDescent="0.2">
      <c r="C31" s="172" t="s">
        <v>50</v>
      </c>
      <c r="D31" s="173">
        <f t="shared" si="4"/>
        <v>0</v>
      </c>
      <c r="E31" s="173">
        <f t="shared" si="5"/>
        <v>0</v>
      </c>
      <c r="F31" s="173">
        <f t="shared" si="5"/>
        <v>0</v>
      </c>
      <c r="G31" s="173">
        <f t="shared" si="5"/>
        <v>0</v>
      </c>
      <c r="H31" s="173">
        <f t="shared" si="5"/>
        <v>0</v>
      </c>
      <c r="I31" s="173">
        <f t="shared" si="5"/>
        <v>0</v>
      </c>
    </row>
    <row r="32" spans="3:22" ht="12.75" hidden="1" customHeight="1" x14ac:dyDescent="0.2">
      <c r="C32" s="172"/>
      <c r="D32" s="174">
        <f t="shared" ref="D32:I32" si="6">SUM(D25:D31)</f>
        <v>0</v>
      </c>
      <c r="E32" s="174">
        <f t="shared" si="6"/>
        <v>0</v>
      </c>
      <c r="F32" s="174">
        <f t="shared" si="6"/>
        <v>0</v>
      </c>
      <c r="G32" s="174">
        <f t="shared" si="6"/>
        <v>0</v>
      </c>
      <c r="H32" s="174">
        <f t="shared" si="6"/>
        <v>0</v>
      </c>
      <c r="I32" s="174">
        <f t="shared" si="6"/>
        <v>0</v>
      </c>
    </row>
    <row r="33" spans="1:21" ht="12.75" hidden="1" customHeight="1" x14ac:dyDescent="0.2">
      <c r="C33" s="105"/>
    </row>
    <row r="34" spans="1:21" ht="12.75" hidden="1" customHeight="1" x14ac:dyDescent="0.2">
      <c r="C34" s="105"/>
      <c r="D34" s="175"/>
    </row>
    <row r="35" spans="1:21" ht="12.75" hidden="1" customHeight="1" x14ac:dyDescent="0.2">
      <c r="C35" s="105"/>
    </row>
    <row r="36" spans="1:21" ht="38.25" hidden="1" customHeight="1" x14ac:dyDescent="0.2">
      <c r="C36" s="176"/>
      <c r="D36" s="177"/>
      <c r="E36" s="177"/>
      <c r="F36" s="177"/>
      <c r="G36" s="178"/>
      <c r="H36" s="179" t="s">
        <v>96</v>
      </c>
      <c r="I36" s="180" t="s">
        <v>100</v>
      </c>
      <c r="J36" s="180" t="s">
        <v>97</v>
      </c>
      <c r="K36" s="180" t="s">
        <v>98</v>
      </c>
      <c r="L36" s="180" t="s">
        <v>99</v>
      </c>
      <c r="M36" s="181" t="s">
        <v>70</v>
      </c>
      <c r="N36" s="179" t="s">
        <v>101</v>
      </c>
      <c r="O36" s="181" t="s">
        <v>102</v>
      </c>
      <c r="P36" s="179" t="s">
        <v>103</v>
      </c>
      <c r="Q36" s="181" t="s">
        <v>104</v>
      </c>
      <c r="R36" s="179" t="s">
        <v>11</v>
      </c>
      <c r="S36" s="181" t="s">
        <v>91</v>
      </c>
      <c r="T36" s="182" t="s">
        <v>51</v>
      </c>
    </row>
    <row r="37" spans="1:21" ht="13.5" hidden="1" customHeight="1" x14ac:dyDescent="0.2">
      <c r="A37" s="183" t="s">
        <v>107</v>
      </c>
      <c r="C37" s="183" t="s">
        <v>0</v>
      </c>
      <c r="D37" s="183" t="s">
        <v>1</v>
      </c>
      <c r="E37" s="183" t="s">
        <v>108</v>
      </c>
      <c r="F37" s="183" t="s">
        <v>2</v>
      </c>
      <c r="G37" s="183" t="s">
        <v>3</v>
      </c>
      <c r="H37" s="184">
        <v>65120</v>
      </c>
      <c r="I37" s="185">
        <v>65120</v>
      </c>
      <c r="J37" s="185">
        <v>65120</v>
      </c>
      <c r="K37" s="185">
        <v>65120</v>
      </c>
      <c r="L37" s="185">
        <v>65120</v>
      </c>
      <c r="M37" s="186">
        <v>65120</v>
      </c>
      <c r="N37" s="187">
        <v>68600</v>
      </c>
      <c r="O37" s="188">
        <v>68600</v>
      </c>
      <c r="P37" s="189">
        <v>68150</v>
      </c>
      <c r="Q37" s="190">
        <v>68150</v>
      </c>
      <c r="R37" s="191">
        <v>65120</v>
      </c>
      <c r="S37" s="192">
        <v>65120</v>
      </c>
      <c r="T37" s="193" t="s">
        <v>106</v>
      </c>
      <c r="U37" s="194" t="s">
        <v>22</v>
      </c>
    </row>
    <row r="38" spans="1:21" x14ac:dyDescent="0.2">
      <c r="A38" s="195" t="str">
        <f t="shared" ref="A38:A101" si="7">C38&amp;E38</f>
        <v/>
      </c>
      <c r="C38" s="196"/>
      <c r="D38" s="197"/>
      <c r="E38" s="198" t="str">
        <f t="shared" ref="E38:E101" si="8">IF(D38="","",(CONCATENATE("Week ",WEEKNUM(D38,2)-WEEKNUM(DATE(YEAR(D38),MONTH(D38),1),2)+1)))</f>
        <v/>
      </c>
      <c r="F38" s="199"/>
      <c r="G38" s="200"/>
      <c r="H38" s="201" t="str">
        <f>IF(C38="rush city",G38,"")</f>
        <v/>
      </c>
      <c r="I38" s="201" t="str">
        <f>IF(C38="Pepsi",G38,"")</f>
        <v/>
      </c>
      <c r="J38" s="199"/>
      <c r="K38" s="199"/>
      <c r="L38" s="199"/>
      <c r="M38" s="199"/>
      <c r="N38" s="199"/>
      <c r="O38" s="199"/>
      <c r="P38" s="199"/>
      <c r="Q38" s="199"/>
      <c r="R38" s="199"/>
      <c r="S38" s="199"/>
      <c r="T38" s="202">
        <f>G38-SUM(H38:S38)</f>
        <v>0</v>
      </c>
      <c r="U38" s="203">
        <f t="shared" ref="U38:U68" si="9">SUM(H38:T38)</f>
        <v>0</v>
      </c>
    </row>
    <row r="39" spans="1:21" x14ac:dyDescent="0.2">
      <c r="A39" s="195" t="str">
        <f t="shared" si="7"/>
        <v/>
      </c>
      <c r="C39" s="196"/>
      <c r="D39" s="197"/>
      <c r="E39" s="198" t="str">
        <f t="shared" si="8"/>
        <v/>
      </c>
      <c r="F39" s="199"/>
      <c r="G39" s="200"/>
      <c r="H39" s="201" t="str">
        <f t="shared" ref="H39:H63" si="10">IF(C39="rush city",G39,"")</f>
        <v/>
      </c>
      <c r="I39" s="201" t="str">
        <f t="shared" ref="I39:I63" si="11">IF(C39="Pepsi",G39,"")</f>
        <v/>
      </c>
      <c r="J39" s="199"/>
      <c r="K39" s="199"/>
      <c r="L39" s="199"/>
      <c r="M39" s="199"/>
      <c r="N39" s="199"/>
      <c r="O39" s="199"/>
      <c r="P39" s="199"/>
      <c r="Q39" s="199"/>
      <c r="R39" s="199"/>
      <c r="S39" s="199"/>
      <c r="T39" s="202">
        <f t="shared" ref="T39:T97" si="12">G39-SUM(H39:S39)</f>
        <v>0</v>
      </c>
      <c r="U39" s="203">
        <f t="shared" si="9"/>
        <v>0</v>
      </c>
    </row>
    <row r="40" spans="1:21" x14ac:dyDescent="0.2">
      <c r="A40" s="195" t="str">
        <f t="shared" si="7"/>
        <v/>
      </c>
      <c r="C40" s="196"/>
      <c r="D40" s="197"/>
      <c r="E40" s="198" t="str">
        <f t="shared" si="8"/>
        <v/>
      </c>
      <c r="F40" s="199"/>
      <c r="G40" s="200"/>
      <c r="H40" s="201" t="str">
        <f t="shared" si="10"/>
        <v/>
      </c>
      <c r="I40" s="201" t="str">
        <f t="shared" si="11"/>
        <v/>
      </c>
      <c r="J40" s="199"/>
      <c r="K40" s="199"/>
      <c r="L40" s="199"/>
      <c r="M40" s="199"/>
      <c r="N40" s="199"/>
      <c r="O40" s="199"/>
      <c r="P40" s="199"/>
      <c r="Q40" s="199"/>
      <c r="R40" s="199"/>
      <c r="S40" s="199"/>
      <c r="T40" s="202">
        <f t="shared" si="12"/>
        <v>0</v>
      </c>
      <c r="U40" s="203">
        <f t="shared" si="9"/>
        <v>0</v>
      </c>
    </row>
    <row r="41" spans="1:21" x14ac:dyDescent="0.2">
      <c r="A41" s="195" t="str">
        <f t="shared" si="7"/>
        <v/>
      </c>
      <c r="C41" s="196"/>
      <c r="D41" s="197"/>
      <c r="E41" s="198" t="str">
        <f t="shared" si="8"/>
        <v/>
      </c>
      <c r="F41" s="199"/>
      <c r="G41" s="200"/>
      <c r="H41" s="201" t="str">
        <f t="shared" si="10"/>
        <v/>
      </c>
      <c r="I41" s="201" t="str">
        <f t="shared" si="11"/>
        <v/>
      </c>
      <c r="J41" s="199"/>
      <c r="K41" s="199"/>
      <c r="L41" s="199"/>
      <c r="M41" s="199"/>
      <c r="N41" s="199"/>
      <c r="O41" s="199"/>
      <c r="P41" s="199"/>
      <c r="Q41" s="199"/>
      <c r="R41" s="199"/>
      <c r="S41" s="199"/>
      <c r="T41" s="202">
        <f t="shared" si="12"/>
        <v>0</v>
      </c>
      <c r="U41" s="203">
        <f t="shared" si="9"/>
        <v>0</v>
      </c>
    </row>
    <row r="42" spans="1:21" x14ac:dyDescent="0.2">
      <c r="A42" s="195" t="str">
        <f t="shared" si="7"/>
        <v/>
      </c>
      <c r="C42" s="196"/>
      <c r="D42" s="197"/>
      <c r="E42" s="198" t="str">
        <f t="shared" si="8"/>
        <v/>
      </c>
      <c r="F42" s="199"/>
      <c r="G42" s="200"/>
      <c r="H42" s="201" t="str">
        <f t="shared" si="10"/>
        <v/>
      </c>
      <c r="I42" s="201" t="str">
        <f t="shared" si="11"/>
        <v/>
      </c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202">
        <f t="shared" si="12"/>
        <v>0</v>
      </c>
      <c r="U42" s="203">
        <f t="shared" si="9"/>
        <v>0</v>
      </c>
    </row>
    <row r="43" spans="1:21" x14ac:dyDescent="0.2">
      <c r="A43" s="195" t="str">
        <f t="shared" si="7"/>
        <v/>
      </c>
      <c r="C43" s="196"/>
      <c r="D43" s="204"/>
      <c r="E43" s="205" t="str">
        <f t="shared" si="8"/>
        <v/>
      </c>
      <c r="F43" s="199"/>
      <c r="G43" s="200"/>
      <c r="H43" s="201" t="str">
        <f t="shared" si="10"/>
        <v/>
      </c>
      <c r="I43" s="201" t="str">
        <f t="shared" si="11"/>
        <v/>
      </c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202">
        <f t="shared" si="12"/>
        <v>0</v>
      </c>
      <c r="U43" s="203">
        <f t="shared" si="9"/>
        <v>0</v>
      </c>
    </row>
    <row r="44" spans="1:21" x14ac:dyDescent="0.2">
      <c r="A44" s="195" t="str">
        <f t="shared" si="7"/>
        <v/>
      </c>
      <c r="C44" s="196"/>
      <c r="D44" s="204"/>
      <c r="E44" s="205" t="str">
        <f t="shared" si="8"/>
        <v/>
      </c>
      <c r="F44" s="199"/>
      <c r="G44" s="200"/>
      <c r="H44" s="201" t="str">
        <f t="shared" si="10"/>
        <v/>
      </c>
      <c r="I44" s="201" t="str">
        <f t="shared" si="11"/>
        <v/>
      </c>
      <c r="J44" s="199"/>
      <c r="K44" s="199"/>
      <c r="L44" s="199"/>
      <c r="M44" s="199"/>
      <c r="N44" s="199"/>
      <c r="O44" s="199"/>
      <c r="P44" s="199"/>
      <c r="Q44" s="199"/>
      <c r="R44" s="199"/>
      <c r="S44" s="199"/>
      <c r="T44" s="202">
        <f t="shared" si="12"/>
        <v>0</v>
      </c>
      <c r="U44" s="203">
        <f t="shared" si="9"/>
        <v>0</v>
      </c>
    </row>
    <row r="45" spans="1:21" x14ac:dyDescent="0.2">
      <c r="A45" s="195" t="str">
        <f t="shared" si="7"/>
        <v/>
      </c>
      <c r="C45" s="196"/>
      <c r="D45" s="204"/>
      <c r="E45" s="205" t="str">
        <f t="shared" si="8"/>
        <v/>
      </c>
      <c r="F45" s="199"/>
      <c r="G45" s="200"/>
      <c r="H45" s="201" t="str">
        <f t="shared" si="10"/>
        <v/>
      </c>
      <c r="I45" s="201" t="str">
        <f t="shared" si="11"/>
        <v/>
      </c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202">
        <f t="shared" si="12"/>
        <v>0</v>
      </c>
      <c r="U45" s="203">
        <f t="shared" si="9"/>
        <v>0</v>
      </c>
    </row>
    <row r="46" spans="1:21" x14ac:dyDescent="0.2">
      <c r="A46" s="195" t="str">
        <f t="shared" si="7"/>
        <v/>
      </c>
      <c r="C46" s="196"/>
      <c r="D46" s="204"/>
      <c r="E46" s="205" t="str">
        <f t="shared" si="8"/>
        <v/>
      </c>
      <c r="F46" s="199"/>
      <c r="G46" s="200"/>
      <c r="H46" s="201" t="str">
        <f t="shared" si="10"/>
        <v/>
      </c>
      <c r="I46" s="201" t="str">
        <f t="shared" si="11"/>
        <v/>
      </c>
      <c r="J46" s="199"/>
      <c r="K46" s="199"/>
      <c r="L46" s="199"/>
      <c r="M46" s="199"/>
      <c r="N46" s="199"/>
      <c r="O46" s="199"/>
      <c r="P46" s="199"/>
      <c r="Q46" s="199"/>
      <c r="R46" s="199"/>
      <c r="S46" s="199"/>
      <c r="T46" s="202">
        <f t="shared" si="12"/>
        <v>0</v>
      </c>
      <c r="U46" s="203">
        <f t="shared" si="9"/>
        <v>0</v>
      </c>
    </row>
    <row r="47" spans="1:21" x14ac:dyDescent="0.2">
      <c r="A47" s="195" t="str">
        <f t="shared" si="7"/>
        <v/>
      </c>
      <c r="C47" s="196"/>
      <c r="D47" s="204"/>
      <c r="E47" s="205" t="str">
        <f t="shared" si="8"/>
        <v/>
      </c>
      <c r="F47" s="199"/>
      <c r="G47" s="200"/>
      <c r="H47" s="201" t="str">
        <f t="shared" si="10"/>
        <v/>
      </c>
      <c r="I47" s="201" t="str">
        <f t="shared" si="11"/>
        <v/>
      </c>
      <c r="J47" s="199"/>
      <c r="K47" s="199"/>
      <c r="L47" s="199"/>
      <c r="M47" s="199"/>
      <c r="N47" s="199"/>
      <c r="O47" s="199"/>
      <c r="P47" s="199"/>
      <c r="Q47" s="199"/>
      <c r="R47" s="199"/>
      <c r="S47" s="199"/>
      <c r="T47" s="202">
        <f t="shared" si="12"/>
        <v>0</v>
      </c>
      <c r="U47" s="203">
        <f t="shared" si="9"/>
        <v>0</v>
      </c>
    </row>
    <row r="48" spans="1:21" x14ac:dyDescent="0.2">
      <c r="A48" s="195" t="str">
        <f t="shared" si="7"/>
        <v/>
      </c>
      <c r="C48" s="196"/>
      <c r="D48" s="204"/>
      <c r="E48" s="205" t="str">
        <f t="shared" si="8"/>
        <v/>
      </c>
      <c r="F48" s="199"/>
      <c r="G48" s="200"/>
      <c r="H48" s="201" t="str">
        <f t="shared" si="10"/>
        <v/>
      </c>
      <c r="I48" s="201" t="str">
        <f t="shared" si="11"/>
        <v/>
      </c>
      <c r="J48" s="199"/>
      <c r="K48" s="199"/>
      <c r="L48" s="199"/>
      <c r="M48" s="199"/>
      <c r="N48" s="199"/>
      <c r="O48" s="199"/>
      <c r="P48" s="199"/>
      <c r="Q48" s="199"/>
      <c r="R48" s="199"/>
      <c r="S48" s="199"/>
      <c r="T48" s="202">
        <f t="shared" si="12"/>
        <v>0</v>
      </c>
      <c r="U48" s="203">
        <f t="shared" si="9"/>
        <v>0</v>
      </c>
    </row>
    <row r="49" spans="1:21" x14ac:dyDescent="0.2">
      <c r="A49" s="195" t="str">
        <f t="shared" si="7"/>
        <v/>
      </c>
      <c r="C49" s="196"/>
      <c r="D49" s="204"/>
      <c r="E49" s="205" t="str">
        <f t="shared" si="8"/>
        <v/>
      </c>
      <c r="F49" s="199"/>
      <c r="G49" s="200"/>
      <c r="H49" s="201" t="str">
        <f t="shared" si="10"/>
        <v/>
      </c>
      <c r="I49" s="201" t="str">
        <f t="shared" si="11"/>
        <v/>
      </c>
      <c r="J49" s="199"/>
      <c r="K49" s="199"/>
      <c r="L49" s="199"/>
      <c r="M49" s="199"/>
      <c r="N49" s="199"/>
      <c r="O49" s="199"/>
      <c r="P49" s="199"/>
      <c r="Q49" s="199"/>
      <c r="R49" s="199"/>
      <c r="S49" s="199"/>
      <c r="T49" s="202">
        <f t="shared" si="12"/>
        <v>0</v>
      </c>
      <c r="U49" s="203">
        <f t="shared" si="9"/>
        <v>0</v>
      </c>
    </row>
    <row r="50" spans="1:21" x14ac:dyDescent="0.2">
      <c r="A50" s="195" t="str">
        <f t="shared" si="7"/>
        <v/>
      </c>
      <c r="C50" s="196"/>
      <c r="D50" s="204"/>
      <c r="E50" s="205" t="str">
        <f t="shared" si="8"/>
        <v/>
      </c>
      <c r="F50" s="199"/>
      <c r="G50" s="200"/>
      <c r="H50" s="201" t="str">
        <f t="shared" si="10"/>
        <v/>
      </c>
      <c r="I50" s="201" t="str">
        <f t="shared" si="11"/>
        <v/>
      </c>
      <c r="J50" s="199"/>
      <c r="K50" s="199"/>
      <c r="L50" s="199"/>
      <c r="M50" s="199"/>
      <c r="N50" s="199"/>
      <c r="O50" s="199"/>
      <c r="P50" s="199"/>
      <c r="Q50" s="199"/>
      <c r="R50" s="199"/>
      <c r="S50" s="199"/>
      <c r="T50" s="202">
        <f t="shared" si="12"/>
        <v>0</v>
      </c>
      <c r="U50" s="203">
        <f t="shared" si="9"/>
        <v>0</v>
      </c>
    </row>
    <row r="51" spans="1:21" x14ac:dyDescent="0.2">
      <c r="A51" s="195" t="str">
        <f t="shared" si="7"/>
        <v/>
      </c>
      <c r="C51" s="196"/>
      <c r="D51" s="204"/>
      <c r="E51" s="205" t="str">
        <f t="shared" si="8"/>
        <v/>
      </c>
      <c r="F51" s="199"/>
      <c r="G51" s="200"/>
      <c r="H51" s="201" t="str">
        <f t="shared" si="10"/>
        <v/>
      </c>
      <c r="I51" s="201" t="str">
        <f t="shared" si="11"/>
        <v/>
      </c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202">
        <f t="shared" si="12"/>
        <v>0</v>
      </c>
      <c r="U51" s="203">
        <f t="shared" si="9"/>
        <v>0</v>
      </c>
    </row>
    <row r="52" spans="1:21" x14ac:dyDescent="0.2">
      <c r="A52" s="195" t="str">
        <f t="shared" si="7"/>
        <v/>
      </c>
      <c r="C52" s="196"/>
      <c r="D52" s="204"/>
      <c r="E52" s="205" t="str">
        <f t="shared" si="8"/>
        <v/>
      </c>
      <c r="F52" s="199"/>
      <c r="G52" s="200"/>
      <c r="H52" s="201" t="str">
        <f t="shared" si="10"/>
        <v/>
      </c>
      <c r="I52" s="201" t="str">
        <f t="shared" si="11"/>
        <v/>
      </c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202">
        <f t="shared" si="12"/>
        <v>0</v>
      </c>
      <c r="U52" s="203">
        <f t="shared" si="9"/>
        <v>0</v>
      </c>
    </row>
    <row r="53" spans="1:21" x14ac:dyDescent="0.2">
      <c r="A53" s="195" t="str">
        <f t="shared" si="7"/>
        <v/>
      </c>
      <c r="C53" s="196"/>
      <c r="D53" s="204"/>
      <c r="E53" s="205" t="str">
        <f t="shared" si="8"/>
        <v/>
      </c>
      <c r="F53" s="199"/>
      <c r="G53" s="200"/>
      <c r="H53" s="201" t="str">
        <f t="shared" si="10"/>
        <v/>
      </c>
      <c r="I53" s="201" t="str">
        <f t="shared" si="11"/>
        <v/>
      </c>
      <c r="J53" s="199"/>
      <c r="K53" s="199"/>
      <c r="L53" s="199"/>
      <c r="M53" s="199"/>
      <c r="N53" s="199"/>
      <c r="O53" s="199"/>
      <c r="P53" s="199"/>
      <c r="Q53" s="199"/>
      <c r="R53" s="199"/>
      <c r="S53" s="199"/>
      <c r="T53" s="202">
        <f t="shared" si="12"/>
        <v>0</v>
      </c>
      <c r="U53" s="203">
        <f t="shared" si="9"/>
        <v>0</v>
      </c>
    </row>
    <row r="54" spans="1:21" x14ac:dyDescent="0.2">
      <c r="A54" s="195" t="str">
        <f t="shared" si="7"/>
        <v/>
      </c>
      <c r="C54" s="196"/>
      <c r="D54" s="204"/>
      <c r="E54" s="205" t="str">
        <f t="shared" si="8"/>
        <v/>
      </c>
      <c r="F54" s="199"/>
      <c r="G54" s="200"/>
      <c r="H54" s="201" t="str">
        <f t="shared" si="10"/>
        <v/>
      </c>
      <c r="I54" s="201" t="str">
        <f t="shared" si="11"/>
        <v/>
      </c>
      <c r="J54" s="199"/>
      <c r="K54" s="199"/>
      <c r="L54" s="199"/>
      <c r="M54" s="199"/>
      <c r="N54" s="199"/>
      <c r="O54" s="199"/>
      <c r="P54" s="199"/>
      <c r="Q54" s="199"/>
      <c r="R54" s="199"/>
      <c r="S54" s="199"/>
      <c r="T54" s="202">
        <f t="shared" si="12"/>
        <v>0</v>
      </c>
      <c r="U54" s="203">
        <f t="shared" si="9"/>
        <v>0</v>
      </c>
    </row>
    <row r="55" spans="1:21" x14ac:dyDescent="0.2">
      <c r="A55" s="195" t="e">
        <f>C55&amp;#REF!</f>
        <v>#REF!</v>
      </c>
      <c r="C55" s="196"/>
      <c r="D55" s="204"/>
      <c r="E55" s="205" t="str">
        <f t="shared" si="8"/>
        <v/>
      </c>
      <c r="F55" s="199"/>
      <c r="G55" s="200"/>
      <c r="H55" s="201" t="str">
        <f t="shared" si="10"/>
        <v/>
      </c>
      <c r="I55" s="201" t="str">
        <f t="shared" si="11"/>
        <v/>
      </c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202">
        <f t="shared" si="12"/>
        <v>0</v>
      </c>
      <c r="U55" s="203">
        <f t="shared" si="9"/>
        <v>0</v>
      </c>
    </row>
    <row r="56" spans="1:21" x14ac:dyDescent="0.2">
      <c r="A56" s="195" t="e">
        <f>C56&amp;#REF!</f>
        <v>#REF!</v>
      </c>
      <c r="C56" s="196"/>
      <c r="D56" s="204"/>
      <c r="E56" s="205" t="str">
        <f t="shared" si="8"/>
        <v/>
      </c>
      <c r="F56" s="199"/>
      <c r="G56" s="200"/>
      <c r="H56" s="201" t="str">
        <f t="shared" si="10"/>
        <v/>
      </c>
      <c r="I56" s="201" t="str">
        <f t="shared" si="11"/>
        <v/>
      </c>
      <c r="J56" s="199"/>
      <c r="K56" s="199"/>
      <c r="L56" s="199"/>
      <c r="M56" s="199"/>
      <c r="N56" s="199"/>
      <c r="O56" s="199"/>
      <c r="P56" s="199"/>
      <c r="Q56" s="199"/>
      <c r="R56" s="199"/>
      <c r="S56" s="199"/>
      <c r="T56" s="202">
        <f t="shared" si="12"/>
        <v>0</v>
      </c>
      <c r="U56" s="203">
        <f t="shared" si="9"/>
        <v>0</v>
      </c>
    </row>
    <row r="57" spans="1:21" x14ac:dyDescent="0.2">
      <c r="A57" s="195" t="str">
        <f t="shared" si="7"/>
        <v/>
      </c>
      <c r="C57" s="196"/>
      <c r="D57" s="204"/>
      <c r="E57" s="205" t="str">
        <f t="shared" si="8"/>
        <v/>
      </c>
      <c r="F57" s="199"/>
      <c r="G57" s="200"/>
      <c r="H57" s="201" t="str">
        <f t="shared" si="10"/>
        <v/>
      </c>
      <c r="I57" s="201" t="str">
        <f t="shared" si="11"/>
        <v/>
      </c>
      <c r="J57" s="199"/>
      <c r="K57" s="199"/>
      <c r="L57" s="199"/>
      <c r="M57" s="199"/>
      <c r="N57" s="199"/>
      <c r="O57" s="199"/>
      <c r="P57" s="199"/>
      <c r="Q57" s="199"/>
      <c r="R57" s="199"/>
      <c r="S57" s="199"/>
      <c r="T57" s="202">
        <f t="shared" si="12"/>
        <v>0</v>
      </c>
      <c r="U57" s="203">
        <f t="shared" si="9"/>
        <v>0</v>
      </c>
    </row>
    <row r="58" spans="1:21" x14ac:dyDescent="0.2">
      <c r="A58" s="195" t="str">
        <f t="shared" si="7"/>
        <v/>
      </c>
      <c r="C58" s="196"/>
      <c r="D58" s="204"/>
      <c r="E58" s="205" t="str">
        <f t="shared" si="8"/>
        <v/>
      </c>
      <c r="F58" s="199"/>
      <c r="G58" s="200"/>
      <c r="H58" s="201" t="str">
        <f t="shared" si="10"/>
        <v/>
      </c>
      <c r="I58" s="201" t="str">
        <f t="shared" si="11"/>
        <v/>
      </c>
      <c r="J58" s="199"/>
      <c r="K58" s="199"/>
      <c r="L58" s="199"/>
      <c r="M58" s="199"/>
      <c r="N58" s="199"/>
      <c r="O58" s="199"/>
      <c r="P58" s="199"/>
      <c r="Q58" s="199"/>
      <c r="R58" s="199"/>
      <c r="S58" s="199"/>
      <c r="T58" s="202">
        <f t="shared" si="12"/>
        <v>0</v>
      </c>
      <c r="U58" s="203">
        <f t="shared" si="9"/>
        <v>0</v>
      </c>
    </row>
    <row r="59" spans="1:21" x14ac:dyDescent="0.2">
      <c r="A59" s="195" t="str">
        <f t="shared" si="7"/>
        <v/>
      </c>
      <c r="C59" s="196"/>
      <c r="D59" s="204"/>
      <c r="E59" s="205" t="str">
        <f t="shared" si="8"/>
        <v/>
      </c>
      <c r="F59" s="199"/>
      <c r="G59" s="200"/>
      <c r="H59" s="201" t="str">
        <f t="shared" si="10"/>
        <v/>
      </c>
      <c r="I59" s="201" t="str">
        <f t="shared" si="11"/>
        <v/>
      </c>
      <c r="J59" s="199"/>
      <c r="K59" s="199"/>
      <c r="L59" s="199"/>
      <c r="M59" s="199"/>
      <c r="N59" s="199"/>
      <c r="O59" s="199"/>
      <c r="P59" s="199"/>
      <c r="Q59" s="199"/>
      <c r="R59" s="199"/>
      <c r="S59" s="199"/>
      <c r="T59" s="202">
        <f t="shared" si="12"/>
        <v>0</v>
      </c>
      <c r="U59" s="203">
        <f t="shared" si="9"/>
        <v>0</v>
      </c>
    </row>
    <row r="60" spans="1:21" x14ac:dyDescent="0.2">
      <c r="A60" s="195" t="str">
        <f t="shared" si="7"/>
        <v/>
      </c>
      <c r="C60" s="196"/>
      <c r="D60" s="204"/>
      <c r="E60" s="205" t="str">
        <f t="shared" si="8"/>
        <v/>
      </c>
      <c r="F60" s="199"/>
      <c r="G60" s="200"/>
      <c r="H60" s="201" t="str">
        <f t="shared" si="10"/>
        <v/>
      </c>
      <c r="I60" s="201" t="str">
        <f t="shared" si="11"/>
        <v/>
      </c>
      <c r="J60" s="199"/>
      <c r="K60" s="199"/>
      <c r="L60" s="199"/>
      <c r="M60" s="199"/>
      <c r="N60" s="199"/>
      <c r="O60" s="199"/>
      <c r="P60" s="199"/>
      <c r="Q60" s="199"/>
      <c r="R60" s="199"/>
      <c r="S60" s="199"/>
      <c r="T60" s="202">
        <f t="shared" si="12"/>
        <v>0</v>
      </c>
      <c r="U60" s="203">
        <f t="shared" si="9"/>
        <v>0</v>
      </c>
    </row>
    <row r="61" spans="1:21" x14ac:dyDescent="0.2">
      <c r="A61" s="195" t="str">
        <f t="shared" si="7"/>
        <v/>
      </c>
      <c r="C61" s="206"/>
      <c r="D61" s="195"/>
      <c r="E61" s="207" t="str">
        <f t="shared" si="8"/>
        <v/>
      </c>
      <c r="F61" s="208"/>
      <c r="G61" s="209"/>
      <c r="H61" s="210" t="str">
        <f t="shared" si="10"/>
        <v/>
      </c>
      <c r="I61" s="210" t="str">
        <f t="shared" si="11"/>
        <v/>
      </c>
      <c r="J61" s="208"/>
      <c r="K61" s="208"/>
      <c r="L61" s="208"/>
      <c r="M61" s="208"/>
      <c r="N61" s="208"/>
      <c r="O61" s="208"/>
      <c r="P61" s="208"/>
      <c r="Q61" s="208"/>
      <c r="R61" s="208"/>
      <c r="S61" s="208"/>
      <c r="T61" s="211">
        <f t="shared" si="12"/>
        <v>0</v>
      </c>
      <c r="U61" s="212">
        <f t="shared" si="9"/>
        <v>0</v>
      </c>
    </row>
    <row r="62" spans="1:21" x14ac:dyDescent="0.2">
      <c r="A62" s="195" t="str">
        <f t="shared" si="7"/>
        <v/>
      </c>
      <c r="C62" s="206"/>
      <c r="D62" s="195"/>
      <c r="E62" s="207" t="str">
        <f t="shared" si="8"/>
        <v/>
      </c>
      <c r="F62" s="208"/>
      <c r="G62" s="209"/>
      <c r="H62" s="210" t="str">
        <f t="shared" si="10"/>
        <v/>
      </c>
      <c r="I62" s="210" t="str">
        <f t="shared" si="11"/>
        <v/>
      </c>
      <c r="J62" s="208"/>
      <c r="K62" s="208"/>
      <c r="L62" s="208"/>
      <c r="M62" s="208"/>
      <c r="N62" s="208"/>
      <c r="O62" s="208"/>
      <c r="P62" s="208"/>
      <c r="Q62" s="208"/>
      <c r="R62" s="208"/>
      <c r="S62" s="208"/>
      <c r="T62" s="211">
        <f t="shared" si="12"/>
        <v>0</v>
      </c>
      <c r="U62" s="213">
        <f t="shared" si="9"/>
        <v>0</v>
      </c>
    </row>
    <row r="63" spans="1:21" x14ac:dyDescent="0.2">
      <c r="A63" s="195" t="str">
        <f t="shared" si="7"/>
        <v/>
      </c>
      <c r="C63" s="206"/>
      <c r="D63" s="195"/>
      <c r="E63" s="207" t="str">
        <f t="shared" si="8"/>
        <v/>
      </c>
      <c r="F63" s="208"/>
      <c r="G63" s="209"/>
      <c r="H63" s="210" t="str">
        <f t="shared" si="10"/>
        <v/>
      </c>
      <c r="I63" s="210" t="str">
        <f t="shared" si="11"/>
        <v/>
      </c>
      <c r="J63" s="208"/>
      <c r="K63" s="208"/>
      <c r="L63" s="208"/>
      <c r="M63" s="208"/>
      <c r="N63" s="208"/>
      <c r="O63" s="208"/>
      <c r="P63" s="208"/>
      <c r="Q63" s="208"/>
      <c r="R63" s="208"/>
      <c r="S63" s="208"/>
      <c r="T63" s="211">
        <f t="shared" si="12"/>
        <v>0</v>
      </c>
      <c r="U63" s="213">
        <f t="shared" si="9"/>
        <v>0</v>
      </c>
    </row>
    <row r="64" spans="1:21" x14ac:dyDescent="0.2">
      <c r="A64" s="195" t="str">
        <f t="shared" si="7"/>
        <v/>
      </c>
      <c r="C64" s="206"/>
      <c r="D64" s="195"/>
      <c r="E64" s="207" t="str">
        <f t="shared" si="8"/>
        <v/>
      </c>
      <c r="F64" s="208"/>
      <c r="G64" s="208"/>
      <c r="H64" s="208"/>
      <c r="I64" s="208"/>
      <c r="J64" s="208"/>
      <c r="K64" s="208"/>
      <c r="L64" s="208"/>
      <c r="M64" s="208"/>
      <c r="N64" s="208"/>
      <c r="O64" s="208"/>
      <c r="P64" s="208"/>
      <c r="Q64" s="208"/>
      <c r="R64" s="208"/>
      <c r="S64" s="208"/>
      <c r="T64" s="211">
        <f t="shared" si="12"/>
        <v>0</v>
      </c>
      <c r="U64" s="213">
        <f t="shared" si="9"/>
        <v>0</v>
      </c>
    </row>
    <row r="65" spans="1:21" x14ac:dyDescent="0.2">
      <c r="A65" s="195" t="str">
        <f t="shared" si="7"/>
        <v/>
      </c>
      <c r="C65" s="206"/>
      <c r="D65" s="195"/>
      <c r="E65" s="207" t="str">
        <f t="shared" si="8"/>
        <v/>
      </c>
      <c r="F65" s="208"/>
      <c r="G65" s="208"/>
      <c r="H65" s="208"/>
      <c r="I65" s="208"/>
      <c r="J65" s="208"/>
      <c r="K65" s="208"/>
      <c r="L65" s="208"/>
      <c r="M65" s="208"/>
      <c r="N65" s="208"/>
      <c r="O65" s="208"/>
      <c r="P65" s="208"/>
      <c r="Q65" s="208"/>
      <c r="R65" s="208"/>
      <c r="S65" s="208"/>
      <c r="T65" s="211">
        <f t="shared" si="12"/>
        <v>0</v>
      </c>
      <c r="U65" s="213">
        <f t="shared" si="9"/>
        <v>0</v>
      </c>
    </row>
    <row r="66" spans="1:21" x14ac:dyDescent="0.2">
      <c r="A66" s="195" t="str">
        <f t="shared" si="7"/>
        <v/>
      </c>
      <c r="C66" s="206"/>
      <c r="D66" s="195"/>
      <c r="E66" s="207" t="str">
        <f t="shared" si="8"/>
        <v/>
      </c>
      <c r="F66" s="208"/>
      <c r="G66" s="208"/>
      <c r="H66" s="208"/>
      <c r="I66" s="208"/>
      <c r="J66" s="208"/>
      <c r="K66" s="208"/>
      <c r="L66" s="208"/>
      <c r="M66" s="208"/>
      <c r="N66" s="208"/>
      <c r="O66" s="208"/>
      <c r="P66" s="208"/>
      <c r="Q66" s="208"/>
      <c r="R66" s="208"/>
      <c r="S66" s="208"/>
      <c r="T66" s="211">
        <f t="shared" si="12"/>
        <v>0</v>
      </c>
      <c r="U66" s="213">
        <f t="shared" si="9"/>
        <v>0</v>
      </c>
    </row>
    <row r="67" spans="1:21" x14ac:dyDescent="0.2">
      <c r="A67" s="195" t="str">
        <f t="shared" si="7"/>
        <v/>
      </c>
      <c r="C67" s="206"/>
      <c r="D67" s="195"/>
      <c r="E67" s="207" t="str">
        <f t="shared" si="8"/>
        <v/>
      </c>
      <c r="F67" s="208"/>
      <c r="G67" s="208"/>
      <c r="H67" s="208"/>
      <c r="I67" s="208"/>
      <c r="J67" s="208"/>
      <c r="K67" s="208"/>
      <c r="L67" s="208"/>
      <c r="M67" s="208"/>
      <c r="N67" s="208"/>
      <c r="O67" s="208"/>
      <c r="P67" s="208"/>
      <c r="Q67" s="208"/>
      <c r="R67" s="208"/>
      <c r="S67" s="208"/>
      <c r="T67" s="211">
        <f t="shared" si="12"/>
        <v>0</v>
      </c>
      <c r="U67" s="213">
        <f t="shared" si="9"/>
        <v>0</v>
      </c>
    </row>
    <row r="68" spans="1:21" x14ac:dyDescent="0.2">
      <c r="A68" s="195" t="str">
        <f t="shared" si="7"/>
        <v/>
      </c>
      <c r="C68" s="206"/>
      <c r="D68" s="195"/>
      <c r="E68" s="207" t="str">
        <f t="shared" si="8"/>
        <v/>
      </c>
      <c r="F68" s="208"/>
      <c r="G68" s="208"/>
      <c r="H68" s="208"/>
      <c r="I68" s="208"/>
      <c r="J68" s="208"/>
      <c r="K68" s="208"/>
      <c r="L68" s="208"/>
      <c r="M68" s="208"/>
      <c r="N68" s="208"/>
      <c r="O68" s="208"/>
      <c r="P68" s="208"/>
      <c r="Q68" s="208"/>
      <c r="R68" s="208"/>
      <c r="S68" s="208"/>
      <c r="T68" s="211">
        <f t="shared" si="12"/>
        <v>0</v>
      </c>
      <c r="U68" s="213">
        <f t="shared" si="9"/>
        <v>0</v>
      </c>
    </row>
    <row r="69" spans="1:21" x14ac:dyDescent="0.2">
      <c r="A69" s="195" t="str">
        <f t="shared" si="7"/>
        <v/>
      </c>
      <c r="C69" s="206"/>
      <c r="D69" s="195"/>
      <c r="E69" s="207" t="str">
        <f t="shared" si="8"/>
        <v/>
      </c>
      <c r="F69" s="208"/>
      <c r="G69" s="208"/>
      <c r="H69" s="208"/>
      <c r="I69" s="208"/>
      <c r="J69" s="208"/>
      <c r="K69" s="208"/>
      <c r="L69" s="208"/>
      <c r="M69" s="208"/>
      <c r="N69" s="208"/>
      <c r="O69" s="208"/>
      <c r="P69" s="208"/>
      <c r="Q69" s="208"/>
      <c r="R69" s="208"/>
      <c r="S69" s="208"/>
      <c r="T69" s="211">
        <f t="shared" si="12"/>
        <v>0</v>
      </c>
      <c r="U69" s="213">
        <f t="shared" ref="U69:U132" si="13">SUM(H69:T69)</f>
        <v>0</v>
      </c>
    </row>
    <row r="70" spans="1:21" x14ac:dyDescent="0.2">
      <c r="A70" s="195" t="str">
        <f t="shared" si="7"/>
        <v/>
      </c>
      <c r="C70" s="206"/>
      <c r="D70" s="195"/>
      <c r="E70" s="207" t="str">
        <f t="shared" si="8"/>
        <v/>
      </c>
      <c r="F70" s="208"/>
      <c r="G70" s="208"/>
      <c r="H70" s="208"/>
      <c r="I70" s="208"/>
      <c r="J70" s="208"/>
      <c r="K70" s="208"/>
      <c r="L70" s="208"/>
      <c r="M70" s="208"/>
      <c r="N70" s="208"/>
      <c r="O70" s="208"/>
      <c r="P70" s="208"/>
      <c r="Q70" s="208"/>
      <c r="R70" s="208"/>
      <c r="S70" s="208"/>
      <c r="T70" s="211">
        <f t="shared" si="12"/>
        <v>0</v>
      </c>
      <c r="U70" s="213">
        <f t="shared" si="13"/>
        <v>0</v>
      </c>
    </row>
    <row r="71" spans="1:21" x14ac:dyDescent="0.2">
      <c r="A71" s="195" t="str">
        <f t="shared" si="7"/>
        <v/>
      </c>
      <c r="C71" s="206"/>
      <c r="D71" s="195"/>
      <c r="E71" s="207" t="str">
        <f t="shared" si="8"/>
        <v/>
      </c>
      <c r="F71" s="208"/>
      <c r="G71" s="208"/>
      <c r="H71" s="208"/>
      <c r="I71" s="208"/>
      <c r="J71" s="208"/>
      <c r="K71" s="208"/>
      <c r="L71" s="208"/>
      <c r="M71" s="208"/>
      <c r="N71" s="208"/>
      <c r="O71" s="208"/>
      <c r="P71" s="208"/>
      <c r="Q71" s="208"/>
      <c r="R71" s="208"/>
      <c r="S71" s="208"/>
      <c r="T71" s="211">
        <f t="shared" si="12"/>
        <v>0</v>
      </c>
      <c r="U71" s="213">
        <f t="shared" si="13"/>
        <v>0</v>
      </c>
    </row>
    <row r="72" spans="1:21" x14ac:dyDescent="0.2">
      <c r="A72" s="195" t="str">
        <f t="shared" si="7"/>
        <v/>
      </c>
      <c r="C72" s="206"/>
      <c r="D72" s="195"/>
      <c r="E72" s="207" t="str">
        <f t="shared" si="8"/>
        <v/>
      </c>
      <c r="F72" s="208"/>
      <c r="G72" s="208"/>
      <c r="H72" s="208"/>
      <c r="I72" s="208"/>
      <c r="J72" s="208"/>
      <c r="K72" s="208"/>
      <c r="L72" s="208"/>
      <c r="M72" s="208"/>
      <c r="N72" s="208"/>
      <c r="O72" s="208"/>
      <c r="P72" s="208"/>
      <c r="Q72" s="208"/>
      <c r="R72" s="208"/>
      <c r="S72" s="208"/>
      <c r="T72" s="211">
        <f t="shared" si="12"/>
        <v>0</v>
      </c>
      <c r="U72" s="213">
        <f t="shared" si="13"/>
        <v>0</v>
      </c>
    </row>
    <row r="73" spans="1:21" x14ac:dyDescent="0.2">
      <c r="A73" s="195" t="str">
        <f t="shared" si="7"/>
        <v/>
      </c>
      <c r="C73" s="206"/>
      <c r="D73" s="195"/>
      <c r="E73" s="207" t="str">
        <f t="shared" si="8"/>
        <v/>
      </c>
      <c r="F73" s="208"/>
      <c r="G73" s="208"/>
      <c r="H73" s="208"/>
      <c r="I73" s="208"/>
      <c r="J73" s="208"/>
      <c r="K73" s="208"/>
      <c r="L73" s="208"/>
      <c r="M73" s="208"/>
      <c r="N73" s="208"/>
      <c r="O73" s="208"/>
      <c r="P73" s="208"/>
      <c r="Q73" s="208"/>
      <c r="R73" s="208"/>
      <c r="S73" s="208"/>
      <c r="T73" s="211">
        <f t="shared" si="12"/>
        <v>0</v>
      </c>
      <c r="U73" s="213">
        <f t="shared" si="13"/>
        <v>0</v>
      </c>
    </row>
    <row r="74" spans="1:21" x14ac:dyDescent="0.2">
      <c r="A74" s="195" t="str">
        <f t="shared" si="7"/>
        <v/>
      </c>
      <c r="C74" s="206"/>
      <c r="D74" s="195"/>
      <c r="E74" s="207" t="str">
        <f t="shared" si="8"/>
        <v/>
      </c>
      <c r="F74" s="208"/>
      <c r="G74" s="208"/>
      <c r="H74" s="208"/>
      <c r="I74" s="208"/>
      <c r="J74" s="208"/>
      <c r="K74" s="208"/>
      <c r="L74" s="208"/>
      <c r="M74" s="208"/>
      <c r="N74" s="208"/>
      <c r="O74" s="208"/>
      <c r="P74" s="208"/>
      <c r="Q74" s="208"/>
      <c r="R74" s="208"/>
      <c r="S74" s="208"/>
      <c r="T74" s="211">
        <f t="shared" si="12"/>
        <v>0</v>
      </c>
      <c r="U74" s="213">
        <f t="shared" si="13"/>
        <v>0</v>
      </c>
    </row>
    <row r="75" spans="1:21" x14ac:dyDescent="0.2">
      <c r="A75" s="195" t="str">
        <f t="shared" si="7"/>
        <v/>
      </c>
      <c r="C75" s="206"/>
      <c r="D75" s="195"/>
      <c r="E75" s="207" t="str">
        <f t="shared" si="8"/>
        <v/>
      </c>
      <c r="F75" s="208"/>
      <c r="G75" s="208"/>
      <c r="H75" s="208"/>
      <c r="I75" s="208"/>
      <c r="J75" s="208"/>
      <c r="K75" s="208"/>
      <c r="L75" s="208"/>
      <c r="M75" s="208"/>
      <c r="N75" s="208"/>
      <c r="O75" s="208"/>
      <c r="P75" s="208"/>
      <c r="Q75" s="208"/>
      <c r="R75" s="208"/>
      <c r="S75" s="208"/>
      <c r="T75" s="211">
        <f t="shared" si="12"/>
        <v>0</v>
      </c>
      <c r="U75" s="213">
        <f t="shared" si="13"/>
        <v>0</v>
      </c>
    </row>
    <row r="76" spans="1:21" x14ac:dyDescent="0.2">
      <c r="A76" s="195" t="str">
        <f t="shared" si="7"/>
        <v/>
      </c>
      <c r="C76" s="206"/>
      <c r="D76" s="195"/>
      <c r="E76" s="207" t="str">
        <f t="shared" si="8"/>
        <v/>
      </c>
      <c r="F76" s="208"/>
      <c r="G76" s="208"/>
      <c r="H76" s="208"/>
      <c r="I76" s="208"/>
      <c r="J76" s="208"/>
      <c r="K76" s="208"/>
      <c r="L76" s="208"/>
      <c r="M76" s="208"/>
      <c r="N76" s="208"/>
      <c r="O76" s="208"/>
      <c r="P76" s="208"/>
      <c r="Q76" s="208"/>
      <c r="R76" s="208"/>
      <c r="S76" s="208"/>
      <c r="T76" s="211">
        <f t="shared" si="12"/>
        <v>0</v>
      </c>
      <c r="U76" s="213">
        <f t="shared" si="13"/>
        <v>0</v>
      </c>
    </row>
    <row r="77" spans="1:21" x14ac:dyDescent="0.2">
      <c r="A77" s="195" t="str">
        <f t="shared" si="7"/>
        <v/>
      </c>
      <c r="C77" s="206"/>
      <c r="D77" s="195"/>
      <c r="E77" s="207" t="str">
        <f t="shared" si="8"/>
        <v/>
      </c>
      <c r="F77" s="208"/>
      <c r="G77" s="208"/>
      <c r="H77" s="208"/>
      <c r="I77" s="208"/>
      <c r="J77" s="208"/>
      <c r="K77" s="208"/>
      <c r="L77" s="208"/>
      <c r="M77" s="208"/>
      <c r="N77" s="208"/>
      <c r="O77" s="208"/>
      <c r="P77" s="208"/>
      <c r="Q77" s="208"/>
      <c r="R77" s="208"/>
      <c r="S77" s="208"/>
      <c r="T77" s="211">
        <f t="shared" si="12"/>
        <v>0</v>
      </c>
      <c r="U77" s="213">
        <f t="shared" si="13"/>
        <v>0</v>
      </c>
    </row>
    <row r="78" spans="1:21" x14ac:dyDescent="0.2">
      <c r="A78" s="195" t="str">
        <f t="shared" si="7"/>
        <v/>
      </c>
      <c r="C78" s="206"/>
      <c r="D78" s="195"/>
      <c r="E78" s="207" t="str">
        <f t="shared" si="8"/>
        <v/>
      </c>
      <c r="F78" s="208"/>
      <c r="G78" s="208"/>
      <c r="H78" s="208"/>
      <c r="I78" s="208"/>
      <c r="J78" s="208"/>
      <c r="K78" s="208"/>
      <c r="L78" s="208"/>
      <c r="M78" s="208"/>
      <c r="N78" s="208"/>
      <c r="O78" s="208"/>
      <c r="P78" s="208"/>
      <c r="Q78" s="208"/>
      <c r="R78" s="208"/>
      <c r="S78" s="208"/>
      <c r="T78" s="211">
        <f t="shared" si="12"/>
        <v>0</v>
      </c>
      <c r="U78" s="213">
        <f t="shared" si="13"/>
        <v>0</v>
      </c>
    </row>
    <row r="79" spans="1:21" x14ac:dyDescent="0.2">
      <c r="A79" s="195" t="str">
        <f t="shared" si="7"/>
        <v/>
      </c>
      <c r="C79" s="206"/>
      <c r="D79" s="195"/>
      <c r="E79" s="207" t="str">
        <f t="shared" si="8"/>
        <v/>
      </c>
      <c r="F79" s="208"/>
      <c r="G79" s="208"/>
      <c r="H79" s="208"/>
      <c r="I79" s="208"/>
      <c r="J79" s="208"/>
      <c r="K79" s="208"/>
      <c r="L79" s="208"/>
      <c r="M79" s="208"/>
      <c r="N79" s="208"/>
      <c r="O79" s="208"/>
      <c r="P79" s="208"/>
      <c r="Q79" s="208"/>
      <c r="R79" s="208"/>
      <c r="S79" s="208"/>
      <c r="T79" s="211">
        <f t="shared" si="12"/>
        <v>0</v>
      </c>
      <c r="U79" s="213">
        <f t="shared" si="13"/>
        <v>0</v>
      </c>
    </row>
    <row r="80" spans="1:21" x14ac:dyDescent="0.2">
      <c r="A80" s="195" t="str">
        <f t="shared" si="7"/>
        <v/>
      </c>
      <c r="C80" s="206"/>
      <c r="D80" s="195"/>
      <c r="E80" s="207" t="str">
        <f t="shared" si="8"/>
        <v/>
      </c>
      <c r="F80" s="208"/>
      <c r="G80" s="208"/>
      <c r="H80" s="208"/>
      <c r="I80" s="208"/>
      <c r="J80" s="208"/>
      <c r="K80" s="208"/>
      <c r="L80" s="208"/>
      <c r="M80" s="208"/>
      <c r="N80" s="208"/>
      <c r="O80" s="208"/>
      <c r="P80" s="208"/>
      <c r="Q80" s="208"/>
      <c r="R80" s="208"/>
      <c r="S80" s="208"/>
      <c r="T80" s="211">
        <f t="shared" si="12"/>
        <v>0</v>
      </c>
      <c r="U80" s="213">
        <f t="shared" si="13"/>
        <v>0</v>
      </c>
    </row>
    <row r="81" spans="1:21" x14ac:dyDescent="0.2">
      <c r="A81" s="195" t="str">
        <f t="shared" si="7"/>
        <v/>
      </c>
      <c r="C81" s="206"/>
      <c r="D81" s="195"/>
      <c r="E81" s="207" t="str">
        <f t="shared" si="8"/>
        <v/>
      </c>
      <c r="F81" s="208"/>
      <c r="G81" s="208"/>
      <c r="H81" s="208"/>
      <c r="I81" s="208"/>
      <c r="J81" s="208"/>
      <c r="K81" s="208"/>
      <c r="L81" s="208"/>
      <c r="M81" s="208"/>
      <c r="N81" s="208"/>
      <c r="O81" s="208"/>
      <c r="P81" s="208"/>
      <c r="Q81" s="208"/>
      <c r="R81" s="208"/>
      <c r="S81" s="208"/>
      <c r="T81" s="211">
        <f t="shared" si="12"/>
        <v>0</v>
      </c>
      <c r="U81" s="213">
        <f t="shared" si="13"/>
        <v>0</v>
      </c>
    </row>
    <row r="82" spans="1:21" x14ac:dyDescent="0.2">
      <c r="A82" s="195" t="str">
        <f t="shared" si="7"/>
        <v/>
      </c>
      <c r="C82" s="206"/>
      <c r="D82" s="195"/>
      <c r="E82" s="207" t="str">
        <f t="shared" si="8"/>
        <v/>
      </c>
      <c r="F82" s="208"/>
      <c r="G82" s="208"/>
      <c r="H82" s="208"/>
      <c r="I82" s="208"/>
      <c r="J82" s="208"/>
      <c r="K82" s="208"/>
      <c r="L82" s="208"/>
      <c r="M82" s="208"/>
      <c r="N82" s="208"/>
      <c r="O82" s="208"/>
      <c r="P82" s="208"/>
      <c r="Q82" s="208"/>
      <c r="R82" s="208"/>
      <c r="S82" s="208"/>
      <c r="T82" s="211">
        <f t="shared" si="12"/>
        <v>0</v>
      </c>
      <c r="U82" s="213">
        <f t="shared" si="13"/>
        <v>0</v>
      </c>
    </row>
    <row r="83" spans="1:21" x14ac:dyDescent="0.2">
      <c r="A83" s="195" t="str">
        <f t="shared" si="7"/>
        <v/>
      </c>
      <c r="C83" s="206"/>
      <c r="D83" s="195"/>
      <c r="E83" s="207" t="str">
        <f t="shared" si="8"/>
        <v/>
      </c>
      <c r="F83" s="208"/>
      <c r="G83" s="208"/>
      <c r="H83" s="208"/>
      <c r="I83" s="208"/>
      <c r="J83" s="208"/>
      <c r="K83" s="208"/>
      <c r="L83" s="208"/>
      <c r="M83" s="208"/>
      <c r="N83" s="208"/>
      <c r="O83" s="208"/>
      <c r="P83" s="208"/>
      <c r="Q83" s="208"/>
      <c r="R83" s="208"/>
      <c r="S83" s="208"/>
      <c r="T83" s="211">
        <f t="shared" si="12"/>
        <v>0</v>
      </c>
      <c r="U83" s="213">
        <f t="shared" si="13"/>
        <v>0</v>
      </c>
    </row>
    <row r="84" spans="1:21" x14ac:dyDescent="0.2">
      <c r="A84" s="195" t="str">
        <f t="shared" si="7"/>
        <v/>
      </c>
      <c r="C84" s="206"/>
      <c r="D84" s="195"/>
      <c r="E84" s="207" t="str">
        <f t="shared" si="8"/>
        <v/>
      </c>
      <c r="F84" s="208"/>
      <c r="G84" s="208"/>
      <c r="H84" s="208"/>
      <c r="I84" s="208"/>
      <c r="J84" s="208"/>
      <c r="K84" s="208"/>
      <c r="L84" s="208"/>
      <c r="M84" s="208"/>
      <c r="N84" s="208"/>
      <c r="O84" s="208"/>
      <c r="P84" s="208"/>
      <c r="Q84" s="208"/>
      <c r="R84" s="208"/>
      <c r="S84" s="208"/>
      <c r="T84" s="211">
        <f t="shared" si="12"/>
        <v>0</v>
      </c>
      <c r="U84" s="213">
        <f t="shared" si="13"/>
        <v>0</v>
      </c>
    </row>
    <row r="85" spans="1:21" x14ac:dyDescent="0.2">
      <c r="A85" s="195" t="str">
        <f t="shared" si="7"/>
        <v/>
      </c>
      <c r="C85" s="206"/>
      <c r="D85" s="195"/>
      <c r="E85" s="207" t="str">
        <f t="shared" si="8"/>
        <v/>
      </c>
      <c r="F85" s="208"/>
      <c r="G85" s="208"/>
      <c r="H85" s="208"/>
      <c r="I85" s="208"/>
      <c r="J85" s="208"/>
      <c r="K85" s="208"/>
      <c r="L85" s="208"/>
      <c r="M85" s="208"/>
      <c r="N85" s="208"/>
      <c r="O85" s="208"/>
      <c r="P85" s="208"/>
      <c r="Q85" s="208"/>
      <c r="R85" s="208"/>
      <c r="S85" s="208"/>
      <c r="T85" s="211">
        <f t="shared" si="12"/>
        <v>0</v>
      </c>
      <c r="U85" s="213">
        <f t="shared" si="13"/>
        <v>0</v>
      </c>
    </row>
    <row r="86" spans="1:21" x14ac:dyDescent="0.2">
      <c r="A86" s="195" t="str">
        <f t="shared" si="7"/>
        <v/>
      </c>
      <c r="C86" s="206"/>
      <c r="D86" s="195"/>
      <c r="E86" s="207" t="str">
        <f t="shared" si="8"/>
        <v/>
      </c>
      <c r="F86" s="208"/>
      <c r="G86" s="208"/>
      <c r="H86" s="208"/>
      <c r="I86" s="208"/>
      <c r="J86" s="208"/>
      <c r="K86" s="208"/>
      <c r="L86" s="208"/>
      <c r="M86" s="208"/>
      <c r="N86" s="208"/>
      <c r="O86" s="208"/>
      <c r="P86" s="208"/>
      <c r="Q86" s="208"/>
      <c r="R86" s="208"/>
      <c r="S86" s="208"/>
      <c r="T86" s="211">
        <f t="shared" si="12"/>
        <v>0</v>
      </c>
      <c r="U86" s="213">
        <f t="shared" si="13"/>
        <v>0</v>
      </c>
    </row>
    <row r="87" spans="1:21" x14ac:dyDescent="0.2">
      <c r="A87" s="195" t="str">
        <f t="shared" si="7"/>
        <v/>
      </c>
      <c r="C87" s="206"/>
      <c r="D87" s="195"/>
      <c r="E87" s="207" t="str">
        <f t="shared" si="8"/>
        <v/>
      </c>
      <c r="F87" s="208"/>
      <c r="G87" s="208"/>
      <c r="H87" s="208"/>
      <c r="I87" s="208"/>
      <c r="J87" s="208"/>
      <c r="K87" s="208"/>
      <c r="L87" s="208"/>
      <c r="M87" s="208"/>
      <c r="N87" s="208"/>
      <c r="O87" s="208"/>
      <c r="P87" s="208"/>
      <c r="Q87" s="208"/>
      <c r="R87" s="208"/>
      <c r="S87" s="208"/>
      <c r="T87" s="211">
        <f t="shared" si="12"/>
        <v>0</v>
      </c>
      <c r="U87" s="213">
        <f t="shared" si="13"/>
        <v>0</v>
      </c>
    </row>
    <row r="88" spans="1:21" x14ac:dyDescent="0.2">
      <c r="A88" s="195" t="str">
        <f t="shared" si="7"/>
        <v/>
      </c>
      <c r="C88" s="206"/>
      <c r="D88" s="195"/>
      <c r="E88" s="207" t="str">
        <f t="shared" si="8"/>
        <v/>
      </c>
      <c r="F88" s="208"/>
      <c r="G88" s="208"/>
      <c r="H88" s="208"/>
      <c r="I88" s="208"/>
      <c r="J88" s="208"/>
      <c r="K88" s="208"/>
      <c r="L88" s="208"/>
      <c r="M88" s="208"/>
      <c r="N88" s="208"/>
      <c r="O88" s="208"/>
      <c r="P88" s="208"/>
      <c r="Q88" s="208"/>
      <c r="R88" s="208"/>
      <c r="S88" s="208"/>
      <c r="T88" s="211">
        <f t="shared" si="12"/>
        <v>0</v>
      </c>
      <c r="U88" s="213">
        <f t="shared" si="13"/>
        <v>0</v>
      </c>
    </row>
    <row r="89" spans="1:21" x14ac:dyDescent="0.2">
      <c r="A89" s="195" t="str">
        <f t="shared" si="7"/>
        <v/>
      </c>
      <c r="C89" s="206"/>
      <c r="D89" s="195"/>
      <c r="E89" s="207" t="str">
        <f t="shared" si="8"/>
        <v/>
      </c>
      <c r="F89" s="208"/>
      <c r="G89" s="208"/>
      <c r="H89" s="208"/>
      <c r="I89" s="208"/>
      <c r="J89" s="208"/>
      <c r="K89" s="208"/>
      <c r="L89" s="208"/>
      <c r="M89" s="208"/>
      <c r="N89" s="208"/>
      <c r="O89" s="208"/>
      <c r="P89" s="208"/>
      <c r="Q89" s="208"/>
      <c r="R89" s="208"/>
      <c r="S89" s="208"/>
      <c r="T89" s="211">
        <f t="shared" si="12"/>
        <v>0</v>
      </c>
      <c r="U89" s="213">
        <f t="shared" si="13"/>
        <v>0</v>
      </c>
    </row>
    <row r="90" spans="1:21" x14ac:dyDescent="0.2">
      <c r="A90" s="195" t="str">
        <f t="shared" si="7"/>
        <v/>
      </c>
      <c r="C90" s="206"/>
      <c r="D90" s="195"/>
      <c r="E90" s="207" t="str">
        <f t="shared" si="8"/>
        <v/>
      </c>
      <c r="F90" s="208"/>
      <c r="G90" s="208"/>
      <c r="H90" s="208"/>
      <c r="I90" s="208"/>
      <c r="J90" s="208"/>
      <c r="K90" s="208"/>
      <c r="L90" s="208"/>
      <c r="M90" s="208"/>
      <c r="N90" s="208"/>
      <c r="O90" s="208"/>
      <c r="P90" s="208"/>
      <c r="Q90" s="208"/>
      <c r="R90" s="208"/>
      <c r="S90" s="208"/>
      <c r="T90" s="211">
        <f t="shared" si="12"/>
        <v>0</v>
      </c>
      <c r="U90" s="213">
        <f t="shared" si="13"/>
        <v>0</v>
      </c>
    </row>
    <row r="91" spans="1:21" x14ac:dyDescent="0.2">
      <c r="A91" s="195" t="str">
        <f t="shared" si="7"/>
        <v/>
      </c>
      <c r="C91" s="206"/>
      <c r="D91" s="195"/>
      <c r="E91" s="207" t="str">
        <f t="shared" si="8"/>
        <v/>
      </c>
      <c r="F91" s="208"/>
      <c r="G91" s="208"/>
      <c r="H91" s="208"/>
      <c r="I91" s="208"/>
      <c r="J91" s="208"/>
      <c r="K91" s="208"/>
      <c r="L91" s="208"/>
      <c r="M91" s="208"/>
      <c r="N91" s="208"/>
      <c r="O91" s="208"/>
      <c r="P91" s="208"/>
      <c r="Q91" s="208"/>
      <c r="R91" s="208"/>
      <c r="S91" s="208"/>
      <c r="T91" s="211">
        <f t="shared" si="12"/>
        <v>0</v>
      </c>
      <c r="U91" s="213">
        <f t="shared" si="13"/>
        <v>0</v>
      </c>
    </row>
    <row r="92" spans="1:21" x14ac:dyDescent="0.2">
      <c r="A92" s="195" t="str">
        <f t="shared" si="7"/>
        <v/>
      </c>
      <c r="C92" s="206"/>
      <c r="D92" s="195"/>
      <c r="E92" s="207" t="str">
        <f t="shared" si="8"/>
        <v/>
      </c>
      <c r="F92" s="208"/>
      <c r="G92" s="208"/>
      <c r="H92" s="208"/>
      <c r="I92" s="208"/>
      <c r="J92" s="208"/>
      <c r="K92" s="208"/>
      <c r="L92" s="208"/>
      <c r="M92" s="208"/>
      <c r="N92" s="208"/>
      <c r="O92" s="208"/>
      <c r="P92" s="208"/>
      <c r="Q92" s="208"/>
      <c r="R92" s="208"/>
      <c r="S92" s="208"/>
      <c r="T92" s="211">
        <f t="shared" si="12"/>
        <v>0</v>
      </c>
      <c r="U92" s="213">
        <f t="shared" si="13"/>
        <v>0</v>
      </c>
    </row>
    <row r="93" spans="1:21" x14ac:dyDescent="0.2">
      <c r="A93" s="195" t="str">
        <f t="shared" si="7"/>
        <v/>
      </c>
      <c r="C93" s="206"/>
      <c r="D93" s="195"/>
      <c r="E93" s="207" t="str">
        <f t="shared" si="8"/>
        <v/>
      </c>
      <c r="F93" s="208"/>
      <c r="G93" s="208"/>
      <c r="H93" s="208"/>
      <c r="I93" s="208"/>
      <c r="J93" s="208"/>
      <c r="K93" s="208"/>
      <c r="L93" s="208"/>
      <c r="M93" s="208"/>
      <c r="N93" s="208"/>
      <c r="O93" s="208"/>
      <c r="P93" s="208"/>
      <c r="Q93" s="208"/>
      <c r="R93" s="208"/>
      <c r="S93" s="208"/>
      <c r="T93" s="211">
        <f t="shared" si="12"/>
        <v>0</v>
      </c>
      <c r="U93" s="213">
        <f t="shared" si="13"/>
        <v>0</v>
      </c>
    </row>
    <row r="94" spans="1:21" x14ac:dyDescent="0.2">
      <c r="A94" s="195" t="str">
        <f t="shared" si="7"/>
        <v/>
      </c>
      <c r="C94" s="206"/>
      <c r="D94" s="195"/>
      <c r="E94" s="207" t="str">
        <f t="shared" si="8"/>
        <v/>
      </c>
      <c r="F94" s="208"/>
      <c r="G94" s="208"/>
      <c r="H94" s="208"/>
      <c r="I94" s="208"/>
      <c r="J94" s="208"/>
      <c r="K94" s="208"/>
      <c r="L94" s="208"/>
      <c r="M94" s="208"/>
      <c r="N94" s="208"/>
      <c r="O94" s="208"/>
      <c r="P94" s="208"/>
      <c r="Q94" s="208"/>
      <c r="R94" s="208"/>
      <c r="S94" s="208"/>
      <c r="T94" s="211">
        <f t="shared" si="12"/>
        <v>0</v>
      </c>
      <c r="U94" s="213">
        <f t="shared" si="13"/>
        <v>0</v>
      </c>
    </row>
    <row r="95" spans="1:21" x14ac:dyDescent="0.2">
      <c r="A95" s="195" t="str">
        <f t="shared" si="7"/>
        <v/>
      </c>
      <c r="C95" s="206"/>
      <c r="D95" s="195"/>
      <c r="E95" s="207" t="str">
        <f t="shared" si="8"/>
        <v/>
      </c>
      <c r="F95" s="208"/>
      <c r="G95" s="208"/>
      <c r="H95" s="208"/>
      <c r="I95" s="208"/>
      <c r="J95" s="208"/>
      <c r="K95" s="208"/>
      <c r="L95" s="208"/>
      <c r="M95" s="208"/>
      <c r="N95" s="208"/>
      <c r="O95" s="208"/>
      <c r="P95" s="208"/>
      <c r="Q95" s="208"/>
      <c r="R95" s="208"/>
      <c r="S95" s="208"/>
      <c r="T95" s="211">
        <f t="shared" si="12"/>
        <v>0</v>
      </c>
      <c r="U95" s="213">
        <f t="shared" si="13"/>
        <v>0</v>
      </c>
    </row>
    <row r="96" spans="1:21" x14ac:dyDescent="0.2">
      <c r="A96" s="195" t="str">
        <f t="shared" si="7"/>
        <v/>
      </c>
      <c r="C96" s="206"/>
      <c r="D96" s="195"/>
      <c r="E96" s="207" t="str">
        <f t="shared" si="8"/>
        <v/>
      </c>
      <c r="F96" s="208"/>
      <c r="G96" s="208"/>
      <c r="H96" s="208"/>
      <c r="I96" s="208"/>
      <c r="J96" s="208"/>
      <c r="K96" s="208"/>
      <c r="L96" s="208"/>
      <c r="M96" s="208"/>
      <c r="N96" s="208"/>
      <c r="O96" s="208"/>
      <c r="P96" s="208"/>
      <c r="Q96" s="208"/>
      <c r="R96" s="208"/>
      <c r="S96" s="208"/>
      <c r="T96" s="211">
        <f t="shared" si="12"/>
        <v>0</v>
      </c>
      <c r="U96" s="213">
        <f t="shared" si="13"/>
        <v>0</v>
      </c>
    </row>
    <row r="97" spans="1:21" x14ac:dyDescent="0.2">
      <c r="A97" s="195" t="str">
        <f t="shared" si="7"/>
        <v/>
      </c>
      <c r="C97" s="206"/>
      <c r="D97" s="195"/>
      <c r="E97" s="207" t="str">
        <f t="shared" si="8"/>
        <v/>
      </c>
      <c r="F97" s="208"/>
      <c r="G97" s="208"/>
      <c r="H97" s="208"/>
      <c r="I97" s="208"/>
      <c r="J97" s="208"/>
      <c r="K97" s="208"/>
      <c r="L97" s="208"/>
      <c r="M97" s="208"/>
      <c r="N97" s="208"/>
      <c r="O97" s="208"/>
      <c r="P97" s="208"/>
      <c r="Q97" s="208"/>
      <c r="R97" s="208"/>
      <c r="S97" s="208"/>
      <c r="T97" s="211">
        <f t="shared" si="12"/>
        <v>0</v>
      </c>
      <c r="U97" s="213">
        <f t="shared" si="13"/>
        <v>0</v>
      </c>
    </row>
    <row r="98" spans="1:21" x14ac:dyDescent="0.2">
      <c r="A98" s="195" t="str">
        <f t="shared" si="7"/>
        <v/>
      </c>
      <c r="C98" s="206"/>
      <c r="D98" s="195"/>
      <c r="E98" s="207" t="str">
        <f t="shared" si="8"/>
        <v/>
      </c>
      <c r="F98" s="208"/>
      <c r="G98" s="208"/>
      <c r="H98" s="208"/>
      <c r="I98" s="208"/>
      <c r="J98" s="208"/>
      <c r="K98" s="208"/>
      <c r="L98" s="208"/>
      <c r="M98" s="208"/>
      <c r="N98" s="208"/>
      <c r="O98" s="208"/>
      <c r="P98" s="208"/>
      <c r="Q98" s="208"/>
      <c r="R98" s="208"/>
      <c r="S98" s="208"/>
      <c r="T98" s="214">
        <f t="shared" ref="T98:T101" si="14">G98-SUM(H98:S98)</f>
        <v>0</v>
      </c>
      <c r="U98" s="213">
        <f t="shared" si="13"/>
        <v>0</v>
      </c>
    </row>
    <row r="99" spans="1:21" x14ac:dyDescent="0.2">
      <c r="A99" s="195" t="str">
        <f t="shared" si="7"/>
        <v/>
      </c>
      <c r="C99" s="206"/>
      <c r="D99" s="195"/>
      <c r="E99" s="207" t="str">
        <f t="shared" si="8"/>
        <v/>
      </c>
      <c r="F99" s="208"/>
      <c r="G99" s="208"/>
      <c r="H99" s="208"/>
      <c r="I99" s="208"/>
      <c r="J99" s="208"/>
      <c r="K99" s="208"/>
      <c r="L99" s="208"/>
      <c r="M99" s="208"/>
      <c r="N99" s="208"/>
      <c r="O99" s="208"/>
      <c r="P99" s="208"/>
      <c r="Q99" s="208"/>
      <c r="R99" s="208"/>
      <c r="S99" s="208"/>
      <c r="T99" s="214">
        <f t="shared" si="14"/>
        <v>0</v>
      </c>
      <c r="U99" s="213">
        <f t="shared" si="13"/>
        <v>0</v>
      </c>
    </row>
    <row r="100" spans="1:21" x14ac:dyDescent="0.2">
      <c r="A100" s="195" t="str">
        <f t="shared" si="7"/>
        <v/>
      </c>
      <c r="C100" s="206"/>
      <c r="D100" s="195"/>
      <c r="E100" s="207" t="str">
        <f t="shared" si="8"/>
        <v/>
      </c>
      <c r="F100" s="208"/>
      <c r="G100" s="208"/>
      <c r="H100" s="208"/>
      <c r="I100" s="208"/>
      <c r="J100" s="208"/>
      <c r="K100" s="208"/>
      <c r="L100" s="208"/>
      <c r="M100" s="208"/>
      <c r="N100" s="208"/>
      <c r="O100" s="208"/>
      <c r="P100" s="208"/>
      <c r="Q100" s="208"/>
      <c r="R100" s="208"/>
      <c r="S100" s="208"/>
      <c r="T100" s="214">
        <f t="shared" si="14"/>
        <v>0</v>
      </c>
      <c r="U100" s="213">
        <f t="shared" si="13"/>
        <v>0</v>
      </c>
    </row>
    <row r="101" spans="1:21" x14ac:dyDescent="0.2">
      <c r="A101" s="195" t="str">
        <f t="shared" si="7"/>
        <v/>
      </c>
      <c r="C101" s="206"/>
      <c r="D101" s="195"/>
      <c r="E101" s="207" t="str">
        <f t="shared" si="8"/>
        <v/>
      </c>
      <c r="F101" s="208"/>
      <c r="G101" s="208"/>
      <c r="H101" s="208"/>
      <c r="I101" s="208"/>
      <c r="J101" s="208"/>
      <c r="K101" s="208"/>
      <c r="L101" s="208"/>
      <c r="M101" s="208"/>
      <c r="N101" s="208"/>
      <c r="O101" s="208"/>
      <c r="P101" s="208"/>
      <c r="Q101" s="208"/>
      <c r="R101" s="208"/>
      <c r="S101" s="208"/>
      <c r="T101" s="214">
        <f t="shared" si="14"/>
        <v>0</v>
      </c>
      <c r="U101" s="213">
        <f t="shared" si="13"/>
        <v>0</v>
      </c>
    </row>
    <row r="102" spans="1:21" x14ac:dyDescent="0.2">
      <c r="A102" s="195" t="str">
        <f t="shared" ref="A102:A165" si="15">C102&amp;E102</f>
        <v/>
      </c>
      <c r="C102" s="206"/>
      <c r="D102" s="195"/>
      <c r="E102" s="207" t="str">
        <f t="shared" ref="E102:E150" si="16">IF(D102="","",(CONCATENATE("Week ",WEEKNUM(D102,2)-WEEKNUM(DATE(YEAR(D102),MONTH(D102),1),2)+1)))</f>
        <v/>
      </c>
      <c r="F102" s="208"/>
      <c r="G102" s="208"/>
      <c r="H102" s="208"/>
      <c r="I102" s="208"/>
      <c r="J102" s="208"/>
      <c r="K102" s="208"/>
      <c r="L102" s="208"/>
      <c r="M102" s="208"/>
      <c r="N102" s="208"/>
      <c r="O102" s="208"/>
      <c r="P102" s="208"/>
      <c r="Q102" s="208"/>
      <c r="R102" s="208"/>
      <c r="S102" s="208"/>
      <c r="T102" s="214">
        <f t="shared" ref="T102:T165" si="17">G102-SUM(H102:S102)</f>
        <v>0</v>
      </c>
      <c r="U102" s="213">
        <f t="shared" si="13"/>
        <v>0</v>
      </c>
    </row>
    <row r="103" spans="1:21" x14ac:dyDescent="0.2">
      <c r="A103" s="195" t="str">
        <f t="shared" si="15"/>
        <v/>
      </c>
      <c r="C103" s="206"/>
      <c r="D103" s="195"/>
      <c r="E103" s="207" t="str">
        <f t="shared" si="16"/>
        <v/>
      </c>
      <c r="F103" s="208"/>
      <c r="G103" s="208"/>
      <c r="H103" s="208"/>
      <c r="I103" s="208"/>
      <c r="J103" s="208"/>
      <c r="K103" s="208"/>
      <c r="L103" s="208"/>
      <c r="M103" s="208"/>
      <c r="N103" s="208"/>
      <c r="O103" s="208"/>
      <c r="P103" s="208"/>
      <c r="Q103" s="208"/>
      <c r="R103" s="208"/>
      <c r="S103" s="208"/>
      <c r="T103" s="214">
        <f t="shared" si="17"/>
        <v>0</v>
      </c>
      <c r="U103" s="213">
        <f t="shared" si="13"/>
        <v>0</v>
      </c>
    </row>
    <row r="104" spans="1:21" x14ac:dyDescent="0.2">
      <c r="A104" s="195" t="str">
        <f t="shared" si="15"/>
        <v/>
      </c>
      <c r="C104" s="206"/>
      <c r="D104" s="195"/>
      <c r="E104" s="207" t="str">
        <f t="shared" si="16"/>
        <v/>
      </c>
      <c r="F104" s="208"/>
      <c r="G104" s="208"/>
      <c r="H104" s="208"/>
      <c r="I104" s="208"/>
      <c r="J104" s="208"/>
      <c r="K104" s="208"/>
      <c r="L104" s="208"/>
      <c r="M104" s="208"/>
      <c r="N104" s="208"/>
      <c r="O104" s="208"/>
      <c r="P104" s="208"/>
      <c r="Q104" s="208"/>
      <c r="R104" s="208"/>
      <c r="S104" s="208"/>
      <c r="T104" s="214">
        <f t="shared" si="17"/>
        <v>0</v>
      </c>
      <c r="U104" s="213">
        <f t="shared" si="13"/>
        <v>0</v>
      </c>
    </row>
    <row r="105" spans="1:21" x14ac:dyDescent="0.2">
      <c r="A105" s="195" t="str">
        <f t="shared" si="15"/>
        <v/>
      </c>
      <c r="C105" s="206"/>
      <c r="D105" s="195"/>
      <c r="E105" s="207" t="str">
        <f t="shared" si="16"/>
        <v/>
      </c>
      <c r="F105" s="208"/>
      <c r="G105" s="208"/>
      <c r="H105" s="208"/>
      <c r="I105" s="208"/>
      <c r="J105" s="208"/>
      <c r="K105" s="208"/>
      <c r="L105" s="208"/>
      <c r="M105" s="208"/>
      <c r="N105" s="208"/>
      <c r="O105" s="208"/>
      <c r="P105" s="208"/>
      <c r="Q105" s="208"/>
      <c r="R105" s="208"/>
      <c r="S105" s="208"/>
      <c r="T105" s="214">
        <f t="shared" si="17"/>
        <v>0</v>
      </c>
      <c r="U105" s="213">
        <f t="shared" si="13"/>
        <v>0</v>
      </c>
    </row>
    <row r="106" spans="1:21" x14ac:dyDescent="0.2">
      <c r="A106" s="195" t="str">
        <f t="shared" si="15"/>
        <v/>
      </c>
      <c r="C106" s="206"/>
      <c r="D106" s="195"/>
      <c r="E106" s="207" t="str">
        <f t="shared" si="16"/>
        <v/>
      </c>
      <c r="F106" s="208"/>
      <c r="G106" s="208"/>
      <c r="H106" s="208"/>
      <c r="I106" s="208"/>
      <c r="J106" s="208"/>
      <c r="K106" s="208"/>
      <c r="L106" s="208"/>
      <c r="M106" s="208"/>
      <c r="N106" s="208"/>
      <c r="O106" s="208"/>
      <c r="P106" s="208"/>
      <c r="Q106" s="208"/>
      <c r="R106" s="208"/>
      <c r="S106" s="208"/>
      <c r="T106" s="214">
        <f t="shared" si="17"/>
        <v>0</v>
      </c>
      <c r="U106" s="213">
        <f t="shared" si="13"/>
        <v>0</v>
      </c>
    </row>
    <row r="107" spans="1:21" x14ac:dyDescent="0.2">
      <c r="A107" s="195" t="str">
        <f t="shared" si="15"/>
        <v/>
      </c>
      <c r="C107" s="206"/>
      <c r="D107" s="195"/>
      <c r="E107" s="207" t="str">
        <f t="shared" si="16"/>
        <v/>
      </c>
      <c r="F107" s="208"/>
      <c r="G107" s="208"/>
      <c r="H107" s="208"/>
      <c r="I107" s="208"/>
      <c r="J107" s="208"/>
      <c r="K107" s="208"/>
      <c r="L107" s="208"/>
      <c r="M107" s="208"/>
      <c r="N107" s="208"/>
      <c r="O107" s="208"/>
      <c r="P107" s="208"/>
      <c r="Q107" s="208"/>
      <c r="R107" s="208"/>
      <c r="S107" s="208"/>
      <c r="T107" s="214">
        <f t="shared" si="17"/>
        <v>0</v>
      </c>
      <c r="U107" s="213">
        <f t="shared" si="13"/>
        <v>0</v>
      </c>
    </row>
    <row r="108" spans="1:21" x14ac:dyDescent="0.2">
      <c r="A108" s="195" t="str">
        <f t="shared" si="15"/>
        <v/>
      </c>
      <c r="C108" s="206"/>
      <c r="D108" s="195"/>
      <c r="E108" s="207" t="str">
        <f t="shared" si="16"/>
        <v/>
      </c>
      <c r="F108" s="208"/>
      <c r="G108" s="208"/>
      <c r="H108" s="208"/>
      <c r="I108" s="208"/>
      <c r="J108" s="208"/>
      <c r="K108" s="208"/>
      <c r="L108" s="208"/>
      <c r="M108" s="208"/>
      <c r="N108" s="208"/>
      <c r="O108" s="208"/>
      <c r="P108" s="208"/>
      <c r="Q108" s="208"/>
      <c r="R108" s="208"/>
      <c r="S108" s="208"/>
      <c r="T108" s="214"/>
      <c r="U108" s="213">
        <f t="shared" si="13"/>
        <v>0</v>
      </c>
    </row>
    <row r="109" spans="1:21" x14ac:dyDescent="0.2">
      <c r="A109" s="195" t="str">
        <f t="shared" si="15"/>
        <v/>
      </c>
      <c r="C109" s="206"/>
      <c r="D109" s="195"/>
      <c r="E109" s="207" t="str">
        <f t="shared" si="16"/>
        <v/>
      </c>
      <c r="F109" s="208"/>
      <c r="G109" s="208"/>
      <c r="H109" s="208"/>
      <c r="I109" s="208"/>
      <c r="J109" s="208"/>
      <c r="K109" s="208"/>
      <c r="L109" s="208"/>
      <c r="M109" s="208"/>
      <c r="N109" s="208"/>
      <c r="O109" s="208"/>
      <c r="P109" s="208"/>
      <c r="Q109" s="208"/>
      <c r="R109" s="208"/>
      <c r="S109" s="208"/>
      <c r="T109" s="214">
        <f t="shared" si="17"/>
        <v>0</v>
      </c>
      <c r="U109" s="213">
        <f t="shared" si="13"/>
        <v>0</v>
      </c>
    </row>
    <row r="110" spans="1:21" x14ac:dyDescent="0.2">
      <c r="A110" s="195" t="str">
        <f t="shared" si="15"/>
        <v/>
      </c>
      <c r="C110" s="206"/>
      <c r="D110" s="195"/>
      <c r="E110" s="207" t="str">
        <f t="shared" si="16"/>
        <v/>
      </c>
      <c r="F110" s="208"/>
      <c r="G110" s="208"/>
      <c r="H110" s="208"/>
      <c r="I110" s="208"/>
      <c r="J110" s="208"/>
      <c r="K110" s="208"/>
      <c r="L110" s="208"/>
      <c r="M110" s="208"/>
      <c r="N110" s="208"/>
      <c r="O110" s="208"/>
      <c r="P110" s="208"/>
      <c r="Q110" s="208"/>
      <c r="R110" s="208"/>
      <c r="S110" s="208"/>
      <c r="T110" s="214">
        <f t="shared" si="17"/>
        <v>0</v>
      </c>
      <c r="U110" s="213">
        <f t="shared" si="13"/>
        <v>0</v>
      </c>
    </row>
    <row r="111" spans="1:21" x14ac:dyDescent="0.2">
      <c r="A111" s="195" t="str">
        <f t="shared" si="15"/>
        <v/>
      </c>
      <c r="C111" s="206"/>
      <c r="D111" s="195"/>
      <c r="E111" s="207" t="str">
        <f t="shared" si="16"/>
        <v/>
      </c>
      <c r="F111" s="208"/>
      <c r="G111" s="208"/>
      <c r="H111" s="208"/>
      <c r="I111" s="208"/>
      <c r="J111" s="208"/>
      <c r="K111" s="208"/>
      <c r="L111" s="208"/>
      <c r="M111" s="208"/>
      <c r="N111" s="208"/>
      <c r="O111" s="208"/>
      <c r="P111" s="208"/>
      <c r="Q111" s="208"/>
      <c r="R111" s="208"/>
      <c r="S111" s="208"/>
      <c r="T111" s="214">
        <f t="shared" si="17"/>
        <v>0</v>
      </c>
      <c r="U111" s="213">
        <f t="shared" si="13"/>
        <v>0</v>
      </c>
    </row>
    <row r="112" spans="1:21" x14ac:dyDescent="0.2">
      <c r="A112" s="195" t="str">
        <f t="shared" si="15"/>
        <v/>
      </c>
      <c r="C112" s="206"/>
      <c r="D112" s="195"/>
      <c r="E112" s="207" t="str">
        <f t="shared" si="16"/>
        <v/>
      </c>
      <c r="F112" s="208"/>
      <c r="G112" s="208"/>
      <c r="H112" s="208"/>
      <c r="I112" s="208"/>
      <c r="J112" s="208"/>
      <c r="K112" s="208"/>
      <c r="L112" s="208"/>
      <c r="M112" s="208"/>
      <c r="N112" s="208"/>
      <c r="O112" s="208"/>
      <c r="P112" s="208"/>
      <c r="Q112" s="208"/>
      <c r="R112" s="208"/>
      <c r="S112" s="208"/>
      <c r="T112" s="214">
        <f t="shared" si="17"/>
        <v>0</v>
      </c>
      <c r="U112" s="213">
        <f t="shared" si="13"/>
        <v>0</v>
      </c>
    </row>
    <row r="113" spans="1:21" x14ac:dyDescent="0.2">
      <c r="A113" s="195" t="str">
        <f t="shared" si="15"/>
        <v/>
      </c>
      <c r="C113" s="206"/>
      <c r="D113" s="195"/>
      <c r="E113" s="207" t="str">
        <f t="shared" si="16"/>
        <v/>
      </c>
      <c r="F113" s="208"/>
      <c r="G113" s="208"/>
      <c r="H113" s="208"/>
      <c r="I113" s="208"/>
      <c r="J113" s="208"/>
      <c r="K113" s="208"/>
      <c r="L113" s="208"/>
      <c r="M113" s="208"/>
      <c r="N113" s="208"/>
      <c r="O113" s="208"/>
      <c r="P113" s="208"/>
      <c r="Q113" s="208"/>
      <c r="R113" s="208"/>
      <c r="S113" s="208"/>
      <c r="T113" s="214">
        <f t="shared" si="17"/>
        <v>0</v>
      </c>
      <c r="U113" s="213">
        <f t="shared" si="13"/>
        <v>0</v>
      </c>
    </row>
    <row r="114" spans="1:21" x14ac:dyDescent="0.2">
      <c r="A114" s="195" t="str">
        <f t="shared" si="15"/>
        <v/>
      </c>
      <c r="C114" s="206"/>
      <c r="D114" s="195"/>
      <c r="E114" s="207" t="str">
        <f t="shared" si="16"/>
        <v/>
      </c>
      <c r="F114" s="208"/>
      <c r="G114" s="208"/>
      <c r="H114" s="208"/>
      <c r="I114" s="208"/>
      <c r="J114" s="208"/>
      <c r="K114" s="208"/>
      <c r="L114" s="208"/>
      <c r="M114" s="208"/>
      <c r="N114" s="208"/>
      <c r="O114" s="208"/>
      <c r="P114" s="208"/>
      <c r="Q114" s="208"/>
      <c r="R114" s="208"/>
      <c r="S114" s="208"/>
      <c r="T114" s="214">
        <f t="shared" si="17"/>
        <v>0</v>
      </c>
      <c r="U114" s="213">
        <f t="shared" si="13"/>
        <v>0</v>
      </c>
    </row>
    <row r="115" spans="1:21" x14ac:dyDescent="0.2">
      <c r="A115" s="195" t="str">
        <f t="shared" si="15"/>
        <v/>
      </c>
      <c r="C115" s="206"/>
      <c r="D115" s="195"/>
      <c r="E115" s="207" t="str">
        <f t="shared" si="16"/>
        <v/>
      </c>
      <c r="F115" s="208"/>
      <c r="G115" s="208"/>
      <c r="H115" s="208"/>
      <c r="I115" s="208"/>
      <c r="J115" s="208"/>
      <c r="K115" s="208"/>
      <c r="L115" s="208"/>
      <c r="M115" s="208"/>
      <c r="N115" s="208"/>
      <c r="O115" s="208"/>
      <c r="P115" s="208"/>
      <c r="Q115" s="208"/>
      <c r="R115" s="208"/>
      <c r="S115" s="208"/>
      <c r="T115" s="214">
        <f t="shared" si="17"/>
        <v>0</v>
      </c>
      <c r="U115" s="213">
        <f t="shared" si="13"/>
        <v>0</v>
      </c>
    </row>
    <row r="116" spans="1:21" x14ac:dyDescent="0.2">
      <c r="A116" s="195" t="str">
        <f t="shared" si="15"/>
        <v/>
      </c>
      <c r="C116" s="206"/>
      <c r="D116" s="195"/>
      <c r="E116" s="207" t="str">
        <f t="shared" si="16"/>
        <v/>
      </c>
      <c r="F116" s="208"/>
      <c r="G116" s="208"/>
      <c r="H116" s="208"/>
      <c r="I116" s="208"/>
      <c r="J116" s="208"/>
      <c r="K116" s="208"/>
      <c r="L116" s="208"/>
      <c r="M116" s="208"/>
      <c r="N116" s="208"/>
      <c r="O116" s="208"/>
      <c r="P116" s="208"/>
      <c r="Q116" s="208"/>
      <c r="R116" s="208"/>
      <c r="S116" s="208"/>
      <c r="T116" s="214">
        <f t="shared" si="17"/>
        <v>0</v>
      </c>
      <c r="U116" s="213">
        <f t="shared" si="13"/>
        <v>0</v>
      </c>
    </row>
    <row r="117" spans="1:21" x14ac:dyDescent="0.2">
      <c r="A117" s="195" t="str">
        <f t="shared" si="15"/>
        <v/>
      </c>
      <c r="C117" s="206"/>
      <c r="D117" s="195"/>
      <c r="E117" s="207" t="str">
        <f t="shared" si="16"/>
        <v/>
      </c>
      <c r="F117" s="208"/>
      <c r="G117" s="208"/>
      <c r="H117" s="215"/>
      <c r="I117" s="208"/>
      <c r="J117" s="208"/>
      <c r="K117" s="208"/>
      <c r="L117" s="208"/>
      <c r="M117" s="208"/>
      <c r="N117" s="208"/>
      <c r="O117" s="208"/>
      <c r="P117" s="208"/>
      <c r="Q117" s="208"/>
      <c r="R117" s="208"/>
      <c r="S117" s="208"/>
      <c r="T117" s="214">
        <f t="shared" si="17"/>
        <v>0</v>
      </c>
      <c r="U117" s="213">
        <f t="shared" si="13"/>
        <v>0</v>
      </c>
    </row>
    <row r="118" spans="1:21" x14ac:dyDescent="0.2">
      <c r="A118" s="195" t="str">
        <f t="shared" si="15"/>
        <v/>
      </c>
      <c r="C118" s="206"/>
      <c r="D118" s="195"/>
      <c r="E118" s="207" t="str">
        <f t="shared" si="16"/>
        <v/>
      </c>
      <c r="F118" s="208"/>
      <c r="G118" s="208"/>
      <c r="H118" s="216"/>
      <c r="I118" s="208"/>
      <c r="J118" s="208"/>
      <c r="K118" s="208"/>
      <c r="L118" s="208"/>
      <c r="M118" s="208"/>
      <c r="N118" s="208"/>
      <c r="O118" s="208"/>
      <c r="P118" s="208"/>
      <c r="Q118" s="208"/>
      <c r="R118" s="208"/>
      <c r="S118" s="208"/>
      <c r="T118" s="214">
        <f t="shared" si="17"/>
        <v>0</v>
      </c>
      <c r="U118" s="213">
        <f t="shared" si="13"/>
        <v>0</v>
      </c>
    </row>
    <row r="119" spans="1:21" x14ac:dyDescent="0.2">
      <c r="A119" s="195" t="str">
        <f t="shared" si="15"/>
        <v/>
      </c>
      <c r="C119" s="206"/>
      <c r="D119" s="195"/>
      <c r="E119" s="207" t="str">
        <f t="shared" si="16"/>
        <v/>
      </c>
      <c r="F119" s="208"/>
      <c r="G119" s="208"/>
      <c r="H119" s="215"/>
      <c r="I119" s="208"/>
      <c r="J119" s="208"/>
      <c r="K119" s="208"/>
      <c r="L119" s="208"/>
      <c r="M119" s="208"/>
      <c r="N119" s="208"/>
      <c r="O119" s="208"/>
      <c r="P119" s="208"/>
      <c r="Q119" s="208"/>
      <c r="R119" s="208"/>
      <c r="S119" s="208"/>
      <c r="T119" s="214">
        <f t="shared" si="17"/>
        <v>0</v>
      </c>
      <c r="U119" s="213">
        <f t="shared" si="13"/>
        <v>0</v>
      </c>
    </row>
    <row r="120" spans="1:21" x14ac:dyDescent="0.2">
      <c r="A120" s="195" t="str">
        <f t="shared" si="15"/>
        <v/>
      </c>
      <c r="C120" s="206"/>
      <c r="D120" s="195"/>
      <c r="E120" s="207" t="str">
        <f t="shared" si="16"/>
        <v/>
      </c>
      <c r="F120" s="208"/>
      <c r="G120" s="208"/>
      <c r="H120" s="215"/>
      <c r="I120" s="208"/>
      <c r="J120" s="208"/>
      <c r="K120" s="208"/>
      <c r="L120" s="208"/>
      <c r="M120" s="208"/>
      <c r="N120" s="208"/>
      <c r="O120" s="208"/>
      <c r="P120" s="208"/>
      <c r="Q120" s="208"/>
      <c r="R120" s="208"/>
      <c r="S120" s="208"/>
      <c r="T120" s="214">
        <f t="shared" si="17"/>
        <v>0</v>
      </c>
      <c r="U120" s="213">
        <f t="shared" si="13"/>
        <v>0</v>
      </c>
    </row>
    <row r="121" spans="1:21" x14ac:dyDescent="0.2">
      <c r="A121" s="195" t="str">
        <f t="shared" si="15"/>
        <v/>
      </c>
      <c r="C121" s="206"/>
      <c r="D121" s="195"/>
      <c r="E121" s="207" t="str">
        <f t="shared" si="16"/>
        <v/>
      </c>
      <c r="F121" s="208"/>
      <c r="G121" s="208"/>
      <c r="H121" s="215"/>
      <c r="I121" s="208"/>
      <c r="J121" s="208"/>
      <c r="K121" s="208"/>
      <c r="L121" s="208"/>
      <c r="M121" s="208"/>
      <c r="N121" s="208"/>
      <c r="O121" s="208"/>
      <c r="P121" s="208"/>
      <c r="Q121" s="208"/>
      <c r="R121" s="208"/>
      <c r="S121" s="208"/>
      <c r="T121" s="214">
        <f t="shared" si="17"/>
        <v>0</v>
      </c>
      <c r="U121" s="213">
        <f t="shared" si="13"/>
        <v>0</v>
      </c>
    </row>
    <row r="122" spans="1:21" x14ac:dyDescent="0.2">
      <c r="A122" s="195" t="str">
        <f t="shared" si="15"/>
        <v/>
      </c>
      <c r="C122" s="206"/>
      <c r="D122" s="195"/>
      <c r="E122" s="207" t="str">
        <f t="shared" si="16"/>
        <v/>
      </c>
      <c r="F122" s="208"/>
      <c r="G122" s="208"/>
      <c r="H122" s="215"/>
      <c r="I122" s="208"/>
      <c r="J122" s="208"/>
      <c r="K122" s="208"/>
      <c r="L122" s="208"/>
      <c r="M122" s="208"/>
      <c r="N122" s="208"/>
      <c r="O122" s="208"/>
      <c r="P122" s="208"/>
      <c r="Q122" s="208"/>
      <c r="R122" s="208"/>
      <c r="S122" s="208"/>
      <c r="T122" s="214">
        <f t="shared" si="17"/>
        <v>0</v>
      </c>
      <c r="U122" s="213">
        <f t="shared" si="13"/>
        <v>0</v>
      </c>
    </row>
    <row r="123" spans="1:21" x14ac:dyDescent="0.2">
      <c r="A123" s="195" t="str">
        <f t="shared" si="15"/>
        <v/>
      </c>
      <c r="C123" s="206"/>
      <c r="D123" s="195"/>
      <c r="E123" s="207" t="str">
        <f t="shared" si="16"/>
        <v/>
      </c>
      <c r="F123" s="208"/>
      <c r="G123" s="217"/>
      <c r="H123" s="215"/>
      <c r="I123" s="208"/>
      <c r="J123" s="208"/>
      <c r="K123" s="208"/>
      <c r="L123" s="208"/>
      <c r="M123" s="208"/>
      <c r="N123" s="208"/>
      <c r="O123" s="208"/>
      <c r="P123" s="208"/>
      <c r="Q123" s="208"/>
      <c r="R123" s="208"/>
      <c r="S123" s="208"/>
      <c r="T123" s="214">
        <f t="shared" si="17"/>
        <v>0</v>
      </c>
      <c r="U123" s="213">
        <f t="shared" si="13"/>
        <v>0</v>
      </c>
    </row>
    <row r="124" spans="1:21" x14ac:dyDescent="0.2">
      <c r="A124" s="195" t="str">
        <f t="shared" si="15"/>
        <v/>
      </c>
      <c r="C124" s="206"/>
      <c r="D124" s="195"/>
      <c r="E124" s="207" t="str">
        <f t="shared" si="16"/>
        <v/>
      </c>
      <c r="F124" s="208"/>
      <c r="G124" s="217"/>
      <c r="H124" s="215"/>
      <c r="I124" s="208"/>
      <c r="J124" s="208"/>
      <c r="K124" s="208"/>
      <c r="L124" s="208"/>
      <c r="M124" s="208"/>
      <c r="N124" s="208"/>
      <c r="O124" s="208"/>
      <c r="P124" s="208"/>
      <c r="Q124" s="208"/>
      <c r="R124" s="208"/>
      <c r="S124" s="208"/>
      <c r="T124" s="214">
        <f t="shared" si="17"/>
        <v>0</v>
      </c>
      <c r="U124" s="213">
        <f t="shared" si="13"/>
        <v>0</v>
      </c>
    </row>
    <row r="125" spans="1:21" x14ac:dyDescent="0.2">
      <c r="A125" s="195" t="str">
        <f t="shared" si="15"/>
        <v/>
      </c>
      <c r="C125" s="206"/>
      <c r="D125" s="195"/>
      <c r="E125" s="207" t="str">
        <f t="shared" si="16"/>
        <v/>
      </c>
      <c r="F125" s="208"/>
      <c r="G125" s="217"/>
      <c r="H125" s="215"/>
      <c r="I125" s="208"/>
      <c r="J125" s="208"/>
      <c r="K125" s="208"/>
      <c r="L125" s="208"/>
      <c r="M125" s="208"/>
      <c r="N125" s="208"/>
      <c r="O125" s="208"/>
      <c r="P125" s="208"/>
      <c r="Q125" s="208"/>
      <c r="R125" s="208"/>
      <c r="S125" s="208"/>
      <c r="T125" s="214">
        <f t="shared" si="17"/>
        <v>0</v>
      </c>
      <c r="U125" s="213">
        <f t="shared" si="13"/>
        <v>0</v>
      </c>
    </row>
    <row r="126" spans="1:21" x14ac:dyDescent="0.2">
      <c r="A126" s="195" t="str">
        <f t="shared" si="15"/>
        <v/>
      </c>
      <c r="C126" s="206"/>
      <c r="D126" s="195"/>
      <c r="E126" s="207" t="str">
        <f t="shared" si="16"/>
        <v/>
      </c>
      <c r="F126" s="208"/>
      <c r="G126" s="217"/>
      <c r="H126" s="215"/>
      <c r="I126" s="208"/>
      <c r="J126" s="208"/>
      <c r="K126" s="208"/>
      <c r="L126" s="208"/>
      <c r="M126" s="208"/>
      <c r="N126" s="208"/>
      <c r="O126" s="208"/>
      <c r="P126" s="208"/>
      <c r="Q126" s="208"/>
      <c r="R126" s="208"/>
      <c r="S126" s="208"/>
      <c r="T126" s="214">
        <f t="shared" si="17"/>
        <v>0</v>
      </c>
      <c r="U126" s="213">
        <f t="shared" si="13"/>
        <v>0</v>
      </c>
    </row>
    <row r="127" spans="1:21" x14ac:dyDescent="0.2">
      <c r="A127" s="195" t="str">
        <f t="shared" si="15"/>
        <v/>
      </c>
      <c r="C127" s="206"/>
      <c r="D127" s="195"/>
      <c r="E127" s="207" t="str">
        <f t="shared" si="16"/>
        <v/>
      </c>
      <c r="F127" s="208"/>
      <c r="G127" s="217"/>
      <c r="H127" s="215"/>
      <c r="I127" s="208"/>
      <c r="J127" s="208"/>
      <c r="K127" s="208"/>
      <c r="L127" s="208"/>
      <c r="M127" s="208"/>
      <c r="N127" s="208"/>
      <c r="O127" s="208"/>
      <c r="P127" s="208"/>
      <c r="Q127" s="208"/>
      <c r="R127" s="208"/>
      <c r="S127" s="208"/>
      <c r="T127" s="214">
        <f t="shared" si="17"/>
        <v>0</v>
      </c>
      <c r="U127" s="213">
        <f t="shared" si="13"/>
        <v>0</v>
      </c>
    </row>
    <row r="128" spans="1:21" x14ac:dyDescent="0.2">
      <c r="A128" s="195" t="str">
        <f t="shared" si="15"/>
        <v/>
      </c>
      <c r="C128" s="206"/>
      <c r="D128" s="195"/>
      <c r="E128" s="207" t="str">
        <f t="shared" si="16"/>
        <v/>
      </c>
      <c r="F128" s="208"/>
      <c r="G128" s="217"/>
      <c r="H128" s="215"/>
      <c r="I128" s="208"/>
      <c r="J128" s="208"/>
      <c r="K128" s="208"/>
      <c r="L128" s="208"/>
      <c r="M128" s="208"/>
      <c r="N128" s="208"/>
      <c r="O128" s="208"/>
      <c r="P128" s="208"/>
      <c r="Q128" s="208"/>
      <c r="R128" s="208"/>
      <c r="S128" s="208"/>
      <c r="T128" s="214">
        <f t="shared" si="17"/>
        <v>0</v>
      </c>
      <c r="U128" s="213">
        <f t="shared" si="13"/>
        <v>0</v>
      </c>
    </row>
    <row r="129" spans="1:21" x14ac:dyDescent="0.2">
      <c r="A129" s="195" t="str">
        <f t="shared" si="15"/>
        <v/>
      </c>
      <c r="C129" s="206"/>
      <c r="D129" s="195"/>
      <c r="E129" s="207" t="str">
        <f t="shared" si="16"/>
        <v/>
      </c>
      <c r="F129" s="208"/>
      <c r="G129" s="217"/>
      <c r="H129" s="215"/>
      <c r="I129" s="208"/>
      <c r="J129" s="208"/>
      <c r="K129" s="208"/>
      <c r="L129" s="208"/>
      <c r="M129" s="208"/>
      <c r="N129" s="208"/>
      <c r="O129" s="208"/>
      <c r="P129" s="208"/>
      <c r="Q129" s="208"/>
      <c r="R129" s="208"/>
      <c r="S129" s="208"/>
      <c r="T129" s="214">
        <f t="shared" si="17"/>
        <v>0</v>
      </c>
      <c r="U129" s="213">
        <f t="shared" si="13"/>
        <v>0</v>
      </c>
    </row>
    <row r="130" spans="1:21" x14ac:dyDescent="0.2">
      <c r="A130" s="195" t="str">
        <f t="shared" si="15"/>
        <v/>
      </c>
      <c r="C130" s="206"/>
      <c r="D130" s="195"/>
      <c r="E130" s="207" t="str">
        <f t="shared" si="16"/>
        <v/>
      </c>
      <c r="F130" s="218"/>
      <c r="G130" s="217"/>
      <c r="H130" s="215"/>
      <c r="I130" s="208"/>
      <c r="J130" s="208"/>
      <c r="K130" s="208"/>
      <c r="L130" s="208"/>
      <c r="M130" s="208"/>
      <c r="N130" s="208"/>
      <c r="O130" s="208"/>
      <c r="P130" s="208"/>
      <c r="Q130" s="208"/>
      <c r="R130" s="208"/>
      <c r="S130" s="208"/>
      <c r="T130" s="214">
        <f t="shared" si="17"/>
        <v>0</v>
      </c>
      <c r="U130" s="213">
        <f t="shared" si="13"/>
        <v>0</v>
      </c>
    </row>
    <row r="131" spans="1:21" x14ac:dyDescent="0.2">
      <c r="A131" s="195" t="str">
        <f t="shared" si="15"/>
        <v/>
      </c>
      <c r="C131" s="206"/>
      <c r="D131" s="195"/>
      <c r="E131" s="207" t="str">
        <f t="shared" si="16"/>
        <v/>
      </c>
      <c r="F131" s="218"/>
      <c r="G131" s="217"/>
      <c r="H131" s="215"/>
      <c r="I131" s="208"/>
      <c r="J131" s="208"/>
      <c r="K131" s="208"/>
      <c r="L131" s="208"/>
      <c r="M131" s="208"/>
      <c r="N131" s="208"/>
      <c r="O131" s="208"/>
      <c r="P131" s="208"/>
      <c r="Q131" s="208"/>
      <c r="R131" s="208"/>
      <c r="S131" s="208"/>
      <c r="T131" s="214">
        <f t="shared" si="17"/>
        <v>0</v>
      </c>
      <c r="U131" s="213">
        <f t="shared" si="13"/>
        <v>0</v>
      </c>
    </row>
    <row r="132" spans="1:21" x14ac:dyDescent="0.2">
      <c r="A132" s="195" t="str">
        <f t="shared" si="15"/>
        <v/>
      </c>
      <c r="C132" s="206"/>
      <c r="D132" s="195"/>
      <c r="E132" s="207" t="str">
        <f t="shared" si="16"/>
        <v/>
      </c>
      <c r="F132" s="218"/>
      <c r="G132" s="217"/>
      <c r="H132" s="215"/>
      <c r="I132" s="208"/>
      <c r="J132" s="208"/>
      <c r="K132" s="208"/>
      <c r="L132" s="208"/>
      <c r="M132" s="208"/>
      <c r="N132" s="208"/>
      <c r="O132" s="208"/>
      <c r="P132" s="208"/>
      <c r="Q132" s="208"/>
      <c r="R132" s="208"/>
      <c r="S132" s="208"/>
      <c r="T132" s="214">
        <f t="shared" si="17"/>
        <v>0</v>
      </c>
      <c r="U132" s="213">
        <f t="shared" si="13"/>
        <v>0</v>
      </c>
    </row>
    <row r="133" spans="1:21" x14ac:dyDescent="0.2">
      <c r="A133" s="195" t="str">
        <f t="shared" si="15"/>
        <v/>
      </c>
      <c r="C133" s="206"/>
      <c r="D133" s="195"/>
      <c r="E133" s="207" t="str">
        <f t="shared" si="16"/>
        <v/>
      </c>
      <c r="F133" s="218"/>
      <c r="G133" s="217"/>
      <c r="H133" s="215"/>
      <c r="I133" s="208"/>
      <c r="J133" s="208"/>
      <c r="K133" s="208"/>
      <c r="L133" s="208"/>
      <c r="M133" s="208"/>
      <c r="N133" s="208"/>
      <c r="O133" s="208"/>
      <c r="P133" s="208"/>
      <c r="Q133" s="208"/>
      <c r="R133" s="208"/>
      <c r="S133" s="208"/>
      <c r="T133" s="214">
        <f t="shared" si="17"/>
        <v>0</v>
      </c>
      <c r="U133" s="213">
        <f t="shared" ref="U133:U164" si="18">SUM(H133:T133)</f>
        <v>0</v>
      </c>
    </row>
    <row r="134" spans="1:21" x14ac:dyDescent="0.2">
      <c r="A134" s="195" t="str">
        <f t="shared" si="15"/>
        <v/>
      </c>
      <c r="C134" s="206"/>
      <c r="D134" s="195"/>
      <c r="E134" s="207" t="str">
        <f t="shared" si="16"/>
        <v/>
      </c>
      <c r="F134" s="218"/>
      <c r="G134" s="217"/>
      <c r="H134" s="215"/>
      <c r="I134" s="208"/>
      <c r="J134" s="208"/>
      <c r="K134" s="208"/>
      <c r="L134" s="208"/>
      <c r="M134" s="208"/>
      <c r="N134" s="208"/>
      <c r="O134" s="208"/>
      <c r="P134" s="208"/>
      <c r="Q134" s="208"/>
      <c r="R134" s="208"/>
      <c r="S134" s="208"/>
      <c r="T134" s="214">
        <f t="shared" si="17"/>
        <v>0</v>
      </c>
      <c r="U134" s="213">
        <f t="shared" si="18"/>
        <v>0</v>
      </c>
    </row>
    <row r="135" spans="1:21" x14ac:dyDescent="0.2">
      <c r="A135" s="195" t="str">
        <f t="shared" si="15"/>
        <v/>
      </c>
      <c r="C135" s="206"/>
      <c r="D135" s="195"/>
      <c r="E135" s="207" t="str">
        <f t="shared" si="16"/>
        <v/>
      </c>
      <c r="F135" s="218"/>
      <c r="G135" s="217"/>
      <c r="H135" s="215"/>
      <c r="I135" s="208"/>
      <c r="J135" s="208"/>
      <c r="K135" s="208"/>
      <c r="L135" s="208"/>
      <c r="M135" s="208"/>
      <c r="N135" s="208"/>
      <c r="O135" s="208"/>
      <c r="P135" s="208"/>
      <c r="Q135" s="208"/>
      <c r="R135" s="208"/>
      <c r="S135" s="208"/>
      <c r="T135" s="214">
        <f t="shared" si="17"/>
        <v>0</v>
      </c>
      <c r="U135" s="213">
        <f t="shared" si="18"/>
        <v>0</v>
      </c>
    </row>
    <row r="136" spans="1:21" x14ac:dyDescent="0.2">
      <c r="A136" s="195" t="str">
        <f t="shared" si="15"/>
        <v/>
      </c>
      <c r="C136" s="206"/>
      <c r="D136" s="195"/>
      <c r="E136" s="207" t="str">
        <f t="shared" si="16"/>
        <v/>
      </c>
      <c r="F136" s="218"/>
      <c r="G136" s="217"/>
      <c r="H136" s="215"/>
      <c r="I136" s="208"/>
      <c r="J136" s="208"/>
      <c r="K136" s="208"/>
      <c r="L136" s="208"/>
      <c r="M136" s="208"/>
      <c r="N136" s="208"/>
      <c r="O136" s="208"/>
      <c r="P136" s="208"/>
      <c r="Q136" s="208"/>
      <c r="R136" s="208"/>
      <c r="S136" s="208"/>
      <c r="T136" s="214">
        <f t="shared" si="17"/>
        <v>0</v>
      </c>
      <c r="U136" s="213">
        <f t="shared" si="18"/>
        <v>0</v>
      </c>
    </row>
    <row r="137" spans="1:21" x14ac:dyDescent="0.2">
      <c r="A137" s="195" t="str">
        <f t="shared" si="15"/>
        <v/>
      </c>
      <c r="C137" s="206"/>
      <c r="D137" s="195"/>
      <c r="E137" s="207" t="str">
        <f t="shared" si="16"/>
        <v/>
      </c>
      <c r="F137" s="218"/>
      <c r="G137" s="217"/>
      <c r="H137" s="215"/>
      <c r="I137" s="208"/>
      <c r="J137" s="208"/>
      <c r="K137" s="208"/>
      <c r="L137" s="208"/>
      <c r="M137" s="208"/>
      <c r="N137" s="208"/>
      <c r="O137" s="208"/>
      <c r="P137" s="208"/>
      <c r="Q137" s="208"/>
      <c r="R137" s="208"/>
      <c r="S137" s="208"/>
      <c r="T137" s="214">
        <f t="shared" si="17"/>
        <v>0</v>
      </c>
      <c r="U137" s="213">
        <f t="shared" si="18"/>
        <v>0</v>
      </c>
    </row>
    <row r="138" spans="1:21" x14ac:dyDescent="0.2">
      <c r="A138" s="195" t="str">
        <f t="shared" si="15"/>
        <v/>
      </c>
      <c r="C138" s="206"/>
      <c r="D138" s="195"/>
      <c r="E138" s="207" t="str">
        <f t="shared" si="16"/>
        <v/>
      </c>
      <c r="F138" s="218"/>
      <c r="G138" s="217"/>
      <c r="H138" s="215"/>
      <c r="I138" s="208"/>
      <c r="J138" s="208"/>
      <c r="K138" s="208"/>
      <c r="L138" s="208"/>
      <c r="M138" s="208"/>
      <c r="N138" s="208"/>
      <c r="O138" s="208"/>
      <c r="P138" s="208"/>
      <c r="Q138" s="208"/>
      <c r="R138" s="208"/>
      <c r="S138" s="208"/>
      <c r="T138" s="214">
        <f t="shared" si="17"/>
        <v>0</v>
      </c>
      <c r="U138" s="213">
        <f t="shared" si="18"/>
        <v>0</v>
      </c>
    </row>
    <row r="139" spans="1:21" x14ac:dyDescent="0.2">
      <c r="A139" s="195" t="str">
        <f t="shared" si="15"/>
        <v/>
      </c>
      <c r="C139" s="206"/>
      <c r="D139" s="195"/>
      <c r="E139" s="207" t="str">
        <f t="shared" si="16"/>
        <v/>
      </c>
      <c r="F139" s="219"/>
      <c r="G139" s="217"/>
      <c r="H139" s="215"/>
      <c r="I139" s="215"/>
      <c r="J139" s="215"/>
      <c r="K139" s="215"/>
      <c r="L139" s="215"/>
      <c r="M139" s="215"/>
      <c r="N139" s="215"/>
      <c r="O139" s="215"/>
      <c r="P139" s="215"/>
      <c r="Q139" s="215"/>
      <c r="R139" s="215"/>
      <c r="S139" s="215"/>
      <c r="T139" s="214">
        <f t="shared" si="17"/>
        <v>0</v>
      </c>
      <c r="U139" s="213">
        <f t="shared" si="18"/>
        <v>0</v>
      </c>
    </row>
    <row r="140" spans="1:21" x14ac:dyDescent="0.2">
      <c r="A140" s="195" t="str">
        <f t="shared" si="15"/>
        <v/>
      </c>
      <c r="C140" s="206"/>
      <c r="D140" s="195"/>
      <c r="E140" s="207" t="str">
        <f t="shared" si="16"/>
        <v/>
      </c>
      <c r="F140" s="218"/>
      <c r="G140" s="217"/>
      <c r="H140" s="215"/>
      <c r="I140" s="215"/>
      <c r="J140" s="215"/>
      <c r="K140" s="215"/>
      <c r="L140" s="215"/>
      <c r="M140" s="215"/>
      <c r="N140" s="215"/>
      <c r="O140" s="215"/>
      <c r="P140" s="215"/>
      <c r="Q140" s="215"/>
      <c r="R140" s="215"/>
      <c r="S140" s="215"/>
      <c r="T140" s="214">
        <f t="shared" si="17"/>
        <v>0</v>
      </c>
      <c r="U140" s="213">
        <f t="shared" si="18"/>
        <v>0</v>
      </c>
    </row>
    <row r="141" spans="1:21" x14ac:dyDescent="0.2">
      <c r="A141" s="195" t="str">
        <f t="shared" si="15"/>
        <v/>
      </c>
      <c r="C141" s="206"/>
      <c r="D141" s="195"/>
      <c r="E141" s="207" t="str">
        <f t="shared" si="16"/>
        <v/>
      </c>
      <c r="F141" s="220"/>
      <c r="G141" s="221"/>
      <c r="H141" s="216"/>
      <c r="I141" s="216"/>
      <c r="J141" s="215"/>
      <c r="K141" s="215"/>
      <c r="L141" s="215"/>
      <c r="M141" s="215"/>
      <c r="N141" s="215"/>
      <c r="O141" s="215"/>
      <c r="P141" s="215"/>
      <c r="Q141" s="215"/>
      <c r="R141" s="215"/>
      <c r="S141" s="215"/>
      <c r="T141" s="214">
        <f t="shared" si="17"/>
        <v>0</v>
      </c>
      <c r="U141" s="213">
        <f t="shared" si="18"/>
        <v>0</v>
      </c>
    </row>
    <row r="142" spans="1:21" x14ac:dyDescent="0.2">
      <c r="A142" s="195" t="str">
        <f t="shared" si="15"/>
        <v/>
      </c>
      <c r="C142" s="206"/>
      <c r="D142" s="195"/>
      <c r="E142" s="207" t="str">
        <f t="shared" si="16"/>
        <v/>
      </c>
      <c r="F142" s="218"/>
      <c r="G142" s="217"/>
      <c r="H142" s="215"/>
      <c r="I142" s="215"/>
      <c r="J142" s="215"/>
      <c r="K142" s="215"/>
      <c r="L142" s="215"/>
      <c r="M142" s="215"/>
      <c r="N142" s="215"/>
      <c r="O142" s="215"/>
      <c r="P142" s="215"/>
      <c r="Q142" s="215"/>
      <c r="R142" s="215"/>
      <c r="S142" s="215"/>
      <c r="T142" s="214">
        <f t="shared" si="17"/>
        <v>0</v>
      </c>
      <c r="U142" s="213">
        <f t="shared" si="18"/>
        <v>0</v>
      </c>
    </row>
    <row r="143" spans="1:21" x14ac:dyDescent="0.2">
      <c r="A143" s="195" t="str">
        <f t="shared" si="15"/>
        <v/>
      </c>
      <c r="C143" s="206"/>
      <c r="D143" s="195"/>
      <c r="E143" s="207" t="str">
        <f t="shared" si="16"/>
        <v/>
      </c>
      <c r="F143" s="218"/>
      <c r="G143" s="217"/>
      <c r="H143" s="215"/>
      <c r="I143" s="215"/>
      <c r="J143" s="215"/>
      <c r="K143" s="215"/>
      <c r="L143" s="215"/>
      <c r="M143" s="215"/>
      <c r="N143" s="215"/>
      <c r="O143" s="215"/>
      <c r="P143" s="215"/>
      <c r="Q143" s="215"/>
      <c r="R143" s="215"/>
      <c r="S143" s="215"/>
      <c r="T143" s="214">
        <f t="shared" si="17"/>
        <v>0</v>
      </c>
      <c r="U143" s="213">
        <f t="shared" si="18"/>
        <v>0</v>
      </c>
    </row>
    <row r="144" spans="1:21" x14ac:dyDescent="0.2">
      <c r="A144" s="195" t="str">
        <f t="shared" si="15"/>
        <v/>
      </c>
      <c r="C144" s="206"/>
      <c r="D144" s="195"/>
      <c r="E144" s="207" t="str">
        <f t="shared" si="16"/>
        <v/>
      </c>
      <c r="F144" s="218"/>
      <c r="G144" s="217"/>
      <c r="H144" s="215"/>
      <c r="I144" s="215"/>
      <c r="J144" s="215"/>
      <c r="K144" s="215"/>
      <c r="L144" s="215"/>
      <c r="M144" s="215"/>
      <c r="N144" s="215"/>
      <c r="O144" s="215"/>
      <c r="P144" s="215"/>
      <c r="Q144" s="215"/>
      <c r="R144" s="215"/>
      <c r="S144" s="215"/>
      <c r="T144" s="214">
        <f t="shared" si="17"/>
        <v>0</v>
      </c>
      <c r="U144" s="213">
        <f t="shared" si="18"/>
        <v>0</v>
      </c>
    </row>
    <row r="145" spans="1:21" x14ac:dyDescent="0.2">
      <c r="A145" s="195" t="str">
        <f t="shared" si="15"/>
        <v/>
      </c>
      <c r="C145" s="206"/>
      <c r="D145" s="195"/>
      <c r="E145" s="207" t="str">
        <f t="shared" si="16"/>
        <v/>
      </c>
      <c r="F145" s="218"/>
      <c r="G145" s="217"/>
      <c r="H145" s="215"/>
      <c r="I145" s="215"/>
      <c r="J145" s="215"/>
      <c r="K145" s="215"/>
      <c r="L145" s="215"/>
      <c r="M145" s="215"/>
      <c r="N145" s="215"/>
      <c r="O145" s="215"/>
      <c r="P145" s="215"/>
      <c r="Q145" s="215"/>
      <c r="R145" s="215"/>
      <c r="S145" s="215"/>
      <c r="T145" s="214">
        <f t="shared" si="17"/>
        <v>0</v>
      </c>
      <c r="U145" s="213">
        <f t="shared" si="18"/>
        <v>0</v>
      </c>
    </row>
    <row r="146" spans="1:21" x14ac:dyDescent="0.2">
      <c r="A146" s="195" t="str">
        <f t="shared" si="15"/>
        <v/>
      </c>
      <c r="C146" s="206"/>
      <c r="D146" s="195"/>
      <c r="E146" s="207" t="str">
        <f t="shared" si="16"/>
        <v/>
      </c>
      <c r="F146" s="218"/>
      <c r="G146" s="217"/>
      <c r="H146" s="215"/>
      <c r="I146" s="215"/>
      <c r="J146" s="215"/>
      <c r="K146" s="215"/>
      <c r="L146" s="215"/>
      <c r="M146" s="215"/>
      <c r="N146" s="215"/>
      <c r="O146" s="215"/>
      <c r="P146" s="215"/>
      <c r="Q146" s="215"/>
      <c r="R146" s="215"/>
      <c r="S146" s="215"/>
      <c r="T146" s="214">
        <f t="shared" si="17"/>
        <v>0</v>
      </c>
      <c r="U146" s="213">
        <f t="shared" si="18"/>
        <v>0</v>
      </c>
    </row>
    <row r="147" spans="1:21" x14ac:dyDescent="0.2">
      <c r="A147" s="195" t="str">
        <f t="shared" si="15"/>
        <v/>
      </c>
      <c r="C147" s="206"/>
      <c r="D147" s="195"/>
      <c r="E147" s="207" t="str">
        <f t="shared" si="16"/>
        <v/>
      </c>
      <c r="F147" s="218"/>
      <c r="G147" s="217"/>
      <c r="H147" s="215"/>
      <c r="I147" s="215"/>
      <c r="J147" s="215"/>
      <c r="K147" s="215"/>
      <c r="L147" s="215"/>
      <c r="M147" s="215"/>
      <c r="N147" s="215"/>
      <c r="O147" s="215"/>
      <c r="P147" s="215"/>
      <c r="Q147" s="215"/>
      <c r="R147" s="215"/>
      <c r="S147" s="215"/>
      <c r="T147" s="214">
        <f t="shared" si="17"/>
        <v>0</v>
      </c>
      <c r="U147" s="213">
        <f t="shared" si="18"/>
        <v>0</v>
      </c>
    </row>
    <row r="148" spans="1:21" x14ac:dyDescent="0.2">
      <c r="A148" s="195" t="str">
        <f t="shared" si="15"/>
        <v/>
      </c>
      <c r="C148" s="206"/>
      <c r="D148" s="195"/>
      <c r="E148" s="207" t="str">
        <f t="shared" si="16"/>
        <v/>
      </c>
      <c r="F148" s="222"/>
      <c r="G148" s="223"/>
      <c r="H148" s="224"/>
      <c r="I148" s="224"/>
      <c r="J148" s="224"/>
      <c r="K148" s="224"/>
      <c r="L148" s="224"/>
      <c r="M148" s="224"/>
      <c r="N148" s="224"/>
      <c r="O148" s="224"/>
      <c r="P148" s="224"/>
      <c r="Q148" s="224"/>
      <c r="R148" s="224"/>
      <c r="S148" s="224"/>
      <c r="T148" s="225">
        <f t="shared" si="17"/>
        <v>0</v>
      </c>
      <c r="U148" s="226">
        <f t="shared" si="18"/>
        <v>0</v>
      </c>
    </row>
    <row r="149" spans="1:21" x14ac:dyDescent="0.2">
      <c r="A149" s="195" t="str">
        <f t="shared" si="15"/>
        <v/>
      </c>
      <c r="C149" s="206"/>
      <c r="D149" s="195"/>
      <c r="E149" s="207" t="str">
        <f t="shared" si="16"/>
        <v/>
      </c>
      <c r="F149" s="222"/>
      <c r="G149" s="223"/>
      <c r="H149" s="224"/>
      <c r="I149" s="224"/>
      <c r="J149" s="224"/>
      <c r="K149" s="224"/>
      <c r="L149" s="224"/>
      <c r="M149" s="224"/>
      <c r="N149" s="224"/>
      <c r="O149" s="224"/>
      <c r="P149" s="224"/>
      <c r="Q149" s="224"/>
      <c r="R149" s="224"/>
      <c r="S149" s="224"/>
      <c r="T149" s="225">
        <f t="shared" si="17"/>
        <v>0</v>
      </c>
      <c r="U149" s="226">
        <f t="shared" si="18"/>
        <v>0</v>
      </c>
    </row>
    <row r="150" spans="1:21" s="82" customFormat="1" x14ac:dyDescent="0.2">
      <c r="A150" s="195" t="str">
        <f t="shared" si="15"/>
        <v/>
      </c>
      <c r="B150" s="100"/>
      <c r="C150" s="206"/>
      <c r="D150" s="195"/>
      <c r="E150" s="207" t="str">
        <f t="shared" si="16"/>
        <v/>
      </c>
      <c r="T150" s="225">
        <f t="shared" si="17"/>
        <v>0</v>
      </c>
      <c r="U150" s="226">
        <f t="shared" si="18"/>
        <v>0</v>
      </c>
    </row>
    <row r="151" spans="1:21" s="82" customFormat="1" x14ac:dyDescent="0.2">
      <c r="A151" s="195" t="str">
        <f t="shared" si="15"/>
        <v/>
      </c>
      <c r="B151" s="100"/>
      <c r="C151" s="206"/>
      <c r="D151" s="227"/>
      <c r="E151" s="228"/>
      <c r="T151" s="225">
        <f t="shared" si="17"/>
        <v>0</v>
      </c>
      <c r="U151" s="226">
        <f t="shared" si="18"/>
        <v>0</v>
      </c>
    </row>
    <row r="152" spans="1:21" s="82" customFormat="1" x14ac:dyDescent="0.2">
      <c r="A152" s="195" t="str">
        <f t="shared" si="15"/>
        <v/>
      </c>
      <c r="B152" s="100"/>
      <c r="C152" s="206"/>
      <c r="D152" s="227"/>
      <c r="E152" s="228"/>
      <c r="T152" s="225">
        <f t="shared" si="17"/>
        <v>0</v>
      </c>
      <c r="U152" s="226">
        <f t="shared" si="18"/>
        <v>0</v>
      </c>
    </row>
    <row r="153" spans="1:21" s="82" customFormat="1" x14ac:dyDescent="0.2">
      <c r="A153" s="195" t="str">
        <f t="shared" si="15"/>
        <v/>
      </c>
      <c r="B153" s="100"/>
      <c r="C153" s="206"/>
      <c r="D153" s="227"/>
      <c r="E153" s="228"/>
      <c r="T153" s="225">
        <f t="shared" si="17"/>
        <v>0</v>
      </c>
      <c r="U153" s="226">
        <f t="shared" si="18"/>
        <v>0</v>
      </c>
    </row>
    <row r="154" spans="1:21" s="82" customFormat="1" x14ac:dyDescent="0.2">
      <c r="A154" s="195" t="str">
        <f t="shared" si="15"/>
        <v/>
      </c>
      <c r="B154" s="100"/>
      <c r="C154" s="206"/>
      <c r="D154" s="227"/>
      <c r="E154" s="228"/>
      <c r="T154" s="225">
        <f t="shared" si="17"/>
        <v>0</v>
      </c>
      <c r="U154" s="226">
        <f t="shared" si="18"/>
        <v>0</v>
      </c>
    </row>
    <row r="155" spans="1:21" s="82" customFormat="1" x14ac:dyDescent="0.2">
      <c r="A155" s="195" t="str">
        <f t="shared" si="15"/>
        <v/>
      </c>
      <c r="B155" s="100"/>
      <c r="C155" s="206"/>
      <c r="D155" s="229"/>
      <c r="E155" s="228"/>
      <c r="T155" s="225">
        <f t="shared" si="17"/>
        <v>0</v>
      </c>
      <c r="U155" s="226">
        <f t="shared" si="18"/>
        <v>0</v>
      </c>
    </row>
    <row r="156" spans="1:21" s="82" customFormat="1" x14ac:dyDescent="0.2">
      <c r="A156" s="195" t="str">
        <f t="shared" si="15"/>
        <v/>
      </c>
      <c r="B156" s="100"/>
      <c r="C156" s="206"/>
      <c r="D156" s="229"/>
      <c r="E156" s="228"/>
      <c r="T156" s="225">
        <f t="shared" si="17"/>
        <v>0</v>
      </c>
      <c r="U156" s="226">
        <f t="shared" si="18"/>
        <v>0</v>
      </c>
    </row>
    <row r="157" spans="1:21" s="82" customFormat="1" x14ac:dyDescent="0.2">
      <c r="A157" s="195" t="str">
        <f t="shared" si="15"/>
        <v/>
      </c>
      <c r="B157" s="100"/>
      <c r="C157" s="206"/>
      <c r="D157" s="227"/>
      <c r="E157" s="228"/>
      <c r="T157" s="225">
        <f t="shared" si="17"/>
        <v>0</v>
      </c>
      <c r="U157" s="226">
        <f t="shared" si="18"/>
        <v>0</v>
      </c>
    </row>
    <row r="158" spans="1:21" s="82" customFormat="1" x14ac:dyDescent="0.2">
      <c r="A158" s="195" t="str">
        <f t="shared" si="15"/>
        <v/>
      </c>
      <c r="B158" s="100"/>
      <c r="C158" s="206"/>
      <c r="D158" s="227"/>
      <c r="E158" s="228"/>
      <c r="T158" s="225">
        <f t="shared" si="17"/>
        <v>0</v>
      </c>
      <c r="U158" s="226">
        <f t="shared" si="18"/>
        <v>0</v>
      </c>
    </row>
    <row r="159" spans="1:21" s="82" customFormat="1" x14ac:dyDescent="0.2">
      <c r="A159" s="195" t="str">
        <f t="shared" si="15"/>
        <v/>
      </c>
      <c r="B159" s="100"/>
      <c r="C159" s="206"/>
      <c r="D159" s="227"/>
      <c r="E159" s="228"/>
      <c r="T159" s="225">
        <f t="shared" si="17"/>
        <v>0</v>
      </c>
      <c r="U159" s="226">
        <f t="shared" si="18"/>
        <v>0</v>
      </c>
    </row>
    <row r="160" spans="1:21" s="82" customFormat="1" x14ac:dyDescent="0.2">
      <c r="A160" s="195" t="str">
        <f t="shared" si="15"/>
        <v/>
      </c>
      <c r="B160" s="100"/>
      <c r="C160" s="206"/>
      <c r="D160" s="227"/>
      <c r="E160" s="228"/>
      <c r="T160" s="225">
        <f t="shared" si="17"/>
        <v>0</v>
      </c>
      <c r="U160" s="226">
        <f t="shared" si="18"/>
        <v>0</v>
      </c>
    </row>
    <row r="161" spans="1:21" s="82" customFormat="1" x14ac:dyDescent="0.2">
      <c r="A161" s="195" t="str">
        <f t="shared" si="15"/>
        <v/>
      </c>
      <c r="B161" s="100"/>
      <c r="C161" s="206"/>
      <c r="D161" s="227"/>
      <c r="E161" s="228"/>
      <c r="T161" s="225">
        <f t="shared" si="17"/>
        <v>0</v>
      </c>
      <c r="U161" s="226">
        <f t="shared" si="18"/>
        <v>0</v>
      </c>
    </row>
    <row r="162" spans="1:21" s="82" customFormat="1" x14ac:dyDescent="0.2">
      <c r="A162" s="195" t="str">
        <f t="shared" si="15"/>
        <v/>
      </c>
      <c r="B162" s="100"/>
      <c r="C162" s="206"/>
      <c r="D162" s="227"/>
      <c r="E162" s="228"/>
      <c r="T162" s="225">
        <f t="shared" si="17"/>
        <v>0</v>
      </c>
      <c r="U162" s="226">
        <f t="shared" si="18"/>
        <v>0</v>
      </c>
    </row>
    <row r="163" spans="1:21" s="82" customFormat="1" x14ac:dyDescent="0.2">
      <c r="A163" s="195" t="str">
        <f t="shared" si="15"/>
        <v/>
      </c>
      <c r="B163" s="100"/>
      <c r="C163" s="206"/>
      <c r="D163" s="227"/>
      <c r="E163" s="228"/>
      <c r="T163" s="225">
        <f t="shared" si="17"/>
        <v>0</v>
      </c>
      <c r="U163" s="226">
        <f t="shared" si="18"/>
        <v>0</v>
      </c>
    </row>
    <row r="164" spans="1:21" s="82" customFormat="1" x14ac:dyDescent="0.2">
      <c r="A164" s="195" t="str">
        <f t="shared" si="15"/>
        <v/>
      </c>
      <c r="B164" s="100"/>
      <c r="C164" s="206"/>
      <c r="E164" s="228"/>
      <c r="T164" s="225">
        <f t="shared" si="17"/>
        <v>0</v>
      </c>
      <c r="U164" s="226">
        <f t="shared" si="18"/>
        <v>0</v>
      </c>
    </row>
    <row r="165" spans="1:21" s="82" customFormat="1" x14ac:dyDescent="0.2">
      <c r="A165" s="195" t="str">
        <f t="shared" si="15"/>
        <v/>
      </c>
      <c r="B165" s="100"/>
      <c r="C165" s="206"/>
      <c r="E165" s="228"/>
      <c r="T165" s="225">
        <f t="shared" si="17"/>
        <v>0</v>
      </c>
      <c r="U165" s="226">
        <f t="shared" ref="U165:U228" si="19">SUM(H165:T165)</f>
        <v>0</v>
      </c>
    </row>
    <row r="166" spans="1:21" s="82" customFormat="1" x14ac:dyDescent="0.2">
      <c r="A166" s="195" t="str">
        <f t="shared" ref="A166:A229" si="20">C166&amp;E166</f>
        <v/>
      </c>
      <c r="B166" s="100"/>
      <c r="C166" s="206"/>
      <c r="E166" s="228"/>
      <c r="T166" s="225">
        <f t="shared" ref="T166:T229" si="21">G166-SUM(H166:S166)</f>
        <v>0</v>
      </c>
      <c r="U166" s="226">
        <f t="shared" si="19"/>
        <v>0</v>
      </c>
    </row>
    <row r="167" spans="1:21" s="82" customFormat="1" x14ac:dyDescent="0.2">
      <c r="A167" s="195" t="str">
        <f t="shared" si="20"/>
        <v/>
      </c>
      <c r="B167" s="100"/>
      <c r="C167" s="206"/>
      <c r="E167" s="228"/>
      <c r="T167" s="225">
        <f t="shared" si="21"/>
        <v>0</v>
      </c>
      <c r="U167" s="226">
        <f t="shared" si="19"/>
        <v>0</v>
      </c>
    </row>
    <row r="168" spans="1:21" s="82" customFormat="1" x14ac:dyDescent="0.2">
      <c r="A168" s="195" t="str">
        <f t="shared" si="20"/>
        <v/>
      </c>
      <c r="B168" s="100"/>
      <c r="C168" s="206"/>
      <c r="E168" s="228"/>
      <c r="T168" s="225">
        <f t="shared" si="21"/>
        <v>0</v>
      </c>
      <c r="U168" s="226">
        <f t="shared" si="19"/>
        <v>0</v>
      </c>
    </row>
    <row r="169" spans="1:21" s="82" customFormat="1" x14ac:dyDescent="0.2">
      <c r="A169" s="195" t="str">
        <f t="shared" si="20"/>
        <v/>
      </c>
      <c r="B169" s="100"/>
      <c r="C169" s="206"/>
      <c r="E169" s="228"/>
      <c r="T169" s="225">
        <f t="shared" si="21"/>
        <v>0</v>
      </c>
      <c r="U169" s="226">
        <f t="shared" si="19"/>
        <v>0</v>
      </c>
    </row>
    <row r="170" spans="1:21" s="82" customFormat="1" x14ac:dyDescent="0.2">
      <c r="A170" s="195" t="str">
        <f t="shared" si="20"/>
        <v/>
      </c>
      <c r="B170" s="100"/>
      <c r="C170" s="206"/>
      <c r="E170" s="228"/>
      <c r="T170" s="225">
        <f t="shared" si="21"/>
        <v>0</v>
      </c>
      <c r="U170" s="226">
        <f t="shared" si="19"/>
        <v>0</v>
      </c>
    </row>
    <row r="171" spans="1:21" s="82" customFormat="1" x14ac:dyDescent="0.2">
      <c r="A171" s="195" t="str">
        <f t="shared" si="20"/>
        <v/>
      </c>
      <c r="B171" s="100"/>
      <c r="C171" s="206"/>
      <c r="E171" s="228"/>
      <c r="T171" s="225">
        <f t="shared" si="21"/>
        <v>0</v>
      </c>
      <c r="U171" s="226">
        <f t="shared" si="19"/>
        <v>0</v>
      </c>
    </row>
    <row r="172" spans="1:21" s="82" customFormat="1" x14ac:dyDescent="0.2">
      <c r="A172" s="195" t="str">
        <f t="shared" si="20"/>
        <v/>
      </c>
      <c r="B172" s="100"/>
      <c r="C172" s="206"/>
      <c r="E172" s="228"/>
      <c r="T172" s="225">
        <f t="shared" si="21"/>
        <v>0</v>
      </c>
      <c r="U172" s="226">
        <f t="shared" si="19"/>
        <v>0</v>
      </c>
    </row>
    <row r="173" spans="1:21" s="82" customFormat="1" x14ac:dyDescent="0.2">
      <c r="A173" s="195" t="str">
        <f t="shared" si="20"/>
        <v/>
      </c>
      <c r="B173" s="100"/>
      <c r="C173" s="206"/>
      <c r="E173" s="228"/>
      <c r="T173" s="225">
        <f t="shared" si="21"/>
        <v>0</v>
      </c>
      <c r="U173" s="226">
        <f t="shared" si="19"/>
        <v>0</v>
      </c>
    </row>
    <row r="174" spans="1:21" s="82" customFormat="1" x14ac:dyDescent="0.2">
      <c r="A174" s="195" t="str">
        <f t="shared" si="20"/>
        <v/>
      </c>
      <c r="B174" s="100"/>
      <c r="C174" s="206"/>
      <c r="E174" s="228"/>
      <c r="T174" s="225">
        <f t="shared" si="21"/>
        <v>0</v>
      </c>
      <c r="U174" s="226">
        <f t="shared" si="19"/>
        <v>0</v>
      </c>
    </row>
    <row r="175" spans="1:21" s="82" customFormat="1" x14ac:dyDescent="0.2">
      <c r="A175" s="195" t="str">
        <f t="shared" si="20"/>
        <v/>
      </c>
      <c r="B175" s="100"/>
      <c r="C175" s="206"/>
      <c r="E175" s="228"/>
      <c r="T175" s="225">
        <f t="shared" si="21"/>
        <v>0</v>
      </c>
      <c r="U175" s="226">
        <f t="shared" si="19"/>
        <v>0</v>
      </c>
    </row>
    <row r="176" spans="1:21" s="82" customFormat="1" x14ac:dyDescent="0.2">
      <c r="A176" s="195" t="str">
        <f t="shared" si="20"/>
        <v/>
      </c>
      <c r="B176" s="100"/>
      <c r="C176" s="206"/>
      <c r="E176" s="228"/>
      <c r="T176" s="225">
        <f t="shared" si="21"/>
        <v>0</v>
      </c>
      <c r="U176" s="226">
        <f t="shared" si="19"/>
        <v>0</v>
      </c>
    </row>
    <row r="177" spans="1:21" s="82" customFormat="1" x14ac:dyDescent="0.2">
      <c r="A177" s="195" t="str">
        <f t="shared" si="20"/>
        <v/>
      </c>
      <c r="B177" s="100"/>
      <c r="C177" s="206"/>
      <c r="E177" s="228"/>
      <c r="T177" s="225">
        <f t="shared" si="21"/>
        <v>0</v>
      </c>
      <c r="U177" s="226">
        <f t="shared" si="19"/>
        <v>0</v>
      </c>
    </row>
    <row r="178" spans="1:21" s="82" customFormat="1" x14ac:dyDescent="0.2">
      <c r="A178" s="195" t="str">
        <f t="shared" si="20"/>
        <v/>
      </c>
      <c r="B178" s="100"/>
      <c r="C178" s="206"/>
      <c r="E178" s="228"/>
      <c r="T178" s="225">
        <f t="shared" si="21"/>
        <v>0</v>
      </c>
      <c r="U178" s="226">
        <f t="shared" si="19"/>
        <v>0</v>
      </c>
    </row>
    <row r="179" spans="1:21" s="82" customFormat="1" x14ac:dyDescent="0.2">
      <c r="A179" s="195" t="str">
        <f t="shared" si="20"/>
        <v/>
      </c>
      <c r="B179" s="100"/>
      <c r="C179" s="206"/>
      <c r="E179" s="228"/>
      <c r="T179" s="225">
        <f t="shared" si="21"/>
        <v>0</v>
      </c>
      <c r="U179" s="226">
        <f t="shared" si="19"/>
        <v>0</v>
      </c>
    </row>
    <row r="180" spans="1:21" s="82" customFormat="1" x14ac:dyDescent="0.2">
      <c r="A180" s="195" t="str">
        <f t="shared" si="20"/>
        <v/>
      </c>
      <c r="B180" s="100"/>
      <c r="C180" s="206"/>
      <c r="E180" s="228"/>
      <c r="T180" s="225">
        <f t="shared" si="21"/>
        <v>0</v>
      </c>
      <c r="U180" s="226">
        <f t="shared" si="19"/>
        <v>0</v>
      </c>
    </row>
    <row r="181" spans="1:21" s="82" customFormat="1" x14ac:dyDescent="0.2">
      <c r="A181" s="195" t="str">
        <f t="shared" si="20"/>
        <v/>
      </c>
      <c r="B181" s="100"/>
      <c r="C181" s="206"/>
      <c r="E181" s="228"/>
      <c r="T181" s="225">
        <f t="shared" si="21"/>
        <v>0</v>
      </c>
      <c r="U181" s="226">
        <f t="shared" si="19"/>
        <v>0</v>
      </c>
    </row>
    <row r="182" spans="1:21" s="82" customFormat="1" x14ac:dyDescent="0.2">
      <c r="A182" s="195" t="str">
        <f t="shared" si="20"/>
        <v/>
      </c>
      <c r="B182" s="100"/>
      <c r="C182" s="206"/>
      <c r="E182" s="228"/>
      <c r="T182" s="225">
        <f t="shared" si="21"/>
        <v>0</v>
      </c>
      <c r="U182" s="226">
        <f t="shared" si="19"/>
        <v>0</v>
      </c>
    </row>
    <row r="183" spans="1:21" s="82" customFormat="1" x14ac:dyDescent="0.2">
      <c r="A183" s="195" t="str">
        <f t="shared" si="20"/>
        <v/>
      </c>
      <c r="B183" s="100"/>
      <c r="C183" s="206"/>
      <c r="E183" s="228"/>
      <c r="T183" s="225">
        <f t="shared" si="21"/>
        <v>0</v>
      </c>
      <c r="U183" s="226">
        <f t="shared" si="19"/>
        <v>0</v>
      </c>
    </row>
    <row r="184" spans="1:21" s="82" customFormat="1" x14ac:dyDescent="0.2">
      <c r="A184" s="195" t="str">
        <f t="shared" si="20"/>
        <v/>
      </c>
      <c r="B184" s="100"/>
      <c r="C184" s="206"/>
      <c r="E184" s="228"/>
      <c r="T184" s="225">
        <f t="shared" si="21"/>
        <v>0</v>
      </c>
      <c r="U184" s="226">
        <f t="shared" si="19"/>
        <v>0</v>
      </c>
    </row>
    <row r="185" spans="1:21" s="82" customFormat="1" x14ac:dyDescent="0.2">
      <c r="A185" s="195" t="str">
        <f t="shared" si="20"/>
        <v/>
      </c>
      <c r="B185" s="100"/>
      <c r="C185" s="206"/>
      <c r="E185" s="228"/>
      <c r="T185" s="225">
        <f t="shared" si="21"/>
        <v>0</v>
      </c>
      <c r="U185" s="226">
        <f t="shared" si="19"/>
        <v>0</v>
      </c>
    </row>
    <row r="186" spans="1:21" s="82" customFormat="1" x14ac:dyDescent="0.2">
      <c r="A186" s="195" t="str">
        <f t="shared" si="20"/>
        <v/>
      </c>
      <c r="B186" s="100"/>
      <c r="C186" s="206"/>
      <c r="E186" s="228"/>
      <c r="T186" s="225">
        <f t="shared" si="21"/>
        <v>0</v>
      </c>
      <c r="U186" s="226">
        <f t="shared" si="19"/>
        <v>0</v>
      </c>
    </row>
    <row r="187" spans="1:21" s="82" customFormat="1" x14ac:dyDescent="0.2">
      <c r="A187" s="195" t="str">
        <f t="shared" si="20"/>
        <v/>
      </c>
      <c r="B187" s="100"/>
      <c r="C187" s="206"/>
      <c r="E187" s="228"/>
      <c r="T187" s="225">
        <f t="shared" si="21"/>
        <v>0</v>
      </c>
      <c r="U187" s="226">
        <f t="shared" si="19"/>
        <v>0</v>
      </c>
    </row>
    <row r="188" spans="1:21" s="82" customFormat="1" x14ac:dyDescent="0.2">
      <c r="A188" s="195" t="str">
        <f t="shared" si="20"/>
        <v/>
      </c>
      <c r="B188" s="100"/>
      <c r="C188" s="206"/>
      <c r="E188" s="228"/>
      <c r="T188" s="225">
        <f t="shared" si="21"/>
        <v>0</v>
      </c>
      <c r="U188" s="226">
        <f t="shared" si="19"/>
        <v>0</v>
      </c>
    </row>
    <row r="189" spans="1:21" s="82" customFormat="1" x14ac:dyDescent="0.2">
      <c r="A189" s="195" t="str">
        <f t="shared" si="20"/>
        <v/>
      </c>
      <c r="B189" s="100"/>
      <c r="C189" s="206"/>
      <c r="E189" s="228"/>
      <c r="T189" s="225">
        <f t="shared" si="21"/>
        <v>0</v>
      </c>
      <c r="U189" s="226">
        <f t="shared" si="19"/>
        <v>0</v>
      </c>
    </row>
    <row r="190" spans="1:21" s="82" customFormat="1" x14ac:dyDescent="0.2">
      <c r="A190" s="195" t="str">
        <f t="shared" si="20"/>
        <v/>
      </c>
      <c r="B190" s="100"/>
      <c r="C190" s="206"/>
      <c r="E190" s="228"/>
      <c r="T190" s="225">
        <f t="shared" si="21"/>
        <v>0</v>
      </c>
      <c r="U190" s="226">
        <f t="shared" si="19"/>
        <v>0</v>
      </c>
    </row>
    <row r="191" spans="1:21" s="82" customFormat="1" x14ac:dyDescent="0.2">
      <c r="A191" s="195" t="str">
        <f t="shared" si="20"/>
        <v/>
      </c>
      <c r="B191" s="100"/>
      <c r="C191" s="206"/>
      <c r="E191" s="228"/>
      <c r="T191" s="225">
        <f t="shared" si="21"/>
        <v>0</v>
      </c>
      <c r="U191" s="226">
        <f t="shared" si="19"/>
        <v>0</v>
      </c>
    </row>
    <row r="192" spans="1:21" s="82" customFormat="1" x14ac:dyDescent="0.2">
      <c r="A192" s="195" t="str">
        <f t="shared" si="20"/>
        <v/>
      </c>
      <c r="B192" s="100"/>
      <c r="C192" s="206"/>
      <c r="E192" s="228"/>
      <c r="T192" s="225">
        <f t="shared" si="21"/>
        <v>0</v>
      </c>
      <c r="U192" s="226">
        <f t="shared" si="19"/>
        <v>0</v>
      </c>
    </row>
    <row r="193" spans="1:21" s="82" customFormat="1" x14ac:dyDescent="0.2">
      <c r="A193" s="195" t="str">
        <f t="shared" si="20"/>
        <v/>
      </c>
      <c r="B193" s="100"/>
      <c r="C193" s="206"/>
      <c r="E193" s="228"/>
      <c r="T193" s="225">
        <f t="shared" si="21"/>
        <v>0</v>
      </c>
      <c r="U193" s="226">
        <f t="shared" si="19"/>
        <v>0</v>
      </c>
    </row>
    <row r="194" spans="1:21" s="82" customFormat="1" x14ac:dyDescent="0.2">
      <c r="A194" s="195" t="str">
        <f t="shared" si="20"/>
        <v/>
      </c>
      <c r="B194" s="100"/>
      <c r="C194" s="206"/>
      <c r="E194" s="228"/>
      <c r="T194" s="225">
        <f t="shared" si="21"/>
        <v>0</v>
      </c>
      <c r="U194" s="226">
        <f t="shared" si="19"/>
        <v>0</v>
      </c>
    </row>
    <row r="195" spans="1:21" s="82" customFormat="1" x14ac:dyDescent="0.2">
      <c r="A195" s="195" t="str">
        <f t="shared" si="20"/>
        <v/>
      </c>
      <c r="B195" s="100"/>
      <c r="C195" s="206"/>
      <c r="E195" s="228"/>
      <c r="T195" s="225">
        <f t="shared" si="21"/>
        <v>0</v>
      </c>
      <c r="U195" s="226">
        <f t="shared" si="19"/>
        <v>0</v>
      </c>
    </row>
    <row r="196" spans="1:21" s="82" customFormat="1" x14ac:dyDescent="0.2">
      <c r="A196" s="195" t="str">
        <f t="shared" si="20"/>
        <v/>
      </c>
      <c r="B196" s="100"/>
      <c r="C196" s="206"/>
      <c r="E196" s="228"/>
      <c r="T196" s="225">
        <f t="shared" si="21"/>
        <v>0</v>
      </c>
      <c r="U196" s="226">
        <f t="shared" si="19"/>
        <v>0</v>
      </c>
    </row>
    <row r="197" spans="1:21" s="82" customFormat="1" x14ac:dyDescent="0.2">
      <c r="A197" s="195" t="str">
        <f t="shared" si="20"/>
        <v/>
      </c>
      <c r="B197" s="100"/>
      <c r="C197" s="206"/>
      <c r="E197" s="228"/>
      <c r="T197" s="225">
        <f t="shared" si="21"/>
        <v>0</v>
      </c>
      <c r="U197" s="226">
        <f t="shared" si="19"/>
        <v>0</v>
      </c>
    </row>
    <row r="198" spans="1:21" s="82" customFormat="1" x14ac:dyDescent="0.2">
      <c r="A198" s="195" t="str">
        <f t="shared" si="20"/>
        <v/>
      </c>
      <c r="B198" s="100"/>
      <c r="C198" s="206"/>
      <c r="E198" s="228"/>
      <c r="T198" s="225">
        <f t="shared" si="21"/>
        <v>0</v>
      </c>
      <c r="U198" s="226">
        <f t="shared" si="19"/>
        <v>0</v>
      </c>
    </row>
    <row r="199" spans="1:21" s="82" customFormat="1" x14ac:dyDescent="0.2">
      <c r="A199" s="195" t="str">
        <f t="shared" si="20"/>
        <v/>
      </c>
      <c r="B199" s="100"/>
      <c r="C199" s="206"/>
      <c r="E199" s="228"/>
      <c r="T199" s="225">
        <f t="shared" si="21"/>
        <v>0</v>
      </c>
      <c r="U199" s="226">
        <f t="shared" si="19"/>
        <v>0</v>
      </c>
    </row>
    <row r="200" spans="1:21" s="82" customFormat="1" x14ac:dyDescent="0.2">
      <c r="A200" s="195" t="str">
        <f t="shared" si="20"/>
        <v/>
      </c>
      <c r="B200" s="100"/>
      <c r="C200" s="206"/>
      <c r="E200" s="228"/>
      <c r="T200" s="225">
        <f t="shared" si="21"/>
        <v>0</v>
      </c>
      <c r="U200" s="226">
        <f t="shared" si="19"/>
        <v>0</v>
      </c>
    </row>
    <row r="201" spans="1:21" s="82" customFormat="1" x14ac:dyDescent="0.2">
      <c r="A201" s="195" t="str">
        <f t="shared" si="20"/>
        <v/>
      </c>
      <c r="B201" s="100"/>
      <c r="C201" s="206"/>
      <c r="E201" s="228"/>
      <c r="T201" s="225">
        <f t="shared" si="21"/>
        <v>0</v>
      </c>
      <c r="U201" s="226">
        <f t="shared" si="19"/>
        <v>0</v>
      </c>
    </row>
    <row r="202" spans="1:21" s="82" customFormat="1" x14ac:dyDescent="0.2">
      <c r="A202" s="195" t="str">
        <f t="shared" si="20"/>
        <v/>
      </c>
      <c r="B202" s="100"/>
      <c r="C202" s="206"/>
      <c r="E202" s="228"/>
      <c r="T202" s="225">
        <f t="shared" si="21"/>
        <v>0</v>
      </c>
      <c r="U202" s="226">
        <f t="shared" si="19"/>
        <v>0</v>
      </c>
    </row>
    <row r="203" spans="1:21" s="82" customFormat="1" x14ac:dyDescent="0.2">
      <c r="A203" s="195" t="str">
        <f t="shared" si="20"/>
        <v/>
      </c>
      <c r="B203" s="100"/>
      <c r="C203" s="206"/>
      <c r="E203" s="228"/>
      <c r="T203" s="225">
        <f t="shared" si="21"/>
        <v>0</v>
      </c>
      <c r="U203" s="226">
        <f t="shared" si="19"/>
        <v>0</v>
      </c>
    </row>
    <row r="204" spans="1:21" s="82" customFormat="1" x14ac:dyDescent="0.2">
      <c r="A204" s="195" t="str">
        <f t="shared" si="20"/>
        <v/>
      </c>
      <c r="B204" s="100"/>
      <c r="C204" s="206"/>
      <c r="E204" s="228"/>
      <c r="T204" s="225">
        <f t="shared" si="21"/>
        <v>0</v>
      </c>
      <c r="U204" s="226">
        <f t="shared" si="19"/>
        <v>0</v>
      </c>
    </row>
    <row r="205" spans="1:21" s="82" customFormat="1" x14ac:dyDescent="0.2">
      <c r="A205" s="195" t="str">
        <f t="shared" si="20"/>
        <v/>
      </c>
      <c r="B205" s="100"/>
      <c r="C205" s="206"/>
      <c r="E205" s="228"/>
      <c r="T205" s="225">
        <f t="shared" si="21"/>
        <v>0</v>
      </c>
      <c r="U205" s="226">
        <f t="shared" si="19"/>
        <v>0</v>
      </c>
    </row>
    <row r="206" spans="1:21" s="82" customFormat="1" x14ac:dyDescent="0.2">
      <c r="A206" s="195" t="str">
        <f t="shared" si="20"/>
        <v/>
      </c>
      <c r="B206" s="100"/>
      <c r="C206" s="206"/>
      <c r="E206" s="228"/>
      <c r="T206" s="225">
        <f t="shared" si="21"/>
        <v>0</v>
      </c>
      <c r="U206" s="226">
        <f t="shared" si="19"/>
        <v>0</v>
      </c>
    </row>
    <row r="207" spans="1:21" s="82" customFormat="1" x14ac:dyDescent="0.2">
      <c r="A207" s="195" t="str">
        <f t="shared" si="20"/>
        <v/>
      </c>
      <c r="B207" s="100"/>
      <c r="C207" s="206"/>
      <c r="E207" s="228"/>
      <c r="T207" s="225">
        <f t="shared" si="21"/>
        <v>0</v>
      </c>
      <c r="U207" s="226">
        <f t="shared" si="19"/>
        <v>0</v>
      </c>
    </row>
    <row r="208" spans="1:21" s="82" customFormat="1" x14ac:dyDescent="0.2">
      <c r="A208" s="195" t="str">
        <f t="shared" si="20"/>
        <v/>
      </c>
      <c r="B208" s="100"/>
      <c r="C208" s="206"/>
      <c r="E208" s="228"/>
      <c r="T208" s="225">
        <f t="shared" si="21"/>
        <v>0</v>
      </c>
      <c r="U208" s="226">
        <f t="shared" si="19"/>
        <v>0</v>
      </c>
    </row>
    <row r="209" spans="1:21" s="82" customFormat="1" x14ac:dyDescent="0.2">
      <c r="A209" s="195" t="str">
        <f t="shared" si="20"/>
        <v/>
      </c>
      <c r="B209" s="100"/>
      <c r="C209" s="206"/>
      <c r="E209" s="228"/>
      <c r="T209" s="225">
        <f t="shared" si="21"/>
        <v>0</v>
      </c>
      <c r="U209" s="226">
        <f t="shared" si="19"/>
        <v>0</v>
      </c>
    </row>
    <row r="210" spans="1:21" s="82" customFormat="1" x14ac:dyDescent="0.2">
      <c r="A210" s="195" t="str">
        <f t="shared" si="20"/>
        <v/>
      </c>
      <c r="B210" s="100"/>
      <c r="C210" s="206"/>
      <c r="E210" s="228"/>
      <c r="T210" s="225">
        <f t="shared" si="21"/>
        <v>0</v>
      </c>
      <c r="U210" s="226">
        <f t="shared" si="19"/>
        <v>0</v>
      </c>
    </row>
    <row r="211" spans="1:21" s="82" customFormat="1" x14ac:dyDescent="0.2">
      <c r="A211" s="195" t="str">
        <f t="shared" si="20"/>
        <v/>
      </c>
      <c r="B211" s="100"/>
      <c r="C211" s="206"/>
      <c r="E211" s="228"/>
      <c r="T211" s="225">
        <f t="shared" si="21"/>
        <v>0</v>
      </c>
      <c r="U211" s="226">
        <f t="shared" si="19"/>
        <v>0</v>
      </c>
    </row>
    <row r="212" spans="1:21" s="82" customFormat="1" x14ac:dyDescent="0.2">
      <c r="A212" s="195" t="str">
        <f t="shared" si="20"/>
        <v/>
      </c>
      <c r="B212" s="100"/>
      <c r="C212" s="206"/>
      <c r="E212" s="228"/>
      <c r="T212" s="225">
        <f t="shared" si="21"/>
        <v>0</v>
      </c>
      <c r="U212" s="226">
        <f t="shared" si="19"/>
        <v>0</v>
      </c>
    </row>
    <row r="213" spans="1:21" s="82" customFormat="1" x14ac:dyDescent="0.2">
      <c r="A213" s="195" t="str">
        <f t="shared" si="20"/>
        <v/>
      </c>
      <c r="B213" s="100"/>
      <c r="C213" s="206"/>
      <c r="E213" s="228"/>
      <c r="T213" s="225">
        <f t="shared" si="21"/>
        <v>0</v>
      </c>
      <c r="U213" s="226">
        <f t="shared" si="19"/>
        <v>0</v>
      </c>
    </row>
    <row r="214" spans="1:21" s="82" customFormat="1" x14ac:dyDescent="0.2">
      <c r="A214" s="195" t="str">
        <f t="shared" si="20"/>
        <v/>
      </c>
      <c r="B214" s="100"/>
      <c r="C214" s="206"/>
      <c r="E214" s="228"/>
      <c r="T214" s="225">
        <f t="shared" si="21"/>
        <v>0</v>
      </c>
      <c r="U214" s="226">
        <f t="shared" si="19"/>
        <v>0</v>
      </c>
    </row>
    <row r="215" spans="1:21" s="82" customFormat="1" x14ac:dyDescent="0.2">
      <c r="A215" s="195" t="str">
        <f t="shared" si="20"/>
        <v/>
      </c>
      <c r="B215" s="100"/>
      <c r="C215" s="206"/>
      <c r="E215" s="228"/>
      <c r="T215" s="225">
        <f t="shared" si="21"/>
        <v>0</v>
      </c>
      <c r="U215" s="226">
        <f t="shared" si="19"/>
        <v>0</v>
      </c>
    </row>
    <row r="216" spans="1:21" s="82" customFormat="1" x14ac:dyDescent="0.2">
      <c r="A216" s="195" t="str">
        <f t="shared" si="20"/>
        <v/>
      </c>
      <c r="B216" s="100"/>
      <c r="C216" s="206"/>
      <c r="E216" s="228"/>
      <c r="T216" s="225">
        <f t="shared" si="21"/>
        <v>0</v>
      </c>
      <c r="U216" s="226">
        <f t="shared" si="19"/>
        <v>0</v>
      </c>
    </row>
    <row r="217" spans="1:21" s="82" customFormat="1" x14ac:dyDescent="0.2">
      <c r="A217" s="195" t="str">
        <f t="shared" si="20"/>
        <v/>
      </c>
      <c r="B217" s="100"/>
      <c r="C217" s="206"/>
      <c r="E217" s="228"/>
      <c r="T217" s="225">
        <f t="shared" si="21"/>
        <v>0</v>
      </c>
      <c r="U217" s="226">
        <f t="shared" si="19"/>
        <v>0</v>
      </c>
    </row>
    <row r="218" spans="1:21" s="82" customFormat="1" x14ac:dyDescent="0.2">
      <c r="A218" s="195" t="str">
        <f t="shared" si="20"/>
        <v/>
      </c>
      <c r="B218" s="100"/>
      <c r="C218" s="206"/>
      <c r="E218" s="228"/>
      <c r="T218" s="225">
        <f t="shared" si="21"/>
        <v>0</v>
      </c>
      <c r="U218" s="226">
        <f t="shared" si="19"/>
        <v>0</v>
      </c>
    </row>
    <row r="219" spans="1:21" s="82" customFormat="1" x14ac:dyDescent="0.2">
      <c r="A219" s="195" t="str">
        <f t="shared" si="20"/>
        <v/>
      </c>
      <c r="B219" s="100"/>
      <c r="C219" s="206"/>
      <c r="E219" s="228"/>
      <c r="T219" s="225">
        <f t="shared" si="21"/>
        <v>0</v>
      </c>
      <c r="U219" s="226">
        <f t="shared" si="19"/>
        <v>0</v>
      </c>
    </row>
    <row r="220" spans="1:21" s="82" customFormat="1" x14ac:dyDescent="0.2">
      <c r="A220" s="195" t="str">
        <f t="shared" si="20"/>
        <v/>
      </c>
      <c r="B220" s="100"/>
      <c r="C220" s="206"/>
      <c r="E220" s="228"/>
      <c r="T220" s="225">
        <f t="shared" si="21"/>
        <v>0</v>
      </c>
      <c r="U220" s="226">
        <f t="shared" si="19"/>
        <v>0</v>
      </c>
    </row>
    <row r="221" spans="1:21" s="82" customFormat="1" x14ac:dyDescent="0.2">
      <c r="A221" s="195" t="str">
        <f t="shared" si="20"/>
        <v/>
      </c>
      <c r="B221" s="100"/>
      <c r="C221" s="206"/>
      <c r="E221" s="228"/>
      <c r="T221" s="225">
        <f t="shared" si="21"/>
        <v>0</v>
      </c>
      <c r="U221" s="226">
        <f t="shared" si="19"/>
        <v>0</v>
      </c>
    </row>
    <row r="222" spans="1:21" s="82" customFormat="1" x14ac:dyDescent="0.2">
      <c r="A222" s="195" t="str">
        <f t="shared" si="20"/>
        <v/>
      </c>
      <c r="B222" s="100"/>
      <c r="C222" s="206"/>
      <c r="E222" s="228"/>
      <c r="T222" s="225">
        <f t="shared" si="21"/>
        <v>0</v>
      </c>
      <c r="U222" s="226">
        <f t="shared" si="19"/>
        <v>0</v>
      </c>
    </row>
    <row r="223" spans="1:21" s="82" customFormat="1" x14ac:dyDescent="0.2">
      <c r="A223" s="195" t="str">
        <f t="shared" si="20"/>
        <v/>
      </c>
      <c r="B223" s="100"/>
      <c r="C223" s="206"/>
      <c r="E223" s="228"/>
      <c r="T223" s="225">
        <f t="shared" si="21"/>
        <v>0</v>
      </c>
      <c r="U223" s="226">
        <f t="shared" si="19"/>
        <v>0</v>
      </c>
    </row>
    <row r="224" spans="1:21" s="82" customFormat="1" x14ac:dyDescent="0.2">
      <c r="A224" s="195" t="str">
        <f t="shared" si="20"/>
        <v/>
      </c>
      <c r="B224" s="100"/>
      <c r="C224" s="206"/>
      <c r="E224" s="228"/>
      <c r="T224" s="225">
        <f t="shared" si="21"/>
        <v>0</v>
      </c>
      <c r="U224" s="226">
        <f t="shared" si="19"/>
        <v>0</v>
      </c>
    </row>
    <row r="225" spans="1:21" s="82" customFormat="1" x14ac:dyDescent="0.2">
      <c r="A225" s="195" t="str">
        <f t="shared" si="20"/>
        <v/>
      </c>
      <c r="B225" s="100"/>
      <c r="C225" s="206"/>
      <c r="E225" s="228"/>
      <c r="T225" s="225">
        <f t="shared" si="21"/>
        <v>0</v>
      </c>
      <c r="U225" s="226">
        <f t="shared" si="19"/>
        <v>0</v>
      </c>
    </row>
    <row r="226" spans="1:21" s="82" customFormat="1" x14ac:dyDescent="0.2">
      <c r="A226" s="195" t="str">
        <f t="shared" si="20"/>
        <v/>
      </c>
      <c r="B226" s="100"/>
      <c r="C226" s="206"/>
      <c r="E226" s="228"/>
      <c r="T226" s="225">
        <f t="shared" si="21"/>
        <v>0</v>
      </c>
      <c r="U226" s="226">
        <f t="shared" si="19"/>
        <v>0</v>
      </c>
    </row>
    <row r="227" spans="1:21" s="82" customFormat="1" x14ac:dyDescent="0.2">
      <c r="A227" s="195" t="str">
        <f t="shared" si="20"/>
        <v/>
      </c>
      <c r="B227" s="100"/>
      <c r="C227" s="206"/>
      <c r="E227" s="228"/>
      <c r="T227" s="225">
        <f t="shared" si="21"/>
        <v>0</v>
      </c>
      <c r="U227" s="226">
        <f t="shared" si="19"/>
        <v>0</v>
      </c>
    </row>
    <row r="228" spans="1:21" s="82" customFormat="1" x14ac:dyDescent="0.2">
      <c r="A228" s="195" t="str">
        <f t="shared" si="20"/>
        <v/>
      </c>
      <c r="B228" s="100"/>
      <c r="C228" s="206"/>
      <c r="E228" s="228"/>
      <c r="T228" s="225">
        <f t="shared" si="21"/>
        <v>0</v>
      </c>
      <c r="U228" s="226">
        <f t="shared" si="19"/>
        <v>0</v>
      </c>
    </row>
    <row r="229" spans="1:21" s="82" customFormat="1" x14ac:dyDescent="0.2">
      <c r="A229" s="195" t="str">
        <f t="shared" si="20"/>
        <v/>
      </c>
      <c r="B229" s="100"/>
      <c r="C229" s="206"/>
      <c r="E229" s="228"/>
      <c r="T229" s="225">
        <f t="shared" si="21"/>
        <v>0</v>
      </c>
      <c r="U229" s="226">
        <f t="shared" ref="U229:U292" si="22">SUM(H229:T229)</f>
        <v>0</v>
      </c>
    </row>
    <row r="230" spans="1:21" s="82" customFormat="1" x14ac:dyDescent="0.2">
      <c r="A230" s="195" t="str">
        <f t="shared" ref="A230:A293" si="23">C230&amp;E230</f>
        <v/>
      </c>
      <c r="B230" s="100"/>
      <c r="C230" s="206"/>
      <c r="E230" s="228"/>
      <c r="T230" s="225">
        <f t="shared" ref="T230:T293" si="24">G230-SUM(H230:S230)</f>
        <v>0</v>
      </c>
      <c r="U230" s="226">
        <f t="shared" si="22"/>
        <v>0</v>
      </c>
    </row>
    <row r="231" spans="1:21" s="82" customFormat="1" x14ac:dyDescent="0.2">
      <c r="A231" s="195" t="str">
        <f t="shared" si="23"/>
        <v/>
      </c>
      <c r="B231" s="100"/>
      <c r="C231" s="206"/>
      <c r="E231" s="228"/>
      <c r="T231" s="225">
        <f t="shared" si="24"/>
        <v>0</v>
      </c>
      <c r="U231" s="226">
        <f t="shared" si="22"/>
        <v>0</v>
      </c>
    </row>
    <row r="232" spans="1:21" s="82" customFormat="1" x14ac:dyDescent="0.2">
      <c r="A232" s="195" t="str">
        <f t="shared" si="23"/>
        <v/>
      </c>
      <c r="B232" s="100"/>
      <c r="C232" s="206"/>
      <c r="E232" s="228"/>
      <c r="T232" s="225">
        <f t="shared" si="24"/>
        <v>0</v>
      </c>
      <c r="U232" s="226">
        <f t="shared" si="22"/>
        <v>0</v>
      </c>
    </row>
    <row r="233" spans="1:21" s="82" customFormat="1" x14ac:dyDescent="0.2">
      <c r="A233" s="195" t="str">
        <f t="shared" si="23"/>
        <v/>
      </c>
      <c r="B233" s="100"/>
      <c r="C233" s="206"/>
      <c r="E233" s="228"/>
      <c r="T233" s="225">
        <f t="shared" si="24"/>
        <v>0</v>
      </c>
      <c r="U233" s="226">
        <f t="shared" si="22"/>
        <v>0</v>
      </c>
    </row>
    <row r="234" spans="1:21" s="82" customFormat="1" x14ac:dyDescent="0.2">
      <c r="A234" s="195" t="str">
        <f t="shared" si="23"/>
        <v/>
      </c>
      <c r="B234" s="100"/>
      <c r="C234" s="206"/>
      <c r="E234" s="228"/>
      <c r="T234" s="225">
        <f t="shared" si="24"/>
        <v>0</v>
      </c>
      <c r="U234" s="226">
        <f t="shared" si="22"/>
        <v>0</v>
      </c>
    </row>
    <row r="235" spans="1:21" s="82" customFormat="1" x14ac:dyDescent="0.2">
      <c r="A235" s="195" t="str">
        <f t="shared" si="23"/>
        <v/>
      </c>
      <c r="B235" s="100"/>
      <c r="C235" s="206"/>
      <c r="E235" s="228"/>
      <c r="T235" s="225">
        <f t="shared" si="24"/>
        <v>0</v>
      </c>
      <c r="U235" s="226">
        <f t="shared" si="22"/>
        <v>0</v>
      </c>
    </row>
    <row r="236" spans="1:21" s="82" customFormat="1" x14ac:dyDescent="0.2">
      <c r="A236" s="195" t="str">
        <f t="shared" si="23"/>
        <v/>
      </c>
      <c r="B236" s="100"/>
      <c r="C236" s="206"/>
      <c r="E236" s="228"/>
      <c r="T236" s="225">
        <f t="shared" si="24"/>
        <v>0</v>
      </c>
      <c r="U236" s="226">
        <f t="shared" si="22"/>
        <v>0</v>
      </c>
    </row>
    <row r="237" spans="1:21" s="82" customFormat="1" x14ac:dyDescent="0.2">
      <c r="A237" s="195" t="str">
        <f t="shared" si="23"/>
        <v/>
      </c>
      <c r="B237" s="100"/>
      <c r="C237" s="206"/>
      <c r="E237" s="228"/>
      <c r="T237" s="225">
        <f t="shared" si="24"/>
        <v>0</v>
      </c>
      <c r="U237" s="226">
        <f t="shared" si="22"/>
        <v>0</v>
      </c>
    </row>
    <row r="238" spans="1:21" s="82" customFormat="1" x14ac:dyDescent="0.2">
      <c r="A238" s="195" t="str">
        <f t="shared" si="23"/>
        <v/>
      </c>
      <c r="B238" s="100"/>
      <c r="C238" s="206"/>
      <c r="E238" s="228"/>
      <c r="T238" s="225">
        <f t="shared" si="24"/>
        <v>0</v>
      </c>
      <c r="U238" s="226">
        <f t="shared" si="22"/>
        <v>0</v>
      </c>
    </row>
    <row r="239" spans="1:21" s="82" customFormat="1" x14ac:dyDescent="0.2">
      <c r="A239" s="195" t="str">
        <f t="shared" si="23"/>
        <v/>
      </c>
      <c r="B239" s="100"/>
      <c r="C239" s="206"/>
      <c r="E239" s="228"/>
      <c r="T239" s="225">
        <f t="shared" si="24"/>
        <v>0</v>
      </c>
      <c r="U239" s="226">
        <f t="shared" si="22"/>
        <v>0</v>
      </c>
    </row>
    <row r="240" spans="1:21" s="82" customFormat="1" x14ac:dyDescent="0.2">
      <c r="A240" s="195" t="str">
        <f t="shared" si="23"/>
        <v/>
      </c>
      <c r="B240" s="100"/>
      <c r="C240" s="206"/>
      <c r="E240" s="228"/>
      <c r="T240" s="225">
        <f t="shared" si="24"/>
        <v>0</v>
      </c>
      <c r="U240" s="226">
        <f t="shared" si="22"/>
        <v>0</v>
      </c>
    </row>
    <row r="241" spans="1:21" s="82" customFormat="1" x14ac:dyDescent="0.2">
      <c r="A241" s="195" t="str">
        <f t="shared" si="23"/>
        <v/>
      </c>
      <c r="B241" s="100"/>
      <c r="C241" s="206"/>
      <c r="E241" s="228"/>
      <c r="T241" s="225">
        <f t="shared" si="24"/>
        <v>0</v>
      </c>
      <c r="U241" s="226">
        <f t="shared" si="22"/>
        <v>0</v>
      </c>
    </row>
    <row r="242" spans="1:21" s="82" customFormat="1" x14ac:dyDescent="0.2">
      <c r="A242" s="195" t="str">
        <f t="shared" si="23"/>
        <v/>
      </c>
      <c r="B242" s="100"/>
      <c r="C242" s="206"/>
      <c r="E242" s="228"/>
      <c r="T242" s="225">
        <f t="shared" si="24"/>
        <v>0</v>
      </c>
      <c r="U242" s="226">
        <f t="shared" si="22"/>
        <v>0</v>
      </c>
    </row>
    <row r="243" spans="1:21" s="82" customFormat="1" x14ac:dyDescent="0.2">
      <c r="A243" s="195" t="str">
        <f t="shared" si="23"/>
        <v/>
      </c>
      <c r="B243" s="100"/>
      <c r="C243" s="206"/>
      <c r="E243" s="228"/>
      <c r="T243" s="225">
        <f t="shared" si="24"/>
        <v>0</v>
      </c>
      <c r="U243" s="226">
        <f t="shared" si="22"/>
        <v>0</v>
      </c>
    </row>
    <row r="244" spans="1:21" s="82" customFormat="1" x14ac:dyDescent="0.2">
      <c r="A244" s="195" t="str">
        <f t="shared" si="23"/>
        <v/>
      </c>
      <c r="B244" s="100"/>
      <c r="C244" s="206"/>
      <c r="E244" s="228"/>
      <c r="T244" s="225">
        <f t="shared" si="24"/>
        <v>0</v>
      </c>
      <c r="U244" s="226">
        <f t="shared" si="22"/>
        <v>0</v>
      </c>
    </row>
    <row r="245" spans="1:21" s="82" customFormat="1" x14ac:dyDescent="0.2">
      <c r="A245" s="195" t="str">
        <f t="shared" si="23"/>
        <v/>
      </c>
      <c r="B245" s="100"/>
      <c r="C245" s="206"/>
      <c r="E245" s="228"/>
      <c r="T245" s="225">
        <f t="shared" si="24"/>
        <v>0</v>
      </c>
      <c r="U245" s="226">
        <f t="shared" si="22"/>
        <v>0</v>
      </c>
    </row>
    <row r="246" spans="1:21" s="82" customFormat="1" x14ac:dyDescent="0.2">
      <c r="A246" s="195" t="str">
        <f t="shared" si="23"/>
        <v/>
      </c>
      <c r="B246" s="100"/>
      <c r="C246" s="206"/>
      <c r="E246" s="228"/>
      <c r="T246" s="225">
        <f t="shared" si="24"/>
        <v>0</v>
      </c>
      <c r="U246" s="226">
        <f t="shared" si="22"/>
        <v>0</v>
      </c>
    </row>
    <row r="247" spans="1:21" s="82" customFormat="1" x14ac:dyDescent="0.2">
      <c r="A247" s="195" t="str">
        <f t="shared" si="23"/>
        <v/>
      </c>
      <c r="B247" s="100"/>
      <c r="C247" s="206"/>
      <c r="E247" s="228"/>
      <c r="T247" s="225">
        <f t="shared" si="24"/>
        <v>0</v>
      </c>
      <c r="U247" s="226">
        <f t="shared" si="22"/>
        <v>0</v>
      </c>
    </row>
    <row r="248" spans="1:21" s="82" customFormat="1" x14ac:dyDescent="0.2">
      <c r="A248" s="195" t="str">
        <f t="shared" si="23"/>
        <v/>
      </c>
      <c r="B248" s="100"/>
      <c r="C248" s="206"/>
      <c r="E248" s="228"/>
      <c r="T248" s="225">
        <f t="shared" si="24"/>
        <v>0</v>
      </c>
      <c r="U248" s="226">
        <f t="shared" si="22"/>
        <v>0</v>
      </c>
    </row>
    <row r="249" spans="1:21" s="82" customFormat="1" x14ac:dyDescent="0.2">
      <c r="A249" s="195" t="str">
        <f t="shared" si="23"/>
        <v/>
      </c>
      <c r="B249" s="100"/>
      <c r="C249" s="206"/>
      <c r="E249" s="228"/>
      <c r="T249" s="225">
        <f t="shared" si="24"/>
        <v>0</v>
      </c>
      <c r="U249" s="226">
        <f t="shared" si="22"/>
        <v>0</v>
      </c>
    </row>
    <row r="250" spans="1:21" s="82" customFormat="1" x14ac:dyDescent="0.2">
      <c r="A250" s="195" t="str">
        <f t="shared" si="23"/>
        <v/>
      </c>
      <c r="B250" s="100"/>
      <c r="C250" s="206"/>
      <c r="E250" s="228"/>
      <c r="T250" s="225">
        <f t="shared" si="24"/>
        <v>0</v>
      </c>
      <c r="U250" s="226">
        <f t="shared" si="22"/>
        <v>0</v>
      </c>
    </row>
    <row r="251" spans="1:21" s="82" customFormat="1" x14ac:dyDescent="0.2">
      <c r="A251" s="195" t="str">
        <f t="shared" si="23"/>
        <v/>
      </c>
      <c r="B251" s="100"/>
      <c r="C251" s="206"/>
      <c r="E251" s="228"/>
      <c r="T251" s="225">
        <f t="shared" si="24"/>
        <v>0</v>
      </c>
      <c r="U251" s="226">
        <f t="shared" si="22"/>
        <v>0</v>
      </c>
    </row>
    <row r="252" spans="1:21" s="82" customFormat="1" x14ac:dyDescent="0.2">
      <c r="A252" s="195" t="str">
        <f t="shared" si="23"/>
        <v/>
      </c>
      <c r="B252" s="100"/>
      <c r="C252" s="206"/>
      <c r="E252" s="228"/>
      <c r="T252" s="225">
        <f t="shared" si="24"/>
        <v>0</v>
      </c>
      <c r="U252" s="226">
        <f t="shared" si="22"/>
        <v>0</v>
      </c>
    </row>
    <row r="253" spans="1:21" s="82" customFormat="1" x14ac:dyDescent="0.2">
      <c r="A253" s="195" t="str">
        <f t="shared" si="23"/>
        <v/>
      </c>
      <c r="B253" s="100"/>
      <c r="C253" s="206"/>
      <c r="E253" s="228"/>
      <c r="T253" s="225">
        <f t="shared" si="24"/>
        <v>0</v>
      </c>
      <c r="U253" s="226">
        <f t="shared" si="22"/>
        <v>0</v>
      </c>
    </row>
    <row r="254" spans="1:21" s="82" customFormat="1" x14ac:dyDescent="0.2">
      <c r="A254" s="195" t="str">
        <f t="shared" si="23"/>
        <v/>
      </c>
      <c r="B254" s="100"/>
      <c r="C254" s="206"/>
      <c r="E254" s="228"/>
      <c r="T254" s="225">
        <f t="shared" si="24"/>
        <v>0</v>
      </c>
      <c r="U254" s="226">
        <f t="shared" si="22"/>
        <v>0</v>
      </c>
    </row>
    <row r="255" spans="1:21" s="82" customFormat="1" x14ac:dyDescent="0.2">
      <c r="A255" s="195" t="str">
        <f t="shared" si="23"/>
        <v/>
      </c>
      <c r="B255" s="100"/>
      <c r="C255" s="206"/>
      <c r="E255" s="228"/>
      <c r="T255" s="225">
        <f t="shared" si="24"/>
        <v>0</v>
      </c>
      <c r="U255" s="226">
        <f t="shared" si="22"/>
        <v>0</v>
      </c>
    </row>
    <row r="256" spans="1:21" s="82" customFormat="1" x14ac:dyDescent="0.2">
      <c r="A256" s="195" t="str">
        <f t="shared" si="23"/>
        <v/>
      </c>
      <c r="B256" s="100"/>
      <c r="C256" s="206"/>
      <c r="E256" s="228"/>
      <c r="T256" s="225">
        <f t="shared" si="24"/>
        <v>0</v>
      </c>
      <c r="U256" s="226">
        <f t="shared" si="22"/>
        <v>0</v>
      </c>
    </row>
    <row r="257" spans="1:21" s="82" customFormat="1" x14ac:dyDescent="0.2">
      <c r="A257" s="195" t="str">
        <f t="shared" si="23"/>
        <v/>
      </c>
      <c r="B257" s="100"/>
      <c r="C257" s="206"/>
      <c r="E257" s="228"/>
      <c r="T257" s="225">
        <f t="shared" si="24"/>
        <v>0</v>
      </c>
      <c r="U257" s="226">
        <f t="shared" si="22"/>
        <v>0</v>
      </c>
    </row>
    <row r="258" spans="1:21" s="82" customFormat="1" x14ac:dyDescent="0.2">
      <c r="A258" s="195" t="str">
        <f t="shared" si="23"/>
        <v/>
      </c>
      <c r="B258" s="100"/>
      <c r="C258" s="206"/>
      <c r="E258" s="228"/>
      <c r="T258" s="225">
        <f t="shared" si="24"/>
        <v>0</v>
      </c>
      <c r="U258" s="226">
        <f t="shared" si="22"/>
        <v>0</v>
      </c>
    </row>
    <row r="259" spans="1:21" s="82" customFormat="1" x14ac:dyDescent="0.2">
      <c r="A259" s="195" t="str">
        <f t="shared" si="23"/>
        <v/>
      </c>
      <c r="B259" s="100"/>
      <c r="C259" s="206"/>
      <c r="E259" s="228"/>
      <c r="T259" s="225">
        <f t="shared" si="24"/>
        <v>0</v>
      </c>
      <c r="U259" s="226">
        <f t="shared" si="22"/>
        <v>0</v>
      </c>
    </row>
    <row r="260" spans="1:21" s="82" customFormat="1" x14ac:dyDescent="0.2">
      <c r="A260" s="195" t="str">
        <f t="shared" si="23"/>
        <v/>
      </c>
      <c r="B260" s="100"/>
      <c r="C260" s="206"/>
      <c r="E260" s="228"/>
      <c r="T260" s="225">
        <f t="shared" si="24"/>
        <v>0</v>
      </c>
      <c r="U260" s="226">
        <f t="shared" si="22"/>
        <v>0</v>
      </c>
    </row>
    <row r="261" spans="1:21" s="82" customFormat="1" x14ac:dyDescent="0.2">
      <c r="A261" s="195" t="str">
        <f t="shared" si="23"/>
        <v/>
      </c>
      <c r="B261" s="100"/>
      <c r="C261" s="206"/>
      <c r="E261" s="228"/>
      <c r="T261" s="225">
        <f t="shared" si="24"/>
        <v>0</v>
      </c>
      <c r="U261" s="226">
        <f t="shared" si="22"/>
        <v>0</v>
      </c>
    </row>
    <row r="262" spans="1:21" s="82" customFormat="1" x14ac:dyDescent="0.2">
      <c r="A262" s="195" t="str">
        <f t="shared" si="23"/>
        <v/>
      </c>
      <c r="B262" s="100"/>
      <c r="C262" s="206"/>
      <c r="E262" s="228"/>
      <c r="T262" s="225">
        <f t="shared" si="24"/>
        <v>0</v>
      </c>
      <c r="U262" s="226">
        <f t="shared" si="22"/>
        <v>0</v>
      </c>
    </row>
    <row r="263" spans="1:21" s="82" customFormat="1" x14ac:dyDescent="0.2">
      <c r="A263" s="195" t="str">
        <f t="shared" si="23"/>
        <v/>
      </c>
      <c r="B263" s="100"/>
      <c r="C263" s="206"/>
      <c r="E263" s="228"/>
      <c r="T263" s="225">
        <f t="shared" si="24"/>
        <v>0</v>
      </c>
      <c r="U263" s="226">
        <f t="shared" si="22"/>
        <v>0</v>
      </c>
    </row>
    <row r="264" spans="1:21" s="82" customFormat="1" x14ac:dyDescent="0.2">
      <c r="A264" s="195" t="str">
        <f t="shared" si="23"/>
        <v/>
      </c>
      <c r="B264" s="100"/>
      <c r="C264" s="206"/>
      <c r="E264" s="228"/>
      <c r="T264" s="225">
        <f t="shared" si="24"/>
        <v>0</v>
      </c>
      <c r="U264" s="226">
        <f t="shared" si="22"/>
        <v>0</v>
      </c>
    </row>
    <row r="265" spans="1:21" s="82" customFormat="1" x14ac:dyDescent="0.2">
      <c r="A265" s="195" t="str">
        <f t="shared" si="23"/>
        <v/>
      </c>
      <c r="B265" s="100"/>
      <c r="C265" s="206"/>
      <c r="E265" s="228"/>
      <c r="T265" s="225">
        <f t="shared" si="24"/>
        <v>0</v>
      </c>
      <c r="U265" s="226">
        <f t="shared" si="22"/>
        <v>0</v>
      </c>
    </row>
    <row r="266" spans="1:21" s="82" customFormat="1" x14ac:dyDescent="0.2">
      <c r="A266" s="195" t="str">
        <f t="shared" si="23"/>
        <v/>
      </c>
      <c r="B266" s="100"/>
      <c r="C266" s="206"/>
      <c r="E266" s="228"/>
      <c r="T266" s="225">
        <f t="shared" si="24"/>
        <v>0</v>
      </c>
      <c r="U266" s="226">
        <f t="shared" si="22"/>
        <v>0</v>
      </c>
    </row>
    <row r="267" spans="1:21" s="82" customFormat="1" x14ac:dyDescent="0.2">
      <c r="A267" s="195" t="str">
        <f t="shared" si="23"/>
        <v/>
      </c>
      <c r="B267" s="100"/>
      <c r="C267" s="206"/>
      <c r="E267" s="228"/>
      <c r="T267" s="225">
        <f t="shared" si="24"/>
        <v>0</v>
      </c>
      <c r="U267" s="226">
        <f t="shared" si="22"/>
        <v>0</v>
      </c>
    </row>
    <row r="268" spans="1:21" s="82" customFormat="1" x14ac:dyDescent="0.2">
      <c r="A268" s="195" t="str">
        <f t="shared" si="23"/>
        <v/>
      </c>
      <c r="B268" s="100"/>
      <c r="C268" s="206"/>
      <c r="E268" s="228"/>
      <c r="T268" s="225">
        <f t="shared" si="24"/>
        <v>0</v>
      </c>
      <c r="U268" s="226">
        <f t="shared" si="22"/>
        <v>0</v>
      </c>
    </row>
    <row r="269" spans="1:21" s="82" customFormat="1" x14ac:dyDescent="0.2">
      <c r="A269" s="195" t="str">
        <f t="shared" si="23"/>
        <v/>
      </c>
      <c r="B269" s="100"/>
      <c r="C269" s="206"/>
      <c r="E269" s="228"/>
      <c r="T269" s="225">
        <f t="shared" si="24"/>
        <v>0</v>
      </c>
      <c r="U269" s="226">
        <f t="shared" si="22"/>
        <v>0</v>
      </c>
    </row>
    <row r="270" spans="1:21" s="82" customFormat="1" x14ac:dyDescent="0.2">
      <c r="A270" s="195" t="str">
        <f t="shared" si="23"/>
        <v/>
      </c>
      <c r="B270" s="100"/>
      <c r="C270" s="206"/>
      <c r="E270" s="228"/>
      <c r="T270" s="225">
        <f t="shared" si="24"/>
        <v>0</v>
      </c>
      <c r="U270" s="226">
        <f t="shared" si="22"/>
        <v>0</v>
      </c>
    </row>
    <row r="271" spans="1:21" s="82" customFormat="1" x14ac:dyDescent="0.2">
      <c r="A271" s="195" t="str">
        <f t="shared" si="23"/>
        <v/>
      </c>
      <c r="B271" s="100"/>
      <c r="C271" s="206"/>
      <c r="E271" s="228"/>
      <c r="T271" s="225">
        <f t="shared" si="24"/>
        <v>0</v>
      </c>
      <c r="U271" s="226">
        <f t="shared" si="22"/>
        <v>0</v>
      </c>
    </row>
    <row r="272" spans="1:21" s="82" customFormat="1" x14ac:dyDescent="0.2">
      <c r="A272" s="195" t="str">
        <f t="shared" si="23"/>
        <v/>
      </c>
      <c r="B272" s="100"/>
      <c r="C272" s="206"/>
      <c r="E272" s="228"/>
      <c r="T272" s="225">
        <f t="shared" si="24"/>
        <v>0</v>
      </c>
      <c r="U272" s="226">
        <f t="shared" si="22"/>
        <v>0</v>
      </c>
    </row>
    <row r="273" spans="1:21" s="82" customFormat="1" x14ac:dyDescent="0.2">
      <c r="A273" s="195" t="str">
        <f t="shared" si="23"/>
        <v/>
      </c>
      <c r="B273" s="100"/>
      <c r="C273" s="206"/>
      <c r="E273" s="228"/>
      <c r="T273" s="225">
        <f t="shared" si="24"/>
        <v>0</v>
      </c>
      <c r="U273" s="226">
        <f t="shared" si="22"/>
        <v>0</v>
      </c>
    </row>
    <row r="274" spans="1:21" s="82" customFormat="1" x14ac:dyDescent="0.2">
      <c r="A274" s="195" t="str">
        <f t="shared" si="23"/>
        <v/>
      </c>
      <c r="B274" s="100"/>
      <c r="C274" s="206"/>
      <c r="E274" s="228"/>
      <c r="T274" s="225">
        <f t="shared" si="24"/>
        <v>0</v>
      </c>
      <c r="U274" s="226">
        <f t="shared" si="22"/>
        <v>0</v>
      </c>
    </row>
    <row r="275" spans="1:21" s="82" customFormat="1" x14ac:dyDescent="0.2">
      <c r="A275" s="195" t="str">
        <f t="shared" si="23"/>
        <v/>
      </c>
      <c r="B275" s="100"/>
      <c r="C275" s="206"/>
      <c r="E275" s="228"/>
      <c r="T275" s="225">
        <f t="shared" si="24"/>
        <v>0</v>
      </c>
      <c r="U275" s="226">
        <f t="shared" si="22"/>
        <v>0</v>
      </c>
    </row>
    <row r="276" spans="1:21" s="82" customFormat="1" x14ac:dyDescent="0.2">
      <c r="A276" s="195" t="str">
        <f t="shared" si="23"/>
        <v/>
      </c>
      <c r="B276" s="100"/>
      <c r="C276" s="206"/>
      <c r="E276" s="228"/>
      <c r="T276" s="225">
        <f t="shared" si="24"/>
        <v>0</v>
      </c>
      <c r="U276" s="226">
        <f t="shared" si="22"/>
        <v>0</v>
      </c>
    </row>
    <row r="277" spans="1:21" s="82" customFormat="1" x14ac:dyDescent="0.2">
      <c r="A277" s="195" t="str">
        <f t="shared" si="23"/>
        <v/>
      </c>
      <c r="B277" s="100"/>
      <c r="C277" s="206"/>
      <c r="E277" s="228"/>
      <c r="T277" s="225">
        <f t="shared" si="24"/>
        <v>0</v>
      </c>
      <c r="U277" s="226">
        <f t="shared" si="22"/>
        <v>0</v>
      </c>
    </row>
    <row r="278" spans="1:21" s="82" customFormat="1" x14ac:dyDescent="0.2">
      <c r="A278" s="195" t="str">
        <f t="shared" si="23"/>
        <v/>
      </c>
      <c r="B278" s="100"/>
      <c r="C278" s="206"/>
      <c r="E278" s="228"/>
      <c r="T278" s="225">
        <f t="shared" si="24"/>
        <v>0</v>
      </c>
      <c r="U278" s="226">
        <f t="shared" si="22"/>
        <v>0</v>
      </c>
    </row>
    <row r="279" spans="1:21" s="82" customFormat="1" x14ac:dyDescent="0.2">
      <c r="A279" s="195" t="str">
        <f t="shared" si="23"/>
        <v/>
      </c>
      <c r="B279" s="100"/>
      <c r="C279" s="206"/>
      <c r="E279" s="228"/>
      <c r="T279" s="225">
        <f t="shared" si="24"/>
        <v>0</v>
      </c>
      <c r="U279" s="226">
        <f t="shared" si="22"/>
        <v>0</v>
      </c>
    </row>
    <row r="280" spans="1:21" s="82" customFormat="1" x14ac:dyDescent="0.2">
      <c r="A280" s="195" t="str">
        <f t="shared" si="23"/>
        <v/>
      </c>
      <c r="B280" s="100"/>
      <c r="C280" s="206"/>
      <c r="E280" s="228"/>
      <c r="T280" s="225">
        <f t="shared" si="24"/>
        <v>0</v>
      </c>
      <c r="U280" s="226">
        <f t="shared" si="22"/>
        <v>0</v>
      </c>
    </row>
    <row r="281" spans="1:21" s="82" customFormat="1" x14ac:dyDescent="0.2">
      <c r="A281" s="195" t="str">
        <f t="shared" si="23"/>
        <v/>
      </c>
      <c r="B281" s="100"/>
      <c r="C281" s="206"/>
      <c r="E281" s="228"/>
      <c r="T281" s="225">
        <f t="shared" si="24"/>
        <v>0</v>
      </c>
      <c r="U281" s="226">
        <f t="shared" si="22"/>
        <v>0</v>
      </c>
    </row>
    <row r="282" spans="1:21" s="82" customFormat="1" x14ac:dyDescent="0.2">
      <c r="A282" s="195" t="str">
        <f t="shared" si="23"/>
        <v/>
      </c>
      <c r="B282" s="100"/>
      <c r="C282" s="206"/>
      <c r="E282" s="228"/>
      <c r="T282" s="225">
        <f t="shared" si="24"/>
        <v>0</v>
      </c>
      <c r="U282" s="226">
        <f t="shared" si="22"/>
        <v>0</v>
      </c>
    </row>
    <row r="283" spans="1:21" s="82" customFormat="1" x14ac:dyDescent="0.2">
      <c r="A283" s="195" t="str">
        <f t="shared" si="23"/>
        <v/>
      </c>
      <c r="B283" s="100"/>
      <c r="C283" s="206"/>
      <c r="E283" s="228"/>
      <c r="T283" s="225">
        <f t="shared" si="24"/>
        <v>0</v>
      </c>
      <c r="U283" s="226">
        <f t="shared" si="22"/>
        <v>0</v>
      </c>
    </row>
    <row r="284" spans="1:21" s="82" customFormat="1" x14ac:dyDescent="0.2">
      <c r="A284" s="195" t="str">
        <f t="shared" si="23"/>
        <v/>
      </c>
      <c r="B284" s="100"/>
      <c r="C284" s="206"/>
      <c r="E284" s="228"/>
      <c r="T284" s="225">
        <f t="shared" si="24"/>
        <v>0</v>
      </c>
      <c r="U284" s="226">
        <f t="shared" si="22"/>
        <v>0</v>
      </c>
    </row>
    <row r="285" spans="1:21" s="82" customFormat="1" x14ac:dyDescent="0.2">
      <c r="A285" s="195" t="str">
        <f t="shared" si="23"/>
        <v/>
      </c>
      <c r="B285" s="100"/>
      <c r="C285" s="206"/>
      <c r="E285" s="228"/>
      <c r="T285" s="225">
        <f t="shared" si="24"/>
        <v>0</v>
      </c>
      <c r="U285" s="226">
        <f t="shared" si="22"/>
        <v>0</v>
      </c>
    </row>
    <row r="286" spans="1:21" s="82" customFormat="1" x14ac:dyDescent="0.2">
      <c r="A286" s="195" t="str">
        <f t="shared" si="23"/>
        <v/>
      </c>
      <c r="B286" s="100"/>
      <c r="C286" s="206"/>
      <c r="E286" s="228"/>
      <c r="T286" s="225">
        <f t="shared" si="24"/>
        <v>0</v>
      </c>
      <c r="U286" s="226">
        <f t="shared" si="22"/>
        <v>0</v>
      </c>
    </row>
    <row r="287" spans="1:21" s="82" customFormat="1" x14ac:dyDescent="0.2">
      <c r="A287" s="195" t="str">
        <f t="shared" si="23"/>
        <v/>
      </c>
      <c r="B287" s="100"/>
      <c r="C287" s="206"/>
      <c r="E287" s="228"/>
      <c r="T287" s="225">
        <f t="shared" si="24"/>
        <v>0</v>
      </c>
      <c r="U287" s="226">
        <f t="shared" si="22"/>
        <v>0</v>
      </c>
    </row>
    <row r="288" spans="1:21" s="82" customFormat="1" x14ac:dyDescent="0.2">
      <c r="A288" s="195" t="str">
        <f t="shared" si="23"/>
        <v/>
      </c>
      <c r="B288" s="100"/>
      <c r="C288" s="206"/>
      <c r="E288" s="228"/>
      <c r="T288" s="225">
        <f t="shared" si="24"/>
        <v>0</v>
      </c>
      <c r="U288" s="226">
        <f t="shared" si="22"/>
        <v>0</v>
      </c>
    </row>
    <row r="289" spans="1:21" s="82" customFormat="1" x14ac:dyDescent="0.2">
      <c r="A289" s="195" t="str">
        <f t="shared" si="23"/>
        <v/>
      </c>
      <c r="B289" s="100"/>
      <c r="C289" s="206"/>
      <c r="E289" s="228"/>
      <c r="T289" s="225">
        <f t="shared" si="24"/>
        <v>0</v>
      </c>
      <c r="U289" s="226">
        <f t="shared" si="22"/>
        <v>0</v>
      </c>
    </row>
    <row r="290" spans="1:21" s="82" customFormat="1" x14ac:dyDescent="0.2">
      <c r="A290" s="195" t="str">
        <f t="shared" si="23"/>
        <v/>
      </c>
      <c r="B290" s="100"/>
      <c r="C290" s="206"/>
      <c r="E290" s="228"/>
      <c r="T290" s="225">
        <f t="shared" si="24"/>
        <v>0</v>
      </c>
      <c r="U290" s="226">
        <f t="shared" si="22"/>
        <v>0</v>
      </c>
    </row>
    <row r="291" spans="1:21" s="82" customFormat="1" x14ac:dyDescent="0.2">
      <c r="A291" s="195" t="str">
        <f t="shared" si="23"/>
        <v/>
      </c>
      <c r="B291" s="100"/>
      <c r="C291" s="206"/>
      <c r="E291" s="228"/>
      <c r="T291" s="225">
        <f t="shared" si="24"/>
        <v>0</v>
      </c>
      <c r="U291" s="226">
        <f t="shared" si="22"/>
        <v>0</v>
      </c>
    </row>
    <row r="292" spans="1:21" s="82" customFormat="1" x14ac:dyDescent="0.2">
      <c r="A292" s="195" t="str">
        <f t="shared" si="23"/>
        <v/>
      </c>
      <c r="B292" s="100"/>
      <c r="C292" s="206"/>
      <c r="E292" s="228"/>
      <c r="T292" s="225">
        <f t="shared" si="24"/>
        <v>0</v>
      </c>
      <c r="U292" s="226">
        <f t="shared" si="22"/>
        <v>0</v>
      </c>
    </row>
    <row r="293" spans="1:21" s="82" customFormat="1" x14ac:dyDescent="0.2">
      <c r="A293" s="195" t="str">
        <f t="shared" si="23"/>
        <v/>
      </c>
      <c r="B293" s="100"/>
      <c r="C293" s="206"/>
      <c r="E293" s="228"/>
      <c r="T293" s="225">
        <f t="shared" si="24"/>
        <v>0</v>
      </c>
      <c r="U293" s="226">
        <f t="shared" ref="U293:U356" si="25">SUM(H293:T293)</f>
        <v>0</v>
      </c>
    </row>
    <row r="294" spans="1:21" s="82" customFormat="1" x14ac:dyDescent="0.2">
      <c r="A294" s="195" t="str">
        <f t="shared" ref="A294:A357" si="26">C294&amp;E294</f>
        <v/>
      </c>
      <c r="B294" s="100"/>
      <c r="C294" s="206"/>
      <c r="E294" s="228"/>
      <c r="T294" s="225">
        <f t="shared" ref="T294:T357" si="27">G294-SUM(H294:S294)</f>
        <v>0</v>
      </c>
      <c r="U294" s="226">
        <f t="shared" si="25"/>
        <v>0</v>
      </c>
    </row>
    <row r="295" spans="1:21" s="82" customFormat="1" x14ac:dyDescent="0.2">
      <c r="A295" s="195" t="str">
        <f t="shared" si="26"/>
        <v/>
      </c>
      <c r="B295" s="100"/>
      <c r="C295" s="206"/>
      <c r="E295" s="228"/>
      <c r="T295" s="225">
        <f t="shared" si="27"/>
        <v>0</v>
      </c>
      <c r="U295" s="226">
        <f t="shared" si="25"/>
        <v>0</v>
      </c>
    </row>
    <row r="296" spans="1:21" s="82" customFormat="1" x14ac:dyDescent="0.2">
      <c r="A296" s="195" t="str">
        <f t="shared" si="26"/>
        <v/>
      </c>
      <c r="B296" s="100"/>
      <c r="C296" s="206"/>
      <c r="E296" s="228"/>
      <c r="T296" s="225">
        <f t="shared" si="27"/>
        <v>0</v>
      </c>
      <c r="U296" s="226">
        <f t="shared" si="25"/>
        <v>0</v>
      </c>
    </row>
    <row r="297" spans="1:21" s="82" customFormat="1" x14ac:dyDescent="0.2">
      <c r="A297" s="195" t="str">
        <f t="shared" si="26"/>
        <v/>
      </c>
      <c r="B297" s="100"/>
      <c r="C297" s="206"/>
      <c r="E297" s="228"/>
      <c r="T297" s="225">
        <f t="shared" si="27"/>
        <v>0</v>
      </c>
      <c r="U297" s="226">
        <f t="shared" si="25"/>
        <v>0</v>
      </c>
    </row>
    <row r="298" spans="1:21" s="82" customFormat="1" x14ac:dyDescent="0.2">
      <c r="A298" s="195" t="str">
        <f t="shared" si="26"/>
        <v/>
      </c>
      <c r="B298" s="100"/>
      <c r="C298" s="206"/>
      <c r="E298" s="228"/>
      <c r="T298" s="225">
        <f t="shared" si="27"/>
        <v>0</v>
      </c>
      <c r="U298" s="226">
        <f t="shared" si="25"/>
        <v>0</v>
      </c>
    </row>
    <row r="299" spans="1:21" s="82" customFormat="1" x14ac:dyDescent="0.2">
      <c r="A299" s="195" t="str">
        <f t="shared" si="26"/>
        <v/>
      </c>
      <c r="B299" s="100"/>
      <c r="C299" s="206"/>
      <c r="E299" s="228"/>
      <c r="T299" s="225">
        <f t="shared" si="27"/>
        <v>0</v>
      </c>
      <c r="U299" s="226">
        <f t="shared" si="25"/>
        <v>0</v>
      </c>
    </row>
    <row r="300" spans="1:21" s="82" customFormat="1" x14ac:dyDescent="0.2">
      <c r="A300" s="195" t="str">
        <f t="shared" si="26"/>
        <v/>
      </c>
      <c r="B300" s="100"/>
      <c r="C300" s="206"/>
      <c r="E300" s="228"/>
      <c r="T300" s="225">
        <f t="shared" si="27"/>
        <v>0</v>
      </c>
      <c r="U300" s="226">
        <f t="shared" si="25"/>
        <v>0</v>
      </c>
    </row>
    <row r="301" spans="1:21" s="82" customFormat="1" x14ac:dyDescent="0.2">
      <c r="A301" s="195" t="str">
        <f t="shared" si="26"/>
        <v/>
      </c>
      <c r="B301" s="100"/>
      <c r="C301" s="206"/>
      <c r="E301" s="228"/>
      <c r="T301" s="225">
        <f t="shared" si="27"/>
        <v>0</v>
      </c>
      <c r="U301" s="226">
        <f t="shared" si="25"/>
        <v>0</v>
      </c>
    </row>
    <row r="302" spans="1:21" s="82" customFormat="1" x14ac:dyDescent="0.2">
      <c r="A302" s="195" t="str">
        <f t="shared" si="26"/>
        <v/>
      </c>
      <c r="B302" s="100"/>
      <c r="C302" s="206"/>
      <c r="E302" s="228"/>
      <c r="T302" s="225">
        <f t="shared" si="27"/>
        <v>0</v>
      </c>
      <c r="U302" s="226">
        <f t="shared" si="25"/>
        <v>0</v>
      </c>
    </row>
    <row r="303" spans="1:21" s="82" customFormat="1" x14ac:dyDescent="0.2">
      <c r="A303" s="195" t="str">
        <f t="shared" si="26"/>
        <v/>
      </c>
      <c r="B303" s="100"/>
      <c r="C303" s="206"/>
      <c r="E303" s="228"/>
      <c r="T303" s="225">
        <f t="shared" si="27"/>
        <v>0</v>
      </c>
      <c r="U303" s="226">
        <f t="shared" si="25"/>
        <v>0</v>
      </c>
    </row>
    <row r="304" spans="1:21" s="82" customFormat="1" x14ac:dyDescent="0.2">
      <c r="A304" s="195" t="str">
        <f t="shared" si="26"/>
        <v/>
      </c>
      <c r="B304" s="100"/>
      <c r="C304" s="206"/>
      <c r="E304" s="228"/>
      <c r="T304" s="225">
        <f t="shared" si="27"/>
        <v>0</v>
      </c>
      <c r="U304" s="226">
        <f t="shared" si="25"/>
        <v>0</v>
      </c>
    </row>
    <row r="305" spans="1:21" s="82" customFormat="1" x14ac:dyDescent="0.2">
      <c r="A305" s="195" t="str">
        <f t="shared" si="26"/>
        <v/>
      </c>
      <c r="B305" s="100"/>
      <c r="C305" s="206"/>
      <c r="E305" s="228"/>
      <c r="T305" s="225">
        <f t="shared" si="27"/>
        <v>0</v>
      </c>
      <c r="U305" s="226">
        <f t="shared" si="25"/>
        <v>0</v>
      </c>
    </row>
    <row r="306" spans="1:21" s="82" customFormat="1" x14ac:dyDescent="0.2">
      <c r="A306" s="195" t="str">
        <f t="shared" si="26"/>
        <v/>
      </c>
      <c r="B306" s="100"/>
      <c r="C306" s="206"/>
      <c r="E306" s="228"/>
      <c r="T306" s="225">
        <f t="shared" si="27"/>
        <v>0</v>
      </c>
      <c r="U306" s="226">
        <f t="shared" si="25"/>
        <v>0</v>
      </c>
    </row>
    <row r="307" spans="1:21" s="82" customFormat="1" x14ac:dyDescent="0.2">
      <c r="A307" s="195" t="str">
        <f t="shared" si="26"/>
        <v/>
      </c>
      <c r="B307" s="100"/>
      <c r="C307" s="206"/>
      <c r="E307" s="228"/>
      <c r="T307" s="225">
        <f t="shared" si="27"/>
        <v>0</v>
      </c>
      <c r="U307" s="226">
        <f t="shared" si="25"/>
        <v>0</v>
      </c>
    </row>
    <row r="308" spans="1:21" s="82" customFormat="1" x14ac:dyDescent="0.2">
      <c r="A308" s="195" t="str">
        <f t="shared" si="26"/>
        <v/>
      </c>
      <c r="B308" s="100"/>
      <c r="C308" s="206"/>
      <c r="E308" s="228"/>
      <c r="T308" s="225">
        <f t="shared" si="27"/>
        <v>0</v>
      </c>
      <c r="U308" s="226">
        <f t="shared" si="25"/>
        <v>0</v>
      </c>
    </row>
    <row r="309" spans="1:21" s="82" customFormat="1" x14ac:dyDescent="0.2">
      <c r="A309" s="195" t="str">
        <f t="shared" si="26"/>
        <v/>
      </c>
      <c r="B309" s="100"/>
      <c r="C309" s="206"/>
      <c r="E309" s="228"/>
      <c r="T309" s="225">
        <f t="shared" si="27"/>
        <v>0</v>
      </c>
      <c r="U309" s="226">
        <f t="shared" si="25"/>
        <v>0</v>
      </c>
    </row>
    <row r="310" spans="1:21" s="82" customFormat="1" x14ac:dyDescent="0.2">
      <c r="A310" s="195" t="str">
        <f t="shared" si="26"/>
        <v/>
      </c>
      <c r="B310" s="100"/>
      <c r="C310" s="206"/>
      <c r="E310" s="228"/>
      <c r="T310" s="225">
        <f t="shared" si="27"/>
        <v>0</v>
      </c>
      <c r="U310" s="226">
        <f t="shared" si="25"/>
        <v>0</v>
      </c>
    </row>
    <row r="311" spans="1:21" s="82" customFormat="1" x14ac:dyDescent="0.2">
      <c r="A311" s="195" t="str">
        <f t="shared" si="26"/>
        <v/>
      </c>
      <c r="B311" s="100"/>
      <c r="C311" s="206"/>
      <c r="E311" s="228"/>
      <c r="T311" s="225">
        <f t="shared" si="27"/>
        <v>0</v>
      </c>
      <c r="U311" s="226">
        <f t="shared" si="25"/>
        <v>0</v>
      </c>
    </row>
    <row r="312" spans="1:21" s="82" customFormat="1" x14ac:dyDescent="0.2">
      <c r="A312" s="195" t="str">
        <f t="shared" si="26"/>
        <v/>
      </c>
      <c r="B312" s="100"/>
      <c r="C312" s="206"/>
      <c r="E312" s="228"/>
      <c r="T312" s="225">
        <f t="shared" si="27"/>
        <v>0</v>
      </c>
      <c r="U312" s="226">
        <f t="shared" si="25"/>
        <v>0</v>
      </c>
    </row>
    <row r="313" spans="1:21" s="82" customFormat="1" x14ac:dyDescent="0.2">
      <c r="A313" s="195" t="str">
        <f t="shared" si="26"/>
        <v/>
      </c>
      <c r="B313" s="100"/>
      <c r="C313" s="206"/>
      <c r="E313" s="228"/>
      <c r="T313" s="225">
        <f t="shared" si="27"/>
        <v>0</v>
      </c>
      <c r="U313" s="226">
        <f t="shared" si="25"/>
        <v>0</v>
      </c>
    </row>
    <row r="314" spans="1:21" s="82" customFormat="1" x14ac:dyDescent="0.2">
      <c r="A314" s="195" t="str">
        <f t="shared" si="26"/>
        <v/>
      </c>
      <c r="B314" s="100"/>
      <c r="C314" s="206"/>
      <c r="E314" s="228"/>
      <c r="T314" s="225">
        <f t="shared" si="27"/>
        <v>0</v>
      </c>
      <c r="U314" s="226">
        <f t="shared" si="25"/>
        <v>0</v>
      </c>
    </row>
    <row r="315" spans="1:21" s="82" customFormat="1" x14ac:dyDescent="0.2">
      <c r="A315" s="195" t="str">
        <f t="shared" si="26"/>
        <v/>
      </c>
      <c r="B315" s="100"/>
      <c r="C315" s="206"/>
      <c r="E315" s="228"/>
      <c r="T315" s="225">
        <f t="shared" si="27"/>
        <v>0</v>
      </c>
      <c r="U315" s="226">
        <f t="shared" si="25"/>
        <v>0</v>
      </c>
    </row>
    <row r="316" spans="1:21" s="82" customFormat="1" x14ac:dyDescent="0.2">
      <c r="A316" s="195" t="str">
        <f t="shared" si="26"/>
        <v/>
      </c>
      <c r="B316" s="100"/>
      <c r="C316" s="206"/>
      <c r="E316" s="228"/>
      <c r="T316" s="225">
        <f t="shared" si="27"/>
        <v>0</v>
      </c>
      <c r="U316" s="226">
        <f t="shared" si="25"/>
        <v>0</v>
      </c>
    </row>
    <row r="317" spans="1:21" s="82" customFormat="1" x14ac:dyDescent="0.2">
      <c r="A317" s="195" t="str">
        <f t="shared" si="26"/>
        <v/>
      </c>
      <c r="B317" s="100"/>
      <c r="C317" s="206"/>
      <c r="E317" s="228"/>
      <c r="T317" s="225">
        <f t="shared" si="27"/>
        <v>0</v>
      </c>
      <c r="U317" s="226">
        <f t="shared" si="25"/>
        <v>0</v>
      </c>
    </row>
    <row r="318" spans="1:21" s="82" customFormat="1" x14ac:dyDescent="0.2">
      <c r="A318" s="195" t="str">
        <f t="shared" si="26"/>
        <v/>
      </c>
      <c r="B318" s="100"/>
      <c r="C318" s="206"/>
      <c r="E318" s="228"/>
      <c r="T318" s="225">
        <f t="shared" si="27"/>
        <v>0</v>
      </c>
      <c r="U318" s="226">
        <f t="shared" si="25"/>
        <v>0</v>
      </c>
    </row>
    <row r="319" spans="1:21" s="82" customFormat="1" x14ac:dyDescent="0.2">
      <c r="A319" s="195" t="str">
        <f t="shared" si="26"/>
        <v/>
      </c>
      <c r="B319" s="100"/>
      <c r="C319" s="206"/>
      <c r="E319" s="228"/>
      <c r="T319" s="225">
        <f t="shared" si="27"/>
        <v>0</v>
      </c>
      <c r="U319" s="226">
        <f t="shared" si="25"/>
        <v>0</v>
      </c>
    </row>
    <row r="320" spans="1:21" s="82" customFormat="1" x14ac:dyDescent="0.2">
      <c r="A320" s="195" t="str">
        <f t="shared" si="26"/>
        <v/>
      </c>
      <c r="B320" s="100"/>
      <c r="C320" s="206"/>
      <c r="E320" s="228"/>
      <c r="T320" s="225">
        <f t="shared" si="27"/>
        <v>0</v>
      </c>
      <c r="U320" s="226">
        <f t="shared" si="25"/>
        <v>0</v>
      </c>
    </row>
    <row r="321" spans="1:21" s="82" customFormat="1" x14ac:dyDescent="0.2">
      <c r="A321" s="195" t="str">
        <f t="shared" si="26"/>
        <v/>
      </c>
      <c r="B321" s="100"/>
      <c r="C321" s="206"/>
      <c r="E321" s="228"/>
      <c r="T321" s="225">
        <f t="shared" si="27"/>
        <v>0</v>
      </c>
      <c r="U321" s="226">
        <f t="shared" si="25"/>
        <v>0</v>
      </c>
    </row>
    <row r="322" spans="1:21" s="82" customFormat="1" x14ac:dyDescent="0.2">
      <c r="A322" s="195" t="str">
        <f t="shared" si="26"/>
        <v/>
      </c>
      <c r="B322" s="100"/>
      <c r="C322" s="206"/>
      <c r="E322" s="228"/>
      <c r="T322" s="225">
        <f t="shared" si="27"/>
        <v>0</v>
      </c>
      <c r="U322" s="226">
        <f t="shared" si="25"/>
        <v>0</v>
      </c>
    </row>
    <row r="323" spans="1:21" s="82" customFormat="1" x14ac:dyDescent="0.2">
      <c r="A323" s="195" t="str">
        <f t="shared" si="26"/>
        <v/>
      </c>
      <c r="B323" s="100"/>
      <c r="C323" s="206"/>
      <c r="E323" s="228"/>
      <c r="T323" s="225">
        <f t="shared" si="27"/>
        <v>0</v>
      </c>
      <c r="U323" s="226">
        <f t="shared" si="25"/>
        <v>0</v>
      </c>
    </row>
    <row r="324" spans="1:21" s="82" customFormat="1" x14ac:dyDescent="0.2">
      <c r="A324" s="195" t="str">
        <f t="shared" si="26"/>
        <v/>
      </c>
      <c r="B324" s="100"/>
      <c r="C324" s="206"/>
      <c r="E324" s="228"/>
      <c r="T324" s="225">
        <f t="shared" si="27"/>
        <v>0</v>
      </c>
      <c r="U324" s="226">
        <f t="shared" si="25"/>
        <v>0</v>
      </c>
    </row>
    <row r="325" spans="1:21" s="82" customFormat="1" x14ac:dyDescent="0.2">
      <c r="A325" s="195" t="str">
        <f t="shared" si="26"/>
        <v/>
      </c>
      <c r="B325" s="100"/>
      <c r="C325" s="206"/>
      <c r="E325" s="228"/>
      <c r="T325" s="225">
        <f t="shared" si="27"/>
        <v>0</v>
      </c>
      <c r="U325" s="226">
        <f t="shared" si="25"/>
        <v>0</v>
      </c>
    </row>
    <row r="326" spans="1:21" s="82" customFormat="1" x14ac:dyDescent="0.2">
      <c r="A326" s="195" t="str">
        <f t="shared" si="26"/>
        <v/>
      </c>
      <c r="B326" s="100"/>
      <c r="C326" s="206"/>
      <c r="E326" s="228"/>
      <c r="T326" s="225">
        <f t="shared" si="27"/>
        <v>0</v>
      </c>
      <c r="U326" s="226">
        <f t="shared" si="25"/>
        <v>0</v>
      </c>
    </row>
    <row r="327" spans="1:21" s="82" customFormat="1" x14ac:dyDescent="0.2">
      <c r="A327" s="195" t="str">
        <f t="shared" si="26"/>
        <v/>
      </c>
      <c r="B327" s="100"/>
      <c r="C327" s="206"/>
      <c r="E327" s="228"/>
      <c r="T327" s="225">
        <f t="shared" si="27"/>
        <v>0</v>
      </c>
      <c r="U327" s="226">
        <f t="shared" si="25"/>
        <v>0</v>
      </c>
    </row>
    <row r="328" spans="1:21" s="82" customFormat="1" x14ac:dyDescent="0.2">
      <c r="A328" s="195" t="str">
        <f t="shared" si="26"/>
        <v/>
      </c>
      <c r="B328" s="100"/>
      <c r="C328" s="206"/>
      <c r="E328" s="228"/>
      <c r="T328" s="225">
        <f t="shared" si="27"/>
        <v>0</v>
      </c>
      <c r="U328" s="226">
        <f t="shared" si="25"/>
        <v>0</v>
      </c>
    </row>
    <row r="329" spans="1:21" s="82" customFormat="1" x14ac:dyDescent="0.2">
      <c r="A329" s="195" t="str">
        <f t="shared" si="26"/>
        <v/>
      </c>
      <c r="B329" s="100"/>
      <c r="C329" s="206"/>
      <c r="E329" s="228"/>
      <c r="T329" s="225">
        <f t="shared" si="27"/>
        <v>0</v>
      </c>
      <c r="U329" s="226">
        <f t="shared" si="25"/>
        <v>0</v>
      </c>
    </row>
    <row r="330" spans="1:21" s="82" customFormat="1" x14ac:dyDescent="0.2">
      <c r="A330" s="195" t="str">
        <f t="shared" si="26"/>
        <v/>
      </c>
      <c r="B330" s="100"/>
      <c r="C330" s="206"/>
      <c r="E330" s="228"/>
      <c r="T330" s="225">
        <f t="shared" si="27"/>
        <v>0</v>
      </c>
      <c r="U330" s="226">
        <f t="shared" si="25"/>
        <v>0</v>
      </c>
    </row>
    <row r="331" spans="1:21" s="82" customFormat="1" x14ac:dyDescent="0.2">
      <c r="A331" s="195" t="str">
        <f t="shared" si="26"/>
        <v/>
      </c>
      <c r="B331" s="100"/>
      <c r="C331" s="206"/>
      <c r="E331" s="228"/>
      <c r="T331" s="225">
        <f t="shared" si="27"/>
        <v>0</v>
      </c>
      <c r="U331" s="226">
        <f t="shared" si="25"/>
        <v>0</v>
      </c>
    </row>
    <row r="332" spans="1:21" s="82" customFormat="1" x14ac:dyDescent="0.2">
      <c r="A332" s="195" t="str">
        <f t="shared" si="26"/>
        <v/>
      </c>
      <c r="B332" s="100"/>
      <c r="C332" s="206"/>
      <c r="E332" s="228"/>
      <c r="T332" s="225">
        <f t="shared" si="27"/>
        <v>0</v>
      </c>
      <c r="U332" s="226">
        <f t="shared" si="25"/>
        <v>0</v>
      </c>
    </row>
    <row r="333" spans="1:21" s="82" customFormat="1" x14ac:dyDescent="0.2">
      <c r="A333" s="195" t="str">
        <f t="shared" si="26"/>
        <v/>
      </c>
      <c r="B333" s="100"/>
      <c r="C333" s="206"/>
      <c r="E333" s="228"/>
      <c r="T333" s="225">
        <f t="shared" si="27"/>
        <v>0</v>
      </c>
      <c r="U333" s="226">
        <f t="shared" si="25"/>
        <v>0</v>
      </c>
    </row>
    <row r="334" spans="1:21" s="82" customFormat="1" x14ac:dyDescent="0.2">
      <c r="A334" s="195" t="str">
        <f t="shared" si="26"/>
        <v/>
      </c>
      <c r="B334" s="100"/>
      <c r="C334" s="206"/>
      <c r="E334" s="228"/>
      <c r="T334" s="225">
        <f t="shared" si="27"/>
        <v>0</v>
      </c>
      <c r="U334" s="226">
        <f t="shared" si="25"/>
        <v>0</v>
      </c>
    </row>
    <row r="335" spans="1:21" s="82" customFormat="1" x14ac:dyDescent="0.2">
      <c r="A335" s="195" t="str">
        <f t="shared" si="26"/>
        <v/>
      </c>
      <c r="B335" s="100"/>
      <c r="C335" s="206"/>
      <c r="E335" s="228"/>
      <c r="T335" s="225">
        <f t="shared" si="27"/>
        <v>0</v>
      </c>
      <c r="U335" s="226">
        <f t="shared" si="25"/>
        <v>0</v>
      </c>
    </row>
    <row r="336" spans="1:21" s="82" customFormat="1" x14ac:dyDescent="0.2">
      <c r="A336" s="195" t="str">
        <f t="shared" si="26"/>
        <v/>
      </c>
      <c r="B336" s="100"/>
      <c r="C336" s="206"/>
      <c r="E336" s="228"/>
      <c r="T336" s="225">
        <f t="shared" si="27"/>
        <v>0</v>
      </c>
      <c r="U336" s="226">
        <f t="shared" si="25"/>
        <v>0</v>
      </c>
    </row>
    <row r="337" spans="1:21" s="82" customFormat="1" x14ac:dyDescent="0.2">
      <c r="A337" s="195" t="str">
        <f t="shared" si="26"/>
        <v/>
      </c>
      <c r="B337" s="100"/>
      <c r="C337" s="206"/>
      <c r="E337" s="228"/>
      <c r="T337" s="225">
        <f t="shared" si="27"/>
        <v>0</v>
      </c>
      <c r="U337" s="226">
        <f t="shared" si="25"/>
        <v>0</v>
      </c>
    </row>
    <row r="338" spans="1:21" s="82" customFormat="1" x14ac:dyDescent="0.2">
      <c r="A338" s="195" t="str">
        <f t="shared" si="26"/>
        <v/>
      </c>
      <c r="B338" s="100"/>
      <c r="C338" s="206"/>
      <c r="E338" s="228"/>
      <c r="T338" s="225">
        <f t="shared" si="27"/>
        <v>0</v>
      </c>
      <c r="U338" s="226">
        <f t="shared" si="25"/>
        <v>0</v>
      </c>
    </row>
    <row r="339" spans="1:21" s="82" customFormat="1" x14ac:dyDescent="0.2">
      <c r="A339" s="195" t="str">
        <f t="shared" si="26"/>
        <v/>
      </c>
      <c r="B339" s="100"/>
      <c r="C339" s="206"/>
      <c r="E339" s="228"/>
      <c r="T339" s="225">
        <f t="shared" si="27"/>
        <v>0</v>
      </c>
      <c r="U339" s="226">
        <f t="shared" si="25"/>
        <v>0</v>
      </c>
    </row>
    <row r="340" spans="1:21" s="82" customFormat="1" x14ac:dyDescent="0.2">
      <c r="A340" s="195" t="str">
        <f t="shared" si="26"/>
        <v/>
      </c>
      <c r="B340" s="100"/>
      <c r="C340" s="206"/>
      <c r="E340" s="228"/>
      <c r="T340" s="225">
        <f t="shared" si="27"/>
        <v>0</v>
      </c>
      <c r="U340" s="226">
        <f t="shared" si="25"/>
        <v>0</v>
      </c>
    </row>
    <row r="341" spans="1:21" s="82" customFormat="1" x14ac:dyDescent="0.2">
      <c r="A341" s="195" t="str">
        <f t="shared" si="26"/>
        <v/>
      </c>
      <c r="B341" s="100"/>
      <c r="C341" s="206"/>
      <c r="E341" s="228"/>
      <c r="T341" s="225">
        <f t="shared" si="27"/>
        <v>0</v>
      </c>
      <c r="U341" s="226">
        <f t="shared" si="25"/>
        <v>0</v>
      </c>
    </row>
    <row r="342" spans="1:21" s="82" customFormat="1" x14ac:dyDescent="0.2">
      <c r="A342" s="195" t="str">
        <f t="shared" si="26"/>
        <v/>
      </c>
      <c r="B342" s="100"/>
      <c r="C342" s="206"/>
      <c r="E342" s="228"/>
      <c r="T342" s="225">
        <f t="shared" si="27"/>
        <v>0</v>
      </c>
      <c r="U342" s="226">
        <f t="shared" si="25"/>
        <v>0</v>
      </c>
    </row>
    <row r="343" spans="1:21" s="82" customFormat="1" x14ac:dyDescent="0.2">
      <c r="A343" s="195" t="str">
        <f t="shared" si="26"/>
        <v/>
      </c>
      <c r="B343" s="100"/>
      <c r="C343" s="206"/>
      <c r="E343" s="228"/>
      <c r="T343" s="225">
        <f t="shared" si="27"/>
        <v>0</v>
      </c>
      <c r="U343" s="226">
        <f t="shared" si="25"/>
        <v>0</v>
      </c>
    </row>
    <row r="344" spans="1:21" s="82" customFormat="1" x14ac:dyDescent="0.2">
      <c r="A344" s="195" t="str">
        <f t="shared" si="26"/>
        <v/>
      </c>
      <c r="B344" s="100"/>
      <c r="C344" s="206"/>
      <c r="E344" s="228"/>
      <c r="T344" s="225">
        <f t="shared" si="27"/>
        <v>0</v>
      </c>
      <c r="U344" s="226">
        <f t="shared" si="25"/>
        <v>0</v>
      </c>
    </row>
    <row r="345" spans="1:21" s="82" customFormat="1" x14ac:dyDescent="0.2">
      <c r="A345" s="195" t="str">
        <f t="shared" si="26"/>
        <v/>
      </c>
      <c r="B345" s="100"/>
      <c r="C345" s="206"/>
      <c r="E345" s="228"/>
      <c r="T345" s="225">
        <f t="shared" si="27"/>
        <v>0</v>
      </c>
      <c r="U345" s="226">
        <f t="shared" si="25"/>
        <v>0</v>
      </c>
    </row>
    <row r="346" spans="1:21" s="82" customFormat="1" x14ac:dyDescent="0.2">
      <c r="A346" s="195" t="str">
        <f t="shared" si="26"/>
        <v/>
      </c>
      <c r="B346" s="100"/>
      <c r="C346" s="206"/>
      <c r="E346" s="228"/>
      <c r="T346" s="225">
        <f t="shared" si="27"/>
        <v>0</v>
      </c>
      <c r="U346" s="226">
        <f t="shared" si="25"/>
        <v>0</v>
      </c>
    </row>
    <row r="347" spans="1:21" s="82" customFormat="1" x14ac:dyDescent="0.2">
      <c r="A347" s="195" t="str">
        <f t="shared" si="26"/>
        <v/>
      </c>
      <c r="B347" s="100"/>
      <c r="C347" s="206"/>
      <c r="E347" s="228"/>
      <c r="T347" s="225">
        <f t="shared" si="27"/>
        <v>0</v>
      </c>
      <c r="U347" s="226">
        <f t="shared" si="25"/>
        <v>0</v>
      </c>
    </row>
    <row r="348" spans="1:21" s="82" customFormat="1" x14ac:dyDescent="0.2">
      <c r="A348" s="195" t="str">
        <f t="shared" si="26"/>
        <v/>
      </c>
      <c r="B348" s="100"/>
      <c r="C348" s="206"/>
      <c r="E348" s="228"/>
      <c r="T348" s="225">
        <f t="shared" si="27"/>
        <v>0</v>
      </c>
      <c r="U348" s="226">
        <f t="shared" si="25"/>
        <v>0</v>
      </c>
    </row>
    <row r="349" spans="1:21" s="82" customFormat="1" x14ac:dyDescent="0.2">
      <c r="A349" s="195" t="str">
        <f t="shared" si="26"/>
        <v/>
      </c>
      <c r="B349" s="100"/>
      <c r="C349" s="206"/>
      <c r="E349" s="228"/>
      <c r="T349" s="225">
        <f t="shared" si="27"/>
        <v>0</v>
      </c>
      <c r="U349" s="226">
        <f t="shared" si="25"/>
        <v>0</v>
      </c>
    </row>
    <row r="350" spans="1:21" s="82" customFormat="1" x14ac:dyDescent="0.2">
      <c r="A350" s="195" t="str">
        <f t="shared" si="26"/>
        <v/>
      </c>
      <c r="B350" s="100"/>
      <c r="C350" s="206"/>
      <c r="E350" s="228"/>
      <c r="T350" s="225">
        <f t="shared" si="27"/>
        <v>0</v>
      </c>
      <c r="U350" s="226">
        <f t="shared" si="25"/>
        <v>0</v>
      </c>
    </row>
    <row r="351" spans="1:21" s="82" customFormat="1" x14ac:dyDescent="0.2">
      <c r="A351" s="195" t="str">
        <f t="shared" si="26"/>
        <v/>
      </c>
      <c r="B351" s="100"/>
      <c r="C351" s="206"/>
      <c r="E351" s="228"/>
      <c r="T351" s="225">
        <f t="shared" si="27"/>
        <v>0</v>
      </c>
      <c r="U351" s="226">
        <f t="shared" si="25"/>
        <v>0</v>
      </c>
    </row>
    <row r="352" spans="1:21" s="82" customFormat="1" x14ac:dyDescent="0.2">
      <c r="A352" s="195" t="str">
        <f t="shared" si="26"/>
        <v/>
      </c>
      <c r="B352" s="100"/>
      <c r="C352" s="206"/>
      <c r="E352" s="228"/>
      <c r="T352" s="225">
        <f t="shared" si="27"/>
        <v>0</v>
      </c>
      <c r="U352" s="226">
        <f t="shared" si="25"/>
        <v>0</v>
      </c>
    </row>
    <row r="353" spans="1:21" s="82" customFormat="1" x14ac:dyDescent="0.2">
      <c r="A353" s="195" t="str">
        <f t="shared" si="26"/>
        <v/>
      </c>
      <c r="B353" s="100"/>
      <c r="C353" s="206"/>
      <c r="E353" s="228"/>
      <c r="T353" s="225">
        <f t="shared" si="27"/>
        <v>0</v>
      </c>
      <c r="U353" s="226">
        <f t="shared" si="25"/>
        <v>0</v>
      </c>
    </row>
    <row r="354" spans="1:21" s="82" customFormat="1" x14ac:dyDescent="0.2">
      <c r="A354" s="195" t="str">
        <f t="shared" si="26"/>
        <v/>
      </c>
      <c r="B354" s="100"/>
      <c r="C354" s="206"/>
      <c r="E354" s="228"/>
      <c r="T354" s="225">
        <f t="shared" si="27"/>
        <v>0</v>
      </c>
      <c r="U354" s="226">
        <f t="shared" si="25"/>
        <v>0</v>
      </c>
    </row>
    <row r="355" spans="1:21" s="82" customFormat="1" x14ac:dyDescent="0.2">
      <c r="A355" s="195" t="str">
        <f t="shared" si="26"/>
        <v/>
      </c>
      <c r="B355" s="100"/>
      <c r="C355" s="206"/>
      <c r="E355" s="228"/>
      <c r="T355" s="225">
        <f t="shared" si="27"/>
        <v>0</v>
      </c>
      <c r="U355" s="226">
        <f t="shared" si="25"/>
        <v>0</v>
      </c>
    </row>
    <row r="356" spans="1:21" s="82" customFormat="1" x14ac:dyDescent="0.2">
      <c r="A356" s="195" t="str">
        <f t="shared" si="26"/>
        <v/>
      </c>
      <c r="B356" s="100"/>
      <c r="C356" s="206"/>
      <c r="E356" s="228"/>
      <c r="T356" s="225">
        <f t="shared" si="27"/>
        <v>0</v>
      </c>
      <c r="U356" s="226">
        <f t="shared" si="25"/>
        <v>0</v>
      </c>
    </row>
    <row r="357" spans="1:21" s="82" customFormat="1" x14ac:dyDescent="0.2">
      <c r="A357" s="195" t="str">
        <f t="shared" si="26"/>
        <v/>
      </c>
      <c r="B357" s="100"/>
      <c r="C357" s="206"/>
      <c r="E357" s="228"/>
      <c r="T357" s="225">
        <f t="shared" si="27"/>
        <v>0</v>
      </c>
      <c r="U357" s="226">
        <f t="shared" ref="U357:U420" si="28">SUM(H357:T357)</f>
        <v>0</v>
      </c>
    </row>
    <row r="358" spans="1:21" s="82" customFormat="1" x14ac:dyDescent="0.2">
      <c r="A358" s="195" t="str">
        <f t="shared" ref="A358:A421" si="29">C358&amp;E358</f>
        <v/>
      </c>
      <c r="B358" s="100"/>
      <c r="C358" s="206"/>
      <c r="E358" s="228"/>
      <c r="T358" s="225">
        <f t="shared" ref="T358:T421" si="30">G358-SUM(H358:S358)</f>
        <v>0</v>
      </c>
      <c r="U358" s="226">
        <f t="shared" si="28"/>
        <v>0</v>
      </c>
    </row>
    <row r="359" spans="1:21" s="82" customFormat="1" x14ac:dyDescent="0.2">
      <c r="A359" s="195" t="str">
        <f t="shared" si="29"/>
        <v/>
      </c>
      <c r="B359" s="100"/>
      <c r="C359" s="206"/>
      <c r="E359" s="228"/>
      <c r="T359" s="225">
        <f t="shared" si="30"/>
        <v>0</v>
      </c>
      <c r="U359" s="226">
        <f t="shared" si="28"/>
        <v>0</v>
      </c>
    </row>
    <row r="360" spans="1:21" s="82" customFormat="1" x14ac:dyDescent="0.2">
      <c r="A360" s="195" t="str">
        <f t="shared" si="29"/>
        <v/>
      </c>
      <c r="B360" s="100"/>
      <c r="C360" s="206"/>
      <c r="E360" s="228"/>
      <c r="T360" s="225">
        <f t="shared" si="30"/>
        <v>0</v>
      </c>
      <c r="U360" s="226">
        <f t="shared" si="28"/>
        <v>0</v>
      </c>
    </row>
    <row r="361" spans="1:21" s="82" customFormat="1" x14ac:dyDescent="0.2">
      <c r="A361" s="195" t="str">
        <f t="shared" si="29"/>
        <v/>
      </c>
      <c r="B361" s="100"/>
      <c r="C361" s="206"/>
      <c r="E361" s="228"/>
      <c r="T361" s="225">
        <f t="shared" si="30"/>
        <v>0</v>
      </c>
      <c r="U361" s="226">
        <f t="shared" si="28"/>
        <v>0</v>
      </c>
    </row>
    <row r="362" spans="1:21" s="82" customFormat="1" x14ac:dyDescent="0.2">
      <c r="A362" s="195" t="str">
        <f t="shared" si="29"/>
        <v/>
      </c>
      <c r="B362" s="100"/>
      <c r="C362" s="206"/>
      <c r="E362" s="228"/>
      <c r="T362" s="225">
        <f t="shared" si="30"/>
        <v>0</v>
      </c>
      <c r="U362" s="226">
        <f t="shared" si="28"/>
        <v>0</v>
      </c>
    </row>
    <row r="363" spans="1:21" s="82" customFormat="1" x14ac:dyDescent="0.2">
      <c r="A363" s="195" t="str">
        <f t="shared" si="29"/>
        <v/>
      </c>
      <c r="B363" s="100"/>
      <c r="C363" s="206"/>
      <c r="E363" s="228"/>
      <c r="T363" s="225">
        <f t="shared" si="30"/>
        <v>0</v>
      </c>
      <c r="U363" s="226">
        <f t="shared" si="28"/>
        <v>0</v>
      </c>
    </row>
    <row r="364" spans="1:21" s="82" customFormat="1" x14ac:dyDescent="0.2">
      <c r="A364" s="195" t="str">
        <f t="shared" si="29"/>
        <v/>
      </c>
      <c r="B364" s="100"/>
      <c r="C364" s="206"/>
      <c r="E364" s="228"/>
      <c r="T364" s="225">
        <f t="shared" si="30"/>
        <v>0</v>
      </c>
      <c r="U364" s="226">
        <f t="shared" si="28"/>
        <v>0</v>
      </c>
    </row>
    <row r="365" spans="1:21" s="82" customFormat="1" x14ac:dyDescent="0.2">
      <c r="A365" s="195" t="str">
        <f t="shared" si="29"/>
        <v/>
      </c>
      <c r="B365" s="100"/>
      <c r="C365" s="206"/>
      <c r="E365" s="228"/>
      <c r="T365" s="225">
        <f t="shared" si="30"/>
        <v>0</v>
      </c>
      <c r="U365" s="226">
        <f t="shared" si="28"/>
        <v>0</v>
      </c>
    </row>
    <row r="366" spans="1:21" s="82" customFormat="1" x14ac:dyDescent="0.2">
      <c r="A366" s="195" t="str">
        <f t="shared" si="29"/>
        <v/>
      </c>
      <c r="B366" s="100"/>
      <c r="C366" s="206"/>
      <c r="E366" s="228"/>
      <c r="T366" s="225">
        <f t="shared" si="30"/>
        <v>0</v>
      </c>
      <c r="U366" s="226">
        <f t="shared" si="28"/>
        <v>0</v>
      </c>
    </row>
    <row r="367" spans="1:21" s="82" customFormat="1" x14ac:dyDescent="0.2">
      <c r="A367" s="195" t="str">
        <f t="shared" si="29"/>
        <v/>
      </c>
      <c r="B367" s="100"/>
      <c r="C367" s="206"/>
      <c r="E367" s="228"/>
      <c r="T367" s="225">
        <f t="shared" si="30"/>
        <v>0</v>
      </c>
      <c r="U367" s="226">
        <f t="shared" si="28"/>
        <v>0</v>
      </c>
    </row>
    <row r="368" spans="1:21" s="82" customFormat="1" x14ac:dyDescent="0.2">
      <c r="A368" s="195" t="str">
        <f t="shared" si="29"/>
        <v/>
      </c>
      <c r="B368" s="100"/>
      <c r="C368" s="206"/>
      <c r="E368" s="228"/>
      <c r="T368" s="225">
        <f t="shared" si="30"/>
        <v>0</v>
      </c>
      <c r="U368" s="226">
        <f t="shared" si="28"/>
        <v>0</v>
      </c>
    </row>
    <row r="369" spans="1:21" s="82" customFormat="1" x14ac:dyDescent="0.2">
      <c r="A369" s="195" t="str">
        <f t="shared" si="29"/>
        <v/>
      </c>
      <c r="B369" s="100"/>
      <c r="C369" s="206"/>
      <c r="E369" s="228"/>
      <c r="T369" s="225">
        <f t="shared" si="30"/>
        <v>0</v>
      </c>
      <c r="U369" s="226">
        <f t="shared" si="28"/>
        <v>0</v>
      </c>
    </row>
    <row r="370" spans="1:21" s="82" customFormat="1" x14ac:dyDescent="0.2">
      <c r="A370" s="195" t="str">
        <f t="shared" si="29"/>
        <v/>
      </c>
      <c r="B370" s="100"/>
      <c r="C370" s="206"/>
      <c r="E370" s="228"/>
      <c r="T370" s="225">
        <f t="shared" si="30"/>
        <v>0</v>
      </c>
      <c r="U370" s="226">
        <f t="shared" si="28"/>
        <v>0</v>
      </c>
    </row>
    <row r="371" spans="1:21" s="82" customFormat="1" x14ac:dyDescent="0.2">
      <c r="A371" s="195" t="str">
        <f t="shared" si="29"/>
        <v/>
      </c>
      <c r="B371" s="100"/>
      <c r="C371" s="206"/>
      <c r="E371" s="228"/>
      <c r="T371" s="225">
        <f t="shared" si="30"/>
        <v>0</v>
      </c>
      <c r="U371" s="226">
        <f t="shared" si="28"/>
        <v>0</v>
      </c>
    </row>
    <row r="372" spans="1:21" s="82" customFormat="1" x14ac:dyDescent="0.2">
      <c r="A372" s="195" t="str">
        <f t="shared" si="29"/>
        <v/>
      </c>
      <c r="B372" s="100"/>
      <c r="C372" s="206"/>
      <c r="E372" s="228"/>
      <c r="T372" s="225">
        <f t="shared" si="30"/>
        <v>0</v>
      </c>
      <c r="U372" s="226">
        <f t="shared" si="28"/>
        <v>0</v>
      </c>
    </row>
    <row r="373" spans="1:21" s="82" customFormat="1" x14ac:dyDescent="0.2">
      <c r="A373" s="195" t="str">
        <f t="shared" si="29"/>
        <v/>
      </c>
      <c r="B373" s="100"/>
      <c r="C373" s="206"/>
      <c r="E373" s="228"/>
      <c r="T373" s="225">
        <f t="shared" si="30"/>
        <v>0</v>
      </c>
      <c r="U373" s="226">
        <f t="shared" si="28"/>
        <v>0</v>
      </c>
    </row>
    <row r="374" spans="1:21" s="82" customFormat="1" x14ac:dyDescent="0.2">
      <c r="A374" s="195" t="str">
        <f t="shared" si="29"/>
        <v/>
      </c>
      <c r="B374" s="100"/>
      <c r="C374" s="206"/>
      <c r="E374" s="228"/>
      <c r="T374" s="225">
        <f t="shared" si="30"/>
        <v>0</v>
      </c>
      <c r="U374" s="226">
        <f t="shared" si="28"/>
        <v>0</v>
      </c>
    </row>
    <row r="375" spans="1:21" s="82" customFormat="1" x14ac:dyDescent="0.2">
      <c r="A375" s="195" t="str">
        <f t="shared" si="29"/>
        <v/>
      </c>
      <c r="B375" s="100"/>
      <c r="C375" s="206"/>
      <c r="E375" s="228"/>
      <c r="T375" s="225">
        <f t="shared" si="30"/>
        <v>0</v>
      </c>
      <c r="U375" s="226">
        <f t="shared" si="28"/>
        <v>0</v>
      </c>
    </row>
    <row r="376" spans="1:21" s="82" customFormat="1" x14ac:dyDescent="0.2">
      <c r="A376" s="195" t="str">
        <f t="shared" si="29"/>
        <v/>
      </c>
      <c r="B376" s="100"/>
      <c r="C376" s="206"/>
      <c r="E376" s="228"/>
      <c r="T376" s="225">
        <f t="shared" si="30"/>
        <v>0</v>
      </c>
      <c r="U376" s="226">
        <f t="shared" si="28"/>
        <v>0</v>
      </c>
    </row>
    <row r="377" spans="1:21" s="82" customFormat="1" x14ac:dyDescent="0.2">
      <c r="A377" s="195" t="str">
        <f t="shared" si="29"/>
        <v/>
      </c>
      <c r="B377" s="100"/>
      <c r="C377" s="206"/>
      <c r="E377" s="228"/>
      <c r="T377" s="225">
        <f t="shared" si="30"/>
        <v>0</v>
      </c>
      <c r="U377" s="226">
        <f t="shared" si="28"/>
        <v>0</v>
      </c>
    </row>
    <row r="378" spans="1:21" s="82" customFormat="1" x14ac:dyDescent="0.2">
      <c r="A378" s="195" t="str">
        <f t="shared" si="29"/>
        <v/>
      </c>
      <c r="B378" s="100"/>
      <c r="C378" s="206"/>
      <c r="E378" s="228"/>
      <c r="T378" s="225">
        <f t="shared" si="30"/>
        <v>0</v>
      </c>
      <c r="U378" s="226">
        <f t="shared" si="28"/>
        <v>0</v>
      </c>
    </row>
    <row r="379" spans="1:21" s="82" customFormat="1" x14ac:dyDescent="0.2">
      <c r="A379" s="195" t="str">
        <f t="shared" si="29"/>
        <v/>
      </c>
      <c r="B379" s="100"/>
      <c r="C379" s="206"/>
      <c r="E379" s="228"/>
      <c r="T379" s="225">
        <f t="shared" si="30"/>
        <v>0</v>
      </c>
      <c r="U379" s="226">
        <f t="shared" si="28"/>
        <v>0</v>
      </c>
    </row>
    <row r="380" spans="1:21" s="82" customFormat="1" x14ac:dyDescent="0.2">
      <c r="A380" s="195" t="str">
        <f t="shared" si="29"/>
        <v/>
      </c>
      <c r="B380" s="100"/>
      <c r="C380" s="206"/>
      <c r="E380" s="228"/>
      <c r="T380" s="225">
        <f t="shared" si="30"/>
        <v>0</v>
      </c>
      <c r="U380" s="226">
        <f t="shared" si="28"/>
        <v>0</v>
      </c>
    </row>
    <row r="381" spans="1:21" s="82" customFormat="1" x14ac:dyDescent="0.2">
      <c r="A381" s="195" t="str">
        <f t="shared" si="29"/>
        <v/>
      </c>
      <c r="B381" s="100"/>
      <c r="C381" s="206"/>
      <c r="E381" s="228"/>
      <c r="T381" s="225">
        <f t="shared" si="30"/>
        <v>0</v>
      </c>
      <c r="U381" s="226">
        <f t="shared" si="28"/>
        <v>0</v>
      </c>
    </row>
    <row r="382" spans="1:21" s="82" customFormat="1" x14ac:dyDescent="0.2">
      <c r="A382" s="195" t="str">
        <f t="shared" si="29"/>
        <v/>
      </c>
      <c r="B382" s="100"/>
      <c r="C382" s="206"/>
      <c r="E382" s="228"/>
      <c r="T382" s="225">
        <f t="shared" si="30"/>
        <v>0</v>
      </c>
      <c r="U382" s="226">
        <f t="shared" si="28"/>
        <v>0</v>
      </c>
    </row>
    <row r="383" spans="1:21" s="82" customFormat="1" x14ac:dyDescent="0.2">
      <c r="A383" s="195" t="str">
        <f t="shared" si="29"/>
        <v/>
      </c>
      <c r="B383" s="100"/>
      <c r="C383" s="206"/>
      <c r="E383" s="228"/>
      <c r="T383" s="225">
        <f t="shared" si="30"/>
        <v>0</v>
      </c>
      <c r="U383" s="226">
        <f t="shared" si="28"/>
        <v>0</v>
      </c>
    </row>
    <row r="384" spans="1:21" s="82" customFormat="1" x14ac:dyDescent="0.2">
      <c r="A384" s="195" t="str">
        <f t="shared" si="29"/>
        <v/>
      </c>
      <c r="B384" s="100"/>
      <c r="C384" s="206"/>
      <c r="E384" s="228"/>
      <c r="T384" s="225">
        <f t="shared" si="30"/>
        <v>0</v>
      </c>
      <c r="U384" s="226">
        <f t="shared" si="28"/>
        <v>0</v>
      </c>
    </row>
    <row r="385" spans="1:21" s="82" customFormat="1" x14ac:dyDescent="0.2">
      <c r="A385" s="195" t="str">
        <f t="shared" si="29"/>
        <v/>
      </c>
      <c r="B385" s="100"/>
      <c r="C385" s="206"/>
      <c r="E385" s="228"/>
      <c r="T385" s="225">
        <f t="shared" si="30"/>
        <v>0</v>
      </c>
      <c r="U385" s="226">
        <f t="shared" si="28"/>
        <v>0</v>
      </c>
    </row>
    <row r="386" spans="1:21" s="82" customFormat="1" x14ac:dyDescent="0.2">
      <c r="A386" s="195" t="str">
        <f t="shared" si="29"/>
        <v/>
      </c>
      <c r="B386" s="100"/>
      <c r="C386" s="206"/>
      <c r="E386" s="228"/>
      <c r="T386" s="225">
        <f t="shared" si="30"/>
        <v>0</v>
      </c>
      <c r="U386" s="226">
        <f t="shared" si="28"/>
        <v>0</v>
      </c>
    </row>
    <row r="387" spans="1:21" s="82" customFormat="1" x14ac:dyDescent="0.2">
      <c r="A387" s="195" t="str">
        <f t="shared" si="29"/>
        <v/>
      </c>
      <c r="B387" s="100"/>
      <c r="C387" s="206"/>
      <c r="E387" s="228"/>
      <c r="T387" s="225">
        <f t="shared" si="30"/>
        <v>0</v>
      </c>
      <c r="U387" s="226">
        <f t="shared" si="28"/>
        <v>0</v>
      </c>
    </row>
    <row r="388" spans="1:21" s="82" customFormat="1" x14ac:dyDescent="0.2">
      <c r="A388" s="195" t="str">
        <f t="shared" si="29"/>
        <v/>
      </c>
      <c r="B388" s="100"/>
      <c r="C388" s="206"/>
      <c r="E388" s="228"/>
      <c r="T388" s="225">
        <f t="shared" si="30"/>
        <v>0</v>
      </c>
      <c r="U388" s="226">
        <f t="shared" si="28"/>
        <v>0</v>
      </c>
    </row>
    <row r="389" spans="1:21" s="82" customFormat="1" x14ac:dyDescent="0.2">
      <c r="A389" s="195" t="str">
        <f t="shared" si="29"/>
        <v/>
      </c>
      <c r="B389" s="100"/>
      <c r="C389" s="206"/>
      <c r="E389" s="228"/>
      <c r="T389" s="225">
        <f t="shared" si="30"/>
        <v>0</v>
      </c>
      <c r="U389" s="226">
        <f t="shared" si="28"/>
        <v>0</v>
      </c>
    </row>
    <row r="390" spans="1:21" s="82" customFormat="1" x14ac:dyDescent="0.2">
      <c r="A390" s="195" t="str">
        <f t="shared" si="29"/>
        <v/>
      </c>
      <c r="B390" s="100"/>
      <c r="C390" s="206"/>
      <c r="E390" s="228"/>
      <c r="T390" s="225">
        <f t="shared" si="30"/>
        <v>0</v>
      </c>
      <c r="U390" s="226">
        <f t="shared" si="28"/>
        <v>0</v>
      </c>
    </row>
    <row r="391" spans="1:21" s="82" customFormat="1" x14ac:dyDescent="0.2">
      <c r="A391" s="195" t="str">
        <f t="shared" si="29"/>
        <v/>
      </c>
      <c r="B391" s="100"/>
      <c r="C391" s="206"/>
      <c r="E391" s="228"/>
      <c r="T391" s="225">
        <f t="shared" si="30"/>
        <v>0</v>
      </c>
      <c r="U391" s="226">
        <f t="shared" si="28"/>
        <v>0</v>
      </c>
    </row>
    <row r="392" spans="1:21" s="82" customFormat="1" x14ac:dyDescent="0.2">
      <c r="A392" s="195" t="str">
        <f t="shared" si="29"/>
        <v/>
      </c>
      <c r="B392" s="100"/>
      <c r="C392" s="206"/>
      <c r="E392" s="228"/>
      <c r="T392" s="225">
        <f t="shared" si="30"/>
        <v>0</v>
      </c>
      <c r="U392" s="226">
        <f t="shared" si="28"/>
        <v>0</v>
      </c>
    </row>
    <row r="393" spans="1:21" s="82" customFormat="1" x14ac:dyDescent="0.2">
      <c r="A393" s="195" t="str">
        <f t="shared" si="29"/>
        <v/>
      </c>
      <c r="B393" s="100"/>
      <c r="C393" s="206"/>
      <c r="E393" s="228"/>
      <c r="T393" s="225">
        <f t="shared" si="30"/>
        <v>0</v>
      </c>
      <c r="U393" s="226">
        <f t="shared" si="28"/>
        <v>0</v>
      </c>
    </row>
    <row r="394" spans="1:21" s="82" customFormat="1" x14ac:dyDescent="0.2">
      <c r="A394" s="195" t="str">
        <f t="shared" si="29"/>
        <v/>
      </c>
      <c r="B394" s="100"/>
      <c r="C394" s="206"/>
      <c r="E394" s="228"/>
      <c r="T394" s="225">
        <f t="shared" si="30"/>
        <v>0</v>
      </c>
      <c r="U394" s="226">
        <f t="shared" si="28"/>
        <v>0</v>
      </c>
    </row>
    <row r="395" spans="1:21" s="82" customFormat="1" x14ac:dyDescent="0.2">
      <c r="A395" s="195" t="str">
        <f t="shared" si="29"/>
        <v/>
      </c>
      <c r="B395" s="100"/>
      <c r="C395" s="206"/>
      <c r="E395" s="228"/>
      <c r="T395" s="225">
        <f t="shared" si="30"/>
        <v>0</v>
      </c>
      <c r="U395" s="226">
        <f t="shared" si="28"/>
        <v>0</v>
      </c>
    </row>
    <row r="396" spans="1:21" s="82" customFormat="1" x14ac:dyDescent="0.2">
      <c r="A396" s="195" t="str">
        <f t="shared" si="29"/>
        <v/>
      </c>
      <c r="B396" s="100"/>
      <c r="C396" s="206"/>
      <c r="E396" s="228"/>
      <c r="T396" s="225">
        <f t="shared" si="30"/>
        <v>0</v>
      </c>
      <c r="U396" s="226">
        <f t="shared" si="28"/>
        <v>0</v>
      </c>
    </row>
    <row r="397" spans="1:21" s="82" customFormat="1" x14ac:dyDescent="0.2">
      <c r="A397" s="195" t="str">
        <f t="shared" si="29"/>
        <v/>
      </c>
      <c r="B397" s="100"/>
      <c r="C397" s="206"/>
      <c r="E397" s="228"/>
      <c r="T397" s="225">
        <f t="shared" si="30"/>
        <v>0</v>
      </c>
      <c r="U397" s="226">
        <f t="shared" si="28"/>
        <v>0</v>
      </c>
    </row>
    <row r="398" spans="1:21" s="82" customFormat="1" x14ac:dyDescent="0.2">
      <c r="A398" s="195" t="str">
        <f t="shared" si="29"/>
        <v/>
      </c>
      <c r="B398" s="100"/>
      <c r="C398" s="206"/>
      <c r="E398" s="228"/>
      <c r="T398" s="225">
        <f t="shared" si="30"/>
        <v>0</v>
      </c>
      <c r="U398" s="226">
        <f t="shared" si="28"/>
        <v>0</v>
      </c>
    </row>
    <row r="399" spans="1:21" s="82" customFormat="1" x14ac:dyDescent="0.2">
      <c r="A399" s="195" t="str">
        <f t="shared" si="29"/>
        <v/>
      </c>
      <c r="B399" s="100"/>
      <c r="C399" s="206"/>
      <c r="E399" s="228"/>
      <c r="T399" s="225">
        <f t="shared" si="30"/>
        <v>0</v>
      </c>
      <c r="U399" s="226">
        <f t="shared" si="28"/>
        <v>0</v>
      </c>
    </row>
    <row r="400" spans="1:21" s="82" customFormat="1" x14ac:dyDescent="0.2">
      <c r="A400" s="195" t="str">
        <f t="shared" si="29"/>
        <v/>
      </c>
      <c r="B400" s="100"/>
      <c r="C400" s="206"/>
      <c r="E400" s="228"/>
      <c r="T400" s="225">
        <f t="shared" si="30"/>
        <v>0</v>
      </c>
      <c r="U400" s="226">
        <f t="shared" si="28"/>
        <v>0</v>
      </c>
    </row>
    <row r="401" spans="1:21" s="82" customFormat="1" x14ac:dyDescent="0.2">
      <c r="A401" s="195" t="str">
        <f t="shared" si="29"/>
        <v/>
      </c>
      <c r="B401" s="100"/>
      <c r="C401" s="206"/>
      <c r="E401" s="228"/>
      <c r="T401" s="225">
        <f t="shared" si="30"/>
        <v>0</v>
      </c>
      <c r="U401" s="226">
        <f t="shared" si="28"/>
        <v>0</v>
      </c>
    </row>
    <row r="402" spans="1:21" s="82" customFormat="1" x14ac:dyDescent="0.2">
      <c r="A402" s="195" t="str">
        <f t="shared" si="29"/>
        <v/>
      </c>
      <c r="B402" s="100"/>
      <c r="C402" s="206"/>
      <c r="E402" s="228"/>
      <c r="T402" s="225">
        <f t="shared" si="30"/>
        <v>0</v>
      </c>
      <c r="U402" s="226">
        <f t="shared" si="28"/>
        <v>0</v>
      </c>
    </row>
    <row r="403" spans="1:21" s="82" customFormat="1" x14ac:dyDescent="0.2">
      <c r="A403" s="195" t="str">
        <f t="shared" si="29"/>
        <v/>
      </c>
      <c r="B403" s="100"/>
      <c r="C403" s="206"/>
      <c r="E403" s="228"/>
      <c r="T403" s="225">
        <f t="shared" si="30"/>
        <v>0</v>
      </c>
      <c r="U403" s="226">
        <f t="shared" si="28"/>
        <v>0</v>
      </c>
    </row>
    <row r="404" spans="1:21" s="82" customFormat="1" x14ac:dyDescent="0.2">
      <c r="A404" s="195" t="str">
        <f t="shared" si="29"/>
        <v/>
      </c>
      <c r="B404" s="100"/>
      <c r="C404" s="206"/>
      <c r="E404" s="228"/>
      <c r="T404" s="225">
        <f t="shared" si="30"/>
        <v>0</v>
      </c>
      <c r="U404" s="226">
        <f t="shared" si="28"/>
        <v>0</v>
      </c>
    </row>
    <row r="405" spans="1:21" s="82" customFormat="1" x14ac:dyDescent="0.2">
      <c r="A405" s="195" t="str">
        <f t="shared" si="29"/>
        <v/>
      </c>
      <c r="B405" s="100"/>
      <c r="C405" s="206"/>
      <c r="E405" s="228"/>
      <c r="T405" s="225">
        <f t="shared" si="30"/>
        <v>0</v>
      </c>
      <c r="U405" s="226">
        <f t="shared" si="28"/>
        <v>0</v>
      </c>
    </row>
    <row r="406" spans="1:21" s="82" customFormat="1" x14ac:dyDescent="0.2">
      <c r="A406" s="195" t="str">
        <f t="shared" si="29"/>
        <v/>
      </c>
      <c r="B406" s="100"/>
      <c r="C406" s="206"/>
      <c r="E406" s="228"/>
      <c r="T406" s="225">
        <f t="shared" si="30"/>
        <v>0</v>
      </c>
      <c r="U406" s="226">
        <f t="shared" si="28"/>
        <v>0</v>
      </c>
    </row>
    <row r="407" spans="1:21" s="82" customFormat="1" x14ac:dyDescent="0.2">
      <c r="A407" s="195" t="str">
        <f t="shared" si="29"/>
        <v/>
      </c>
      <c r="B407" s="100"/>
      <c r="C407" s="206"/>
      <c r="E407" s="228"/>
      <c r="T407" s="225">
        <f t="shared" si="30"/>
        <v>0</v>
      </c>
      <c r="U407" s="226">
        <f t="shared" si="28"/>
        <v>0</v>
      </c>
    </row>
    <row r="408" spans="1:21" s="82" customFormat="1" x14ac:dyDescent="0.2">
      <c r="A408" s="195" t="str">
        <f t="shared" si="29"/>
        <v/>
      </c>
      <c r="B408" s="100"/>
      <c r="C408" s="206"/>
      <c r="E408" s="228"/>
      <c r="T408" s="225">
        <f t="shared" si="30"/>
        <v>0</v>
      </c>
      <c r="U408" s="226">
        <f t="shared" si="28"/>
        <v>0</v>
      </c>
    </row>
    <row r="409" spans="1:21" s="82" customFormat="1" x14ac:dyDescent="0.2">
      <c r="A409" s="195" t="str">
        <f t="shared" si="29"/>
        <v/>
      </c>
      <c r="B409" s="100"/>
      <c r="C409" s="206"/>
      <c r="E409" s="228"/>
      <c r="T409" s="225">
        <f t="shared" si="30"/>
        <v>0</v>
      </c>
      <c r="U409" s="226">
        <f t="shared" si="28"/>
        <v>0</v>
      </c>
    </row>
    <row r="410" spans="1:21" s="82" customFormat="1" x14ac:dyDescent="0.2">
      <c r="A410" s="195" t="str">
        <f t="shared" si="29"/>
        <v/>
      </c>
      <c r="B410" s="100"/>
      <c r="C410" s="206"/>
      <c r="E410" s="228"/>
      <c r="T410" s="225">
        <f t="shared" si="30"/>
        <v>0</v>
      </c>
      <c r="U410" s="226">
        <f t="shared" si="28"/>
        <v>0</v>
      </c>
    </row>
    <row r="411" spans="1:21" s="82" customFormat="1" x14ac:dyDescent="0.2">
      <c r="A411" s="195" t="str">
        <f t="shared" si="29"/>
        <v/>
      </c>
      <c r="B411" s="100"/>
      <c r="C411" s="206"/>
      <c r="E411" s="228"/>
      <c r="T411" s="225">
        <f t="shared" si="30"/>
        <v>0</v>
      </c>
      <c r="U411" s="226">
        <f t="shared" si="28"/>
        <v>0</v>
      </c>
    </row>
    <row r="412" spans="1:21" s="82" customFormat="1" x14ac:dyDescent="0.2">
      <c r="A412" s="195" t="str">
        <f t="shared" si="29"/>
        <v/>
      </c>
      <c r="B412" s="100"/>
      <c r="C412" s="206"/>
      <c r="E412" s="228"/>
      <c r="T412" s="225">
        <f t="shared" si="30"/>
        <v>0</v>
      </c>
      <c r="U412" s="226">
        <f t="shared" si="28"/>
        <v>0</v>
      </c>
    </row>
    <row r="413" spans="1:21" s="82" customFormat="1" x14ac:dyDescent="0.2">
      <c r="A413" s="195" t="str">
        <f t="shared" si="29"/>
        <v/>
      </c>
      <c r="B413" s="100"/>
      <c r="C413" s="206"/>
      <c r="E413" s="228"/>
      <c r="T413" s="225">
        <f t="shared" si="30"/>
        <v>0</v>
      </c>
      <c r="U413" s="226">
        <f t="shared" si="28"/>
        <v>0</v>
      </c>
    </row>
    <row r="414" spans="1:21" s="82" customFormat="1" x14ac:dyDescent="0.2">
      <c r="A414" s="195" t="str">
        <f t="shared" si="29"/>
        <v/>
      </c>
      <c r="B414" s="100"/>
      <c r="C414" s="206"/>
      <c r="E414" s="228"/>
      <c r="T414" s="225">
        <f t="shared" si="30"/>
        <v>0</v>
      </c>
      <c r="U414" s="226">
        <f t="shared" si="28"/>
        <v>0</v>
      </c>
    </row>
    <row r="415" spans="1:21" s="82" customFormat="1" x14ac:dyDescent="0.2">
      <c r="A415" s="195" t="str">
        <f t="shared" si="29"/>
        <v/>
      </c>
      <c r="B415" s="100"/>
      <c r="C415" s="206"/>
      <c r="E415" s="228"/>
      <c r="T415" s="225">
        <f t="shared" si="30"/>
        <v>0</v>
      </c>
      <c r="U415" s="226">
        <f t="shared" si="28"/>
        <v>0</v>
      </c>
    </row>
    <row r="416" spans="1:21" s="82" customFormat="1" x14ac:dyDescent="0.2">
      <c r="A416" s="195" t="str">
        <f t="shared" si="29"/>
        <v/>
      </c>
      <c r="B416" s="100"/>
      <c r="C416" s="206"/>
      <c r="E416" s="228"/>
      <c r="T416" s="225">
        <f t="shared" si="30"/>
        <v>0</v>
      </c>
      <c r="U416" s="226">
        <f t="shared" si="28"/>
        <v>0</v>
      </c>
    </row>
    <row r="417" spans="1:21" s="82" customFormat="1" x14ac:dyDescent="0.2">
      <c r="A417" s="195" t="str">
        <f t="shared" si="29"/>
        <v/>
      </c>
      <c r="B417" s="100"/>
      <c r="C417" s="206"/>
      <c r="E417" s="228"/>
      <c r="T417" s="225">
        <f t="shared" si="30"/>
        <v>0</v>
      </c>
      <c r="U417" s="226">
        <f t="shared" si="28"/>
        <v>0</v>
      </c>
    </row>
    <row r="418" spans="1:21" s="82" customFormat="1" x14ac:dyDescent="0.2">
      <c r="A418" s="195" t="str">
        <f t="shared" si="29"/>
        <v/>
      </c>
      <c r="B418" s="100"/>
      <c r="C418" s="206"/>
      <c r="E418" s="228"/>
      <c r="T418" s="225">
        <f t="shared" si="30"/>
        <v>0</v>
      </c>
      <c r="U418" s="226">
        <f t="shared" si="28"/>
        <v>0</v>
      </c>
    </row>
    <row r="419" spans="1:21" s="82" customFormat="1" x14ac:dyDescent="0.2">
      <c r="A419" s="195" t="str">
        <f t="shared" si="29"/>
        <v/>
      </c>
      <c r="B419" s="100"/>
      <c r="C419" s="206"/>
      <c r="E419" s="228"/>
      <c r="T419" s="225">
        <f t="shared" si="30"/>
        <v>0</v>
      </c>
      <c r="U419" s="226">
        <f t="shared" si="28"/>
        <v>0</v>
      </c>
    </row>
    <row r="420" spans="1:21" s="82" customFormat="1" x14ac:dyDescent="0.2">
      <c r="A420" s="195" t="str">
        <f t="shared" si="29"/>
        <v/>
      </c>
      <c r="B420" s="100"/>
      <c r="C420" s="206"/>
      <c r="E420" s="228"/>
      <c r="T420" s="225">
        <f t="shared" si="30"/>
        <v>0</v>
      </c>
      <c r="U420" s="226">
        <f t="shared" si="28"/>
        <v>0</v>
      </c>
    </row>
    <row r="421" spans="1:21" s="82" customFormat="1" x14ac:dyDescent="0.2">
      <c r="A421" s="195" t="str">
        <f t="shared" si="29"/>
        <v/>
      </c>
      <c r="B421" s="100"/>
      <c r="C421" s="206"/>
      <c r="E421" s="228"/>
      <c r="T421" s="225">
        <f t="shared" si="30"/>
        <v>0</v>
      </c>
      <c r="U421" s="226">
        <f t="shared" ref="U421:U475" si="31">SUM(H421:T421)</f>
        <v>0</v>
      </c>
    </row>
    <row r="422" spans="1:21" s="82" customFormat="1" x14ac:dyDescent="0.2">
      <c r="A422" s="195" t="str">
        <f t="shared" ref="A422:A475" si="32">C422&amp;E422</f>
        <v/>
      </c>
      <c r="B422" s="100"/>
      <c r="C422" s="206"/>
      <c r="E422" s="228"/>
      <c r="T422" s="225">
        <f t="shared" ref="T422:T475" si="33">G422-SUM(H422:S422)</f>
        <v>0</v>
      </c>
      <c r="U422" s="226">
        <f t="shared" si="31"/>
        <v>0</v>
      </c>
    </row>
    <row r="423" spans="1:21" s="82" customFormat="1" x14ac:dyDescent="0.2">
      <c r="A423" s="195" t="str">
        <f t="shared" si="32"/>
        <v/>
      </c>
      <c r="B423" s="100"/>
      <c r="C423" s="206"/>
      <c r="E423" s="228"/>
      <c r="T423" s="225">
        <f t="shared" si="33"/>
        <v>0</v>
      </c>
      <c r="U423" s="226">
        <f t="shared" si="31"/>
        <v>0</v>
      </c>
    </row>
    <row r="424" spans="1:21" s="82" customFormat="1" x14ac:dyDescent="0.2">
      <c r="A424" s="195" t="str">
        <f t="shared" si="32"/>
        <v/>
      </c>
      <c r="B424" s="100"/>
      <c r="C424" s="206"/>
      <c r="E424" s="228"/>
      <c r="T424" s="225">
        <f t="shared" si="33"/>
        <v>0</v>
      </c>
      <c r="U424" s="226">
        <f t="shared" si="31"/>
        <v>0</v>
      </c>
    </row>
    <row r="425" spans="1:21" s="82" customFormat="1" x14ac:dyDescent="0.2">
      <c r="A425" s="195" t="str">
        <f t="shared" si="32"/>
        <v/>
      </c>
      <c r="B425" s="100"/>
      <c r="C425" s="206"/>
      <c r="E425" s="228"/>
      <c r="T425" s="225">
        <f t="shared" si="33"/>
        <v>0</v>
      </c>
      <c r="U425" s="226">
        <f t="shared" si="31"/>
        <v>0</v>
      </c>
    </row>
    <row r="426" spans="1:21" s="82" customFormat="1" x14ac:dyDescent="0.2">
      <c r="A426" s="195" t="str">
        <f t="shared" si="32"/>
        <v/>
      </c>
      <c r="B426" s="100"/>
      <c r="C426" s="206"/>
      <c r="E426" s="228"/>
      <c r="T426" s="225">
        <f t="shared" si="33"/>
        <v>0</v>
      </c>
      <c r="U426" s="226">
        <f t="shared" si="31"/>
        <v>0</v>
      </c>
    </row>
    <row r="427" spans="1:21" s="82" customFormat="1" x14ac:dyDescent="0.2">
      <c r="A427" s="195" t="str">
        <f t="shared" si="32"/>
        <v/>
      </c>
      <c r="B427" s="100"/>
      <c r="C427" s="206"/>
      <c r="E427" s="228"/>
      <c r="T427" s="225">
        <f t="shared" si="33"/>
        <v>0</v>
      </c>
      <c r="U427" s="226">
        <f t="shared" si="31"/>
        <v>0</v>
      </c>
    </row>
    <row r="428" spans="1:21" s="82" customFormat="1" x14ac:dyDescent="0.2">
      <c r="A428" s="195" t="str">
        <f t="shared" si="32"/>
        <v/>
      </c>
      <c r="B428" s="100"/>
      <c r="C428" s="206"/>
      <c r="E428" s="228"/>
      <c r="T428" s="225">
        <f t="shared" si="33"/>
        <v>0</v>
      </c>
      <c r="U428" s="226">
        <f t="shared" si="31"/>
        <v>0</v>
      </c>
    </row>
    <row r="429" spans="1:21" s="82" customFormat="1" x14ac:dyDescent="0.2">
      <c r="A429" s="195" t="str">
        <f t="shared" si="32"/>
        <v/>
      </c>
      <c r="B429" s="100"/>
      <c r="C429" s="206"/>
      <c r="E429" s="228"/>
      <c r="T429" s="225">
        <f t="shared" si="33"/>
        <v>0</v>
      </c>
      <c r="U429" s="226">
        <f t="shared" si="31"/>
        <v>0</v>
      </c>
    </row>
    <row r="430" spans="1:21" s="82" customFormat="1" x14ac:dyDescent="0.2">
      <c r="A430" s="195" t="str">
        <f t="shared" si="32"/>
        <v/>
      </c>
      <c r="B430" s="100"/>
      <c r="C430" s="206"/>
      <c r="E430" s="228"/>
      <c r="T430" s="225">
        <f t="shared" si="33"/>
        <v>0</v>
      </c>
      <c r="U430" s="226">
        <f t="shared" si="31"/>
        <v>0</v>
      </c>
    </row>
    <row r="431" spans="1:21" s="82" customFormat="1" x14ac:dyDescent="0.2">
      <c r="A431" s="195" t="str">
        <f t="shared" si="32"/>
        <v/>
      </c>
      <c r="B431" s="100"/>
      <c r="C431" s="206"/>
      <c r="E431" s="228"/>
      <c r="T431" s="225">
        <f t="shared" si="33"/>
        <v>0</v>
      </c>
      <c r="U431" s="226">
        <f t="shared" si="31"/>
        <v>0</v>
      </c>
    </row>
    <row r="432" spans="1:21" s="82" customFormat="1" x14ac:dyDescent="0.2">
      <c r="A432" s="195" t="str">
        <f t="shared" si="32"/>
        <v/>
      </c>
      <c r="B432" s="100"/>
      <c r="C432" s="206"/>
      <c r="E432" s="228"/>
      <c r="T432" s="225">
        <f t="shared" si="33"/>
        <v>0</v>
      </c>
      <c r="U432" s="226">
        <f t="shared" si="31"/>
        <v>0</v>
      </c>
    </row>
    <row r="433" spans="1:21" s="82" customFormat="1" x14ac:dyDescent="0.2">
      <c r="A433" s="195" t="str">
        <f t="shared" si="32"/>
        <v/>
      </c>
      <c r="B433" s="100"/>
      <c r="C433" s="206"/>
      <c r="E433" s="228"/>
      <c r="T433" s="225">
        <f t="shared" si="33"/>
        <v>0</v>
      </c>
      <c r="U433" s="226">
        <f t="shared" si="31"/>
        <v>0</v>
      </c>
    </row>
    <row r="434" spans="1:21" s="82" customFormat="1" x14ac:dyDescent="0.2">
      <c r="A434" s="195" t="str">
        <f t="shared" si="32"/>
        <v/>
      </c>
      <c r="B434" s="100"/>
      <c r="C434" s="206"/>
      <c r="E434" s="228"/>
      <c r="T434" s="225">
        <f t="shared" si="33"/>
        <v>0</v>
      </c>
      <c r="U434" s="226">
        <f t="shared" si="31"/>
        <v>0</v>
      </c>
    </row>
    <row r="435" spans="1:21" s="82" customFormat="1" x14ac:dyDescent="0.2">
      <c r="A435" s="195" t="str">
        <f t="shared" si="32"/>
        <v/>
      </c>
      <c r="B435" s="100"/>
      <c r="C435" s="206"/>
      <c r="E435" s="228"/>
      <c r="T435" s="225">
        <f t="shared" si="33"/>
        <v>0</v>
      </c>
      <c r="U435" s="226">
        <f t="shared" si="31"/>
        <v>0</v>
      </c>
    </row>
    <row r="436" spans="1:21" s="82" customFormat="1" x14ac:dyDescent="0.2">
      <c r="A436" s="195" t="str">
        <f t="shared" si="32"/>
        <v/>
      </c>
      <c r="B436" s="100"/>
      <c r="C436" s="206"/>
      <c r="E436" s="228"/>
      <c r="T436" s="225">
        <f t="shared" si="33"/>
        <v>0</v>
      </c>
      <c r="U436" s="226">
        <f t="shared" si="31"/>
        <v>0</v>
      </c>
    </row>
    <row r="437" spans="1:21" s="82" customFormat="1" x14ac:dyDescent="0.2">
      <c r="A437" s="195" t="str">
        <f t="shared" si="32"/>
        <v/>
      </c>
      <c r="B437" s="100"/>
      <c r="C437" s="206"/>
      <c r="E437" s="228"/>
      <c r="T437" s="225">
        <f t="shared" si="33"/>
        <v>0</v>
      </c>
      <c r="U437" s="226">
        <f t="shared" si="31"/>
        <v>0</v>
      </c>
    </row>
    <row r="438" spans="1:21" s="82" customFormat="1" x14ac:dyDescent="0.2">
      <c r="A438" s="195" t="str">
        <f t="shared" si="32"/>
        <v/>
      </c>
      <c r="B438" s="100"/>
      <c r="C438" s="206"/>
      <c r="E438" s="228"/>
      <c r="T438" s="225">
        <f t="shared" si="33"/>
        <v>0</v>
      </c>
      <c r="U438" s="226">
        <f t="shared" si="31"/>
        <v>0</v>
      </c>
    </row>
    <row r="439" spans="1:21" s="82" customFormat="1" x14ac:dyDescent="0.2">
      <c r="A439" s="195" t="str">
        <f t="shared" si="32"/>
        <v/>
      </c>
      <c r="B439" s="100"/>
      <c r="C439" s="206"/>
      <c r="E439" s="228"/>
      <c r="T439" s="225">
        <f t="shared" si="33"/>
        <v>0</v>
      </c>
      <c r="U439" s="226">
        <f t="shared" si="31"/>
        <v>0</v>
      </c>
    </row>
    <row r="440" spans="1:21" s="82" customFormat="1" x14ac:dyDescent="0.2">
      <c r="A440" s="195" t="str">
        <f t="shared" si="32"/>
        <v/>
      </c>
      <c r="B440" s="100"/>
      <c r="C440" s="206"/>
      <c r="E440" s="228"/>
      <c r="T440" s="225">
        <f t="shared" si="33"/>
        <v>0</v>
      </c>
      <c r="U440" s="226">
        <f t="shared" si="31"/>
        <v>0</v>
      </c>
    </row>
    <row r="441" spans="1:21" s="82" customFormat="1" x14ac:dyDescent="0.2">
      <c r="A441" s="195" t="str">
        <f t="shared" si="32"/>
        <v/>
      </c>
      <c r="B441" s="100"/>
      <c r="C441" s="206"/>
      <c r="E441" s="228"/>
      <c r="T441" s="225">
        <f t="shared" si="33"/>
        <v>0</v>
      </c>
      <c r="U441" s="226">
        <f t="shared" si="31"/>
        <v>0</v>
      </c>
    </row>
    <row r="442" spans="1:21" s="82" customFormat="1" x14ac:dyDescent="0.2">
      <c r="A442" s="195" t="str">
        <f t="shared" si="32"/>
        <v/>
      </c>
      <c r="B442" s="100"/>
      <c r="C442" s="206"/>
      <c r="E442" s="228"/>
      <c r="T442" s="225">
        <f t="shared" si="33"/>
        <v>0</v>
      </c>
      <c r="U442" s="226">
        <f t="shared" si="31"/>
        <v>0</v>
      </c>
    </row>
    <row r="443" spans="1:21" s="82" customFormat="1" x14ac:dyDescent="0.2">
      <c r="A443" s="195" t="str">
        <f t="shared" si="32"/>
        <v/>
      </c>
      <c r="B443" s="100"/>
      <c r="C443" s="206"/>
      <c r="E443" s="228"/>
      <c r="T443" s="225">
        <f t="shared" si="33"/>
        <v>0</v>
      </c>
      <c r="U443" s="226">
        <f t="shared" si="31"/>
        <v>0</v>
      </c>
    </row>
    <row r="444" spans="1:21" s="82" customFormat="1" x14ac:dyDescent="0.2">
      <c r="A444" s="195" t="str">
        <f t="shared" si="32"/>
        <v/>
      </c>
      <c r="B444" s="100"/>
      <c r="C444" s="206"/>
      <c r="E444" s="228"/>
      <c r="T444" s="225">
        <f t="shared" si="33"/>
        <v>0</v>
      </c>
      <c r="U444" s="226">
        <f t="shared" si="31"/>
        <v>0</v>
      </c>
    </row>
    <row r="445" spans="1:21" s="82" customFormat="1" x14ac:dyDescent="0.2">
      <c r="A445" s="195" t="str">
        <f t="shared" si="32"/>
        <v/>
      </c>
      <c r="B445" s="100"/>
      <c r="C445" s="206"/>
      <c r="E445" s="228"/>
      <c r="T445" s="225">
        <f t="shared" si="33"/>
        <v>0</v>
      </c>
      <c r="U445" s="226">
        <f t="shared" si="31"/>
        <v>0</v>
      </c>
    </row>
    <row r="446" spans="1:21" s="82" customFormat="1" x14ac:dyDescent="0.2">
      <c r="A446" s="195" t="str">
        <f t="shared" si="32"/>
        <v/>
      </c>
      <c r="B446" s="100"/>
      <c r="C446" s="206"/>
      <c r="E446" s="228"/>
      <c r="T446" s="225">
        <f t="shared" si="33"/>
        <v>0</v>
      </c>
      <c r="U446" s="226">
        <f t="shared" si="31"/>
        <v>0</v>
      </c>
    </row>
    <row r="447" spans="1:21" s="82" customFormat="1" x14ac:dyDescent="0.2">
      <c r="A447" s="195" t="str">
        <f t="shared" si="32"/>
        <v/>
      </c>
      <c r="B447" s="100"/>
      <c r="C447" s="206"/>
      <c r="E447" s="228"/>
      <c r="T447" s="225">
        <f t="shared" si="33"/>
        <v>0</v>
      </c>
      <c r="U447" s="226">
        <f t="shared" si="31"/>
        <v>0</v>
      </c>
    </row>
    <row r="448" spans="1:21" s="82" customFormat="1" x14ac:dyDescent="0.2">
      <c r="A448" s="195" t="str">
        <f t="shared" si="32"/>
        <v/>
      </c>
      <c r="B448" s="100"/>
      <c r="C448" s="206"/>
      <c r="E448" s="228"/>
      <c r="T448" s="225">
        <f t="shared" si="33"/>
        <v>0</v>
      </c>
      <c r="U448" s="226">
        <f t="shared" si="31"/>
        <v>0</v>
      </c>
    </row>
    <row r="449" spans="1:21" s="82" customFormat="1" x14ac:dyDescent="0.2">
      <c r="A449" s="195" t="str">
        <f t="shared" si="32"/>
        <v/>
      </c>
      <c r="B449" s="100"/>
      <c r="C449" s="206"/>
      <c r="E449" s="228"/>
      <c r="T449" s="225">
        <f t="shared" si="33"/>
        <v>0</v>
      </c>
      <c r="U449" s="226">
        <f t="shared" si="31"/>
        <v>0</v>
      </c>
    </row>
    <row r="450" spans="1:21" s="82" customFormat="1" x14ac:dyDescent="0.2">
      <c r="A450" s="195" t="str">
        <f t="shared" si="32"/>
        <v/>
      </c>
      <c r="B450" s="100"/>
      <c r="C450" s="206"/>
      <c r="E450" s="228"/>
      <c r="T450" s="225">
        <f t="shared" si="33"/>
        <v>0</v>
      </c>
      <c r="U450" s="226">
        <f t="shared" si="31"/>
        <v>0</v>
      </c>
    </row>
    <row r="451" spans="1:21" s="82" customFormat="1" x14ac:dyDescent="0.2">
      <c r="A451" s="195" t="str">
        <f t="shared" si="32"/>
        <v/>
      </c>
      <c r="B451" s="100"/>
      <c r="C451" s="206"/>
      <c r="E451" s="228"/>
      <c r="T451" s="225">
        <f t="shared" si="33"/>
        <v>0</v>
      </c>
      <c r="U451" s="226">
        <f t="shared" si="31"/>
        <v>0</v>
      </c>
    </row>
    <row r="452" spans="1:21" s="82" customFormat="1" x14ac:dyDescent="0.2">
      <c r="A452" s="195" t="str">
        <f t="shared" si="32"/>
        <v/>
      </c>
      <c r="B452" s="100"/>
      <c r="C452" s="206"/>
      <c r="E452" s="228"/>
      <c r="T452" s="225">
        <f t="shared" si="33"/>
        <v>0</v>
      </c>
      <c r="U452" s="226">
        <f t="shared" si="31"/>
        <v>0</v>
      </c>
    </row>
    <row r="453" spans="1:21" s="82" customFormat="1" x14ac:dyDescent="0.2">
      <c r="A453" s="195" t="str">
        <f t="shared" si="32"/>
        <v/>
      </c>
      <c r="B453" s="100"/>
      <c r="C453" s="206"/>
      <c r="E453" s="228"/>
      <c r="T453" s="225">
        <f t="shared" si="33"/>
        <v>0</v>
      </c>
      <c r="U453" s="226">
        <f t="shared" si="31"/>
        <v>0</v>
      </c>
    </row>
    <row r="454" spans="1:21" s="82" customFormat="1" x14ac:dyDescent="0.2">
      <c r="A454" s="195" t="str">
        <f t="shared" si="32"/>
        <v/>
      </c>
      <c r="B454" s="100"/>
      <c r="C454" s="206"/>
      <c r="E454" s="228"/>
      <c r="T454" s="225">
        <f t="shared" si="33"/>
        <v>0</v>
      </c>
      <c r="U454" s="226">
        <f t="shared" si="31"/>
        <v>0</v>
      </c>
    </row>
    <row r="455" spans="1:21" s="82" customFormat="1" x14ac:dyDescent="0.2">
      <c r="A455" s="195" t="str">
        <f t="shared" si="32"/>
        <v/>
      </c>
      <c r="B455" s="100"/>
      <c r="C455" s="206"/>
      <c r="E455" s="228"/>
      <c r="T455" s="225">
        <f t="shared" si="33"/>
        <v>0</v>
      </c>
      <c r="U455" s="226">
        <f t="shared" si="31"/>
        <v>0</v>
      </c>
    </row>
    <row r="456" spans="1:21" s="82" customFormat="1" x14ac:dyDescent="0.2">
      <c r="A456" s="195" t="str">
        <f t="shared" si="32"/>
        <v/>
      </c>
      <c r="B456" s="100"/>
      <c r="C456" s="206"/>
      <c r="E456" s="228"/>
      <c r="T456" s="225">
        <f t="shared" si="33"/>
        <v>0</v>
      </c>
      <c r="U456" s="226">
        <f t="shared" si="31"/>
        <v>0</v>
      </c>
    </row>
    <row r="457" spans="1:21" s="82" customFormat="1" x14ac:dyDescent="0.2">
      <c r="A457" s="195" t="str">
        <f t="shared" si="32"/>
        <v/>
      </c>
      <c r="B457" s="100"/>
      <c r="C457" s="206"/>
      <c r="E457" s="228"/>
      <c r="T457" s="225">
        <f t="shared" si="33"/>
        <v>0</v>
      </c>
      <c r="U457" s="226">
        <f t="shared" si="31"/>
        <v>0</v>
      </c>
    </row>
    <row r="458" spans="1:21" s="82" customFormat="1" x14ac:dyDescent="0.2">
      <c r="A458" s="195" t="str">
        <f t="shared" si="32"/>
        <v/>
      </c>
      <c r="B458" s="100"/>
      <c r="C458" s="206"/>
      <c r="E458" s="228"/>
      <c r="T458" s="225">
        <f t="shared" si="33"/>
        <v>0</v>
      </c>
      <c r="U458" s="226">
        <f t="shared" si="31"/>
        <v>0</v>
      </c>
    </row>
    <row r="459" spans="1:21" s="82" customFormat="1" x14ac:dyDescent="0.2">
      <c r="A459" s="195" t="str">
        <f t="shared" si="32"/>
        <v/>
      </c>
      <c r="B459" s="100"/>
      <c r="C459" s="206"/>
      <c r="E459" s="228"/>
      <c r="T459" s="225">
        <f t="shared" si="33"/>
        <v>0</v>
      </c>
      <c r="U459" s="226">
        <f t="shared" si="31"/>
        <v>0</v>
      </c>
    </row>
    <row r="460" spans="1:21" s="82" customFormat="1" x14ac:dyDescent="0.2">
      <c r="A460" s="195" t="str">
        <f t="shared" si="32"/>
        <v/>
      </c>
      <c r="B460" s="100"/>
      <c r="C460" s="206"/>
      <c r="E460" s="228"/>
      <c r="T460" s="225">
        <f t="shared" si="33"/>
        <v>0</v>
      </c>
      <c r="U460" s="226">
        <f t="shared" si="31"/>
        <v>0</v>
      </c>
    </row>
    <row r="461" spans="1:21" s="82" customFormat="1" x14ac:dyDescent="0.2">
      <c r="A461" s="195" t="str">
        <f t="shared" si="32"/>
        <v/>
      </c>
      <c r="B461" s="100"/>
      <c r="C461" s="206"/>
      <c r="E461" s="228"/>
      <c r="T461" s="225">
        <f t="shared" si="33"/>
        <v>0</v>
      </c>
      <c r="U461" s="226">
        <f t="shared" si="31"/>
        <v>0</v>
      </c>
    </row>
    <row r="462" spans="1:21" s="82" customFormat="1" x14ac:dyDescent="0.2">
      <c r="A462" s="195" t="str">
        <f t="shared" si="32"/>
        <v/>
      </c>
      <c r="B462" s="100"/>
      <c r="C462" s="206"/>
      <c r="E462" s="228"/>
      <c r="T462" s="225">
        <f t="shared" si="33"/>
        <v>0</v>
      </c>
      <c r="U462" s="226">
        <f t="shared" si="31"/>
        <v>0</v>
      </c>
    </row>
    <row r="463" spans="1:21" s="82" customFormat="1" x14ac:dyDescent="0.2">
      <c r="A463" s="195" t="str">
        <f t="shared" si="32"/>
        <v/>
      </c>
      <c r="B463" s="100"/>
      <c r="C463" s="206"/>
      <c r="E463" s="228"/>
      <c r="T463" s="225">
        <f t="shared" si="33"/>
        <v>0</v>
      </c>
      <c r="U463" s="226">
        <f t="shared" si="31"/>
        <v>0</v>
      </c>
    </row>
    <row r="464" spans="1:21" s="82" customFormat="1" x14ac:dyDescent="0.2">
      <c r="A464" s="195" t="str">
        <f t="shared" si="32"/>
        <v/>
      </c>
      <c r="B464" s="100"/>
      <c r="C464" s="206"/>
      <c r="E464" s="228"/>
      <c r="T464" s="225">
        <f t="shared" si="33"/>
        <v>0</v>
      </c>
      <c r="U464" s="226">
        <f t="shared" si="31"/>
        <v>0</v>
      </c>
    </row>
    <row r="465" spans="1:21" s="82" customFormat="1" x14ac:dyDescent="0.2">
      <c r="A465" s="195" t="str">
        <f t="shared" si="32"/>
        <v/>
      </c>
      <c r="B465" s="100"/>
      <c r="C465" s="206"/>
      <c r="E465" s="228"/>
      <c r="T465" s="225">
        <f t="shared" si="33"/>
        <v>0</v>
      </c>
      <c r="U465" s="226">
        <f t="shared" si="31"/>
        <v>0</v>
      </c>
    </row>
    <row r="466" spans="1:21" s="82" customFormat="1" x14ac:dyDescent="0.2">
      <c r="A466" s="195" t="str">
        <f t="shared" si="32"/>
        <v/>
      </c>
      <c r="B466" s="100"/>
      <c r="C466" s="206"/>
      <c r="E466" s="228"/>
      <c r="T466" s="225">
        <f t="shared" si="33"/>
        <v>0</v>
      </c>
      <c r="U466" s="226">
        <f t="shared" si="31"/>
        <v>0</v>
      </c>
    </row>
    <row r="467" spans="1:21" s="82" customFormat="1" x14ac:dyDescent="0.2">
      <c r="A467" s="195" t="str">
        <f t="shared" si="32"/>
        <v/>
      </c>
      <c r="B467" s="100"/>
      <c r="C467" s="206"/>
      <c r="E467" s="228"/>
      <c r="T467" s="225">
        <f t="shared" si="33"/>
        <v>0</v>
      </c>
      <c r="U467" s="226">
        <f t="shared" si="31"/>
        <v>0</v>
      </c>
    </row>
    <row r="468" spans="1:21" s="82" customFormat="1" x14ac:dyDescent="0.2">
      <c r="A468" s="195" t="str">
        <f t="shared" si="32"/>
        <v/>
      </c>
      <c r="B468" s="100"/>
      <c r="C468" s="206"/>
      <c r="E468" s="228"/>
      <c r="T468" s="225">
        <f t="shared" si="33"/>
        <v>0</v>
      </c>
      <c r="U468" s="226">
        <f t="shared" si="31"/>
        <v>0</v>
      </c>
    </row>
    <row r="469" spans="1:21" s="82" customFormat="1" x14ac:dyDescent="0.2">
      <c r="A469" s="195" t="str">
        <f t="shared" si="32"/>
        <v/>
      </c>
      <c r="B469" s="100"/>
      <c r="C469" s="206"/>
      <c r="E469" s="228"/>
      <c r="T469" s="225">
        <f t="shared" si="33"/>
        <v>0</v>
      </c>
      <c r="U469" s="226">
        <f t="shared" si="31"/>
        <v>0</v>
      </c>
    </row>
    <row r="470" spans="1:21" s="82" customFormat="1" x14ac:dyDescent="0.2">
      <c r="A470" s="195" t="str">
        <f t="shared" si="32"/>
        <v/>
      </c>
      <c r="B470" s="100"/>
      <c r="C470" s="206"/>
      <c r="E470" s="228"/>
      <c r="T470" s="225">
        <f t="shared" si="33"/>
        <v>0</v>
      </c>
      <c r="U470" s="226">
        <f t="shared" si="31"/>
        <v>0</v>
      </c>
    </row>
    <row r="471" spans="1:21" s="82" customFormat="1" x14ac:dyDescent="0.2">
      <c r="A471" s="195" t="str">
        <f t="shared" si="32"/>
        <v/>
      </c>
      <c r="B471" s="100"/>
      <c r="C471" s="206"/>
      <c r="E471" s="228"/>
      <c r="T471" s="225">
        <f t="shared" si="33"/>
        <v>0</v>
      </c>
      <c r="U471" s="226">
        <f t="shared" si="31"/>
        <v>0</v>
      </c>
    </row>
    <row r="472" spans="1:21" s="82" customFormat="1" x14ac:dyDescent="0.2">
      <c r="A472" s="195" t="str">
        <f t="shared" si="32"/>
        <v/>
      </c>
      <c r="B472" s="100"/>
      <c r="C472" s="206"/>
      <c r="E472" s="228"/>
      <c r="T472" s="225">
        <f t="shared" si="33"/>
        <v>0</v>
      </c>
      <c r="U472" s="226">
        <f t="shared" si="31"/>
        <v>0</v>
      </c>
    </row>
    <row r="473" spans="1:21" s="82" customFormat="1" x14ac:dyDescent="0.2">
      <c r="A473" s="195" t="str">
        <f t="shared" si="32"/>
        <v/>
      </c>
      <c r="B473" s="100"/>
      <c r="C473" s="206"/>
      <c r="E473" s="228"/>
      <c r="T473" s="225">
        <f t="shared" si="33"/>
        <v>0</v>
      </c>
      <c r="U473" s="226">
        <f t="shared" si="31"/>
        <v>0</v>
      </c>
    </row>
    <row r="474" spans="1:21" s="82" customFormat="1" x14ac:dyDescent="0.2">
      <c r="A474" s="195" t="str">
        <f t="shared" si="32"/>
        <v/>
      </c>
      <c r="B474" s="100"/>
      <c r="C474" s="206"/>
      <c r="E474" s="228"/>
      <c r="T474" s="225">
        <f t="shared" si="33"/>
        <v>0</v>
      </c>
      <c r="U474" s="226">
        <f t="shared" si="31"/>
        <v>0</v>
      </c>
    </row>
    <row r="475" spans="1:21" s="82" customFormat="1" x14ac:dyDescent="0.2">
      <c r="A475" s="195" t="str">
        <f t="shared" si="32"/>
        <v/>
      </c>
      <c r="B475" s="100"/>
      <c r="C475" s="206"/>
      <c r="E475" s="228"/>
      <c r="T475" s="225">
        <f t="shared" si="33"/>
        <v>0</v>
      </c>
      <c r="U475" s="226">
        <f t="shared" si="31"/>
        <v>0</v>
      </c>
    </row>
    <row r="476" spans="1:21" s="82" customFormat="1" x14ac:dyDescent="0.2">
      <c r="B476" s="100"/>
      <c r="C476" s="83"/>
    </row>
    <row r="477" spans="1:21" s="82" customFormat="1" x14ac:dyDescent="0.2">
      <c r="B477" s="100"/>
      <c r="C477" s="83"/>
    </row>
    <row r="478" spans="1:21" s="82" customFormat="1" x14ac:dyDescent="0.2">
      <c r="B478" s="100"/>
      <c r="C478" s="83"/>
    </row>
    <row r="479" spans="1:21" s="82" customFormat="1" x14ac:dyDescent="0.2">
      <c r="B479" s="100"/>
      <c r="C479" s="83"/>
    </row>
    <row r="480" spans="1:21" s="82" customFormat="1" x14ac:dyDescent="0.2">
      <c r="B480" s="100"/>
      <c r="C480" s="83"/>
    </row>
    <row r="481" spans="2:3" s="82" customFormat="1" x14ac:dyDescent="0.2">
      <c r="B481" s="100"/>
      <c r="C481" s="83"/>
    </row>
    <row r="482" spans="2:3" s="82" customFormat="1" x14ac:dyDescent="0.2">
      <c r="B482" s="100"/>
      <c r="C482" s="83"/>
    </row>
    <row r="483" spans="2:3" s="82" customFormat="1" x14ac:dyDescent="0.2">
      <c r="B483" s="100"/>
      <c r="C483" s="83"/>
    </row>
    <row r="484" spans="2:3" s="82" customFormat="1" x14ac:dyDescent="0.2">
      <c r="B484" s="100"/>
      <c r="C484" s="83"/>
    </row>
    <row r="485" spans="2:3" s="82" customFormat="1" x14ac:dyDescent="0.2">
      <c r="B485" s="100"/>
      <c r="C485" s="83"/>
    </row>
    <row r="486" spans="2:3" s="82" customFormat="1" x14ac:dyDescent="0.2">
      <c r="B486" s="100"/>
      <c r="C486" s="83"/>
    </row>
    <row r="487" spans="2:3" s="82" customFormat="1" x14ac:dyDescent="0.2">
      <c r="B487" s="100"/>
      <c r="C487" s="83"/>
    </row>
    <row r="488" spans="2:3" s="82" customFormat="1" x14ac:dyDescent="0.2">
      <c r="B488" s="100"/>
      <c r="C488" s="83"/>
    </row>
    <row r="489" spans="2:3" s="82" customFormat="1" x14ac:dyDescent="0.2">
      <c r="B489" s="100"/>
      <c r="C489" s="83"/>
    </row>
    <row r="490" spans="2:3" s="82" customFormat="1" x14ac:dyDescent="0.2">
      <c r="B490" s="100"/>
      <c r="C490" s="83"/>
    </row>
    <row r="491" spans="2:3" s="82" customFormat="1" x14ac:dyDescent="0.2">
      <c r="B491" s="100"/>
      <c r="C491" s="83"/>
    </row>
    <row r="492" spans="2:3" s="82" customFormat="1" x14ac:dyDescent="0.2">
      <c r="B492" s="100"/>
      <c r="C492" s="83"/>
    </row>
    <row r="493" spans="2:3" s="82" customFormat="1" x14ac:dyDescent="0.2">
      <c r="B493" s="100"/>
      <c r="C493" s="83"/>
    </row>
    <row r="494" spans="2:3" s="82" customFormat="1" x14ac:dyDescent="0.2">
      <c r="B494" s="100"/>
      <c r="C494" s="83"/>
    </row>
    <row r="495" spans="2:3" s="82" customFormat="1" x14ac:dyDescent="0.2">
      <c r="B495" s="100"/>
      <c r="C495" s="83"/>
    </row>
    <row r="496" spans="2:3" s="82" customFormat="1" x14ac:dyDescent="0.2">
      <c r="B496" s="100"/>
      <c r="C496" s="83"/>
    </row>
    <row r="497" spans="2:3" s="82" customFormat="1" x14ac:dyDescent="0.2">
      <c r="B497" s="100"/>
      <c r="C497" s="83"/>
    </row>
    <row r="498" spans="2:3" s="82" customFormat="1" x14ac:dyDescent="0.2">
      <c r="B498" s="100"/>
      <c r="C498" s="83"/>
    </row>
    <row r="499" spans="2:3" s="82" customFormat="1" x14ac:dyDescent="0.2">
      <c r="B499" s="100"/>
      <c r="C499" s="83"/>
    </row>
    <row r="500" spans="2:3" s="82" customFormat="1" x14ac:dyDescent="0.2">
      <c r="B500" s="100"/>
      <c r="C500" s="83"/>
    </row>
    <row r="501" spans="2:3" s="82" customFormat="1" x14ac:dyDescent="0.2">
      <c r="B501" s="100"/>
      <c r="C501" s="83"/>
    </row>
    <row r="502" spans="2:3" s="82" customFormat="1" x14ac:dyDescent="0.2">
      <c r="B502" s="100"/>
      <c r="C502" s="83"/>
    </row>
    <row r="503" spans="2:3" s="82" customFormat="1" x14ac:dyDescent="0.2">
      <c r="B503" s="100"/>
      <c r="C503" s="83"/>
    </row>
    <row r="504" spans="2:3" s="82" customFormat="1" x14ac:dyDescent="0.2">
      <c r="B504" s="100"/>
      <c r="C504" s="83"/>
    </row>
    <row r="505" spans="2:3" s="82" customFormat="1" x14ac:dyDescent="0.2">
      <c r="B505" s="100"/>
      <c r="C505" s="83"/>
    </row>
    <row r="506" spans="2:3" s="82" customFormat="1" x14ac:dyDescent="0.2">
      <c r="B506" s="100"/>
      <c r="C506" s="83"/>
    </row>
    <row r="507" spans="2:3" s="82" customFormat="1" x14ac:dyDescent="0.2">
      <c r="B507" s="100"/>
      <c r="C507" s="83"/>
    </row>
    <row r="508" spans="2:3" s="82" customFormat="1" x14ac:dyDescent="0.2">
      <c r="B508" s="100"/>
      <c r="C508" s="83"/>
    </row>
    <row r="509" spans="2:3" s="82" customFormat="1" x14ac:dyDescent="0.2">
      <c r="B509" s="100"/>
      <c r="C509" s="83"/>
    </row>
    <row r="510" spans="2:3" s="82" customFormat="1" x14ac:dyDescent="0.2">
      <c r="B510" s="100"/>
      <c r="C510" s="83"/>
    </row>
    <row r="511" spans="2:3" s="82" customFormat="1" x14ac:dyDescent="0.2">
      <c r="B511" s="100"/>
      <c r="C511" s="83"/>
    </row>
    <row r="512" spans="2:3" s="82" customFormat="1" x14ac:dyDescent="0.2">
      <c r="B512" s="100"/>
      <c r="C512" s="83"/>
    </row>
    <row r="513" spans="2:3" s="82" customFormat="1" x14ac:dyDescent="0.2">
      <c r="B513" s="100"/>
      <c r="C513" s="83"/>
    </row>
    <row r="514" spans="2:3" s="82" customFormat="1" x14ac:dyDescent="0.2">
      <c r="B514" s="100"/>
      <c r="C514" s="83"/>
    </row>
    <row r="515" spans="2:3" s="82" customFormat="1" x14ac:dyDescent="0.2">
      <c r="B515" s="100"/>
      <c r="C515" s="83"/>
    </row>
    <row r="516" spans="2:3" s="82" customFormat="1" x14ac:dyDescent="0.2">
      <c r="B516" s="100"/>
      <c r="C516" s="83"/>
    </row>
    <row r="517" spans="2:3" s="82" customFormat="1" x14ac:dyDescent="0.2">
      <c r="B517" s="100"/>
      <c r="C517" s="83"/>
    </row>
    <row r="518" spans="2:3" s="82" customFormat="1" x14ac:dyDescent="0.2">
      <c r="B518" s="100"/>
      <c r="C518" s="83"/>
    </row>
    <row r="519" spans="2:3" s="82" customFormat="1" x14ac:dyDescent="0.2">
      <c r="B519" s="100"/>
      <c r="C519" s="83"/>
    </row>
    <row r="520" spans="2:3" s="82" customFormat="1" x14ac:dyDescent="0.2">
      <c r="B520" s="100"/>
      <c r="C520" s="83"/>
    </row>
    <row r="521" spans="2:3" s="82" customFormat="1" x14ac:dyDescent="0.2">
      <c r="B521" s="100"/>
      <c r="C521" s="83"/>
    </row>
    <row r="522" spans="2:3" s="82" customFormat="1" x14ac:dyDescent="0.2">
      <c r="B522" s="100"/>
      <c r="C522" s="83"/>
    </row>
    <row r="523" spans="2:3" s="82" customFormat="1" x14ac:dyDescent="0.2">
      <c r="B523" s="100"/>
      <c r="C523" s="83"/>
    </row>
    <row r="524" spans="2:3" s="82" customFormat="1" x14ac:dyDescent="0.2">
      <c r="B524" s="100"/>
      <c r="C524" s="83"/>
    </row>
    <row r="525" spans="2:3" s="82" customFormat="1" x14ac:dyDescent="0.2">
      <c r="B525" s="100"/>
      <c r="C525" s="83"/>
    </row>
    <row r="526" spans="2:3" s="82" customFormat="1" x14ac:dyDescent="0.2">
      <c r="B526" s="100"/>
      <c r="C526" s="83"/>
    </row>
    <row r="527" spans="2:3" s="82" customFormat="1" x14ac:dyDescent="0.2">
      <c r="B527" s="100"/>
      <c r="C527" s="83"/>
    </row>
    <row r="528" spans="2:3" s="82" customFormat="1" x14ac:dyDescent="0.2">
      <c r="B528" s="100"/>
      <c r="C528" s="83"/>
    </row>
    <row r="529" spans="2:3" s="82" customFormat="1" x14ac:dyDescent="0.2">
      <c r="B529" s="100"/>
      <c r="C529" s="83"/>
    </row>
    <row r="530" spans="2:3" s="82" customFormat="1" x14ac:dyDescent="0.2">
      <c r="B530" s="100"/>
      <c r="C530" s="83"/>
    </row>
    <row r="531" spans="2:3" s="82" customFormat="1" x14ac:dyDescent="0.2">
      <c r="B531" s="100"/>
      <c r="C531" s="83"/>
    </row>
    <row r="532" spans="2:3" s="82" customFormat="1" x14ac:dyDescent="0.2">
      <c r="B532" s="100"/>
      <c r="C532" s="83"/>
    </row>
    <row r="533" spans="2:3" s="82" customFormat="1" x14ac:dyDescent="0.2">
      <c r="B533" s="100"/>
      <c r="C533" s="83"/>
    </row>
    <row r="534" spans="2:3" s="82" customFormat="1" x14ac:dyDescent="0.2">
      <c r="B534" s="100"/>
      <c r="C534" s="83"/>
    </row>
    <row r="535" spans="2:3" s="82" customFormat="1" x14ac:dyDescent="0.2">
      <c r="B535" s="100"/>
      <c r="C535" s="83"/>
    </row>
    <row r="536" spans="2:3" s="82" customFormat="1" x14ac:dyDescent="0.2">
      <c r="B536" s="100"/>
      <c r="C536" s="83"/>
    </row>
    <row r="537" spans="2:3" s="82" customFormat="1" x14ac:dyDescent="0.2">
      <c r="B537" s="100"/>
      <c r="C537" s="83"/>
    </row>
    <row r="538" spans="2:3" s="82" customFormat="1" x14ac:dyDescent="0.2">
      <c r="B538" s="100"/>
      <c r="C538" s="83"/>
    </row>
    <row r="539" spans="2:3" s="82" customFormat="1" x14ac:dyDescent="0.2">
      <c r="B539" s="100"/>
      <c r="C539" s="83"/>
    </row>
    <row r="540" spans="2:3" s="82" customFormat="1" x14ac:dyDescent="0.2">
      <c r="B540" s="100"/>
      <c r="C540" s="83"/>
    </row>
    <row r="541" spans="2:3" s="82" customFormat="1" x14ac:dyDescent="0.2">
      <c r="B541" s="100"/>
      <c r="C541" s="83"/>
    </row>
    <row r="542" spans="2:3" s="82" customFormat="1" x14ac:dyDescent="0.2">
      <c r="B542" s="100"/>
      <c r="C542" s="83"/>
    </row>
    <row r="543" spans="2:3" s="82" customFormat="1" x14ac:dyDescent="0.2">
      <c r="B543" s="100"/>
      <c r="C543" s="83"/>
    </row>
    <row r="544" spans="2:3" s="82" customFormat="1" x14ac:dyDescent="0.2">
      <c r="B544" s="100"/>
      <c r="C544" s="83"/>
    </row>
    <row r="545" spans="2:3" s="82" customFormat="1" x14ac:dyDescent="0.2">
      <c r="B545" s="100"/>
      <c r="C545" s="83"/>
    </row>
    <row r="546" spans="2:3" s="82" customFormat="1" x14ac:dyDescent="0.2">
      <c r="B546" s="100"/>
      <c r="C546" s="83"/>
    </row>
    <row r="547" spans="2:3" s="82" customFormat="1" x14ac:dyDescent="0.2">
      <c r="B547" s="100"/>
      <c r="C547" s="83"/>
    </row>
    <row r="548" spans="2:3" s="82" customFormat="1" x14ac:dyDescent="0.2">
      <c r="B548" s="100"/>
      <c r="C548" s="83"/>
    </row>
    <row r="549" spans="2:3" s="82" customFormat="1" x14ac:dyDescent="0.2">
      <c r="B549" s="100"/>
      <c r="C549" s="83"/>
    </row>
    <row r="550" spans="2:3" s="82" customFormat="1" x14ac:dyDescent="0.2">
      <c r="B550" s="100"/>
      <c r="C550" s="83"/>
    </row>
    <row r="551" spans="2:3" s="82" customFormat="1" x14ac:dyDescent="0.2">
      <c r="B551" s="100"/>
      <c r="C551" s="83"/>
    </row>
    <row r="552" spans="2:3" s="82" customFormat="1" x14ac:dyDescent="0.2">
      <c r="B552" s="100"/>
      <c r="C552" s="83"/>
    </row>
    <row r="553" spans="2:3" s="82" customFormat="1" x14ac:dyDescent="0.2">
      <c r="B553" s="100"/>
      <c r="C553" s="83"/>
    </row>
    <row r="554" spans="2:3" s="82" customFormat="1" x14ac:dyDescent="0.2">
      <c r="B554" s="100"/>
      <c r="C554" s="83"/>
    </row>
    <row r="555" spans="2:3" s="82" customFormat="1" x14ac:dyDescent="0.2">
      <c r="B555" s="100"/>
      <c r="C555" s="83"/>
    </row>
    <row r="556" spans="2:3" s="82" customFormat="1" x14ac:dyDescent="0.2">
      <c r="B556" s="100"/>
      <c r="C556" s="83"/>
    </row>
    <row r="557" spans="2:3" s="82" customFormat="1" x14ac:dyDescent="0.2">
      <c r="B557" s="100"/>
      <c r="C557" s="83"/>
    </row>
    <row r="558" spans="2:3" s="82" customFormat="1" x14ac:dyDescent="0.2">
      <c r="B558" s="100"/>
      <c r="C558" s="83"/>
    </row>
    <row r="559" spans="2:3" s="82" customFormat="1" x14ac:dyDescent="0.2">
      <c r="B559" s="100"/>
      <c r="C559" s="83"/>
    </row>
    <row r="560" spans="2:3" s="82" customFormat="1" x14ac:dyDescent="0.2">
      <c r="B560" s="100"/>
      <c r="C560" s="83"/>
    </row>
    <row r="561" spans="2:3" s="82" customFormat="1" x14ac:dyDescent="0.2">
      <c r="B561" s="100"/>
      <c r="C561" s="83"/>
    </row>
    <row r="562" spans="2:3" s="82" customFormat="1" x14ac:dyDescent="0.2">
      <c r="B562" s="100"/>
      <c r="C562" s="83"/>
    </row>
    <row r="563" spans="2:3" s="82" customFormat="1" x14ac:dyDescent="0.2">
      <c r="B563" s="100"/>
      <c r="C563" s="83"/>
    </row>
    <row r="564" spans="2:3" s="82" customFormat="1" x14ac:dyDescent="0.2">
      <c r="B564" s="100"/>
      <c r="C564" s="83"/>
    </row>
    <row r="565" spans="2:3" s="82" customFormat="1" x14ac:dyDescent="0.2">
      <c r="B565" s="100"/>
      <c r="C565" s="83"/>
    </row>
    <row r="566" spans="2:3" s="82" customFormat="1" x14ac:dyDescent="0.2">
      <c r="B566" s="100"/>
      <c r="C566" s="83"/>
    </row>
    <row r="567" spans="2:3" s="82" customFormat="1" x14ac:dyDescent="0.2">
      <c r="B567" s="100"/>
      <c r="C567" s="83"/>
    </row>
    <row r="568" spans="2:3" s="82" customFormat="1" x14ac:dyDescent="0.2">
      <c r="B568" s="100"/>
      <c r="C568" s="83"/>
    </row>
    <row r="569" spans="2:3" s="82" customFormat="1" x14ac:dyDescent="0.2">
      <c r="B569" s="100"/>
      <c r="C569" s="83"/>
    </row>
    <row r="570" spans="2:3" s="82" customFormat="1" x14ac:dyDescent="0.2">
      <c r="B570" s="100"/>
      <c r="C570" s="83"/>
    </row>
    <row r="571" spans="2:3" s="82" customFormat="1" x14ac:dyDescent="0.2">
      <c r="B571" s="100"/>
      <c r="C571" s="83"/>
    </row>
    <row r="572" spans="2:3" s="82" customFormat="1" x14ac:dyDescent="0.2">
      <c r="B572" s="100"/>
      <c r="C572" s="83"/>
    </row>
    <row r="573" spans="2:3" s="82" customFormat="1" x14ac:dyDescent="0.2">
      <c r="B573" s="100"/>
      <c r="C573" s="83"/>
    </row>
    <row r="574" spans="2:3" s="82" customFormat="1" x14ac:dyDescent="0.2">
      <c r="B574" s="100"/>
      <c r="C574" s="83"/>
    </row>
    <row r="575" spans="2:3" s="82" customFormat="1" x14ac:dyDescent="0.2">
      <c r="B575" s="100"/>
      <c r="C575" s="83"/>
    </row>
    <row r="576" spans="2:3" s="82" customFormat="1" x14ac:dyDescent="0.2">
      <c r="B576" s="100"/>
      <c r="C576" s="83"/>
    </row>
    <row r="577" spans="2:3" s="82" customFormat="1" x14ac:dyDescent="0.2">
      <c r="B577" s="100"/>
      <c r="C577" s="83"/>
    </row>
    <row r="578" spans="2:3" s="82" customFormat="1" x14ac:dyDescent="0.2">
      <c r="B578" s="100"/>
      <c r="C578" s="83"/>
    </row>
    <row r="579" spans="2:3" s="82" customFormat="1" x14ac:dyDescent="0.2">
      <c r="B579" s="100"/>
      <c r="C579" s="83"/>
    </row>
    <row r="580" spans="2:3" s="82" customFormat="1" x14ac:dyDescent="0.2">
      <c r="B580" s="100"/>
      <c r="C580" s="83"/>
    </row>
    <row r="581" spans="2:3" s="82" customFormat="1" x14ac:dyDescent="0.2">
      <c r="B581" s="100"/>
      <c r="C581" s="83"/>
    </row>
    <row r="582" spans="2:3" s="82" customFormat="1" x14ac:dyDescent="0.2">
      <c r="B582" s="100"/>
      <c r="C582" s="83"/>
    </row>
    <row r="583" spans="2:3" s="82" customFormat="1" x14ac:dyDescent="0.2">
      <c r="B583" s="100"/>
      <c r="C583" s="83"/>
    </row>
    <row r="584" spans="2:3" s="82" customFormat="1" x14ac:dyDescent="0.2">
      <c r="B584" s="100"/>
      <c r="C584" s="83"/>
    </row>
    <row r="585" spans="2:3" s="82" customFormat="1" x14ac:dyDescent="0.2">
      <c r="B585" s="100"/>
      <c r="C585" s="83"/>
    </row>
    <row r="586" spans="2:3" s="82" customFormat="1" x14ac:dyDescent="0.2">
      <c r="B586" s="100"/>
      <c r="C586" s="83"/>
    </row>
    <row r="587" spans="2:3" s="82" customFormat="1" x14ac:dyDescent="0.2">
      <c r="B587" s="100"/>
      <c r="C587" s="83"/>
    </row>
    <row r="588" spans="2:3" s="82" customFormat="1" x14ac:dyDescent="0.2">
      <c r="B588" s="100"/>
      <c r="C588" s="83"/>
    </row>
    <row r="589" spans="2:3" s="82" customFormat="1" x14ac:dyDescent="0.2">
      <c r="B589" s="100"/>
      <c r="C589" s="83"/>
    </row>
    <row r="590" spans="2:3" s="82" customFormat="1" x14ac:dyDescent="0.2">
      <c r="B590" s="100"/>
      <c r="C590" s="83"/>
    </row>
    <row r="591" spans="2:3" s="82" customFormat="1" x14ac:dyDescent="0.2">
      <c r="B591" s="100"/>
      <c r="C591" s="83"/>
    </row>
    <row r="592" spans="2:3" s="82" customFormat="1" x14ac:dyDescent="0.2">
      <c r="B592" s="100"/>
      <c r="C592" s="83"/>
    </row>
    <row r="593" spans="2:3" s="82" customFormat="1" x14ac:dyDescent="0.2">
      <c r="B593" s="100"/>
      <c r="C593" s="83"/>
    </row>
    <row r="594" spans="2:3" s="82" customFormat="1" x14ac:dyDescent="0.2">
      <c r="B594" s="100"/>
      <c r="C594" s="83"/>
    </row>
    <row r="595" spans="2:3" s="82" customFormat="1" x14ac:dyDescent="0.2">
      <c r="B595" s="100"/>
      <c r="C595" s="83"/>
    </row>
    <row r="596" spans="2:3" s="82" customFormat="1" x14ac:dyDescent="0.2">
      <c r="B596" s="100"/>
      <c r="C596" s="83"/>
    </row>
    <row r="597" spans="2:3" s="82" customFormat="1" x14ac:dyDescent="0.2">
      <c r="B597" s="100"/>
      <c r="C597" s="83"/>
    </row>
    <row r="598" spans="2:3" s="82" customFormat="1" x14ac:dyDescent="0.2">
      <c r="B598" s="100"/>
      <c r="C598" s="83"/>
    </row>
    <row r="599" spans="2:3" s="82" customFormat="1" x14ac:dyDescent="0.2">
      <c r="B599" s="100"/>
      <c r="C599" s="83"/>
    </row>
    <row r="600" spans="2:3" s="82" customFormat="1" x14ac:dyDescent="0.2">
      <c r="B600" s="100"/>
      <c r="C600" s="83"/>
    </row>
    <row r="615" spans="3:3" x14ac:dyDescent="0.2">
      <c r="C615" s="105"/>
    </row>
    <row r="616" spans="3:3" x14ac:dyDescent="0.2">
      <c r="C616" s="105"/>
    </row>
    <row r="617" spans="3:3" x14ac:dyDescent="0.2">
      <c r="C617" s="105"/>
    </row>
    <row r="618" spans="3:3" x14ac:dyDescent="0.2">
      <c r="C618" s="105"/>
    </row>
    <row r="619" spans="3:3" x14ac:dyDescent="0.2">
      <c r="C619" s="105"/>
    </row>
    <row r="620" spans="3:3" x14ac:dyDescent="0.2">
      <c r="C620" s="105"/>
    </row>
    <row r="621" spans="3:3" x14ac:dyDescent="0.2">
      <c r="C621" s="105"/>
    </row>
    <row r="622" spans="3:3" x14ac:dyDescent="0.2">
      <c r="C622" s="105"/>
    </row>
    <row r="623" spans="3:3" x14ac:dyDescent="0.2">
      <c r="C623" s="105"/>
    </row>
    <row r="624" spans="3:3" x14ac:dyDescent="0.2">
      <c r="C624" s="105"/>
    </row>
    <row r="625" spans="3:3" x14ac:dyDescent="0.2">
      <c r="C625" s="105"/>
    </row>
    <row r="626" spans="3:3" x14ac:dyDescent="0.2">
      <c r="C626" s="105"/>
    </row>
  </sheetData>
  <mergeCells count="11">
    <mergeCell ref="L8:M8"/>
    <mergeCell ref="L9:M9"/>
    <mergeCell ref="L10:M10"/>
    <mergeCell ref="L11:M11"/>
    <mergeCell ref="L16:M16"/>
    <mergeCell ref="L7:M7"/>
    <mergeCell ref="L3:M3"/>
    <mergeCell ref="N3:O3"/>
    <mergeCell ref="L4:M4"/>
    <mergeCell ref="L5:M5"/>
    <mergeCell ref="L6:M6"/>
  </mergeCells>
  <conditionalFormatting sqref="U38:U475">
    <cfRule type="cellIs" dxfId="8" priority="3" operator="notEqual">
      <formula>$G38</formula>
    </cfRule>
  </conditionalFormatting>
  <conditionalFormatting sqref="C38:C475">
    <cfRule type="cellIs" dxfId="7" priority="2" operator="equal">
      <formula>""</formula>
    </cfRule>
  </conditionalFormatting>
  <conditionalFormatting sqref="C38:C475 E38:E475">
    <cfRule type="cellIs" dxfId="6" priority="1" operator="equal">
      <formula>""</formula>
    </cfRule>
  </conditionalFormatting>
  <dataValidations count="2">
    <dataValidation type="list" allowBlank="1" showInputMessage="1" showErrorMessage="1" sqref="C38:C475" xr:uid="{8210A810-9049-4682-96C5-68813DFF38B3}">
      <formula1>$C$25:$C$30</formula1>
    </dataValidation>
    <dataValidation type="list" allowBlank="1" showInputMessage="1" showErrorMessage="1" sqref="E151:E475" xr:uid="{F52B8F64-5D7C-4815-A9E5-5403A210133F}">
      <formula1>$E$24:$I$24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607D7-C548-4F0A-9BFF-A0D76D54F68A}">
  <dimension ref="A1:V626"/>
  <sheetViews>
    <sheetView topLeftCell="B1" workbookViewId="0">
      <selection activeCell="D2" sqref="D2"/>
    </sheetView>
  </sheetViews>
  <sheetFormatPr defaultColWidth="9.140625" defaultRowHeight="12.75" x14ac:dyDescent="0.2"/>
  <cols>
    <col min="1" max="1" width="1.85546875" style="105" hidden="1" customWidth="1"/>
    <col min="2" max="2" width="3.5703125" style="100" customWidth="1"/>
    <col min="3" max="3" width="25.28515625" style="230" customWidth="1"/>
    <col min="4" max="4" width="11" style="105" customWidth="1"/>
    <col min="5" max="5" width="11.7109375" style="105" customWidth="1"/>
    <col min="6" max="6" width="10.42578125" style="105" bestFit="1" customWidth="1"/>
    <col min="7" max="7" width="8.5703125" style="105" customWidth="1"/>
    <col min="8" max="8" width="9" style="105" customWidth="1"/>
    <col min="9" max="9" width="9.5703125" style="105" customWidth="1"/>
    <col min="10" max="10" width="7.42578125" style="105" customWidth="1"/>
    <col min="11" max="11" width="8.7109375" style="105" customWidth="1"/>
    <col min="12" max="12" width="10" style="105" customWidth="1"/>
    <col min="13" max="13" width="9.140625" style="105"/>
    <col min="14" max="14" width="9" style="105" bestFit="1" customWidth="1"/>
    <col min="15" max="15" width="8.28515625" style="105" bestFit="1" customWidth="1"/>
    <col min="16" max="16" width="12.140625" style="105" customWidth="1"/>
    <col min="17" max="17" width="15.5703125" style="105" customWidth="1"/>
    <col min="18" max="18" width="13.7109375" style="105" bestFit="1" customWidth="1"/>
    <col min="19" max="19" width="8.5703125" style="105" customWidth="1"/>
    <col min="20" max="20" width="10" style="105" bestFit="1" customWidth="1"/>
    <col min="21" max="21" width="9.140625" style="105"/>
    <col min="22" max="22" width="8.42578125" style="105" bestFit="1" customWidth="1"/>
    <col min="23" max="59" width="20.85546875" style="105" customWidth="1"/>
    <col min="60" max="16384" width="9.140625" style="105"/>
  </cols>
  <sheetData>
    <row r="1" spans="2:21" ht="13.5" thickBot="1" x14ac:dyDescent="0.25">
      <c r="C1" s="101" t="s">
        <v>62</v>
      </c>
      <c r="D1" s="102">
        <v>44501</v>
      </c>
      <c r="E1" s="103">
        <f>DAY(EOMONTH(D1,0))</f>
        <v>30</v>
      </c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</row>
    <row r="2" spans="2:21" ht="13.5" thickBot="1" x14ac:dyDescent="0.25">
      <c r="B2" s="106"/>
      <c r="C2" s="107"/>
      <c r="D2" s="107"/>
      <c r="E2" s="107"/>
      <c r="F2" s="107"/>
      <c r="G2" s="107"/>
      <c r="H2" s="107"/>
      <c r="I2" s="107"/>
      <c r="J2" s="104"/>
      <c r="K2" s="104"/>
      <c r="L2" s="104"/>
      <c r="M2" s="104"/>
      <c r="N2" s="104"/>
      <c r="O2" s="104"/>
      <c r="P2" s="104"/>
      <c r="Q2" s="104"/>
      <c r="R2" s="104"/>
      <c r="S2" s="108"/>
      <c r="T2" s="104"/>
      <c r="U2" s="104"/>
    </row>
    <row r="3" spans="2:21" x14ac:dyDescent="0.2">
      <c r="C3" s="109"/>
      <c r="D3" s="110" t="s">
        <v>13</v>
      </c>
      <c r="E3" s="110" t="s">
        <v>33</v>
      </c>
      <c r="F3" s="110" t="s">
        <v>31</v>
      </c>
      <c r="G3" s="110" t="s">
        <v>26</v>
      </c>
      <c r="H3" s="110" t="s">
        <v>27</v>
      </c>
      <c r="I3" s="111" t="s">
        <v>50</v>
      </c>
      <c r="J3" s="104"/>
      <c r="K3" s="104"/>
      <c r="L3" s="293" t="s">
        <v>56</v>
      </c>
      <c r="M3" s="294"/>
      <c r="N3" s="295" t="s">
        <v>65</v>
      </c>
      <c r="O3" s="294"/>
      <c r="P3" s="112" t="s">
        <v>64</v>
      </c>
      <c r="Q3" s="112" t="s">
        <v>63</v>
      </c>
      <c r="R3" s="113" t="s">
        <v>57</v>
      </c>
      <c r="S3" s="104"/>
      <c r="T3" s="104"/>
      <c r="U3" s="104"/>
    </row>
    <row r="4" spans="2:21" x14ac:dyDescent="0.2">
      <c r="C4" s="114" t="s">
        <v>96</v>
      </c>
      <c r="D4" s="115">
        <f>SUMIF($E$38:$E$475,"*Week 1*",$H$38:$H$475)</f>
        <v>0</v>
      </c>
      <c r="E4" s="115">
        <f>SUMIF($E$38:$E$475,E$3,$H$38:$H$475)</f>
        <v>0</v>
      </c>
      <c r="F4" s="115">
        <f>SUMIF($E$38:$E$475,F$3,$H$38:$H$475)</f>
        <v>0</v>
      </c>
      <c r="G4" s="115">
        <f>SUMIF($E$38:$E$475,G$3,$H$38:$H$475)</f>
        <v>0</v>
      </c>
      <c r="H4" s="115">
        <f>SUMIF($E$38:$E$475,H$3,$H$38:$H$475)</f>
        <v>0</v>
      </c>
      <c r="I4" s="116">
        <f>SUM(D4:H4)</f>
        <v>0</v>
      </c>
      <c r="J4" s="117"/>
      <c r="K4" s="104"/>
      <c r="L4" s="291" t="s">
        <v>53</v>
      </c>
      <c r="M4" s="292"/>
      <c r="N4" s="118">
        <f>I10</f>
        <v>0</v>
      </c>
      <c r="O4" s="118"/>
      <c r="P4" s="119">
        <f>944066+588005+145015</f>
        <v>1677086</v>
      </c>
      <c r="Q4" s="119">
        <f>SUM(P4/365)*E1</f>
        <v>137842.68493150684</v>
      </c>
      <c r="R4" s="120">
        <f>SUM(N4-Q4)</f>
        <v>-137842.68493150684</v>
      </c>
      <c r="S4" s="104"/>
      <c r="T4" s="104"/>
      <c r="U4" s="104"/>
    </row>
    <row r="5" spans="2:21" x14ac:dyDescent="0.2">
      <c r="C5" s="114" t="s">
        <v>16</v>
      </c>
      <c r="D5" s="115">
        <f>SUMIF(E38:E475,D3,I38:I475)</f>
        <v>0</v>
      </c>
      <c r="E5" s="115">
        <f>SUMIF($E$38:$E$475,E$3,$I$38:$I$475)</f>
        <v>0</v>
      </c>
      <c r="F5" s="115">
        <f>SUMIF($E$38:$E$475,F$3,$I$38:$I$475)</f>
        <v>0</v>
      </c>
      <c r="G5" s="115">
        <f>SUMIF($E$38:$E$475,G$3,$I$38:$I$475)</f>
        <v>0</v>
      </c>
      <c r="H5" s="115">
        <f>SUMIF($E$38:$E$475,H$3,$I$38:$I$475)</f>
        <v>0</v>
      </c>
      <c r="I5" s="116">
        <f t="shared" ref="I5:I18" si="0">SUM(D5:H5)</f>
        <v>0</v>
      </c>
      <c r="J5" s="117"/>
      <c r="K5" s="104"/>
      <c r="L5" s="291" t="s">
        <v>95</v>
      </c>
      <c r="M5" s="292"/>
      <c r="N5" s="118">
        <f>I11</f>
        <v>0</v>
      </c>
      <c r="O5" s="118"/>
      <c r="P5" s="119">
        <v>100</v>
      </c>
      <c r="Q5" s="119">
        <f>SUM(P5/365)*D1</f>
        <v>12192.054794520547</v>
      </c>
      <c r="R5" s="120">
        <f>SUM(N5-Q5)</f>
        <v>-12192.054794520547</v>
      </c>
      <c r="S5" s="104"/>
      <c r="T5" s="104"/>
      <c r="U5" s="104"/>
    </row>
    <row r="6" spans="2:21" x14ac:dyDescent="0.2">
      <c r="C6" s="114" t="s">
        <v>97</v>
      </c>
      <c r="D6" s="115">
        <f>SUMIF(E38:E475,D3,J38:J475)</f>
        <v>0</v>
      </c>
      <c r="E6" s="115">
        <f>SUMIF($E$38:$E$475,E$3,$J$38:$J$475)</f>
        <v>0</v>
      </c>
      <c r="F6" s="115">
        <f>SUMIF($E$38:$E$475,F$3,$J$38:$J$475)</f>
        <v>0</v>
      </c>
      <c r="G6" s="115">
        <f>SUMIF($E$38:$E$475,G$3,$J$38:$J$475)</f>
        <v>0</v>
      </c>
      <c r="H6" s="115">
        <f>SUMIF($E$38:$E$475,H$3,$J$38:$J$475)</f>
        <v>0</v>
      </c>
      <c r="I6" s="116">
        <f t="shared" si="0"/>
        <v>0</v>
      </c>
      <c r="J6" s="117"/>
      <c r="K6" s="104"/>
      <c r="L6" s="291" t="s">
        <v>92</v>
      </c>
      <c r="M6" s="292"/>
      <c r="N6" s="118">
        <f>I12</f>
        <v>0</v>
      </c>
      <c r="O6" s="118"/>
      <c r="P6" s="119">
        <v>100</v>
      </c>
      <c r="Q6" s="119">
        <f>SUM(P6/365)*D1</f>
        <v>12192.054794520547</v>
      </c>
      <c r="R6" s="120">
        <f>SUM(N6-Q6)</f>
        <v>-12192.054794520547</v>
      </c>
      <c r="S6" s="104"/>
      <c r="T6" s="104"/>
      <c r="U6" s="104"/>
    </row>
    <row r="7" spans="2:21" x14ac:dyDescent="0.2">
      <c r="C7" s="114" t="s">
        <v>98</v>
      </c>
      <c r="D7" s="115">
        <f>SUMIF(E38:E475,D3,K38:K475)</f>
        <v>0</v>
      </c>
      <c r="E7" s="115">
        <f>SUMIF($E$38:$E$475,E$3,$K$38:$K$475)</f>
        <v>0</v>
      </c>
      <c r="F7" s="115">
        <f>SUMIF($E$38:$E$475,F$3,$K$38:$K$475)</f>
        <v>0</v>
      </c>
      <c r="G7" s="115">
        <f>SUMIF($E$38:$E$475,G$3,$K$38:$K$475)</f>
        <v>0</v>
      </c>
      <c r="H7" s="115">
        <f>SUMIF($E$38:$E$475,H$3,$K$38:$K$475)</f>
        <v>0</v>
      </c>
      <c r="I7" s="116">
        <f t="shared" si="0"/>
        <v>0</v>
      </c>
      <c r="J7" s="117"/>
      <c r="K7" s="104"/>
      <c r="L7" s="291" t="s">
        <v>58</v>
      </c>
      <c r="M7" s="292"/>
      <c r="N7" s="118">
        <f>I13</f>
        <v>0</v>
      </c>
      <c r="O7" s="118"/>
      <c r="P7" s="119">
        <v>100</v>
      </c>
      <c r="Q7" s="119">
        <f>SUM(P7/365)*D1</f>
        <v>12192.054794520547</v>
      </c>
      <c r="R7" s="120">
        <f>SUM(N7-Q7)</f>
        <v>-12192.054794520547</v>
      </c>
      <c r="S7" s="104"/>
      <c r="T7" s="104"/>
      <c r="U7" s="104"/>
    </row>
    <row r="8" spans="2:21" x14ac:dyDescent="0.2">
      <c r="C8" s="114" t="s">
        <v>99</v>
      </c>
      <c r="D8" s="115">
        <f>SUMIF(E38:E475,D3,L38:L475)</f>
        <v>0</v>
      </c>
      <c r="E8" s="115">
        <f>SUMIF($E$38:$E$475,E$3,$L$38:$L$475)</f>
        <v>0</v>
      </c>
      <c r="F8" s="115">
        <f>SUMIF($E$38:$E$475,F$3,$L$38:$L$475)</f>
        <v>0</v>
      </c>
      <c r="G8" s="115">
        <f>SUMIF($E$38:$E$475,G$3,$L$38:$L$475)</f>
        <v>0</v>
      </c>
      <c r="H8" s="115">
        <f>SUMIF($E$38:$E$475,H$3,$L$38:$L$475)</f>
        <v>0</v>
      </c>
      <c r="I8" s="116">
        <f t="shared" si="0"/>
        <v>0</v>
      </c>
      <c r="J8" s="117"/>
      <c r="K8" s="104"/>
      <c r="L8" s="291" t="s">
        <v>54</v>
      </c>
      <c r="M8" s="292"/>
      <c r="N8" s="118">
        <f>I14</f>
        <v>0</v>
      </c>
      <c r="O8" s="118"/>
      <c r="P8" s="119"/>
      <c r="Q8" s="119"/>
      <c r="R8" s="120"/>
      <c r="S8" s="104"/>
      <c r="T8" s="104"/>
      <c r="U8" s="104"/>
    </row>
    <row r="9" spans="2:21" ht="13.5" thickBot="1" x14ac:dyDescent="0.25">
      <c r="C9" s="121" t="s">
        <v>70</v>
      </c>
      <c r="D9" s="122">
        <f>SUMIF(E38:E475,D3,M38:M475)</f>
        <v>0</v>
      </c>
      <c r="E9" s="122">
        <f>SUMIF($E$38:$E$475,E$3,$M$38:$M$475)</f>
        <v>0</v>
      </c>
      <c r="F9" s="122">
        <f>SUMIF($E$38:$E$475,F$3,$M$38:$M$475)</f>
        <v>0</v>
      </c>
      <c r="G9" s="122">
        <f>SUMIF($E$38:$E$475,G$3,$M$38:$M$475)</f>
        <v>0</v>
      </c>
      <c r="H9" s="122">
        <f>SUMIF($E$38:$E$475,H$3,$M$38:$M$475)</f>
        <v>0</v>
      </c>
      <c r="I9" s="123">
        <f t="shared" si="0"/>
        <v>0</v>
      </c>
      <c r="J9" s="117"/>
      <c r="K9" s="104"/>
      <c r="L9" s="291" t="s">
        <v>59</v>
      </c>
      <c r="M9" s="292"/>
      <c r="N9" s="124">
        <f>SUM(N5:N7)</f>
        <v>0</v>
      </c>
      <c r="O9" s="118"/>
      <c r="P9" s="124">
        <f>SUM(P5:P6)</f>
        <v>200</v>
      </c>
      <c r="Q9" s="124">
        <f>SUM(Q5:Q6)</f>
        <v>24384.109589041094</v>
      </c>
      <c r="R9" s="125">
        <f>SUM(R5:R6)</f>
        <v>-24384.109589041094</v>
      </c>
      <c r="S9" s="104"/>
      <c r="T9" s="104"/>
      <c r="U9" s="104"/>
    </row>
    <row r="10" spans="2:21" ht="13.5" thickBot="1" x14ac:dyDescent="0.25">
      <c r="C10" s="126" t="s">
        <v>53</v>
      </c>
      <c r="D10" s="127">
        <f>SUM(D4:D9)</f>
        <v>0</v>
      </c>
      <c r="E10" s="127">
        <f t="shared" ref="E10:H10" si="1">SUM(E4:E9)</f>
        <v>0</v>
      </c>
      <c r="F10" s="127">
        <f t="shared" si="1"/>
        <v>0</v>
      </c>
      <c r="G10" s="127">
        <f t="shared" si="1"/>
        <v>0</v>
      </c>
      <c r="H10" s="127">
        <f t="shared" si="1"/>
        <v>0</v>
      </c>
      <c r="I10" s="128">
        <f t="shared" si="0"/>
        <v>0</v>
      </c>
      <c r="J10" s="117"/>
      <c r="K10" s="104"/>
      <c r="L10" s="291" t="s">
        <v>60</v>
      </c>
      <c r="M10" s="292"/>
      <c r="N10" s="124">
        <f>SUM(N4,N8)</f>
        <v>0</v>
      </c>
      <c r="O10" s="118"/>
      <c r="P10" s="124">
        <f>SUM(P7,P4)</f>
        <v>1677186</v>
      </c>
      <c r="Q10" s="124">
        <f>SUM(Q7,Q4)</f>
        <v>150034.73972602739</v>
      </c>
      <c r="R10" s="125">
        <f>SUM(R7,R4)</f>
        <v>-150034.73972602739</v>
      </c>
      <c r="S10" s="104"/>
      <c r="T10" s="104"/>
      <c r="U10" s="104"/>
    </row>
    <row r="11" spans="2:21" ht="13.5" thickBot="1" x14ac:dyDescent="0.25">
      <c r="C11" s="129" t="s">
        <v>93</v>
      </c>
      <c r="D11" s="130">
        <f>SUMIF(E38:E475,D3,N38:N475)</f>
        <v>0</v>
      </c>
      <c r="E11" s="130">
        <f>SUMIF($E$38:$E$475,E$3,$N$38:$N$475)</f>
        <v>0</v>
      </c>
      <c r="F11" s="130">
        <f>SUMIF($E$38:$E$475,F$3,$N$38:$N$475)</f>
        <v>0</v>
      </c>
      <c r="G11" s="130">
        <f>SUMIF($E$38:$E$475,G$3,$N$38:$N$475)</f>
        <v>0</v>
      </c>
      <c r="H11" s="130">
        <f>SUMIF($E$38:$E$475,H$3,$N$38:$N$475)</f>
        <v>0</v>
      </c>
      <c r="I11" s="131">
        <f t="shared" si="0"/>
        <v>0</v>
      </c>
      <c r="J11" s="117"/>
      <c r="K11" s="104"/>
      <c r="L11" s="296" t="s">
        <v>55</v>
      </c>
      <c r="M11" s="297"/>
      <c r="N11" s="132">
        <f>SUM(N9:N10)</f>
        <v>0</v>
      </c>
      <c r="O11" s="133"/>
      <c r="P11" s="132">
        <f>SUM(P9:P10)</f>
        <v>1677386</v>
      </c>
      <c r="Q11" s="132">
        <f>SUM(Q9:Q10)</f>
        <v>174418.84931506848</v>
      </c>
      <c r="R11" s="134">
        <f>SUM(R9:R10)</f>
        <v>-174418.84931506848</v>
      </c>
      <c r="S11" s="104"/>
      <c r="T11" s="104"/>
      <c r="U11" s="104"/>
    </row>
    <row r="12" spans="2:21" ht="13.5" thickBot="1" x14ac:dyDescent="0.25">
      <c r="C12" s="135" t="s">
        <v>92</v>
      </c>
      <c r="D12" s="115">
        <f>SUMIF(E38:E475,D3,O38:O475)</f>
        <v>0</v>
      </c>
      <c r="E12" s="115">
        <f>SUMIF($E$38:$E$475,E$3,$O$38:$O$475)</f>
        <v>0</v>
      </c>
      <c r="F12" s="115">
        <f>SUMIF($E$38:$E$475,F$3,$O$38:$O$475)</f>
        <v>0</v>
      </c>
      <c r="G12" s="115">
        <f>SUMIF($E$38:$E$475,G$3,$O$38:$O$475)</f>
        <v>0</v>
      </c>
      <c r="H12" s="115">
        <f>SUMIF($E$38:$E$475,H$3,$O$38:$O$475)</f>
        <v>0</v>
      </c>
      <c r="I12" s="116">
        <f t="shared" si="0"/>
        <v>0</v>
      </c>
      <c r="J12" s="117"/>
      <c r="K12" s="104"/>
      <c r="L12" s="136"/>
      <c r="M12" s="136"/>
      <c r="N12" s="117"/>
      <c r="O12" s="117"/>
      <c r="P12" s="136"/>
      <c r="Q12" s="136"/>
      <c r="R12" s="117"/>
      <c r="S12" s="117"/>
      <c r="T12" s="104"/>
      <c r="U12" s="104"/>
    </row>
    <row r="13" spans="2:21" x14ac:dyDescent="0.2">
      <c r="C13" s="135" t="s">
        <v>58</v>
      </c>
      <c r="D13" s="115">
        <f>SUMIF(E38:E475,D3,P38:P475)+SUMIF(E38:E475,D3,Q38:Q475)</f>
        <v>0</v>
      </c>
      <c r="E13" s="115">
        <f>SUMIF(E38:E475,E3,P38:P475)+SUMIF(E38:E475,E3,Q38:Q475)</f>
        <v>0</v>
      </c>
      <c r="F13" s="115">
        <f>SUMIF(E38:E475,F3,P38:P475)+SUMIF(E38:E475,F3,Q38:Q475)</f>
        <v>0</v>
      </c>
      <c r="G13" s="115">
        <f>SUMIF(E38:E475,G3,P38:P475)+SUMIF(E38:E475,G3,Q38:Q475)</f>
        <v>0</v>
      </c>
      <c r="H13" s="115">
        <f>SUMIF(E38:E475,H3,P38:P475)+SUMIF(E38:E475,H3,Q38:Q475)</f>
        <v>0</v>
      </c>
      <c r="I13" s="116">
        <f t="shared" si="0"/>
        <v>0</v>
      </c>
      <c r="J13" s="117"/>
      <c r="K13" s="104"/>
      <c r="L13" s="137" t="s">
        <v>88</v>
      </c>
      <c r="M13" s="138"/>
      <c r="N13" s="139"/>
      <c r="O13" s="117"/>
      <c r="P13" s="136"/>
      <c r="Q13" s="136"/>
      <c r="R13" s="117"/>
      <c r="S13" s="117"/>
      <c r="T13" s="104"/>
      <c r="U13" s="104"/>
    </row>
    <row r="14" spans="2:21" ht="13.5" thickBot="1" x14ac:dyDescent="0.25">
      <c r="C14" s="140" t="s">
        <v>54</v>
      </c>
      <c r="D14" s="122">
        <f>SUMIF($E$38:$E$475,D$3,$R$38:$R$475)</f>
        <v>0</v>
      </c>
      <c r="E14" s="122">
        <f>SUMIF($E$38:$E$475,E$3,$R$38:$R$475)</f>
        <v>0</v>
      </c>
      <c r="F14" s="122">
        <f>SUMIF($E$38:$E$475,F$3,$R$38:$R$475)</f>
        <v>0</v>
      </c>
      <c r="G14" s="122">
        <f>SUMIF($E$38:$E$475,G$3,$R$38:$R$475)</f>
        <v>0</v>
      </c>
      <c r="H14" s="122">
        <f>SUMIF($E$38:$E$475,H$3,$R$38:$R$475)</f>
        <v>0</v>
      </c>
      <c r="I14" s="123">
        <f t="shared" si="0"/>
        <v>0</v>
      </c>
      <c r="J14" s="117"/>
      <c r="K14" s="104"/>
      <c r="L14" s="141" t="s">
        <v>54</v>
      </c>
      <c r="M14" s="142"/>
      <c r="N14" s="143"/>
      <c r="O14" s="117"/>
      <c r="P14" s="136"/>
      <c r="Q14" s="136"/>
      <c r="R14" s="117"/>
      <c r="S14" s="117"/>
      <c r="T14" s="104"/>
      <c r="U14" s="104"/>
    </row>
    <row r="15" spans="2:21" ht="13.5" thickBot="1" x14ac:dyDescent="0.25">
      <c r="C15" s="126" t="s">
        <v>109</v>
      </c>
      <c r="D15" s="127">
        <f>SUMIF($E$38:$E$475,D$3,$S$38:$S$475)</f>
        <v>0</v>
      </c>
      <c r="E15" s="127">
        <f>SUMIF($E$38:$E$475,E$3,$S$38:$S$475)</f>
        <v>0</v>
      </c>
      <c r="F15" s="127">
        <f>SUMIF($E$38:$E$475,F$3,$S$38:$S$475)</f>
        <v>0</v>
      </c>
      <c r="G15" s="127">
        <f>SUMIF($E$38:$E$475,G$3,$S$38:$S$475)</f>
        <v>0</v>
      </c>
      <c r="H15" s="127">
        <f>SUMIF($E$38:$E$475,H$3,$S$38:$S$475)</f>
        <v>0</v>
      </c>
      <c r="I15" s="128">
        <f t="shared" si="0"/>
        <v>0</v>
      </c>
      <c r="J15" s="117"/>
      <c r="K15" s="104"/>
      <c r="L15" s="141" t="s">
        <v>61</v>
      </c>
      <c r="M15" s="142"/>
      <c r="N15" s="143"/>
      <c r="O15" s="117"/>
      <c r="P15" s="136"/>
      <c r="Q15" s="136"/>
      <c r="R15" s="117"/>
      <c r="S15" s="117"/>
      <c r="T15" s="104"/>
      <c r="U15" s="104"/>
    </row>
    <row r="16" spans="2:21" ht="13.5" thickBot="1" x14ac:dyDescent="0.25">
      <c r="C16" s="129" t="s">
        <v>59</v>
      </c>
      <c r="D16" s="130">
        <f>SUM(D11:D13)</f>
        <v>0</v>
      </c>
      <c r="E16" s="130">
        <f t="shared" ref="E16:H16" si="2">SUM(E11:E13)</f>
        <v>0</v>
      </c>
      <c r="F16" s="130">
        <f t="shared" si="2"/>
        <v>0</v>
      </c>
      <c r="G16" s="130">
        <f t="shared" si="2"/>
        <v>0</v>
      </c>
      <c r="H16" s="144">
        <f t="shared" si="2"/>
        <v>0</v>
      </c>
      <c r="I16" s="145">
        <f t="shared" si="0"/>
        <v>0</v>
      </c>
      <c r="J16" s="117"/>
      <c r="K16" s="104"/>
      <c r="L16" s="298" t="s">
        <v>94</v>
      </c>
      <c r="M16" s="299"/>
      <c r="N16" s="146"/>
      <c r="O16" s="117"/>
      <c r="P16" s="136"/>
      <c r="Q16" s="136"/>
      <c r="R16" s="117"/>
      <c r="S16" s="117"/>
      <c r="T16" s="104"/>
      <c r="U16" s="104"/>
    </row>
    <row r="17" spans="3:22" x14ac:dyDescent="0.2">
      <c r="C17" s="135" t="s">
        <v>60</v>
      </c>
      <c r="D17" s="115">
        <f>D10+D14</f>
        <v>0</v>
      </c>
      <c r="E17" s="115">
        <f>E10+E14</f>
        <v>0</v>
      </c>
      <c r="F17" s="115">
        <f>F10+F14</f>
        <v>0</v>
      </c>
      <c r="G17" s="115">
        <f>G10+G14</f>
        <v>0</v>
      </c>
      <c r="H17" s="147">
        <f>H10+H14</f>
        <v>0</v>
      </c>
      <c r="I17" s="148">
        <f t="shared" si="0"/>
        <v>0</v>
      </c>
      <c r="J17" s="117"/>
      <c r="K17" s="104"/>
      <c r="L17" s="104"/>
      <c r="M17" s="104"/>
      <c r="N17" s="104"/>
      <c r="O17" s="104"/>
      <c r="P17" s="104"/>
      <c r="Q17" s="104"/>
      <c r="R17" s="104"/>
      <c r="S17" s="104"/>
      <c r="T17" s="149"/>
      <c r="U17" s="117"/>
    </row>
    <row r="18" spans="3:22" ht="13.5" thickBot="1" x14ac:dyDescent="0.25">
      <c r="C18" s="150" t="s">
        <v>55</v>
      </c>
      <c r="D18" s="151">
        <f>SUM(D17,D16,D15)</f>
        <v>0</v>
      </c>
      <c r="E18" s="151">
        <f>SUM(E17,E16,E15)</f>
        <v>0</v>
      </c>
      <c r="F18" s="151">
        <f>SUM(F17,F16,F15)</f>
        <v>0</v>
      </c>
      <c r="G18" s="151">
        <f>SUM(G17,G16,G15)</f>
        <v>0</v>
      </c>
      <c r="H18" s="152">
        <f>SUM(H17,H16,H15)</f>
        <v>0</v>
      </c>
      <c r="I18" s="153">
        <f t="shared" si="0"/>
        <v>0</v>
      </c>
      <c r="J18" s="117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</row>
    <row r="19" spans="3:22" ht="13.5" thickBot="1" x14ac:dyDescent="0.25"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</row>
    <row r="20" spans="3:22" ht="39" thickBot="1" x14ac:dyDescent="0.25">
      <c r="C20" s="154"/>
      <c r="D20" s="155"/>
      <c r="E20" s="155"/>
      <c r="F20" s="155"/>
      <c r="G20" s="155"/>
      <c r="H20" s="156" t="s">
        <v>96</v>
      </c>
      <c r="I20" s="156" t="s">
        <v>100</v>
      </c>
      <c r="J20" s="156" t="s">
        <v>97</v>
      </c>
      <c r="K20" s="156" t="s">
        <v>98</v>
      </c>
      <c r="L20" s="156" t="s">
        <v>99</v>
      </c>
      <c r="M20" s="156" t="s">
        <v>70</v>
      </c>
      <c r="N20" s="156" t="s">
        <v>101</v>
      </c>
      <c r="O20" s="156" t="s">
        <v>102</v>
      </c>
      <c r="P20" s="156" t="s">
        <v>103</v>
      </c>
      <c r="Q20" s="156" t="s">
        <v>104</v>
      </c>
      <c r="R20" s="156" t="s">
        <v>11</v>
      </c>
      <c r="S20" s="156" t="s">
        <v>91</v>
      </c>
      <c r="T20" s="156" t="s">
        <v>105</v>
      </c>
      <c r="U20" s="157"/>
    </row>
    <row r="21" spans="3:22" ht="13.5" thickBot="1" x14ac:dyDescent="0.25">
      <c r="C21" s="158" t="s">
        <v>52</v>
      </c>
      <c r="D21" s="159"/>
      <c r="E21" s="159"/>
      <c r="F21" s="159"/>
      <c r="G21" s="159"/>
      <c r="H21" s="160">
        <v>65120</v>
      </c>
      <c r="I21" s="161">
        <v>65120</v>
      </c>
      <c r="J21" s="161">
        <v>65120</v>
      </c>
      <c r="K21" s="161">
        <v>65120</v>
      </c>
      <c r="L21" s="161">
        <v>65120</v>
      </c>
      <c r="M21" s="161">
        <v>65120</v>
      </c>
      <c r="N21" s="161">
        <v>68600</v>
      </c>
      <c r="O21" s="161">
        <v>68600</v>
      </c>
      <c r="P21" s="161">
        <v>68150</v>
      </c>
      <c r="Q21" s="161">
        <v>68150</v>
      </c>
      <c r="R21" s="161">
        <v>65120</v>
      </c>
      <c r="S21" s="161">
        <v>65120</v>
      </c>
      <c r="T21" s="161" t="s">
        <v>106</v>
      </c>
      <c r="U21" s="162" t="s">
        <v>22</v>
      </c>
    </row>
    <row r="22" spans="3:22" ht="13.5" thickBot="1" x14ac:dyDescent="0.25">
      <c r="C22" s="163" t="s">
        <v>121</v>
      </c>
      <c r="D22" s="164" t="s">
        <v>122</v>
      </c>
      <c r="E22" s="164" t="s">
        <v>108</v>
      </c>
      <c r="F22" s="165" t="s">
        <v>123</v>
      </c>
      <c r="G22" s="166">
        <f t="shared" ref="G22:U22" si="3">SUM(G38:G475)</f>
        <v>0</v>
      </c>
      <c r="H22" s="167">
        <f t="shared" si="3"/>
        <v>0</v>
      </c>
      <c r="I22" s="167">
        <f t="shared" si="3"/>
        <v>0</v>
      </c>
      <c r="J22" s="167">
        <f t="shared" si="3"/>
        <v>0</v>
      </c>
      <c r="K22" s="167">
        <f t="shared" si="3"/>
        <v>0</v>
      </c>
      <c r="L22" s="167">
        <f t="shared" si="3"/>
        <v>0</v>
      </c>
      <c r="M22" s="167">
        <f t="shared" si="3"/>
        <v>0</v>
      </c>
      <c r="N22" s="167">
        <f t="shared" si="3"/>
        <v>0</v>
      </c>
      <c r="O22" s="167">
        <f t="shared" si="3"/>
        <v>0</v>
      </c>
      <c r="P22" s="167">
        <f t="shared" si="3"/>
        <v>0</v>
      </c>
      <c r="Q22" s="167">
        <f t="shared" si="3"/>
        <v>0</v>
      </c>
      <c r="R22" s="167">
        <f t="shared" si="3"/>
        <v>0</v>
      </c>
      <c r="S22" s="167">
        <f t="shared" si="3"/>
        <v>0</v>
      </c>
      <c r="T22" s="167">
        <f t="shared" si="3"/>
        <v>0</v>
      </c>
      <c r="U22" s="168">
        <f t="shared" si="3"/>
        <v>0</v>
      </c>
      <c r="V22" s="169"/>
    </row>
    <row r="23" spans="3:22" ht="12.75" hidden="1" customHeight="1" x14ac:dyDescent="0.2">
      <c r="C23" s="170"/>
      <c r="D23" s="170"/>
      <c r="E23" s="170"/>
      <c r="F23" s="171"/>
      <c r="G23" s="172"/>
      <c r="U23" s="171"/>
    </row>
    <row r="24" spans="3:22" ht="12.75" hidden="1" customHeight="1" x14ac:dyDescent="0.2">
      <c r="C24" s="107" t="s">
        <v>110</v>
      </c>
      <c r="E24" s="172" t="s">
        <v>13</v>
      </c>
      <c r="F24" s="172" t="s">
        <v>33</v>
      </c>
      <c r="G24" s="105" t="s">
        <v>31</v>
      </c>
      <c r="H24" s="172" t="s">
        <v>26</v>
      </c>
      <c r="I24" s="172" t="s">
        <v>27</v>
      </c>
      <c r="K24" s="172"/>
    </row>
    <row r="25" spans="3:22" ht="12.75" hidden="1" customHeight="1" x14ac:dyDescent="0.2">
      <c r="C25" s="172" t="s">
        <v>124</v>
      </c>
      <c r="D25" s="173">
        <f t="shared" ref="D25:D31" si="4">SUMIF(C$38:C$475,C25,G$38:G$475)</f>
        <v>0</v>
      </c>
      <c r="E25" s="173">
        <f t="shared" ref="E25:I31" si="5">SUMIF($A$38:$A$475,$C25&amp;E$24,$G$38:$G$475)</f>
        <v>0</v>
      </c>
      <c r="F25" s="173">
        <f t="shared" si="5"/>
        <v>0</v>
      </c>
      <c r="G25" s="173">
        <f t="shared" si="5"/>
        <v>0</v>
      </c>
      <c r="H25" s="173">
        <f t="shared" si="5"/>
        <v>0</v>
      </c>
      <c r="I25" s="173">
        <f t="shared" si="5"/>
        <v>0</v>
      </c>
      <c r="K25" s="172"/>
    </row>
    <row r="26" spans="3:22" ht="12.75" hidden="1" customHeight="1" x14ac:dyDescent="0.2">
      <c r="C26" s="172" t="s">
        <v>35</v>
      </c>
      <c r="D26" s="173">
        <f t="shared" si="4"/>
        <v>0</v>
      </c>
      <c r="E26" s="173">
        <f t="shared" si="5"/>
        <v>0</v>
      </c>
      <c r="F26" s="173">
        <f t="shared" si="5"/>
        <v>0</v>
      </c>
      <c r="G26" s="173">
        <f t="shared" si="5"/>
        <v>0</v>
      </c>
      <c r="H26" s="173">
        <f t="shared" si="5"/>
        <v>0</v>
      </c>
      <c r="I26" s="173">
        <f t="shared" si="5"/>
        <v>0</v>
      </c>
    </row>
    <row r="27" spans="3:22" ht="12.75" hidden="1" customHeight="1" x14ac:dyDescent="0.2">
      <c r="C27" s="172" t="s">
        <v>37</v>
      </c>
      <c r="D27" s="173">
        <f t="shared" si="4"/>
        <v>0</v>
      </c>
      <c r="E27" s="173">
        <f t="shared" si="5"/>
        <v>0</v>
      </c>
      <c r="F27" s="173">
        <f t="shared" si="5"/>
        <v>0</v>
      </c>
      <c r="G27" s="173">
        <f t="shared" si="5"/>
        <v>0</v>
      </c>
      <c r="H27" s="173">
        <f t="shared" si="5"/>
        <v>0</v>
      </c>
      <c r="I27" s="173">
        <f t="shared" si="5"/>
        <v>0</v>
      </c>
      <c r="K27" s="172"/>
    </row>
    <row r="28" spans="3:22" ht="12.75" hidden="1" customHeight="1" x14ac:dyDescent="0.2">
      <c r="C28" s="172" t="s">
        <v>6</v>
      </c>
      <c r="D28" s="173">
        <f t="shared" si="4"/>
        <v>0</v>
      </c>
      <c r="E28" s="173">
        <f t="shared" si="5"/>
        <v>0</v>
      </c>
      <c r="F28" s="173">
        <f t="shared" si="5"/>
        <v>0</v>
      </c>
      <c r="G28" s="173">
        <f t="shared" si="5"/>
        <v>0</v>
      </c>
      <c r="H28" s="173">
        <f t="shared" si="5"/>
        <v>0</v>
      </c>
      <c r="I28" s="173">
        <f t="shared" si="5"/>
        <v>0</v>
      </c>
      <c r="K28" s="172"/>
    </row>
    <row r="29" spans="3:22" ht="12.75" hidden="1" customHeight="1" x14ac:dyDescent="0.2">
      <c r="C29" s="172" t="s">
        <v>116</v>
      </c>
      <c r="D29" s="173">
        <f t="shared" si="4"/>
        <v>0</v>
      </c>
      <c r="E29" s="173">
        <f t="shared" si="5"/>
        <v>0</v>
      </c>
      <c r="F29" s="173">
        <f t="shared" si="5"/>
        <v>0</v>
      </c>
      <c r="G29" s="173">
        <f t="shared" si="5"/>
        <v>0</v>
      </c>
      <c r="H29" s="173">
        <f t="shared" si="5"/>
        <v>0</v>
      </c>
      <c r="I29" s="173">
        <f t="shared" si="5"/>
        <v>0</v>
      </c>
    </row>
    <row r="30" spans="3:22" ht="12.75" hidden="1" customHeight="1" x14ac:dyDescent="0.2">
      <c r="C30" s="172" t="s">
        <v>51</v>
      </c>
      <c r="D30" s="173">
        <f t="shared" si="4"/>
        <v>0</v>
      </c>
      <c r="E30" s="173">
        <f t="shared" si="5"/>
        <v>0</v>
      </c>
      <c r="F30" s="173">
        <f t="shared" si="5"/>
        <v>0</v>
      </c>
      <c r="G30" s="173">
        <f t="shared" si="5"/>
        <v>0</v>
      </c>
      <c r="H30" s="173">
        <f t="shared" si="5"/>
        <v>0</v>
      </c>
      <c r="I30" s="173">
        <f t="shared" si="5"/>
        <v>0</v>
      </c>
    </row>
    <row r="31" spans="3:22" ht="12.75" hidden="1" customHeight="1" x14ac:dyDescent="0.2">
      <c r="C31" s="172" t="s">
        <v>50</v>
      </c>
      <c r="D31" s="173">
        <f t="shared" si="4"/>
        <v>0</v>
      </c>
      <c r="E31" s="173">
        <f t="shared" si="5"/>
        <v>0</v>
      </c>
      <c r="F31" s="173">
        <f t="shared" si="5"/>
        <v>0</v>
      </c>
      <c r="G31" s="173">
        <f t="shared" si="5"/>
        <v>0</v>
      </c>
      <c r="H31" s="173">
        <f t="shared" si="5"/>
        <v>0</v>
      </c>
      <c r="I31" s="173">
        <f t="shared" si="5"/>
        <v>0</v>
      </c>
    </row>
    <row r="32" spans="3:22" ht="12.75" hidden="1" customHeight="1" x14ac:dyDescent="0.2">
      <c r="C32" s="172"/>
      <c r="D32" s="174">
        <f t="shared" ref="D32:I32" si="6">SUM(D25:D31)</f>
        <v>0</v>
      </c>
      <c r="E32" s="174">
        <f t="shared" si="6"/>
        <v>0</v>
      </c>
      <c r="F32" s="174">
        <f t="shared" si="6"/>
        <v>0</v>
      </c>
      <c r="G32" s="174">
        <f t="shared" si="6"/>
        <v>0</v>
      </c>
      <c r="H32" s="174">
        <f t="shared" si="6"/>
        <v>0</v>
      </c>
      <c r="I32" s="174">
        <f t="shared" si="6"/>
        <v>0</v>
      </c>
    </row>
    <row r="33" spans="1:21" ht="12.75" hidden="1" customHeight="1" x14ac:dyDescent="0.2">
      <c r="C33" s="105"/>
    </row>
    <row r="34" spans="1:21" ht="12.75" hidden="1" customHeight="1" x14ac:dyDescent="0.2">
      <c r="C34" s="105"/>
      <c r="D34" s="175"/>
    </row>
    <row r="35" spans="1:21" ht="12.75" hidden="1" customHeight="1" x14ac:dyDescent="0.2">
      <c r="C35" s="105"/>
    </row>
    <row r="36" spans="1:21" ht="38.25" hidden="1" customHeight="1" x14ac:dyDescent="0.2">
      <c r="C36" s="176"/>
      <c r="D36" s="177"/>
      <c r="E36" s="177"/>
      <c r="F36" s="177"/>
      <c r="G36" s="178"/>
      <c r="H36" s="179" t="s">
        <v>96</v>
      </c>
      <c r="I36" s="180" t="s">
        <v>100</v>
      </c>
      <c r="J36" s="180" t="s">
        <v>97</v>
      </c>
      <c r="K36" s="180" t="s">
        <v>98</v>
      </c>
      <c r="L36" s="180" t="s">
        <v>99</v>
      </c>
      <c r="M36" s="181" t="s">
        <v>70</v>
      </c>
      <c r="N36" s="179" t="s">
        <v>101</v>
      </c>
      <c r="O36" s="181" t="s">
        <v>102</v>
      </c>
      <c r="P36" s="179" t="s">
        <v>103</v>
      </c>
      <c r="Q36" s="181" t="s">
        <v>104</v>
      </c>
      <c r="R36" s="179" t="s">
        <v>11</v>
      </c>
      <c r="S36" s="181" t="s">
        <v>91</v>
      </c>
      <c r="T36" s="182" t="s">
        <v>51</v>
      </c>
    </row>
    <row r="37" spans="1:21" ht="13.5" hidden="1" customHeight="1" x14ac:dyDescent="0.2">
      <c r="A37" s="183" t="s">
        <v>107</v>
      </c>
      <c r="C37" s="183" t="s">
        <v>0</v>
      </c>
      <c r="D37" s="183" t="s">
        <v>1</v>
      </c>
      <c r="E37" s="183" t="s">
        <v>108</v>
      </c>
      <c r="F37" s="183" t="s">
        <v>2</v>
      </c>
      <c r="G37" s="183" t="s">
        <v>3</v>
      </c>
      <c r="H37" s="184">
        <v>65120</v>
      </c>
      <c r="I37" s="185">
        <v>65120</v>
      </c>
      <c r="J37" s="185">
        <v>65120</v>
      </c>
      <c r="K37" s="185">
        <v>65120</v>
      </c>
      <c r="L37" s="185">
        <v>65120</v>
      </c>
      <c r="M37" s="186">
        <v>65120</v>
      </c>
      <c r="N37" s="187">
        <v>68600</v>
      </c>
      <c r="O37" s="188">
        <v>68600</v>
      </c>
      <c r="P37" s="189">
        <v>68150</v>
      </c>
      <c r="Q37" s="190">
        <v>68150</v>
      </c>
      <c r="R37" s="191">
        <v>65120</v>
      </c>
      <c r="S37" s="192">
        <v>65120</v>
      </c>
      <c r="T37" s="193" t="s">
        <v>106</v>
      </c>
      <c r="U37" s="194" t="s">
        <v>22</v>
      </c>
    </row>
    <row r="38" spans="1:21" x14ac:dyDescent="0.2">
      <c r="A38" s="195" t="str">
        <f t="shared" ref="A38:A101" si="7">C38&amp;E38</f>
        <v/>
      </c>
      <c r="C38" s="196"/>
      <c r="D38" s="197"/>
      <c r="E38" s="198" t="str">
        <f t="shared" ref="E38:E101" si="8">IF(D38="","",(CONCATENATE("Week ",WEEKNUM(D38,2)-WEEKNUM(DATE(YEAR(D38),MONTH(D38),1),2)+1)))</f>
        <v/>
      </c>
      <c r="F38" s="199"/>
      <c r="G38" s="200"/>
      <c r="H38" s="201" t="str">
        <f>IF(C38="rush city",G38,"")</f>
        <v/>
      </c>
      <c r="I38" s="201" t="str">
        <f>IF(C38="Pepsi",G38,"")</f>
        <v/>
      </c>
      <c r="J38" s="199"/>
      <c r="K38" s="199"/>
      <c r="L38" s="199"/>
      <c r="M38" s="199"/>
      <c r="N38" s="199"/>
      <c r="O38" s="199"/>
      <c r="P38" s="199"/>
      <c r="Q38" s="199"/>
      <c r="R38" s="199"/>
      <c r="S38" s="199"/>
      <c r="T38" s="202">
        <f>G38-SUM(H38:S38)</f>
        <v>0</v>
      </c>
      <c r="U38" s="203">
        <f t="shared" ref="U38:U68" si="9">SUM(H38:T38)</f>
        <v>0</v>
      </c>
    </row>
    <row r="39" spans="1:21" x14ac:dyDescent="0.2">
      <c r="A39" s="195" t="str">
        <f t="shared" si="7"/>
        <v/>
      </c>
      <c r="C39" s="196"/>
      <c r="D39" s="197"/>
      <c r="E39" s="198" t="str">
        <f t="shared" si="8"/>
        <v/>
      </c>
      <c r="F39" s="199"/>
      <c r="G39" s="200"/>
      <c r="H39" s="201" t="str">
        <f t="shared" ref="H39:H63" si="10">IF(C39="rush city",G39,"")</f>
        <v/>
      </c>
      <c r="I39" s="201" t="str">
        <f t="shared" ref="I39:I63" si="11">IF(C39="Pepsi",G39,"")</f>
        <v/>
      </c>
      <c r="J39" s="199"/>
      <c r="K39" s="199"/>
      <c r="L39" s="199"/>
      <c r="M39" s="199"/>
      <c r="N39" s="199"/>
      <c r="O39" s="199"/>
      <c r="P39" s="199"/>
      <c r="Q39" s="199"/>
      <c r="R39" s="199"/>
      <c r="S39" s="199"/>
      <c r="T39" s="202">
        <f t="shared" ref="T39:T97" si="12">G39-SUM(H39:S39)</f>
        <v>0</v>
      </c>
      <c r="U39" s="203">
        <f t="shared" si="9"/>
        <v>0</v>
      </c>
    </row>
    <row r="40" spans="1:21" x14ac:dyDescent="0.2">
      <c r="A40" s="195" t="str">
        <f t="shared" si="7"/>
        <v/>
      </c>
      <c r="C40" s="196"/>
      <c r="D40" s="197"/>
      <c r="E40" s="198" t="str">
        <f t="shared" si="8"/>
        <v/>
      </c>
      <c r="F40" s="199"/>
      <c r="G40" s="200"/>
      <c r="H40" s="201" t="str">
        <f t="shared" si="10"/>
        <v/>
      </c>
      <c r="I40" s="201" t="str">
        <f t="shared" si="11"/>
        <v/>
      </c>
      <c r="J40" s="199"/>
      <c r="K40" s="199"/>
      <c r="L40" s="199"/>
      <c r="M40" s="199"/>
      <c r="N40" s="199"/>
      <c r="O40" s="199"/>
      <c r="P40" s="199"/>
      <c r="Q40" s="199"/>
      <c r="R40" s="199"/>
      <c r="S40" s="199"/>
      <c r="T40" s="202">
        <f t="shared" si="12"/>
        <v>0</v>
      </c>
      <c r="U40" s="203">
        <f t="shared" si="9"/>
        <v>0</v>
      </c>
    </row>
    <row r="41" spans="1:21" x14ac:dyDescent="0.2">
      <c r="A41" s="195" t="str">
        <f t="shared" si="7"/>
        <v/>
      </c>
      <c r="C41" s="196"/>
      <c r="D41" s="197"/>
      <c r="E41" s="198" t="str">
        <f t="shared" si="8"/>
        <v/>
      </c>
      <c r="F41" s="199"/>
      <c r="G41" s="200"/>
      <c r="H41" s="201" t="str">
        <f t="shared" si="10"/>
        <v/>
      </c>
      <c r="I41" s="201" t="str">
        <f t="shared" si="11"/>
        <v/>
      </c>
      <c r="J41" s="199"/>
      <c r="K41" s="199"/>
      <c r="L41" s="199"/>
      <c r="M41" s="199"/>
      <c r="N41" s="199"/>
      <c r="O41" s="199"/>
      <c r="P41" s="199"/>
      <c r="Q41" s="199"/>
      <c r="R41" s="199"/>
      <c r="S41" s="199"/>
      <c r="T41" s="202">
        <f t="shared" si="12"/>
        <v>0</v>
      </c>
      <c r="U41" s="203">
        <f t="shared" si="9"/>
        <v>0</v>
      </c>
    </row>
    <row r="42" spans="1:21" x14ac:dyDescent="0.2">
      <c r="A42" s="195" t="str">
        <f t="shared" si="7"/>
        <v/>
      </c>
      <c r="C42" s="196"/>
      <c r="D42" s="197"/>
      <c r="E42" s="198" t="str">
        <f t="shared" si="8"/>
        <v/>
      </c>
      <c r="F42" s="199"/>
      <c r="G42" s="200"/>
      <c r="H42" s="201" t="str">
        <f t="shared" si="10"/>
        <v/>
      </c>
      <c r="I42" s="201" t="str">
        <f t="shared" si="11"/>
        <v/>
      </c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202">
        <f t="shared" si="12"/>
        <v>0</v>
      </c>
      <c r="U42" s="203">
        <f t="shared" si="9"/>
        <v>0</v>
      </c>
    </row>
    <row r="43" spans="1:21" x14ac:dyDescent="0.2">
      <c r="A43" s="195" t="str">
        <f t="shared" si="7"/>
        <v/>
      </c>
      <c r="C43" s="196"/>
      <c r="D43" s="204"/>
      <c r="E43" s="205" t="str">
        <f t="shared" si="8"/>
        <v/>
      </c>
      <c r="F43" s="199"/>
      <c r="G43" s="200"/>
      <c r="H43" s="201" t="str">
        <f t="shared" si="10"/>
        <v/>
      </c>
      <c r="I43" s="201" t="str">
        <f t="shared" si="11"/>
        <v/>
      </c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202">
        <f t="shared" si="12"/>
        <v>0</v>
      </c>
      <c r="U43" s="203">
        <f t="shared" si="9"/>
        <v>0</v>
      </c>
    </row>
    <row r="44" spans="1:21" x14ac:dyDescent="0.2">
      <c r="A44" s="195" t="str">
        <f t="shared" si="7"/>
        <v/>
      </c>
      <c r="C44" s="196"/>
      <c r="D44" s="204"/>
      <c r="E44" s="205" t="str">
        <f t="shared" si="8"/>
        <v/>
      </c>
      <c r="F44" s="199"/>
      <c r="G44" s="200"/>
      <c r="H44" s="201" t="str">
        <f t="shared" si="10"/>
        <v/>
      </c>
      <c r="I44" s="201" t="str">
        <f t="shared" si="11"/>
        <v/>
      </c>
      <c r="J44" s="199"/>
      <c r="K44" s="199"/>
      <c r="L44" s="199"/>
      <c r="M44" s="199"/>
      <c r="N44" s="199"/>
      <c r="O44" s="199"/>
      <c r="P44" s="199"/>
      <c r="Q44" s="199"/>
      <c r="R44" s="199"/>
      <c r="S44" s="199"/>
      <c r="T44" s="202">
        <f t="shared" si="12"/>
        <v>0</v>
      </c>
      <c r="U44" s="203">
        <f t="shared" si="9"/>
        <v>0</v>
      </c>
    </row>
    <row r="45" spans="1:21" x14ac:dyDescent="0.2">
      <c r="A45" s="195" t="str">
        <f t="shared" si="7"/>
        <v/>
      </c>
      <c r="C45" s="196"/>
      <c r="D45" s="204"/>
      <c r="E45" s="205" t="str">
        <f t="shared" si="8"/>
        <v/>
      </c>
      <c r="F45" s="199"/>
      <c r="G45" s="200"/>
      <c r="H45" s="201" t="str">
        <f t="shared" si="10"/>
        <v/>
      </c>
      <c r="I45" s="201" t="str">
        <f t="shared" si="11"/>
        <v/>
      </c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202">
        <f t="shared" si="12"/>
        <v>0</v>
      </c>
      <c r="U45" s="203">
        <f t="shared" si="9"/>
        <v>0</v>
      </c>
    </row>
    <row r="46" spans="1:21" x14ac:dyDescent="0.2">
      <c r="A46" s="195" t="str">
        <f t="shared" si="7"/>
        <v/>
      </c>
      <c r="C46" s="196"/>
      <c r="D46" s="204"/>
      <c r="E46" s="205" t="str">
        <f t="shared" si="8"/>
        <v/>
      </c>
      <c r="F46" s="199"/>
      <c r="G46" s="200"/>
      <c r="H46" s="201" t="str">
        <f t="shared" si="10"/>
        <v/>
      </c>
      <c r="I46" s="201" t="str">
        <f t="shared" si="11"/>
        <v/>
      </c>
      <c r="J46" s="199"/>
      <c r="K46" s="199"/>
      <c r="L46" s="199"/>
      <c r="M46" s="199"/>
      <c r="N46" s="199"/>
      <c r="O46" s="199"/>
      <c r="P46" s="199"/>
      <c r="Q46" s="199"/>
      <c r="R46" s="199"/>
      <c r="S46" s="199"/>
      <c r="T46" s="202">
        <f t="shared" si="12"/>
        <v>0</v>
      </c>
      <c r="U46" s="203">
        <f t="shared" si="9"/>
        <v>0</v>
      </c>
    </row>
    <row r="47" spans="1:21" x14ac:dyDescent="0.2">
      <c r="A47" s="195" t="str">
        <f t="shared" si="7"/>
        <v/>
      </c>
      <c r="C47" s="196"/>
      <c r="D47" s="204"/>
      <c r="E47" s="205" t="str">
        <f t="shared" si="8"/>
        <v/>
      </c>
      <c r="F47" s="199"/>
      <c r="G47" s="200"/>
      <c r="H47" s="201" t="str">
        <f t="shared" si="10"/>
        <v/>
      </c>
      <c r="I47" s="201" t="str">
        <f t="shared" si="11"/>
        <v/>
      </c>
      <c r="J47" s="199"/>
      <c r="K47" s="199"/>
      <c r="L47" s="199"/>
      <c r="M47" s="199"/>
      <c r="N47" s="199"/>
      <c r="O47" s="199"/>
      <c r="P47" s="199"/>
      <c r="Q47" s="199"/>
      <c r="R47" s="199"/>
      <c r="S47" s="199"/>
      <c r="T47" s="202">
        <f t="shared" si="12"/>
        <v>0</v>
      </c>
      <c r="U47" s="203">
        <f t="shared" si="9"/>
        <v>0</v>
      </c>
    </row>
    <row r="48" spans="1:21" x14ac:dyDescent="0.2">
      <c r="A48" s="195" t="str">
        <f t="shared" si="7"/>
        <v/>
      </c>
      <c r="C48" s="196"/>
      <c r="D48" s="204"/>
      <c r="E48" s="205" t="str">
        <f t="shared" si="8"/>
        <v/>
      </c>
      <c r="F48" s="199"/>
      <c r="G48" s="200"/>
      <c r="H48" s="201" t="str">
        <f t="shared" si="10"/>
        <v/>
      </c>
      <c r="I48" s="201" t="str">
        <f t="shared" si="11"/>
        <v/>
      </c>
      <c r="J48" s="199"/>
      <c r="K48" s="199"/>
      <c r="L48" s="199"/>
      <c r="M48" s="199"/>
      <c r="N48" s="199"/>
      <c r="O48" s="199"/>
      <c r="P48" s="199"/>
      <c r="Q48" s="199"/>
      <c r="R48" s="199"/>
      <c r="S48" s="199"/>
      <c r="T48" s="202">
        <f t="shared" si="12"/>
        <v>0</v>
      </c>
      <c r="U48" s="203">
        <f t="shared" si="9"/>
        <v>0</v>
      </c>
    </row>
    <row r="49" spans="1:21" x14ac:dyDescent="0.2">
      <c r="A49" s="195" t="str">
        <f t="shared" si="7"/>
        <v/>
      </c>
      <c r="C49" s="196"/>
      <c r="D49" s="204"/>
      <c r="E49" s="205" t="str">
        <f t="shared" si="8"/>
        <v/>
      </c>
      <c r="F49" s="199"/>
      <c r="G49" s="200"/>
      <c r="H49" s="201" t="str">
        <f t="shared" si="10"/>
        <v/>
      </c>
      <c r="I49" s="201" t="str">
        <f t="shared" si="11"/>
        <v/>
      </c>
      <c r="J49" s="199"/>
      <c r="K49" s="199"/>
      <c r="L49" s="199"/>
      <c r="M49" s="199"/>
      <c r="N49" s="199"/>
      <c r="O49" s="199"/>
      <c r="P49" s="199"/>
      <c r="Q49" s="199"/>
      <c r="R49" s="199"/>
      <c r="S49" s="199"/>
      <c r="T49" s="202">
        <f t="shared" si="12"/>
        <v>0</v>
      </c>
      <c r="U49" s="203">
        <f t="shared" si="9"/>
        <v>0</v>
      </c>
    </row>
    <row r="50" spans="1:21" x14ac:dyDescent="0.2">
      <c r="A50" s="195" t="str">
        <f t="shared" si="7"/>
        <v/>
      </c>
      <c r="C50" s="196"/>
      <c r="D50" s="204"/>
      <c r="E50" s="205" t="str">
        <f t="shared" si="8"/>
        <v/>
      </c>
      <c r="F50" s="199"/>
      <c r="G50" s="200"/>
      <c r="H50" s="201" t="str">
        <f t="shared" si="10"/>
        <v/>
      </c>
      <c r="I50" s="201" t="str">
        <f t="shared" si="11"/>
        <v/>
      </c>
      <c r="J50" s="199"/>
      <c r="K50" s="199"/>
      <c r="L50" s="199"/>
      <c r="M50" s="199"/>
      <c r="N50" s="199"/>
      <c r="O50" s="199"/>
      <c r="P50" s="199"/>
      <c r="Q50" s="199"/>
      <c r="R50" s="199"/>
      <c r="S50" s="199"/>
      <c r="T50" s="202">
        <f t="shared" si="12"/>
        <v>0</v>
      </c>
      <c r="U50" s="203">
        <f t="shared" si="9"/>
        <v>0</v>
      </c>
    </row>
    <row r="51" spans="1:21" x14ac:dyDescent="0.2">
      <c r="A51" s="195" t="str">
        <f t="shared" si="7"/>
        <v/>
      </c>
      <c r="C51" s="196"/>
      <c r="D51" s="204"/>
      <c r="E51" s="205" t="str">
        <f t="shared" si="8"/>
        <v/>
      </c>
      <c r="F51" s="199"/>
      <c r="G51" s="200"/>
      <c r="H51" s="201" t="str">
        <f t="shared" si="10"/>
        <v/>
      </c>
      <c r="I51" s="201" t="str">
        <f t="shared" si="11"/>
        <v/>
      </c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202">
        <f t="shared" si="12"/>
        <v>0</v>
      </c>
      <c r="U51" s="203">
        <f t="shared" si="9"/>
        <v>0</v>
      </c>
    </row>
    <row r="52" spans="1:21" x14ac:dyDescent="0.2">
      <c r="A52" s="195" t="str">
        <f t="shared" si="7"/>
        <v/>
      </c>
      <c r="C52" s="196"/>
      <c r="D52" s="204"/>
      <c r="E52" s="205" t="str">
        <f t="shared" si="8"/>
        <v/>
      </c>
      <c r="F52" s="199"/>
      <c r="G52" s="200"/>
      <c r="H52" s="201" t="str">
        <f t="shared" si="10"/>
        <v/>
      </c>
      <c r="I52" s="201" t="str">
        <f t="shared" si="11"/>
        <v/>
      </c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202">
        <f t="shared" si="12"/>
        <v>0</v>
      </c>
      <c r="U52" s="203">
        <f t="shared" si="9"/>
        <v>0</v>
      </c>
    </row>
    <row r="53" spans="1:21" x14ac:dyDescent="0.2">
      <c r="A53" s="195" t="str">
        <f t="shared" si="7"/>
        <v/>
      </c>
      <c r="C53" s="196"/>
      <c r="D53" s="204"/>
      <c r="E53" s="205" t="str">
        <f t="shared" si="8"/>
        <v/>
      </c>
      <c r="F53" s="199"/>
      <c r="G53" s="200"/>
      <c r="H53" s="201" t="str">
        <f t="shared" si="10"/>
        <v/>
      </c>
      <c r="I53" s="201" t="str">
        <f t="shared" si="11"/>
        <v/>
      </c>
      <c r="J53" s="199"/>
      <c r="K53" s="199"/>
      <c r="L53" s="199"/>
      <c r="M53" s="199"/>
      <c r="N53" s="199"/>
      <c r="O53" s="199"/>
      <c r="P53" s="199"/>
      <c r="Q53" s="199"/>
      <c r="R53" s="199"/>
      <c r="S53" s="199"/>
      <c r="T53" s="202">
        <f t="shared" si="12"/>
        <v>0</v>
      </c>
      <c r="U53" s="203">
        <f t="shared" si="9"/>
        <v>0</v>
      </c>
    </row>
    <row r="54" spans="1:21" x14ac:dyDescent="0.2">
      <c r="A54" s="195" t="str">
        <f t="shared" si="7"/>
        <v/>
      </c>
      <c r="C54" s="196"/>
      <c r="D54" s="204"/>
      <c r="E54" s="205" t="str">
        <f t="shared" si="8"/>
        <v/>
      </c>
      <c r="F54" s="199"/>
      <c r="G54" s="200"/>
      <c r="H54" s="201" t="str">
        <f t="shared" si="10"/>
        <v/>
      </c>
      <c r="I54" s="201" t="str">
        <f t="shared" si="11"/>
        <v/>
      </c>
      <c r="J54" s="199"/>
      <c r="K54" s="199"/>
      <c r="L54" s="199"/>
      <c r="M54" s="199"/>
      <c r="N54" s="199"/>
      <c r="O54" s="199"/>
      <c r="P54" s="199"/>
      <c r="Q54" s="199"/>
      <c r="R54" s="199"/>
      <c r="S54" s="199"/>
      <c r="T54" s="202">
        <f t="shared" si="12"/>
        <v>0</v>
      </c>
      <c r="U54" s="203">
        <f t="shared" si="9"/>
        <v>0</v>
      </c>
    </row>
    <row r="55" spans="1:21" x14ac:dyDescent="0.2">
      <c r="A55" s="195" t="e">
        <f>C55&amp;#REF!</f>
        <v>#REF!</v>
      </c>
      <c r="C55" s="196"/>
      <c r="D55" s="204"/>
      <c r="E55" s="205" t="str">
        <f t="shared" si="8"/>
        <v/>
      </c>
      <c r="F55" s="199"/>
      <c r="G55" s="200"/>
      <c r="H55" s="201" t="str">
        <f t="shared" si="10"/>
        <v/>
      </c>
      <c r="I55" s="201" t="str">
        <f t="shared" si="11"/>
        <v/>
      </c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202">
        <f t="shared" si="12"/>
        <v>0</v>
      </c>
      <c r="U55" s="203">
        <f t="shared" si="9"/>
        <v>0</v>
      </c>
    </row>
    <row r="56" spans="1:21" x14ac:dyDescent="0.2">
      <c r="A56" s="195" t="e">
        <f>C56&amp;#REF!</f>
        <v>#REF!</v>
      </c>
      <c r="C56" s="196"/>
      <c r="D56" s="204"/>
      <c r="E56" s="205" t="str">
        <f t="shared" si="8"/>
        <v/>
      </c>
      <c r="F56" s="199"/>
      <c r="G56" s="200"/>
      <c r="H56" s="201" t="str">
        <f t="shared" si="10"/>
        <v/>
      </c>
      <c r="I56" s="201" t="str">
        <f t="shared" si="11"/>
        <v/>
      </c>
      <c r="J56" s="199"/>
      <c r="K56" s="199"/>
      <c r="L56" s="199"/>
      <c r="M56" s="199"/>
      <c r="N56" s="199"/>
      <c r="O56" s="199"/>
      <c r="P56" s="199"/>
      <c r="Q56" s="199"/>
      <c r="R56" s="199"/>
      <c r="S56" s="199"/>
      <c r="T56" s="202">
        <f t="shared" si="12"/>
        <v>0</v>
      </c>
      <c r="U56" s="203">
        <f t="shared" si="9"/>
        <v>0</v>
      </c>
    </row>
    <row r="57" spans="1:21" x14ac:dyDescent="0.2">
      <c r="A57" s="195" t="str">
        <f t="shared" si="7"/>
        <v/>
      </c>
      <c r="C57" s="196"/>
      <c r="D57" s="204"/>
      <c r="E57" s="205" t="str">
        <f t="shared" si="8"/>
        <v/>
      </c>
      <c r="F57" s="199"/>
      <c r="G57" s="200"/>
      <c r="H57" s="201" t="str">
        <f t="shared" si="10"/>
        <v/>
      </c>
      <c r="I57" s="201" t="str">
        <f t="shared" si="11"/>
        <v/>
      </c>
      <c r="J57" s="199"/>
      <c r="K57" s="199"/>
      <c r="L57" s="199"/>
      <c r="M57" s="199"/>
      <c r="N57" s="199"/>
      <c r="O57" s="199"/>
      <c r="P57" s="199"/>
      <c r="Q57" s="199"/>
      <c r="R57" s="199"/>
      <c r="S57" s="199"/>
      <c r="T57" s="202">
        <f t="shared" si="12"/>
        <v>0</v>
      </c>
      <c r="U57" s="203">
        <f t="shared" si="9"/>
        <v>0</v>
      </c>
    </row>
    <row r="58" spans="1:21" x14ac:dyDescent="0.2">
      <c r="A58" s="195" t="str">
        <f t="shared" si="7"/>
        <v/>
      </c>
      <c r="C58" s="196"/>
      <c r="D58" s="204"/>
      <c r="E58" s="205" t="str">
        <f t="shared" si="8"/>
        <v/>
      </c>
      <c r="F58" s="199"/>
      <c r="G58" s="200"/>
      <c r="H58" s="201" t="str">
        <f t="shared" si="10"/>
        <v/>
      </c>
      <c r="I58" s="201" t="str">
        <f t="shared" si="11"/>
        <v/>
      </c>
      <c r="J58" s="199"/>
      <c r="K58" s="199"/>
      <c r="L58" s="199"/>
      <c r="M58" s="199"/>
      <c r="N58" s="199"/>
      <c r="O58" s="199"/>
      <c r="P58" s="199"/>
      <c r="Q58" s="199"/>
      <c r="R58" s="199"/>
      <c r="S58" s="199"/>
      <c r="T58" s="202">
        <f t="shared" si="12"/>
        <v>0</v>
      </c>
      <c r="U58" s="203">
        <f t="shared" si="9"/>
        <v>0</v>
      </c>
    </row>
    <row r="59" spans="1:21" x14ac:dyDescent="0.2">
      <c r="A59" s="195" t="str">
        <f t="shared" si="7"/>
        <v/>
      </c>
      <c r="C59" s="196"/>
      <c r="D59" s="204"/>
      <c r="E59" s="205" t="str">
        <f t="shared" si="8"/>
        <v/>
      </c>
      <c r="F59" s="199"/>
      <c r="G59" s="200"/>
      <c r="H59" s="201" t="str">
        <f t="shared" si="10"/>
        <v/>
      </c>
      <c r="I59" s="201" t="str">
        <f t="shared" si="11"/>
        <v/>
      </c>
      <c r="J59" s="199"/>
      <c r="K59" s="199"/>
      <c r="L59" s="199"/>
      <c r="M59" s="199"/>
      <c r="N59" s="199"/>
      <c r="O59" s="199"/>
      <c r="P59" s="199"/>
      <c r="Q59" s="199"/>
      <c r="R59" s="199"/>
      <c r="S59" s="199"/>
      <c r="T59" s="202">
        <f t="shared" si="12"/>
        <v>0</v>
      </c>
      <c r="U59" s="203">
        <f t="shared" si="9"/>
        <v>0</v>
      </c>
    </row>
    <row r="60" spans="1:21" x14ac:dyDescent="0.2">
      <c r="A60" s="195" t="str">
        <f t="shared" si="7"/>
        <v/>
      </c>
      <c r="C60" s="196"/>
      <c r="D60" s="204"/>
      <c r="E60" s="205" t="str">
        <f t="shared" si="8"/>
        <v/>
      </c>
      <c r="F60" s="199"/>
      <c r="G60" s="200"/>
      <c r="H60" s="201" t="str">
        <f t="shared" si="10"/>
        <v/>
      </c>
      <c r="I60" s="201" t="str">
        <f t="shared" si="11"/>
        <v/>
      </c>
      <c r="J60" s="199"/>
      <c r="K60" s="199"/>
      <c r="L60" s="199"/>
      <c r="M60" s="199"/>
      <c r="N60" s="199"/>
      <c r="O60" s="199"/>
      <c r="P60" s="199"/>
      <c r="Q60" s="199"/>
      <c r="R60" s="199"/>
      <c r="S60" s="199"/>
      <c r="T60" s="202">
        <f t="shared" si="12"/>
        <v>0</v>
      </c>
      <c r="U60" s="203">
        <f t="shared" si="9"/>
        <v>0</v>
      </c>
    </row>
    <row r="61" spans="1:21" x14ac:dyDescent="0.2">
      <c r="A61" s="195" t="str">
        <f t="shared" si="7"/>
        <v/>
      </c>
      <c r="C61" s="206"/>
      <c r="D61" s="195"/>
      <c r="E61" s="207" t="str">
        <f t="shared" si="8"/>
        <v/>
      </c>
      <c r="F61" s="208"/>
      <c r="G61" s="209"/>
      <c r="H61" s="210" t="str">
        <f t="shared" si="10"/>
        <v/>
      </c>
      <c r="I61" s="210" t="str">
        <f t="shared" si="11"/>
        <v/>
      </c>
      <c r="J61" s="208"/>
      <c r="K61" s="208"/>
      <c r="L61" s="208"/>
      <c r="M61" s="208"/>
      <c r="N61" s="208"/>
      <c r="O61" s="208"/>
      <c r="P61" s="208"/>
      <c r="Q61" s="208"/>
      <c r="R61" s="208"/>
      <c r="S61" s="208"/>
      <c r="T61" s="211">
        <f t="shared" si="12"/>
        <v>0</v>
      </c>
      <c r="U61" s="212">
        <f t="shared" si="9"/>
        <v>0</v>
      </c>
    </row>
    <row r="62" spans="1:21" x14ac:dyDescent="0.2">
      <c r="A62" s="195" t="str">
        <f t="shared" si="7"/>
        <v/>
      </c>
      <c r="C62" s="206"/>
      <c r="D62" s="195"/>
      <c r="E62" s="207" t="str">
        <f t="shared" si="8"/>
        <v/>
      </c>
      <c r="F62" s="208"/>
      <c r="G62" s="209"/>
      <c r="H62" s="210" t="str">
        <f t="shared" si="10"/>
        <v/>
      </c>
      <c r="I62" s="210" t="str">
        <f t="shared" si="11"/>
        <v/>
      </c>
      <c r="J62" s="208"/>
      <c r="K62" s="208"/>
      <c r="L62" s="208"/>
      <c r="M62" s="208"/>
      <c r="N62" s="208"/>
      <c r="O62" s="208"/>
      <c r="P62" s="208"/>
      <c r="Q62" s="208"/>
      <c r="R62" s="208"/>
      <c r="S62" s="208"/>
      <c r="T62" s="211">
        <f t="shared" si="12"/>
        <v>0</v>
      </c>
      <c r="U62" s="213">
        <f t="shared" si="9"/>
        <v>0</v>
      </c>
    </row>
    <row r="63" spans="1:21" x14ac:dyDescent="0.2">
      <c r="A63" s="195" t="str">
        <f t="shared" si="7"/>
        <v/>
      </c>
      <c r="C63" s="206"/>
      <c r="D63" s="195"/>
      <c r="E63" s="207" t="str">
        <f t="shared" si="8"/>
        <v/>
      </c>
      <c r="F63" s="208"/>
      <c r="G63" s="209"/>
      <c r="H63" s="210" t="str">
        <f t="shared" si="10"/>
        <v/>
      </c>
      <c r="I63" s="210" t="str">
        <f t="shared" si="11"/>
        <v/>
      </c>
      <c r="J63" s="208"/>
      <c r="K63" s="208"/>
      <c r="L63" s="208"/>
      <c r="M63" s="208"/>
      <c r="N63" s="208"/>
      <c r="O63" s="208"/>
      <c r="P63" s="208"/>
      <c r="Q63" s="208"/>
      <c r="R63" s="208"/>
      <c r="S63" s="208"/>
      <c r="T63" s="211">
        <f t="shared" si="12"/>
        <v>0</v>
      </c>
      <c r="U63" s="213">
        <f t="shared" si="9"/>
        <v>0</v>
      </c>
    </row>
    <row r="64" spans="1:21" x14ac:dyDescent="0.2">
      <c r="A64" s="195" t="str">
        <f t="shared" si="7"/>
        <v/>
      </c>
      <c r="C64" s="206"/>
      <c r="D64" s="195"/>
      <c r="E64" s="207" t="str">
        <f t="shared" si="8"/>
        <v/>
      </c>
      <c r="F64" s="208"/>
      <c r="G64" s="208"/>
      <c r="H64" s="208"/>
      <c r="I64" s="208"/>
      <c r="J64" s="208"/>
      <c r="K64" s="208"/>
      <c r="L64" s="208"/>
      <c r="M64" s="208"/>
      <c r="N64" s="208"/>
      <c r="O64" s="208"/>
      <c r="P64" s="208"/>
      <c r="Q64" s="208"/>
      <c r="R64" s="208"/>
      <c r="S64" s="208"/>
      <c r="T64" s="211">
        <f t="shared" si="12"/>
        <v>0</v>
      </c>
      <c r="U64" s="213">
        <f t="shared" si="9"/>
        <v>0</v>
      </c>
    </row>
    <row r="65" spans="1:21" x14ac:dyDescent="0.2">
      <c r="A65" s="195" t="str">
        <f t="shared" si="7"/>
        <v/>
      </c>
      <c r="C65" s="206"/>
      <c r="D65" s="195"/>
      <c r="E65" s="207" t="str">
        <f t="shared" si="8"/>
        <v/>
      </c>
      <c r="F65" s="208"/>
      <c r="G65" s="208"/>
      <c r="H65" s="208"/>
      <c r="I65" s="208"/>
      <c r="J65" s="208"/>
      <c r="K65" s="208"/>
      <c r="L65" s="208"/>
      <c r="M65" s="208"/>
      <c r="N65" s="208"/>
      <c r="O65" s="208"/>
      <c r="P65" s="208"/>
      <c r="Q65" s="208"/>
      <c r="R65" s="208"/>
      <c r="S65" s="208"/>
      <c r="T65" s="211">
        <f t="shared" si="12"/>
        <v>0</v>
      </c>
      <c r="U65" s="213">
        <f t="shared" si="9"/>
        <v>0</v>
      </c>
    </row>
    <row r="66" spans="1:21" x14ac:dyDescent="0.2">
      <c r="A66" s="195" t="str">
        <f t="shared" si="7"/>
        <v/>
      </c>
      <c r="C66" s="206"/>
      <c r="D66" s="195"/>
      <c r="E66" s="207" t="str">
        <f t="shared" si="8"/>
        <v/>
      </c>
      <c r="F66" s="208"/>
      <c r="G66" s="208"/>
      <c r="H66" s="208"/>
      <c r="I66" s="208"/>
      <c r="J66" s="208"/>
      <c r="K66" s="208"/>
      <c r="L66" s="208"/>
      <c r="M66" s="208"/>
      <c r="N66" s="208"/>
      <c r="O66" s="208"/>
      <c r="P66" s="208"/>
      <c r="Q66" s="208"/>
      <c r="R66" s="208"/>
      <c r="S66" s="208"/>
      <c r="T66" s="211">
        <f t="shared" si="12"/>
        <v>0</v>
      </c>
      <c r="U66" s="213">
        <f t="shared" si="9"/>
        <v>0</v>
      </c>
    </row>
    <row r="67" spans="1:21" x14ac:dyDescent="0.2">
      <c r="A67" s="195" t="str">
        <f t="shared" si="7"/>
        <v/>
      </c>
      <c r="C67" s="206"/>
      <c r="D67" s="195"/>
      <c r="E67" s="207" t="str">
        <f t="shared" si="8"/>
        <v/>
      </c>
      <c r="F67" s="208"/>
      <c r="G67" s="208"/>
      <c r="H67" s="208"/>
      <c r="I67" s="208"/>
      <c r="J67" s="208"/>
      <c r="K67" s="208"/>
      <c r="L67" s="208"/>
      <c r="M67" s="208"/>
      <c r="N67" s="208"/>
      <c r="O67" s="208"/>
      <c r="P67" s="208"/>
      <c r="Q67" s="208"/>
      <c r="R67" s="208"/>
      <c r="S67" s="208"/>
      <c r="T67" s="211">
        <f t="shared" si="12"/>
        <v>0</v>
      </c>
      <c r="U67" s="213">
        <f t="shared" si="9"/>
        <v>0</v>
      </c>
    </row>
    <row r="68" spans="1:21" x14ac:dyDescent="0.2">
      <c r="A68" s="195" t="str">
        <f t="shared" si="7"/>
        <v/>
      </c>
      <c r="C68" s="206"/>
      <c r="D68" s="195"/>
      <c r="E68" s="207" t="str">
        <f t="shared" si="8"/>
        <v/>
      </c>
      <c r="F68" s="208"/>
      <c r="G68" s="208"/>
      <c r="H68" s="208"/>
      <c r="I68" s="208"/>
      <c r="J68" s="208"/>
      <c r="K68" s="208"/>
      <c r="L68" s="208"/>
      <c r="M68" s="208"/>
      <c r="N68" s="208"/>
      <c r="O68" s="208"/>
      <c r="P68" s="208"/>
      <c r="Q68" s="208"/>
      <c r="R68" s="208"/>
      <c r="S68" s="208"/>
      <c r="T68" s="211">
        <f t="shared" si="12"/>
        <v>0</v>
      </c>
      <c r="U68" s="213">
        <f t="shared" si="9"/>
        <v>0</v>
      </c>
    </row>
    <row r="69" spans="1:21" x14ac:dyDescent="0.2">
      <c r="A69" s="195" t="str">
        <f t="shared" si="7"/>
        <v/>
      </c>
      <c r="C69" s="206"/>
      <c r="D69" s="195"/>
      <c r="E69" s="207" t="str">
        <f t="shared" si="8"/>
        <v/>
      </c>
      <c r="F69" s="208"/>
      <c r="G69" s="208"/>
      <c r="H69" s="208"/>
      <c r="I69" s="208"/>
      <c r="J69" s="208"/>
      <c r="K69" s="208"/>
      <c r="L69" s="208"/>
      <c r="M69" s="208"/>
      <c r="N69" s="208"/>
      <c r="O69" s="208"/>
      <c r="P69" s="208"/>
      <c r="Q69" s="208"/>
      <c r="R69" s="208"/>
      <c r="S69" s="208"/>
      <c r="T69" s="211">
        <f t="shared" si="12"/>
        <v>0</v>
      </c>
      <c r="U69" s="213">
        <f t="shared" ref="U69:U132" si="13">SUM(H69:T69)</f>
        <v>0</v>
      </c>
    </row>
    <row r="70" spans="1:21" x14ac:dyDescent="0.2">
      <c r="A70" s="195" t="str">
        <f t="shared" si="7"/>
        <v/>
      </c>
      <c r="C70" s="206"/>
      <c r="D70" s="195"/>
      <c r="E70" s="207" t="str">
        <f t="shared" si="8"/>
        <v/>
      </c>
      <c r="F70" s="208"/>
      <c r="G70" s="208"/>
      <c r="H70" s="208"/>
      <c r="I70" s="208"/>
      <c r="J70" s="208"/>
      <c r="K70" s="208"/>
      <c r="L70" s="208"/>
      <c r="M70" s="208"/>
      <c r="N70" s="208"/>
      <c r="O70" s="208"/>
      <c r="P70" s="208"/>
      <c r="Q70" s="208"/>
      <c r="R70" s="208"/>
      <c r="S70" s="208"/>
      <c r="T70" s="211">
        <f t="shared" si="12"/>
        <v>0</v>
      </c>
      <c r="U70" s="213">
        <f t="shared" si="13"/>
        <v>0</v>
      </c>
    </row>
    <row r="71" spans="1:21" x14ac:dyDescent="0.2">
      <c r="A71" s="195" t="str">
        <f t="shared" si="7"/>
        <v/>
      </c>
      <c r="C71" s="206"/>
      <c r="D71" s="195"/>
      <c r="E71" s="207" t="str">
        <f t="shared" si="8"/>
        <v/>
      </c>
      <c r="F71" s="208"/>
      <c r="G71" s="208"/>
      <c r="H71" s="208"/>
      <c r="I71" s="208"/>
      <c r="J71" s="208"/>
      <c r="K71" s="208"/>
      <c r="L71" s="208"/>
      <c r="M71" s="208"/>
      <c r="N71" s="208"/>
      <c r="O71" s="208"/>
      <c r="P71" s="208"/>
      <c r="Q71" s="208"/>
      <c r="R71" s="208"/>
      <c r="S71" s="208"/>
      <c r="T71" s="211">
        <f t="shared" si="12"/>
        <v>0</v>
      </c>
      <c r="U71" s="213">
        <f t="shared" si="13"/>
        <v>0</v>
      </c>
    </row>
    <row r="72" spans="1:21" x14ac:dyDescent="0.2">
      <c r="A72" s="195" t="str">
        <f t="shared" si="7"/>
        <v/>
      </c>
      <c r="C72" s="206"/>
      <c r="D72" s="195"/>
      <c r="E72" s="207" t="str">
        <f t="shared" si="8"/>
        <v/>
      </c>
      <c r="F72" s="208"/>
      <c r="G72" s="208"/>
      <c r="H72" s="208"/>
      <c r="I72" s="208"/>
      <c r="J72" s="208"/>
      <c r="K72" s="208"/>
      <c r="L72" s="208"/>
      <c r="M72" s="208"/>
      <c r="N72" s="208"/>
      <c r="O72" s="208"/>
      <c r="P72" s="208"/>
      <c r="Q72" s="208"/>
      <c r="R72" s="208"/>
      <c r="S72" s="208"/>
      <c r="T72" s="211">
        <f t="shared" si="12"/>
        <v>0</v>
      </c>
      <c r="U72" s="213">
        <f t="shared" si="13"/>
        <v>0</v>
      </c>
    </row>
    <row r="73" spans="1:21" x14ac:dyDescent="0.2">
      <c r="A73" s="195" t="str">
        <f t="shared" si="7"/>
        <v/>
      </c>
      <c r="C73" s="206"/>
      <c r="D73" s="195"/>
      <c r="E73" s="207" t="str">
        <f t="shared" si="8"/>
        <v/>
      </c>
      <c r="F73" s="208"/>
      <c r="G73" s="208"/>
      <c r="H73" s="208"/>
      <c r="I73" s="208"/>
      <c r="J73" s="208"/>
      <c r="K73" s="208"/>
      <c r="L73" s="208"/>
      <c r="M73" s="208"/>
      <c r="N73" s="208"/>
      <c r="O73" s="208"/>
      <c r="P73" s="208"/>
      <c r="Q73" s="208"/>
      <c r="R73" s="208"/>
      <c r="S73" s="208"/>
      <c r="T73" s="211">
        <f t="shared" si="12"/>
        <v>0</v>
      </c>
      <c r="U73" s="213">
        <f t="shared" si="13"/>
        <v>0</v>
      </c>
    </row>
    <row r="74" spans="1:21" x14ac:dyDescent="0.2">
      <c r="A74" s="195" t="str">
        <f t="shared" si="7"/>
        <v/>
      </c>
      <c r="C74" s="206"/>
      <c r="D74" s="195"/>
      <c r="E74" s="207" t="str">
        <f t="shared" si="8"/>
        <v/>
      </c>
      <c r="F74" s="208"/>
      <c r="G74" s="208"/>
      <c r="H74" s="208"/>
      <c r="I74" s="208"/>
      <c r="J74" s="208"/>
      <c r="K74" s="208"/>
      <c r="L74" s="208"/>
      <c r="M74" s="208"/>
      <c r="N74" s="208"/>
      <c r="O74" s="208"/>
      <c r="P74" s="208"/>
      <c r="Q74" s="208"/>
      <c r="R74" s="208"/>
      <c r="S74" s="208"/>
      <c r="T74" s="211">
        <f t="shared" si="12"/>
        <v>0</v>
      </c>
      <c r="U74" s="213">
        <f t="shared" si="13"/>
        <v>0</v>
      </c>
    </row>
    <row r="75" spans="1:21" x14ac:dyDescent="0.2">
      <c r="A75" s="195" t="str">
        <f t="shared" si="7"/>
        <v/>
      </c>
      <c r="C75" s="206"/>
      <c r="D75" s="195"/>
      <c r="E75" s="207" t="str">
        <f t="shared" si="8"/>
        <v/>
      </c>
      <c r="F75" s="208"/>
      <c r="G75" s="208"/>
      <c r="H75" s="208"/>
      <c r="I75" s="208"/>
      <c r="J75" s="208"/>
      <c r="K75" s="208"/>
      <c r="L75" s="208"/>
      <c r="M75" s="208"/>
      <c r="N75" s="208"/>
      <c r="O75" s="208"/>
      <c r="P75" s="208"/>
      <c r="Q75" s="208"/>
      <c r="R75" s="208"/>
      <c r="S75" s="208"/>
      <c r="T75" s="211">
        <f t="shared" si="12"/>
        <v>0</v>
      </c>
      <c r="U75" s="213">
        <f t="shared" si="13"/>
        <v>0</v>
      </c>
    </row>
    <row r="76" spans="1:21" x14ac:dyDescent="0.2">
      <c r="A76" s="195" t="str">
        <f t="shared" si="7"/>
        <v/>
      </c>
      <c r="C76" s="206"/>
      <c r="D76" s="195"/>
      <c r="E76" s="207" t="str">
        <f t="shared" si="8"/>
        <v/>
      </c>
      <c r="F76" s="208"/>
      <c r="G76" s="208"/>
      <c r="H76" s="208"/>
      <c r="I76" s="208"/>
      <c r="J76" s="208"/>
      <c r="K76" s="208"/>
      <c r="L76" s="208"/>
      <c r="M76" s="208"/>
      <c r="N76" s="208"/>
      <c r="O76" s="208"/>
      <c r="P76" s="208"/>
      <c r="Q76" s="208"/>
      <c r="R76" s="208"/>
      <c r="S76" s="208"/>
      <c r="T76" s="211">
        <f t="shared" si="12"/>
        <v>0</v>
      </c>
      <c r="U76" s="213">
        <f t="shared" si="13"/>
        <v>0</v>
      </c>
    </row>
    <row r="77" spans="1:21" x14ac:dyDescent="0.2">
      <c r="A77" s="195" t="str">
        <f t="shared" si="7"/>
        <v/>
      </c>
      <c r="C77" s="206"/>
      <c r="D77" s="195"/>
      <c r="E77" s="207" t="str">
        <f t="shared" si="8"/>
        <v/>
      </c>
      <c r="F77" s="208"/>
      <c r="G77" s="208"/>
      <c r="H77" s="208"/>
      <c r="I77" s="208"/>
      <c r="J77" s="208"/>
      <c r="K77" s="208"/>
      <c r="L77" s="208"/>
      <c r="M77" s="208"/>
      <c r="N77" s="208"/>
      <c r="O77" s="208"/>
      <c r="P77" s="208"/>
      <c r="Q77" s="208"/>
      <c r="R77" s="208"/>
      <c r="S77" s="208"/>
      <c r="T77" s="211">
        <f t="shared" si="12"/>
        <v>0</v>
      </c>
      <c r="U77" s="213">
        <f t="shared" si="13"/>
        <v>0</v>
      </c>
    </row>
    <row r="78" spans="1:21" x14ac:dyDescent="0.2">
      <c r="A78" s="195" t="str">
        <f t="shared" si="7"/>
        <v/>
      </c>
      <c r="C78" s="206"/>
      <c r="D78" s="195"/>
      <c r="E78" s="207" t="str">
        <f t="shared" si="8"/>
        <v/>
      </c>
      <c r="F78" s="208"/>
      <c r="G78" s="208"/>
      <c r="H78" s="208"/>
      <c r="I78" s="208"/>
      <c r="J78" s="208"/>
      <c r="K78" s="208"/>
      <c r="L78" s="208"/>
      <c r="M78" s="208"/>
      <c r="N78" s="208"/>
      <c r="O78" s="208"/>
      <c r="P78" s="208"/>
      <c r="Q78" s="208"/>
      <c r="R78" s="208"/>
      <c r="S78" s="208"/>
      <c r="T78" s="211">
        <f t="shared" si="12"/>
        <v>0</v>
      </c>
      <c r="U78" s="213">
        <f t="shared" si="13"/>
        <v>0</v>
      </c>
    </row>
    <row r="79" spans="1:21" x14ac:dyDescent="0.2">
      <c r="A79" s="195" t="str">
        <f t="shared" si="7"/>
        <v/>
      </c>
      <c r="C79" s="206"/>
      <c r="D79" s="195"/>
      <c r="E79" s="207" t="str">
        <f t="shared" si="8"/>
        <v/>
      </c>
      <c r="F79" s="208"/>
      <c r="G79" s="208"/>
      <c r="H79" s="208"/>
      <c r="I79" s="208"/>
      <c r="J79" s="208"/>
      <c r="K79" s="208"/>
      <c r="L79" s="208"/>
      <c r="M79" s="208"/>
      <c r="N79" s="208"/>
      <c r="O79" s="208"/>
      <c r="P79" s="208"/>
      <c r="Q79" s="208"/>
      <c r="R79" s="208"/>
      <c r="S79" s="208"/>
      <c r="T79" s="211">
        <f t="shared" si="12"/>
        <v>0</v>
      </c>
      <c r="U79" s="213">
        <f t="shared" si="13"/>
        <v>0</v>
      </c>
    </row>
    <row r="80" spans="1:21" x14ac:dyDescent="0.2">
      <c r="A80" s="195" t="str">
        <f t="shared" si="7"/>
        <v/>
      </c>
      <c r="C80" s="206"/>
      <c r="D80" s="195"/>
      <c r="E80" s="207" t="str">
        <f t="shared" si="8"/>
        <v/>
      </c>
      <c r="F80" s="208"/>
      <c r="G80" s="208"/>
      <c r="H80" s="208"/>
      <c r="I80" s="208"/>
      <c r="J80" s="208"/>
      <c r="K80" s="208"/>
      <c r="L80" s="208"/>
      <c r="M80" s="208"/>
      <c r="N80" s="208"/>
      <c r="O80" s="208"/>
      <c r="P80" s="208"/>
      <c r="Q80" s="208"/>
      <c r="R80" s="208"/>
      <c r="S80" s="208"/>
      <c r="T80" s="211">
        <f t="shared" si="12"/>
        <v>0</v>
      </c>
      <c r="U80" s="213">
        <f t="shared" si="13"/>
        <v>0</v>
      </c>
    </row>
    <row r="81" spans="1:21" x14ac:dyDescent="0.2">
      <c r="A81" s="195" t="str">
        <f t="shared" si="7"/>
        <v/>
      </c>
      <c r="C81" s="206"/>
      <c r="D81" s="195"/>
      <c r="E81" s="207" t="str">
        <f t="shared" si="8"/>
        <v/>
      </c>
      <c r="F81" s="208"/>
      <c r="G81" s="208"/>
      <c r="H81" s="208"/>
      <c r="I81" s="208"/>
      <c r="J81" s="208"/>
      <c r="K81" s="208"/>
      <c r="L81" s="208"/>
      <c r="M81" s="208"/>
      <c r="N81" s="208"/>
      <c r="O81" s="208"/>
      <c r="P81" s="208"/>
      <c r="Q81" s="208"/>
      <c r="R81" s="208"/>
      <c r="S81" s="208"/>
      <c r="T81" s="211">
        <f t="shared" si="12"/>
        <v>0</v>
      </c>
      <c r="U81" s="213">
        <f t="shared" si="13"/>
        <v>0</v>
      </c>
    </row>
    <row r="82" spans="1:21" x14ac:dyDescent="0.2">
      <c r="A82" s="195" t="str">
        <f t="shared" si="7"/>
        <v/>
      </c>
      <c r="C82" s="206"/>
      <c r="D82" s="195"/>
      <c r="E82" s="207" t="str">
        <f t="shared" si="8"/>
        <v/>
      </c>
      <c r="F82" s="208"/>
      <c r="G82" s="208"/>
      <c r="H82" s="208"/>
      <c r="I82" s="208"/>
      <c r="J82" s="208"/>
      <c r="K82" s="208"/>
      <c r="L82" s="208"/>
      <c r="M82" s="208"/>
      <c r="N82" s="208"/>
      <c r="O82" s="208"/>
      <c r="P82" s="208"/>
      <c r="Q82" s="208"/>
      <c r="R82" s="208"/>
      <c r="S82" s="208"/>
      <c r="T82" s="211">
        <f t="shared" si="12"/>
        <v>0</v>
      </c>
      <c r="U82" s="213">
        <f t="shared" si="13"/>
        <v>0</v>
      </c>
    </row>
    <row r="83" spans="1:21" x14ac:dyDescent="0.2">
      <c r="A83" s="195" t="str">
        <f t="shared" si="7"/>
        <v/>
      </c>
      <c r="C83" s="206"/>
      <c r="D83" s="195"/>
      <c r="E83" s="207" t="str">
        <f t="shared" si="8"/>
        <v/>
      </c>
      <c r="F83" s="208"/>
      <c r="G83" s="208"/>
      <c r="H83" s="208"/>
      <c r="I83" s="208"/>
      <c r="J83" s="208"/>
      <c r="K83" s="208"/>
      <c r="L83" s="208"/>
      <c r="M83" s="208"/>
      <c r="N83" s="208"/>
      <c r="O83" s="208"/>
      <c r="P83" s="208"/>
      <c r="Q83" s="208"/>
      <c r="R83" s="208"/>
      <c r="S83" s="208"/>
      <c r="T83" s="211">
        <f t="shared" si="12"/>
        <v>0</v>
      </c>
      <c r="U83" s="213">
        <f t="shared" si="13"/>
        <v>0</v>
      </c>
    </row>
    <row r="84" spans="1:21" x14ac:dyDescent="0.2">
      <c r="A84" s="195" t="str">
        <f t="shared" si="7"/>
        <v/>
      </c>
      <c r="C84" s="206"/>
      <c r="D84" s="195"/>
      <c r="E84" s="207" t="str">
        <f t="shared" si="8"/>
        <v/>
      </c>
      <c r="F84" s="208"/>
      <c r="G84" s="208"/>
      <c r="H84" s="208"/>
      <c r="I84" s="208"/>
      <c r="J84" s="208"/>
      <c r="K84" s="208"/>
      <c r="L84" s="208"/>
      <c r="M84" s="208"/>
      <c r="N84" s="208"/>
      <c r="O84" s="208"/>
      <c r="P84" s="208"/>
      <c r="Q84" s="208"/>
      <c r="R84" s="208"/>
      <c r="S84" s="208"/>
      <c r="T84" s="211">
        <f t="shared" si="12"/>
        <v>0</v>
      </c>
      <c r="U84" s="213">
        <f t="shared" si="13"/>
        <v>0</v>
      </c>
    </row>
    <row r="85" spans="1:21" x14ac:dyDescent="0.2">
      <c r="A85" s="195" t="str">
        <f t="shared" si="7"/>
        <v/>
      </c>
      <c r="C85" s="206"/>
      <c r="D85" s="195"/>
      <c r="E85" s="207" t="str">
        <f t="shared" si="8"/>
        <v/>
      </c>
      <c r="F85" s="208"/>
      <c r="G85" s="208"/>
      <c r="H85" s="208"/>
      <c r="I85" s="208"/>
      <c r="J85" s="208"/>
      <c r="K85" s="208"/>
      <c r="L85" s="208"/>
      <c r="M85" s="208"/>
      <c r="N85" s="208"/>
      <c r="O85" s="208"/>
      <c r="P85" s="208"/>
      <c r="Q85" s="208"/>
      <c r="R85" s="208"/>
      <c r="S85" s="208"/>
      <c r="T85" s="211">
        <f t="shared" si="12"/>
        <v>0</v>
      </c>
      <c r="U85" s="213">
        <f t="shared" si="13"/>
        <v>0</v>
      </c>
    </row>
    <row r="86" spans="1:21" x14ac:dyDescent="0.2">
      <c r="A86" s="195" t="str">
        <f t="shared" si="7"/>
        <v/>
      </c>
      <c r="C86" s="206"/>
      <c r="D86" s="195"/>
      <c r="E86" s="207" t="str">
        <f t="shared" si="8"/>
        <v/>
      </c>
      <c r="F86" s="208"/>
      <c r="G86" s="208"/>
      <c r="H86" s="208"/>
      <c r="I86" s="208"/>
      <c r="J86" s="208"/>
      <c r="K86" s="208"/>
      <c r="L86" s="208"/>
      <c r="M86" s="208"/>
      <c r="N86" s="208"/>
      <c r="O86" s="208"/>
      <c r="P86" s="208"/>
      <c r="Q86" s="208"/>
      <c r="R86" s="208"/>
      <c r="S86" s="208"/>
      <c r="T86" s="211">
        <f t="shared" si="12"/>
        <v>0</v>
      </c>
      <c r="U86" s="213">
        <f t="shared" si="13"/>
        <v>0</v>
      </c>
    </row>
    <row r="87" spans="1:21" x14ac:dyDescent="0.2">
      <c r="A87" s="195" t="str">
        <f t="shared" si="7"/>
        <v/>
      </c>
      <c r="C87" s="206"/>
      <c r="D87" s="195"/>
      <c r="E87" s="207" t="str">
        <f t="shared" si="8"/>
        <v/>
      </c>
      <c r="F87" s="208"/>
      <c r="G87" s="208"/>
      <c r="H87" s="208"/>
      <c r="I87" s="208"/>
      <c r="J87" s="208"/>
      <c r="K87" s="208"/>
      <c r="L87" s="208"/>
      <c r="M87" s="208"/>
      <c r="N87" s="208"/>
      <c r="O87" s="208"/>
      <c r="P87" s="208"/>
      <c r="Q87" s="208"/>
      <c r="R87" s="208"/>
      <c r="S87" s="208"/>
      <c r="T87" s="211">
        <f t="shared" si="12"/>
        <v>0</v>
      </c>
      <c r="U87" s="213">
        <f t="shared" si="13"/>
        <v>0</v>
      </c>
    </row>
    <row r="88" spans="1:21" x14ac:dyDescent="0.2">
      <c r="A88" s="195" t="str">
        <f t="shared" si="7"/>
        <v/>
      </c>
      <c r="C88" s="206"/>
      <c r="D88" s="195"/>
      <c r="E88" s="207" t="str">
        <f t="shared" si="8"/>
        <v/>
      </c>
      <c r="F88" s="208"/>
      <c r="G88" s="208"/>
      <c r="H88" s="208"/>
      <c r="I88" s="208"/>
      <c r="J88" s="208"/>
      <c r="K88" s="208"/>
      <c r="L88" s="208"/>
      <c r="M88" s="208"/>
      <c r="N88" s="208"/>
      <c r="O88" s="208"/>
      <c r="P88" s="208"/>
      <c r="Q88" s="208"/>
      <c r="R88" s="208"/>
      <c r="S88" s="208"/>
      <c r="T88" s="211">
        <f t="shared" si="12"/>
        <v>0</v>
      </c>
      <c r="U88" s="213">
        <f t="shared" si="13"/>
        <v>0</v>
      </c>
    </row>
    <row r="89" spans="1:21" x14ac:dyDescent="0.2">
      <c r="A89" s="195" t="str">
        <f t="shared" si="7"/>
        <v/>
      </c>
      <c r="C89" s="206"/>
      <c r="D89" s="195"/>
      <c r="E89" s="207" t="str">
        <f t="shared" si="8"/>
        <v/>
      </c>
      <c r="F89" s="208"/>
      <c r="G89" s="208"/>
      <c r="H89" s="208"/>
      <c r="I89" s="208"/>
      <c r="J89" s="208"/>
      <c r="K89" s="208"/>
      <c r="L89" s="208"/>
      <c r="M89" s="208"/>
      <c r="N89" s="208"/>
      <c r="O89" s="208"/>
      <c r="P89" s="208"/>
      <c r="Q89" s="208"/>
      <c r="R89" s="208"/>
      <c r="S89" s="208"/>
      <c r="T89" s="211">
        <f t="shared" si="12"/>
        <v>0</v>
      </c>
      <c r="U89" s="213">
        <f t="shared" si="13"/>
        <v>0</v>
      </c>
    </row>
    <row r="90" spans="1:21" x14ac:dyDescent="0.2">
      <c r="A90" s="195" t="str">
        <f t="shared" si="7"/>
        <v/>
      </c>
      <c r="C90" s="206"/>
      <c r="D90" s="195"/>
      <c r="E90" s="207" t="str">
        <f t="shared" si="8"/>
        <v/>
      </c>
      <c r="F90" s="208"/>
      <c r="G90" s="208"/>
      <c r="H90" s="208"/>
      <c r="I90" s="208"/>
      <c r="J90" s="208"/>
      <c r="K90" s="208"/>
      <c r="L90" s="208"/>
      <c r="M90" s="208"/>
      <c r="N90" s="208"/>
      <c r="O90" s="208"/>
      <c r="P90" s="208"/>
      <c r="Q90" s="208"/>
      <c r="R90" s="208"/>
      <c r="S90" s="208"/>
      <c r="T90" s="211">
        <f t="shared" si="12"/>
        <v>0</v>
      </c>
      <c r="U90" s="213">
        <f t="shared" si="13"/>
        <v>0</v>
      </c>
    </row>
    <row r="91" spans="1:21" x14ac:dyDescent="0.2">
      <c r="A91" s="195" t="str">
        <f t="shared" si="7"/>
        <v/>
      </c>
      <c r="C91" s="206"/>
      <c r="D91" s="195"/>
      <c r="E91" s="207" t="str">
        <f t="shared" si="8"/>
        <v/>
      </c>
      <c r="F91" s="208"/>
      <c r="G91" s="208"/>
      <c r="H91" s="208"/>
      <c r="I91" s="208"/>
      <c r="J91" s="208"/>
      <c r="K91" s="208"/>
      <c r="L91" s="208"/>
      <c r="M91" s="208"/>
      <c r="N91" s="208"/>
      <c r="O91" s="208"/>
      <c r="P91" s="208"/>
      <c r="Q91" s="208"/>
      <c r="R91" s="208"/>
      <c r="S91" s="208"/>
      <c r="T91" s="211">
        <f t="shared" si="12"/>
        <v>0</v>
      </c>
      <c r="U91" s="213">
        <f t="shared" si="13"/>
        <v>0</v>
      </c>
    </row>
    <row r="92" spans="1:21" x14ac:dyDescent="0.2">
      <c r="A92" s="195" t="str">
        <f t="shared" si="7"/>
        <v/>
      </c>
      <c r="C92" s="206"/>
      <c r="D92" s="195"/>
      <c r="E92" s="207" t="str">
        <f t="shared" si="8"/>
        <v/>
      </c>
      <c r="F92" s="208"/>
      <c r="G92" s="208"/>
      <c r="H92" s="208"/>
      <c r="I92" s="208"/>
      <c r="J92" s="208"/>
      <c r="K92" s="208"/>
      <c r="L92" s="208"/>
      <c r="M92" s="208"/>
      <c r="N92" s="208"/>
      <c r="O92" s="208"/>
      <c r="P92" s="208"/>
      <c r="Q92" s="208"/>
      <c r="R92" s="208"/>
      <c r="S92" s="208"/>
      <c r="T92" s="211">
        <f t="shared" si="12"/>
        <v>0</v>
      </c>
      <c r="U92" s="213">
        <f t="shared" si="13"/>
        <v>0</v>
      </c>
    </row>
    <row r="93" spans="1:21" x14ac:dyDescent="0.2">
      <c r="A93" s="195" t="str">
        <f t="shared" si="7"/>
        <v/>
      </c>
      <c r="C93" s="206"/>
      <c r="D93" s="195"/>
      <c r="E93" s="207" t="str">
        <f t="shared" si="8"/>
        <v/>
      </c>
      <c r="F93" s="208"/>
      <c r="G93" s="208"/>
      <c r="H93" s="208"/>
      <c r="I93" s="208"/>
      <c r="J93" s="208"/>
      <c r="K93" s="208"/>
      <c r="L93" s="208"/>
      <c r="M93" s="208"/>
      <c r="N93" s="208"/>
      <c r="O93" s="208"/>
      <c r="P93" s="208"/>
      <c r="Q93" s="208"/>
      <c r="R93" s="208"/>
      <c r="S93" s="208"/>
      <c r="T93" s="211">
        <f t="shared" si="12"/>
        <v>0</v>
      </c>
      <c r="U93" s="213">
        <f t="shared" si="13"/>
        <v>0</v>
      </c>
    </row>
    <row r="94" spans="1:21" x14ac:dyDescent="0.2">
      <c r="A94" s="195" t="str">
        <f t="shared" si="7"/>
        <v/>
      </c>
      <c r="C94" s="206"/>
      <c r="D94" s="195"/>
      <c r="E94" s="207" t="str">
        <f t="shared" si="8"/>
        <v/>
      </c>
      <c r="F94" s="208"/>
      <c r="G94" s="208"/>
      <c r="H94" s="208"/>
      <c r="I94" s="208"/>
      <c r="J94" s="208"/>
      <c r="K94" s="208"/>
      <c r="L94" s="208"/>
      <c r="M94" s="208"/>
      <c r="N94" s="208"/>
      <c r="O94" s="208"/>
      <c r="P94" s="208"/>
      <c r="Q94" s="208"/>
      <c r="R94" s="208"/>
      <c r="S94" s="208"/>
      <c r="T94" s="211">
        <f t="shared" si="12"/>
        <v>0</v>
      </c>
      <c r="U94" s="213">
        <f t="shared" si="13"/>
        <v>0</v>
      </c>
    </row>
    <row r="95" spans="1:21" x14ac:dyDescent="0.2">
      <c r="A95" s="195" t="str">
        <f t="shared" si="7"/>
        <v/>
      </c>
      <c r="C95" s="206"/>
      <c r="D95" s="195"/>
      <c r="E95" s="207" t="str">
        <f t="shared" si="8"/>
        <v/>
      </c>
      <c r="F95" s="208"/>
      <c r="G95" s="208"/>
      <c r="H95" s="208"/>
      <c r="I95" s="208"/>
      <c r="J95" s="208"/>
      <c r="K95" s="208"/>
      <c r="L95" s="208"/>
      <c r="M95" s="208"/>
      <c r="N95" s="208"/>
      <c r="O95" s="208"/>
      <c r="P95" s="208"/>
      <c r="Q95" s="208"/>
      <c r="R95" s="208"/>
      <c r="S95" s="208"/>
      <c r="T95" s="211">
        <f t="shared" si="12"/>
        <v>0</v>
      </c>
      <c r="U95" s="213">
        <f t="shared" si="13"/>
        <v>0</v>
      </c>
    </row>
    <row r="96" spans="1:21" x14ac:dyDescent="0.2">
      <c r="A96" s="195" t="str">
        <f t="shared" si="7"/>
        <v/>
      </c>
      <c r="C96" s="206"/>
      <c r="D96" s="195"/>
      <c r="E96" s="207" t="str">
        <f t="shared" si="8"/>
        <v/>
      </c>
      <c r="F96" s="208"/>
      <c r="G96" s="208"/>
      <c r="H96" s="208"/>
      <c r="I96" s="208"/>
      <c r="J96" s="208"/>
      <c r="K96" s="208"/>
      <c r="L96" s="208"/>
      <c r="M96" s="208"/>
      <c r="N96" s="208"/>
      <c r="O96" s="208"/>
      <c r="P96" s="208"/>
      <c r="Q96" s="208"/>
      <c r="R96" s="208"/>
      <c r="S96" s="208"/>
      <c r="T96" s="211">
        <f t="shared" si="12"/>
        <v>0</v>
      </c>
      <c r="U96" s="213">
        <f t="shared" si="13"/>
        <v>0</v>
      </c>
    </row>
    <row r="97" spans="1:21" x14ac:dyDescent="0.2">
      <c r="A97" s="195" t="str">
        <f t="shared" si="7"/>
        <v/>
      </c>
      <c r="C97" s="206"/>
      <c r="D97" s="195"/>
      <c r="E97" s="207" t="str">
        <f t="shared" si="8"/>
        <v/>
      </c>
      <c r="F97" s="208"/>
      <c r="G97" s="208"/>
      <c r="H97" s="208"/>
      <c r="I97" s="208"/>
      <c r="J97" s="208"/>
      <c r="K97" s="208"/>
      <c r="L97" s="208"/>
      <c r="M97" s="208"/>
      <c r="N97" s="208"/>
      <c r="O97" s="208"/>
      <c r="P97" s="208"/>
      <c r="Q97" s="208"/>
      <c r="R97" s="208"/>
      <c r="S97" s="208"/>
      <c r="T97" s="211">
        <f t="shared" si="12"/>
        <v>0</v>
      </c>
      <c r="U97" s="213">
        <f t="shared" si="13"/>
        <v>0</v>
      </c>
    </row>
    <row r="98" spans="1:21" x14ac:dyDescent="0.2">
      <c r="A98" s="195" t="str">
        <f t="shared" si="7"/>
        <v/>
      </c>
      <c r="C98" s="206"/>
      <c r="D98" s="195"/>
      <c r="E98" s="207" t="str">
        <f t="shared" si="8"/>
        <v/>
      </c>
      <c r="F98" s="208"/>
      <c r="G98" s="208"/>
      <c r="H98" s="208"/>
      <c r="I98" s="208"/>
      <c r="J98" s="208"/>
      <c r="K98" s="208"/>
      <c r="L98" s="208"/>
      <c r="M98" s="208"/>
      <c r="N98" s="208"/>
      <c r="O98" s="208"/>
      <c r="P98" s="208"/>
      <c r="Q98" s="208"/>
      <c r="R98" s="208"/>
      <c r="S98" s="208"/>
      <c r="T98" s="214">
        <f t="shared" ref="T98:T101" si="14">G98-SUM(H98:S98)</f>
        <v>0</v>
      </c>
      <c r="U98" s="213">
        <f t="shared" si="13"/>
        <v>0</v>
      </c>
    </row>
    <row r="99" spans="1:21" x14ac:dyDescent="0.2">
      <c r="A99" s="195" t="str">
        <f t="shared" si="7"/>
        <v/>
      </c>
      <c r="C99" s="206"/>
      <c r="D99" s="195"/>
      <c r="E99" s="207" t="str">
        <f t="shared" si="8"/>
        <v/>
      </c>
      <c r="F99" s="208"/>
      <c r="G99" s="208"/>
      <c r="H99" s="208"/>
      <c r="I99" s="208"/>
      <c r="J99" s="208"/>
      <c r="K99" s="208"/>
      <c r="L99" s="208"/>
      <c r="M99" s="208"/>
      <c r="N99" s="208"/>
      <c r="O99" s="208"/>
      <c r="P99" s="208"/>
      <c r="Q99" s="208"/>
      <c r="R99" s="208"/>
      <c r="S99" s="208"/>
      <c r="T99" s="214">
        <f t="shared" si="14"/>
        <v>0</v>
      </c>
      <c r="U99" s="213">
        <f t="shared" si="13"/>
        <v>0</v>
      </c>
    </row>
    <row r="100" spans="1:21" x14ac:dyDescent="0.2">
      <c r="A100" s="195" t="str">
        <f t="shared" si="7"/>
        <v/>
      </c>
      <c r="C100" s="206"/>
      <c r="D100" s="195"/>
      <c r="E100" s="207" t="str">
        <f t="shared" si="8"/>
        <v/>
      </c>
      <c r="F100" s="208"/>
      <c r="G100" s="208"/>
      <c r="H100" s="208"/>
      <c r="I100" s="208"/>
      <c r="J100" s="208"/>
      <c r="K100" s="208"/>
      <c r="L100" s="208"/>
      <c r="M100" s="208"/>
      <c r="N100" s="208"/>
      <c r="O100" s="208"/>
      <c r="P100" s="208"/>
      <c r="Q100" s="208"/>
      <c r="R100" s="208"/>
      <c r="S100" s="208"/>
      <c r="T100" s="214">
        <f t="shared" si="14"/>
        <v>0</v>
      </c>
      <c r="U100" s="213">
        <f t="shared" si="13"/>
        <v>0</v>
      </c>
    </row>
    <row r="101" spans="1:21" x14ac:dyDescent="0.2">
      <c r="A101" s="195" t="str">
        <f t="shared" si="7"/>
        <v/>
      </c>
      <c r="C101" s="206"/>
      <c r="D101" s="195"/>
      <c r="E101" s="207" t="str">
        <f t="shared" si="8"/>
        <v/>
      </c>
      <c r="F101" s="208"/>
      <c r="G101" s="208"/>
      <c r="H101" s="208"/>
      <c r="I101" s="208"/>
      <c r="J101" s="208"/>
      <c r="K101" s="208"/>
      <c r="L101" s="208"/>
      <c r="M101" s="208"/>
      <c r="N101" s="208"/>
      <c r="O101" s="208"/>
      <c r="P101" s="208"/>
      <c r="Q101" s="208"/>
      <c r="R101" s="208"/>
      <c r="S101" s="208"/>
      <c r="T101" s="214">
        <f t="shared" si="14"/>
        <v>0</v>
      </c>
      <c r="U101" s="213">
        <f t="shared" si="13"/>
        <v>0</v>
      </c>
    </row>
    <row r="102" spans="1:21" x14ac:dyDescent="0.2">
      <c r="A102" s="195" t="str">
        <f t="shared" ref="A102:A165" si="15">C102&amp;E102</f>
        <v/>
      </c>
      <c r="C102" s="206"/>
      <c r="D102" s="195"/>
      <c r="E102" s="207" t="str">
        <f t="shared" ref="E102:E150" si="16">IF(D102="","",(CONCATENATE("Week ",WEEKNUM(D102,2)-WEEKNUM(DATE(YEAR(D102),MONTH(D102),1),2)+1)))</f>
        <v/>
      </c>
      <c r="F102" s="208"/>
      <c r="G102" s="208"/>
      <c r="H102" s="208"/>
      <c r="I102" s="208"/>
      <c r="J102" s="208"/>
      <c r="K102" s="208"/>
      <c r="L102" s="208"/>
      <c r="M102" s="208"/>
      <c r="N102" s="208"/>
      <c r="O102" s="208"/>
      <c r="P102" s="208"/>
      <c r="Q102" s="208"/>
      <c r="R102" s="208"/>
      <c r="S102" s="208"/>
      <c r="T102" s="214">
        <f t="shared" ref="T102:T165" si="17">G102-SUM(H102:S102)</f>
        <v>0</v>
      </c>
      <c r="U102" s="213">
        <f t="shared" si="13"/>
        <v>0</v>
      </c>
    </row>
    <row r="103" spans="1:21" x14ac:dyDescent="0.2">
      <c r="A103" s="195" t="str">
        <f t="shared" si="15"/>
        <v/>
      </c>
      <c r="C103" s="206"/>
      <c r="D103" s="195"/>
      <c r="E103" s="207" t="str">
        <f t="shared" si="16"/>
        <v/>
      </c>
      <c r="F103" s="208"/>
      <c r="G103" s="208"/>
      <c r="H103" s="208"/>
      <c r="I103" s="208"/>
      <c r="J103" s="208"/>
      <c r="K103" s="208"/>
      <c r="L103" s="208"/>
      <c r="M103" s="208"/>
      <c r="N103" s="208"/>
      <c r="O103" s="208"/>
      <c r="P103" s="208"/>
      <c r="Q103" s="208"/>
      <c r="R103" s="208"/>
      <c r="S103" s="208"/>
      <c r="T103" s="214">
        <f t="shared" si="17"/>
        <v>0</v>
      </c>
      <c r="U103" s="213">
        <f t="shared" si="13"/>
        <v>0</v>
      </c>
    </row>
    <row r="104" spans="1:21" x14ac:dyDescent="0.2">
      <c r="A104" s="195" t="str">
        <f t="shared" si="15"/>
        <v/>
      </c>
      <c r="C104" s="206"/>
      <c r="D104" s="195"/>
      <c r="E104" s="207" t="str">
        <f t="shared" si="16"/>
        <v/>
      </c>
      <c r="F104" s="208"/>
      <c r="G104" s="208"/>
      <c r="H104" s="208"/>
      <c r="I104" s="208"/>
      <c r="J104" s="208"/>
      <c r="K104" s="208"/>
      <c r="L104" s="208"/>
      <c r="M104" s="208"/>
      <c r="N104" s="208"/>
      <c r="O104" s="208"/>
      <c r="P104" s="208"/>
      <c r="Q104" s="208"/>
      <c r="R104" s="208"/>
      <c r="S104" s="208"/>
      <c r="T104" s="214">
        <f t="shared" si="17"/>
        <v>0</v>
      </c>
      <c r="U104" s="213">
        <f t="shared" si="13"/>
        <v>0</v>
      </c>
    </row>
    <row r="105" spans="1:21" x14ac:dyDescent="0.2">
      <c r="A105" s="195" t="str">
        <f t="shared" si="15"/>
        <v/>
      </c>
      <c r="C105" s="206"/>
      <c r="D105" s="195"/>
      <c r="E105" s="207" t="str">
        <f t="shared" si="16"/>
        <v/>
      </c>
      <c r="F105" s="208"/>
      <c r="G105" s="208"/>
      <c r="H105" s="208"/>
      <c r="I105" s="208"/>
      <c r="J105" s="208"/>
      <c r="K105" s="208"/>
      <c r="L105" s="208"/>
      <c r="M105" s="208"/>
      <c r="N105" s="208"/>
      <c r="O105" s="208"/>
      <c r="P105" s="208"/>
      <c r="Q105" s="208"/>
      <c r="R105" s="208"/>
      <c r="S105" s="208"/>
      <c r="T105" s="214">
        <f t="shared" si="17"/>
        <v>0</v>
      </c>
      <c r="U105" s="213">
        <f t="shared" si="13"/>
        <v>0</v>
      </c>
    </row>
    <row r="106" spans="1:21" x14ac:dyDescent="0.2">
      <c r="A106" s="195" t="str">
        <f t="shared" si="15"/>
        <v/>
      </c>
      <c r="C106" s="206"/>
      <c r="D106" s="195"/>
      <c r="E106" s="207" t="str">
        <f t="shared" si="16"/>
        <v/>
      </c>
      <c r="F106" s="208"/>
      <c r="G106" s="208"/>
      <c r="H106" s="208"/>
      <c r="I106" s="208"/>
      <c r="J106" s="208"/>
      <c r="K106" s="208"/>
      <c r="L106" s="208"/>
      <c r="M106" s="208"/>
      <c r="N106" s="208"/>
      <c r="O106" s="208"/>
      <c r="P106" s="208"/>
      <c r="Q106" s="208"/>
      <c r="R106" s="208"/>
      <c r="S106" s="208"/>
      <c r="T106" s="214">
        <f t="shared" si="17"/>
        <v>0</v>
      </c>
      <c r="U106" s="213">
        <f t="shared" si="13"/>
        <v>0</v>
      </c>
    </row>
    <row r="107" spans="1:21" x14ac:dyDescent="0.2">
      <c r="A107" s="195" t="str">
        <f t="shared" si="15"/>
        <v/>
      </c>
      <c r="C107" s="206"/>
      <c r="D107" s="195"/>
      <c r="E107" s="207" t="str">
        <f t="shared" si="16"/>
        <v/>
      </c>
      <c r="F107" s="208"/>
      <c r="G107" s="208"/>
      <c r="H107" s="208"/>
      <c r="I107" s="208"/>
      <c r="J107" s="208"/>
      <c r="K107" s="208"/>
      <c r="L107" s="208"/>
      <c r="M107" s="208"/>
      <c r="N107" s="208"/>
      <c r="O107" s="208"/>
      <c r="P107" s="208"/>
      <c r="Q107" s="208"/>
      <c r="R107" s="208"/>
      <c r="S107" s="208"/>
      <c r="T107" s="214">
        <f t="shared" si="17"/>
        <v>0</v>
      </c>
      <c r="U107" s="213">
        <f t="shared" si="13"/>
        <v>0</v>
      </c>
    </row>
    <row r="108" spans="1:21" x14ac:dyDescent="0.2">
      <c r="A108" s="195" t="str">
        <f t="shared" si="15"/>
        <v/>
      </c>
      <c r="C108" s="206"/>
      <c r="D108" s="195"/>
      <c r="E108" s="207" t="str">
        <f t="shared" si="16"/>
        <v/>
      </c>
      <c r="F108" s="208"/>
      <c r="G108" s="208"/>
      <c r="H108" s="208"/>
      <c r="I108" s="208"/>
      <c r="J108" s="208"/>
      <c r="K108" s="208"/>
      <c r="L108" s="208"/>
      <c r="M108" s="208"/>
      <c r="N108" s="208"/>
      <c r="O108" s="208"/>
      <c r="P108" s="208"/>
      <c r="Q108" s="208"/>
      <c r="R108" s="208"/>
      <c r="S108" s="208"/>
      <c r="T108" s="214"/>
      <c r="U108" s="213">
        <f t="shared" si="13"/>
        <v>0</v>
      </c>
    </row>
    <row r="109" spans="1:21" x14ac:dyDescent="0.2">
      <c r="A109" s="195" t="str">
        <f t="shared" si="15"/>
        <v/>
      </c>
      <c r="C109" s="206"/>
      <c r="D109" s="195"/>
      <c r="E109" s="207" t="str">
        <f t="shared" si="16"/>
        <v/>
      </c>
      <c r="F109" s="208"/>
      <c r="G109" s="208"/>
      <c r="H109" s="208"/>
      <c r="I109" s="208"/>
      <c r="J109" s="208"/>
      <c r="K109" s="208"/>
      <c r="L109" s="208"/>
      <c r="M109" s="208"/>
      <c r="N109" s="208"/>
      <c r="O109" s="208"/>
      <c r="P109" s="208"/>
      <c r="Q109" s="208"/>
      <c r="R109" s="208"/>
      <c r="S109" s="208"/>
      <c r="T109" s="214">
        <f t="shared" si="17"/>
        <v>0</v>
      </c>
      <c r="U109" s="213">
        <f t="shared" si="13"/>
        <v>0</v>
      </c>
    </row>
    <row r="110" spans="1:21" x14ac:dyDescent="0.2">
      <c r="A110" s="195" t="str">
        <f t="shared" si="15"/>
        <v/>
      </c>
      <c r="C110" s="206"/>
      <c r="D110" s="195"/>
      <c r="E110" s="207" t="str">
        <f t="shared" si="16"/>
        <v/>
      </c>
      <c r="F110" s="208"/>
      <c r="G110" s="208"/>
      <c r="H110" s="208"/>
      <c r="I110" s="208"/>
      <c r="J110" s="208"/>
      <c r="K110" s="208"/>
      <c r="L110" s="208"/>
      <c r="M110" s="208"/>
      <c r="N110" s="208"/>
      <c r="O110" s="208"/>
      <c r="P110" s="208"/>
      <c r="Q110" s="208"/>
      <c r="R110" s="208"/>
      <c r="S110" s="208"/>
      <c r="T110" s="214">
        <f t="shared" si="17"/>
        <v>0</v>
      </c>
      <c r="U110" s="213">
        <f t="shared" si="13"/>
        <v>0</v>
      </c>
    </row>
    <row r="111" spans="1:21" x14ac:dyDescent="0.2">
      <c r="A111" s="195" t="str">
        <f t="shared" si="15"/>
        <v/>
      </c>
      <c r="C111" s="206"/>
      <c r="D111" s="195"/>
      <c r="E111" s="207" t="str">
        <f t="shared" si="16"/>
        <v/>
      </c>
      <c r="F111" s="208"/>
      <c r="G111" s="208"/>
      <c r="H111" s="208"/>
      <c r="I111" s="208"/>
      <c r="J111" s="208"/>
      <c r="K111" s="208"/>
      <c r="L111" s="208"/>
      <c r="M111" s="208"/>
      <c r="N111" s="208"/>
      <c r="O111" s="208"/>
      <c r="P111" s="208"/>
      <c r="Q111" s="208"/>
      <c r="R111" s="208"/>
      <c r="S111" s="208"/>
      <c r="T111" s="214">
        <f t="shared" si="17"/>
        <v>0</v>
      </c>
      <c r="U111" s="213">
        <f t="shared" si="13"/>
        <v>0</v>
      </c>
    </row>
    <row r="112" spans="1:21" x14ac:dyDescent="0.2">
      <c r="A112" s="195" t="str">
        <f t="shared" si="15"/>
        <v/>
      </c>
      <c r="C112" s="206"/>
      <c r="D112" s="195"/>
      <c r="E112" s="207" t="str">
        <f t="shared" si="16"/>
        <v/>
      </c>
      <c r="F112" s="208"/>
      <c r="G112" s="208"/>
      <c r="H112" s="208"/>
      <c r="I112" s="208"/>
      <c r="J112" s="208"/>
      <c r="K112" s="208"/>
      <c r="L112" s="208"/>
      <c r="M112" s="208"/>
      <c r="N112" s="208"/>
      <c r="O112" s="208"/>
      <c r="P112" s="208"/>
      <c r="Q112" s="208"/>
      <c r="R112" s="208"/>
      <c r="S112" s="208"/>
      <c r="T112" s="214">
        <f t="shared" si="17"/>
        <v>0</v>
      </c>
      <c r="U112" s="213">
        <f t="shared" si="13"/>
        <v>0</v>
      </c>
    </row>
    <row r="113" spans="1:21" x14ac:dyDescent="0.2">
      <c r="A113" s="195" t="str">
        <f t="shared" si="15"/>
        <v/>
      </c>
      <c r="C113" s="206"/>
      <c r="D113" s="195"/>
      <c r="E113" s="207" t="str">
        <f t="shared" si="16"/>
        <v/>
      </c>
      <c r="F113" s="208"/>
      <c r="G113" s="208"/>
      <c r="H113" s="208"/>
      <c r="I113" s="208"/>
      <c r="J113" s="208"/>
      <c r="K113" s="208"/>
      <c r="L113" s="208"/>
      <c r="M113" s="208"/>
      <c r="N113" s="208"/>
      <c r="O113" s="208"/>
      <c r="P113" s="208"/>
      <c r="Q113" s="208"/>
      <c r="R113" s="208"/>
      <c r="S113" s="208"/>
      <c r="T113" s="214">
        <f t="shared" si="17"/>
        <v>0</v>
      </c>
      <c r="U113" s="213">
        <f t="shared" si="13"/>
        <v>0</v>
      </c>
    </row>
    <row r="114" spans="1:21" x14ac:dyDescent="0.2">
      <c r="A114" s="195" t="str">
        <f t="shared" si="15"/>
        <v/>
      </c>
      <c r="C114" s="206"/>
      <c r="D114" s="195"/>
      <c r="E114" s="207" t="str">
        <f t="shared" si="16"/>
        <v/>
      </c>
      <c r="F114" s="208"/>
      <c r="G114" s="208"/>
      <c r="H114" s="208"/>
      <c r="I114" s="208"/>
      <c r="J114" s="208"/>
      <c r="K114" s="208"/>
      <c r="L114" s="208"/>
      <c r="M114" s="208"/>
      <c r="N114" s="208"/>
      <c r="O114" s="208"/>
      <c r="P114" s="208"/>
      <c r="Q114" s="208"/>
      <c r="R114" s="208"/>
      <c r="S114" s="208"/>
      <c r="T114" s="214">
        <f t="shared" si="17"/>
        <v>0</v>
      </c>
      <c r="U114" s="213">
        <f t="shared" si="13"/>
        <v>0</v>
      </c>
    </row>
    <row r="115" spans="1:21" x14ac:dyDescent="0.2">
      <c r="A115" s="195" t="str">
        <f t="shared" si="15"/>
        <v/>
      </c>
      <c r="C115" s="206"/>
      <c r="D115" s="195"/>
      <c r="E115" s="207" t="str">
        <f t="shared" si="16"/>
        <v/>
      </c>
      <c r="F115" s="208"/>
      <c r="G115" s="208"/>
      <c r="H115" s="208"/>
      <c r="I115" s="208"/>
      <c r="J115" s="208"/>
      <c r="K115" s="208"/>
      <c r="L115" s="208"/>
      <c r="M115" s="208"/>
      <c r="N115" s="208"/>
      <c r="O115" s="208"/>
      <c r="P115" s="208"/>
      <c r="Q115" s="208"/>
      <c r="R115" s="208"/>
      <c r="S115" s="208"/>
      <c r="T115" s="214">
        <f t="shared" si="17"/>
        <v>0</v>
      </c>
      <c r="U115" s="213">
        <f t="shared" si="13"/>
        <v>0</v>
      </c>
    </row>
    <row r="116" spans="1:21" x14ac:dyDescent="0.2">
      <c r="A116" s="195" t="str">
        <f t="shared" si="15"/>
        <v/>
      </c>
      <c r="C116" s="206"/>
      <c r="D116" s="195"/>
      <c r="E116" s="207" t="str">
        <f t="shared" si="16"/>
        <v/>
      </c>
      <c r="F116" s="208"/>
      <c r="G116" s="208"/>
      <c r="H116" s="208"/>
      <c r="I116" s="208"/>
      <c r="J116" s="208"/>
      <c r="K116" s="208"/>
      <c r="L116" s="208"/>
      <c r="M116" s="208"/>
      <c r="N116" s="208"/>
      <c r="O116" s="208"/>
      <c r="P116" s="208"/>
      <c r="Q116" s="208"/>
      <c r="R116" s="208"/>
      <c r="S116" s="208"/>
      <c r="T116" s="214">
        <f t="shared" si="17"/>
        <v>0</v>
      </c>
      <c r="U116" s="213">
        <f t="shared" si="13"/>
        <v>0</v>
      </c>
    </row>
    <row r="117" spans="1:21" x14ac:dyDescent="0.2">
      <c r="A117" s="195" t="str">
        <f t="shared" si="15"/>
        <v/>
      </c>
      <c r="C117" s="206"/>
      <c r="D117" s="195"/>
      <c r="E117" s="207" t="str">
        <f t="shared" si="16"/>
        <v/>
      </c>
      <c r="F117" s="208"/>
      <c r="G117" s="208"/>
      <c r="H117" s="215"/>
      <c r="I117" s="208"/>
      <c r="J117" s="208"/>
      <c r="K117" s="208"/>
      <c r="L117" s="208"/>
      <c r="M117" s="208"/>
      <c r="N117" s="208"/>
      <c r="O117" s="208"/>
      <c r="P117" s="208"/>
      <c r="Q117" s="208"/>
      <c r="R117" s="208"/>
      <c r="S117" s="208"/>
      <c r="T117" s="214">
        <f t="shared" si="17"/>
        <v>0</v>
      </c>
      <c r="U117" s="213">
        <f t="shared" si="13"/>
        <v>0</v>
      </c>
    </row>
    <row r="118" spans="1:21" x14ac:dyDescent="0.2">
      <c r="A118" s="195" t="str">
        <f t="shared" si="15"/>
        <v/>
      </c>
      <c r="C118" s="206"/>
      <c r="D118" s="195"/>
      <c r="E118" s="207" t="str">
        <f t="shared" si="16"/>
        <v/>
      </c>
      <c r="F118" s="208"/>
      <c r="G118" s="208"/>
      <c r="H118" s="216"/>
      <c r="I118" s="208"/>
      <c r="J118" s="208"/>
      <c r="K118" s="208"/>
      <c r="L118" s="208"/>
      <c r="M118" s="208"/>
      <c r="N118" s="208"/>
      <c r="O118" s="208"/>
      <c r="P118" s="208"/>
      <c r="Q118" s="208"/>
      <c r="R118" s="208"/>
      <c r="S118" s="208"/>
      <c r="T118" s="214">
        <f t="shared" si="17"/>
        <v>0</v>
      </c>
      <c r="U118" s="213">
        <f t="shared" si="13"/>
        <v>0</v>
      </c>
    </row>
    <row r="119" spans="1:21" x14ac:dyDescent="0.2">
      <c r="A119" s="195" t="str">
        <f t="shared" si="15"/>
        <v/>
      </c>
      <c r="C119" s="206"/>
      <c r="D119" s="195"/>
      <c r="E119" s="207" t="str">
        <f t="shared" si="16"/>
        <v/>
      </c>
      <c r="F119" s="208"/>
      <c r="G119" s="208"/>
      <c r="H119" s="215"/>
      <c r="I119" s="208"/>
      <c r="J119" s="208"/>
      <c r="K119" s="208"/>
      <c r="L119" s="208"/>
      <c r="M119" s="208"/>
      <c r="N119" s="208"/>
      <c r="O119" s="208"/>
      <c r="P119" s="208"/>
      <c r="Q119" s="208"/>
      <c r="R119" s="208"/>
      <c r="S119" s="208"/>
      <c r="T119" s="214">
        <f t="shared" si="17"/>
        <v>0</v>
      </c>
      <c r="U119" s="213">
        <f t="shared" si="13"/>
        <v>0</v>
      </c>
    </row>
    <row r="120" spans="1:21" x14ac:dyDescent="0.2">
      <c r="A120" s="195" t="str">
        <f t="shared" si="15"/>
        <v/>
      </c>
      <c r="C120" s="206"/>
      <c r="D120" s="195"/>
      <c r="E120" s="207" t="str">
        <f t="shared" si="16"/>
        <v/>
      </c>
      <c r="F120" s="208"/>
      <c r="G120" s="208"/>
      <c r="H120" s="215"/>
      <c r="I120" s="208"/>
      <c r="J120" s="208"/>
      <c r="K120" s="208"/>
      <c r="L120" s="208"/>
      <c r="M120" s="208"/>
      <c r="N120" s="208"/>
      <c r="O120" s="208"/>
      <c r="P120" s="208"/>
      <c r="Q120" s="208"/>
      <c r="R120" s="208"/>
      <c r="S120" s="208"/>
      <c r="T120" s="214">
        <f t="shared" si="17"/>
        <v>0</v>
      </c>
      <c r="U120" s="213">
        <f t="shared" si="13"/>
        <v>0</v>
      </c>
    </row>
    <row r="121" spans="1:21" x14ac:dyDescent="0.2">
      <c r="A121" s="195" t="str">
        <f t="shared" si="15"/>
        <v/>
      </c>
      <c r="C121" s="206"/>
      <c r="D121" s="195"/>
      <c r="E121" s="207" t="str">
        <f t="shared" si="16"/>
        <v/>
      </c>
      <c r="F121" s="208"/>
      <c r="G121" s="208"/>
      <c r="H121" s="215"/>
      <c r="I121" s="208"/>
      <c r="J121" s="208"/>
      <c r="K121" s="208"/>
      <c r="L121" s="208"/>
      <c r="M121" s="208"/>
      <c r="N121" s="208"/>
      <c r="O121" s="208"/>
      <c r="P121" s="208"/>
      <c r="Q121" s="208"/>
      <c r="R121" s="208"/>
      <c r="S121" s="208"/>
      <c r="T121" s="214">
        <f t="shared" si="17"/>
        <v>0</v>
      </c>
      <c r="U121" s="213">
        <f t="shared" si="13"/>
        <v>0</v>
      </c>
    </row>
    <row r="122" spans="1:21" x14ac:dyDescent="0.2">
      <c r="A122" s="195" t="str">
        <f t="shared" si="15"/>
        <v/>
      </c>
      <c r="C122" s="206"/>
      <c r="D122" s="195"/>
      <c r="E122" s="207" t="str">
        <f t="shared" si="16"/>
        <v/>
      </c>
      <c r="F122" s="208"/>
      <c r="G122" s="208"/>
      <c r="H122" s="215"/>
      <c r="I122" s="208"/>
      <c r="J122" s="208"/>
      <c r="K122" s="208"/>
      <c r="L122" s="208"/>
      <c r="M122" s="208"/>
      <c r="N122" s="208"/>
      <c r="O122" s="208"/>
      <c r="P122" s="208"/>
      <c r="Q122" s="208"/>
      <c r="R122" s="208"/>
      <c r="S122" s="208"/>
      <c r="T122" s="214">
        <f t="shared" si="17"/>
        <v>0</v>
      </c>
      <c r="U122" s="213">
        <f t="shared" si="13"/>
        <v>0</v>
      </c>
    </row>
    <row r="123" spans="1:21" x14ac:dyDescent="0.2">
      <c r="A123" s="195" t="str">
        <f t="shared" si="15"/>
        <v/>
      </c>
      <c r="C123" s="206"/>
      <c r="D123" s="195"/>
      <c r="E123" s="207" t="str">
        <f t="shared" si="16"/>
        <v/>
      </c>
      <c r="F123" s="208"/>
      <c r="G123" s="217"/>
      <c r="H123" s="215"/>
      <c r="I123" s="208"/>
      <c r="J123" s="208"/>
      <c r="K123" s="208"/>
      <c r="L123" s="208"/>
      <c r="M123" s="208"/>
      <c r="N123" s="208"/>
      <c r="O123" s="208"/>
      <c r="P123" s="208"/>
      <c r="Q123" s="208"/>
      <c r="R123" s="208"/>
      <c r="S123" s="208"/>
      <c r="T123" s="214">
        <f t="shared" si="17"/>
        <v>0</v>
      </c>
      <c r="U123" s="213">
        <f t="shared" si="13"/>
        <v>0</v>
      </c>
    </row>
    <row r="124" spans="1:21" x14ac:dyDescent="0.2">
      <c r="A124" s="195" t="str">
        <f t="shared" si="15"/>
        <v/>
      </c>
      <c r="C124" s="206"/>
      <c r="D124" s="195"/>
      <c r="E124" s="207" t="str">
        <f t="shared" si="16"/>
        <v/>
      </c>
      <c r="F124" s="208"/>
      <c r="G124" s="217"/>
      <c r="H124" s="215"/>
      <c r="I124" s="208"/>
      <c r="J124" s="208"/>
      <c r="K124" s="208"/>
      <c r="L124" s="208"/>
      <c r="M124" s="208"/>
      <c r="N124" s="208"/>
      <c r="O124" s="208"/>
      <c r="P124" s="208"/>
      <c r="Q124" s="208"/>
      <c r="R124" s="208"/>
      <c r="S124" s="208"/>
      <c r="T124" s="214">
        <f t="shared" si="17"/>
        <v>0</v>
      </c>
      <c r="U124" s="213">
        <f t="shared" si="13"/>
        <v>0</v>
      </c>
    </row>
    <row r="125" spans="1:21" x14ac:dyDescent="0.2">
      <c r="A125" s="195" t="str">
        <f t="shared" si="15"/>
        <v/>
      </c>
      <c r="C125" s="206"/>
      <c r="D125" s="195"/>
      <c r="E125" s="207" t="str">
        <f t="shared" si="16"/>
        <v/>
      </c>
      <c r="F125" s="208"/>
      <c r="G125" s="217"/>
      <c r="H125" s="215"/>
      <c r="I125" s="208"/>
      <c r="J125" s="208"/>
      <c r="K125" s="208"/>
      <c r="L125" s="208"/>
      <c r="M125" s="208"/>
      <c r="N125" s="208"/>
      <c r="O125" s="208"/>
      <c r="P125" s="208"/>
      <c r="Q125" s="208"/>
      <c r="R125" s="208"/>
      <c r="S125" s="208"/>
      <c r="T125" s="214">
        <f t="shared" si="17"/>
        <v>0</v>
      </c>
      <c r="U125" s="213">
        <f t="shared" si="13"/>
        <v>0</v>
      </c>
    </row>
    <row r="126" spans="1:21" x14ac:dyDescent="0.2">
      <c r="A126" s="195" t="str">
        <f t="shared" si="15"/>
        <v/>
      </c>
      <c r="C126" s="206"/>
      <c r="D126" s="195"/>
      <c r="E126" s="207" t="str">
        <f t="shared" si="16"/>
        <v/>
      </c>
      <c r="F126" s="208"/>
      <c r="G126" s="217"/>
      <c r="H126" s="215"/>
      <c r="I126" s="208"/>
      <c r="J126" s="208"/>
      <c r="K126" s="208"/>
      <c r="L126" s="208"/>
      <c r="M126" s="208"/>
      <c r="N126" s="208"/>
      <c r="O126" s="208"/>
      <c r="P126" s="208"/>
      <c r="Q126" s="208"/>
      <c r="R126" s="208"/>
      <c r="S126" s="208"/>
      <c r="T126" s="214">
        <f t="shared" si="17"/>
        <v>0</v>
      </c>
      <c r="U126" s="213">
        <f t="shared" si="13"/>
        <v>0</v>
      </c>
    </row>
    <row r="127" spans="1:21" x14ac:dyDescent="0.2">
      <c r="A127" s="195" t="str">
        <f t="shared" si="15"/>
        <v/>
      </c>
      <c r="C127" s="206"/>
      <c r="D127" s="195"/>
      <c r="E127" s="207" t="str">
        <f t="shared" si="16"/>
        <v/>
      </c>
      <c r="F127" s="208"/>
      <c r="G127" s="217"/>
      <c r="H127" s="215"/>
      <c r="I127" s="208"/>
      <c r="J127" s="208"/>
      <c r="K127" s="208"/>
      <c r="L127" s="208"/>
      <c r="M127" s="208"/>
      <c r="N127" s="208"/>
      <c r="O127" s="208"/>
      <c r="P127" s="208"/>
      <c r="Q127" s="208"/>
      <c r="R127" s="208"/>
      <c r="S127" s="208"/>
      <c r="T127" s="214">
        <f t="shared" si="17"/>
        <v>0</v>
      </c>
      <c r="U127" s="213">
        <f t="shared" si="13"/>
        <v>0</v>
      </c>
    </row>
    <row r="128" spans="1:21" x14ac:dyDescent="0.2">
      <c r="A128" s="195" t="str">
        <f t="shared" si="15"/>
        <v/>
      </c>
      <c r="C128" s="206"/>
      <c r="D128" s="195"/>
      <c r="E128" s="207" t="str">
        <f t="shared" si="16"/>
        <v/>
      </c>
      <c r="F128" s="208"/>
      <c r="G128" s="217"/>
      <c r="H128" s="215"/>
      <c r="I128" s="208"/>
      <c r="J128" s="208"/>
      <c r="K128" s="208"/>
      <c r="L128" s="208"/>
      <c r="M128" s="208"/>
      <c r="N128" s="208"/>
      <c r="O128" s="208"/>
      <c r="P128" s="208"/>
      <c r="Q128" s="208"/>
      <c r="R128" s="208"/>
      <c r="S128" s="208"/>
      <c r="T128" s="214">
        <f t="shared" si="17"/>
        <v>0</v>
      </c>
      <c r="U128" s="213">
        <f t="shared" si="13"/>
        <v>0</v>
      </c>
    </row>
    <row r="129" spans="1:21" x14ac:dyDescent="0.2">
      <c r="A129" s="195" t="str">
        <f t="shared" si="15"/>
        <v/>
      </c>
      <c r="C129" s="206"/>
      <c r="D129" s="195"/>
      <c r="E129" s="207" t="str">
        <f t="shared" si="16"/>
        <v/>
      </c>
      <c r="F129" s="208"/>
      <c r="G129" s="217"/>
      <c r="H129" s="215"/>
      <c r="I129" s="208"/>
      <c r="J129" s="208"/>
      <c r="K129" s="208"/>
      <c r="L129" s="208"/>
      <c r="M129" s="208"/>
      <c r="N129" s="208"/>
      <c r="O129" s="208"/>
      <c r="P129" s="208"/>
      <c r="Q129" s="208"/>
      <c r="R129" s="208"/>
      <c r="S129" s="208"/>
      <c r="T129" s="214">
        <f t="shared" si="17"/>
        <v>0</v>
      </c>
      <c r="U129" s="213">
        <f t="shared" si="13"/>
        <v>0</v>
      </c>
    </row>
    <row r="130" spans="1:21" x14ac:dyDescent="0.2">
      <c r="A130" s="195" t="str">
        <f t="shared" si="15"/>
        <v/>
      </c>
      <c r="C130" s="206"/>
      <c r="D130" s="195"/>
      <c r="E130" s="207" t="str">
        <f t="shared" si="16"/>
        <v/>
      </c>
      <c r="F130" s="218"/>
      <c r="G130" s="217"/>
      <c r="H130" s="215"/>
      <c r="I130" s="208"/>
      <c r="J130" s="208"/>
      <c r="K130" s="208"/>
      <c r="L130" s="208"/>
      <c r="M130" s="208"/>
      <c r="N130" s="208"/>
      <c r="O130" s="208"/>
      <c r="P130" s="208"/>
      <c r="Q130" s="208"/>
      <c r="R130" s="208"/>
      <c r="S130" s="208"/>
      <c r="T130" s="214">
        <f t="shared" si="17"/>
        <v>0</v>
      </c>
      <c r="U130" s="213">
        <f t="shared" si="13"/>
        <v>0</v>
      </c>
    </row>
    <row r="131" spans="1:21" x14ac:dyDescent="0.2">
      <c r="A131" s="195" t="str">
        <f t="shared" si="15"/>
        <v/>
      </c>
      <c r="C131" s="206"/>
      <c r="D131" s="195"/>
      <c r="E131" s="207" t="str">
        <f t="shared" si="16"/>
        <v/>
      </c>
      <c r="F131" s="218"/>
      <c r="G131" s="217"/>
      <c r="H131" s="215"/>
      <c r="I131" s="208"/>
      <c r="J131" s="208"/>
      <c r="K131" s="208"/>
      <c r="L131" s="208"/>
      <c r="M131" s="208"/>
      <c r="N131" s="208"/>
      <c r="O131" s="208"/>
      <c r="P131" s="208"/>
      <c r="Q131" s="208"/>
      <c r="R131" s="208"/>
      <c r="S131" s="208"/>
      <c r="T131" s="214">
        <f t="shared" si="17"/>
        <v>0</v>
      </c>
      <c r="U131" s="213">
        <f t="shared" si="13"/>
        <v>0</v>
      </c>
    </row>
    <row r="132" spans="1:21" x14ac:dyDescent="0.2">
      <c r="A132" s="195" t="str">
        <f t="shared" si="15"/>
        <v/>
      </c>
      <c r="C132" s="206"/>
      <c r="D132" s="195"/>
      <c r="E132" s="207" t="str">
        <f t="shared" si="16"/>
        <v/>
      </c>
      <c r="F132" s="218"/>
      <c r="G132" s="217"/>
      <c r="H132" s="215"/>
      <c r="I132" s="208"/>
      <c r="J132" s="208"/>
      <c r="K132" s="208"/>
      <c r="L132" s="208"/>
      <c r="M132" s="208"/>
      <c r="N132" s="208"/>
      <c r="O132" s="208"/>
      <c r="P132" s="208"/>
      <c r="Q132" s="208"/>
      <c r="R132" s="208"/>
      <c r="S132" s="208"/>
      <c r="T132" s="214">
        <f t="shared" si="17"/>
        <v>0</v>
      </c>
      <c r="U132" s="213">
        <f t="shared" si="13"/>
        <v>0</v>
      </c>
    </row>
    <row r="133" spans="1:21" x14ac:dyDescent="0.2">
      <c r="A133" s="195" t="str">
        <f t="shared" si="15"/>
        <v/>
      </c>
      <c r="C133" s="206"/>
      <c r="D133" s="195"/>
      <c r="E133" s="207" t="str">
        <f t="shared" si="16"/>
        <v/>
      </c>
      <c r="F133" s="218"/>
      <c r="G133" s="217"/>
      <c r="H133" s="215"/>
      <c r="I133" s="208"/>
      <c r="J133" s="208"/>
      <c r="K133" s="208"/>
      <c r="L133" s="208"/>
      <c r="M133" s="208"/>
      <c r="N133" s="208"/>
      <c r="O133" s="208"/>
      <c r="P133" s="208"/>
      <c r="Q133" s="208"/>
      <c r="R133" s="208"/>
      <c r="S133" s="208"/>
      <c r="T133" s="214">
        <f t="shared" si="17"/>
        <v>0</v>
      </c>
      <c r="U133" s="213">
        <f t="shared" ref="U133:U164" si="18">SUM(H133:T133)</f>
        <v>0</v>
      </c>
    </row>
    <row r="134" spans="1:21" x14ac:dyDescent="0.2">
      <c r="A134" s="195" t="str">
        <f t="shared" si="15"/>
        <v/>
      </c>
      <c r="C134" s="206"/>
      <c r="D134" s="195"/>
      <c r="E134" s="207" t="str">
        <f t="shared" si="16"/>
        <v/>
      </c>
      <c r="F134" s="218"/>
      <c r="G134" s="217"/>
      <c r="H134" s="215"/>
      <c r="I134" s="208"/>
      <c r="J134" s="208"/>
      <c r="K134" s="208"/>
      <c r="L134" s="208"/>
      <c r="M134" s="208"/>
      <c r="N134" s="208"/>
      <c r="O134" s="208"/>
      <c r="P134" s="208"/>
      <c r="Q134" s="208"/>
      <c r="R134" s="208"/>
      <c r="S134" s="208"/>
      <c r="T134" s="214">
        <f t="shared" si="17"/>
        <v>0</v>
      </c>
      <c r="U134" s="213">
        <f t="shared" si="18"/>
        <v>0</v>
      </c>
    </row>
    <row r="135" spans="1:21" x14ac:dyDescent="0.2">
      <c r="A135" s="195" t="str">
        <f t="shared" si="15"/>
        <v/>
      </c>
      <c r="C135" s="206"/>
      <c r="D135" s="195"/>
      <c r="E135" s="207" t="str">
        <f t="shared" si="16"/>
        <v/>
      </c>
      <c r="F135" s="218"/>
      <c r="G135" s="217"/>
      <c r="H135" s="215"/>
      <c r="I135" s="208"/>
      <c r="J135" s="208"/>
      <c r="K135" s="208"/>
      <c r="L135" s="208"/>
      <c r="M135" s="208"/>
      <c r="N135" s="208"/>
      <c r="O135" s="208"/>
      <c r="P135" s="208"/>
      <c r="Q135" s="208"/>
      <c r="R135" s="208"/>
      <c r="S135" s="208"/>
      <c r="T135" s="214">
        <f t="shared" si="17"/>
        <v>0</v>
      </c>
      <c r="U135" s="213">
        <f t="shared" si="18"/>
        <v>0</v>
      </c>
    </row>
    <row r="136" spans="1:21" x14ac:dyDescent="0.2">
      <c r="A136" s="195" t="str">
        <f t="shared" si="15"/>
        <v/>
      </c>
      <c r="C136" s="206"/>
      <c r="D136" s="195"/>
      <c r="E136" s="207" t="str">
        <f t="shared" si="16"/>
        <v/>
      </c>
      <c r="F136" s="218"/>
      <c r="G136" s="217"/>
      <c r="H136" s="215"/>
      <c r="I136" s="208"/>
      <c r="J136" s="208"/>
      <c r="K136" s="208"/>
      <c r="L136" s="208"/>
      <c r="M136" s="208"/>
      <c r="N136" s="208"/>
      <c r="O136" s="208"/>
      <c r="P136" s="208"/>
      <c r="Q136" s="208"/>
      <c r="R136" s="208"/>
      <c r="S136" s="208"/>
      <c r="T136" s="214">
        <f t="shared" si="17"/>
        <v>0</v>
      </c>
      <c r="U136" s="213">
        <f t="shared" si="18"/>
        <v>0</v>
      </c>
    </row>
    <row r="137" spans="1:21" x14ac:dyDescent="0.2">
      <c r="A137" s="195" t="str">
        <f t="shared" si="15"/>
        <v/>
      </c>
      <c r="C137" s="206"/>
      <c r="D137" s="195"/>
      <c r="E137" s="207" t="str">
        <f t="shared" si="16"/>
        <v/>
      </c>
      <c r="F137" s="218"/>
      <c r="G137" s="217"/>
      <c r="H137" s="215"/>
      <c r="I137" s="208"/>
      <c r="J137" s="208"/>
      <c r="K137" s="208"/>
      <c r="L137" s="208"/>
      <c r="M137" s="208"/>
      <c r="N137" s="208"/>
      <c r="O137" s="208"/>
      <c r="P137" s="208"/>
      <c r="Q137" s="208"/>
      <c r="R137" s="208"/>
      <c r="S137" s="208"/>
      <c r="T137" s="214">
        <f t="shared" si="17"/>
        <v>0</v>
      </c>
      <c r="U137" s="213">
        <f t="shared" si="18"/>
        <v>0</v>
      </c>
    </row>
    <row r="138" spans="1:21" x14ac:dyDescent="0.2">
      <c r="A138" s="195" t="str">
        <f t="shared" si="15"/>
        <v/>
      </c>
      <c r="C138" s="206"/>
      <c r="D138" s="195"/>
      <c r="E138" s="207" t="str">
        <f t="shared" si="16"/>
        <v/>
      </c>
      <c r="F138" s="218"/>
      <c r="G138" s="217"/>
      <c r="H138" s="215"/>
      <c r="I138" s="208"/>
      <c r="J138" s="208"/>
      <c r="K138" s="208"/>
      <c r="L138" s="208"/>
      <c r="M138" s="208"/>
      <c r="N138" s="208"/>
      <c r="O138" s="208"/>
      <c r="P138" s="208"/>
      <c r="Q138" s="208"/>
      <c r="R138" s="208"/>
      <c r="S138" s="208"/>
      <c r="T138" s="214">
        <f t="shared" si="17"/>
        <v>0</v>
      </c>
      <c r="U138" s="213">
        <f t="shared" si="18"/>
        <v>0</v>
      </c>
    </row>
    <row r="139" spans="1:21" x14ac:dyDescent="0.2">
      <c r="A139" s="195" t="str">
        <f t="shared" si="15"/>
        <v/>
      </c>
      <c r="C139" s="206"/>
      <c r="D139" s="195"/>
      <c r="E139" s="207" t="str">
        <f t="shared" si="16"/>
        <v/>
      </c>
      <c r="F139" s="219"/>
      <c r="G139" s="217"/>
      <c r="H139" s="215"/>
      <c r="I139" s="215"/>
      <c r="J139" s="215"/>
      <c r="K139" s="215"/>
      <c r="L139" s="215"/>
      <c r="M139" s="215"/>
      <c r="N139" s="215"/>
      <c r="O139" s="215"/>
      <c r="P139" s="215"/>
      <c r="Q139" s="215"/>
      <c r="R139" s="215"/>
      <c r="S139" s="215"/>
      <c r="T139" s="214">
        <f t="shared" si="17"/>
        <v>0</v>
      </c>
      <c r="U139" s="213">
        <f t="shared" si="18"/>
        <v>0</v>
      </c>
    </row>
    <row r="140" spans="1:21" x14ac:dyDescent="0.2">
      <c r="A140" s="195" t="str">
        <f t="shared" si="15"/>
        <v/>
      </c>
      <c r="C140" s="206"/>
      <c r="D140" s="195"/>
      <c r="E140" s="207" t="str">
        <f t="shared" si="16"/>
        <v/>
      </c>
      <c r="F140" s="218"/>
      <c r="G140" s="217"/>
      <c r="H140" s="215"/>
      <c r="I140" s="215"/>
      <c r="J140" s="215"/>
      <c r="K140" s="215"/>
      <c r="L140" s="215"/>
      <c r="M140" s="215"/>
      <c r="N140" s="215"/>
      <c r="O140" s="215"/>
      <c r="P140" s="215"/>
      <c r="Q140" s="215"/>
      <c r="R140" s="215"/>
      <c r="S140" s="215"/>
      <c r="T140" s="214">
        <f t="shared" si="17"/>
        <v>0</v>
      </c>
      <c r="U140" s="213">
        <f t="shared" si="18"/>
        <v>0</v>
      </c>
    </row>
    <row r="141" spans="1:21" x14ac:dyDescent="0.2">
      <c r="A141" s="195" t="str">
        <f t="shared" si="15"/>
        <v/>
      </c>
      <c r="C141" s="206"/>
      <c r="D141" s="195"/>
      <c r="E141" s="207" t="str">
        <f t="shared" si="16"/>
        <v/>
      </c>
      <c r="F141" s="220"/>
      <c r="G141" s="221"/>
      <c r="H141" s="216"/>
      <c r="I141" s="216"/>
      <c r="J141" s="215"/>
      <c r="K141" s="215"/>
      <c r="L141" s="215"/>
      <c r="M141" s="215"/>
      <c r="N141" s="215"/>
      <c r="O141" s="215"/>
      <c r="P141" s="215"/>
      <c r="Q141" s="215"/>
      <c r="R141" s="215"/>
      <c r="S141" s="215"/>
      <c r="T141" s="214">
        <f t="shared" si="17"/>
        <v>0</v>
      </c>
      <c r="U141" s="213">
        <f t="shared" si="18"/>
        <v>0</v>
      </c>
    </row>
    <row r="142" spans="1:21" x14ac:dyDescent="0.2">
      <c r="A142" s="195" t="str">
        <f t="shared" si="15"/>
        <v/>
      </c>
      <c r="C142" s="206"/>
      <c r="D142" s="195"/>
      <c r="E142" s="207" t="str">
        <f t="shared" si="16"/>
        <v/>
      </c>
      <c r="F142" s="218"/>
      <c r="G142" s="217"/>
      <c r="H142" s="215"/>
      <c r="I142" s="215"/>
      <c r="J142" s="215"/>
      <c r="K142" s="215"/>
      <c r="L142" s="215"/>
      <c r="M142" s="215"/>
      <c r="N142" s="215"/>
      <c r="O142" s="215"/>
      <c r="P142" s="215"/>
      <c r="Q142" s="215"/>
      <c r="R142" s="215"/>
      <c r="S142" s="215"/>
      <c r="T142" s="214">
        <f t="shared" si="17"/>
        <v>0</v>
      </c>
      <c r="U142" s="213">
        <f t="shared" si="18"/>
        <v>0</v>
      </c>
    </row>
    <row r="143" spans="1:21" x14ac:dyDescent="0.2">
      <c r="A143" s="195" t="str">
        <f t="shared" si="15"/>
        <v/>
      </c>
      <c r="C143" s="206"/>
      <c r="D143" s="195"/>
      <c r="E143" s="207" t="str">
        <f t="shared" si="16"/>
        <v/>
      </c>
      <c r="F143" s="218"/>
      <c r="G143" s="217"/>
      <c r="H143" s="215"/>
      <c r="I143" s="215"/>
      <c r="J143" s="215"/>
      <c r="K143" s="215"/>
      <c r="L143" s="215"/>
      <c r="M143" s="215"/>
      <c r="N143" s="215"/>
      <c r="O143" s="215"/>
      <c r="P143" s="215"/>
      <c r="Q143" s="215"/>
      <c r="R143" s="215"/>
      <c r="S143" s="215"/>
      <c r="T143" s="214">
        <f t="shared" si="17"/>
        <v>0</v>
      </c>
      <c r="U143" s="213">
        <f t="shared" si="18"/>
        <v>0</v>
      </c>
    </row>
    <row r="144" spans="1:21" x14ac:dyDescent="0.2">
      <c r="A144" s="195" t="str">
        <f t="shared" si="15"/>
        <v/>
      </c>
      <c r="C144" s="206"/>
      <c r="D144" s="195"/>
      <c r="E144" s="207" t="str">
        <f t="shared" si="16"/>
        <v/>
      </c>
      <c r="F144" s="218"/>
      <c r="G144" s="217"/>
      <c r="H144" s="215"/>
      <c r="I144" s="215"/>
      <c r="J144" s="215"/>
      <c r="K144" s="215"/>
      <c r="L144" s="215"/>
      <c r="M144" s="215"/>
      <c r="N144" s="215"/>
      <c r="O144" s="215"/>
      <c r="P144" s="215"/>
      <c r="Q144" s="215"/>
      <c r="R144" s="215"/>
      <c r="S144" s="215"/>
      <c r="T144" s="214">
        <f t="shared" si="17"/>
        <v>0</v>
      </c>
      <c r="U144" s="213">
        <f t="shared" si="18"/>
        <v>0</v>
      </c>
    </row>
    <row r="145" spans="1:21" x14ac:dyDescent="0.2">
      <c r="A145" s="195" t="str">
        <f t="shared" si="15"/>
        <v/>
      </c>
      <c r="C145" s="206"/>
      <c r="D145" s="195"/>
      <c r="E145" s="207" t="str">
        <f t="shared" si="16"/>
        <v/>
      </c>
      <c r="F145" s="218"/>
      <c r="G145" s="217"/>
      <c r="H145" s="215"/>
      <c r="I145" s="215"/>
      <c r="J145" s="215"/>
      <c r="K145" s="215"/>
      <c r="L145" s="215"/>
      <c r="M145" s="215"/>
      <c r="N145" s="215"/>
      <c r="O145" s="215"/>
      <c r="P145" s="215"/>
      <c r="Q145" s="215"/>
      <c r="R145" s="215"/>
      <c r="S145" s="215"/>
      <c r="T145" s="214">
        <f t="shared" si="17"/>
        <v>0</v>
      </c>
      <c r="U145" s="213">
        <f t="shared" si="18"/>
        <v>0</v>
      </c>
    </row>
    <row r="146" spans="1:21" x14ac:dyDescent="0.2">
      <c r="A146" s="195" t="str">
        <f t="shared" si="15"/>
        <v/>
      </c>
      <c r="C146" s="206"/>
      <c r="D146" s="195"/>
      <c r="E146" s="207" t="str">
        <f t="shared" si="16"/>
        <v/>
      </c>
      <c r="F146" s="218"/>
      <c r="G146" s="217"/>
      <c r="H146" s="215"/>
      <c r="I146" s="215"/>
      <c r="J146" s="215"/>
      <c r="K146" s="215"/>
      <c r="L146" s="215"/>
      <c r="M146" s="215"/>
      <c r="N146" s="215"/>
      <c r="O146" s="215"/>
      <c r="P146" s="215"/>
      <c r="Q146" s="215"/>
      <c r="R146" s="215"/>
      <c r="S146" s="215"/>
      <c r="T146" s="214">
        <f t="shared" si="17"/>
        <v>0</v>
      </c>
      <c r="U146" s="213">
        <f t="shared" si="18"/>
        <v>0</v>
      </c>
    </row>
    <row r="147" spans="1:21" x14ac:dyDescent="0.2">
      <c r="A147" s="195" t="str">
        <f t="shared" si="15"/>
        <v/>
      </c>
      <c r="C147" s="206"/>
      <c r="D147" s="195"/>
      <c r="E147" s="207" t="str">
        <f t="shared" si="16"/>
        <v/>
      </c>
      <c r="F147" s="218"/>
      <c r="G147" s="217"/>
      <c r="H147" s="215"/>
      <c r="I147" s="215"/>
      <c r="J147" s="215"/>
      <c r="K147" s="215"/>
      <c r="L147" s="215"/>
      <c r="M147" s="215"/>
      <c r="N147" s="215"/>
      <c r="O147" s="215"/>
      <c r="P147" s="215"/>
      <c r="Q147" s="215"/>
      <c r="R147" s="215"/>
      <c r="S147" s="215"/>
      <c r="T147" s="214">
        <f t="shared" si="17"/>
        <v>0</v>
      </c>
      <c r="U147" s="213">
        <f t="shared" si="18"/>
        <v>0</v>
      </c>
    </row>
    <row r="148" spans="1:21" x14ac:dyDescent="0.2">
      <c r="A148" s="195" t="str">
        <f t="shared" si="15"/>
        <v/>
      </c>
      <c r="C148" s="206"/>
      <c r="D148" s="195"/>
      <c r="E148" s="207" t="str">
        <f t="shared" si="16"/>
        <v/>
      </c>
      <c r="F148" s="222"/>
      <c r="G148" s="223"/>
      <c r="H148" s="224"/>
      <c r="I148" s="224"/>
      <c r="J148" s="224"/>
      <c r="K148" s="224"/>
      <c r="L148" s="224"/>
      <c r="M148" s="224"/>
      <c r="N148" s="224"/>
      <c r="O148" s="224"/>
      <c r="P148" s="224"/>
      <c r="Q148" s="224"/>
      <c r="R148" s="224"/>
      <c r="S148" s="224"/>
      <c r="T148" s="225">
        <f t="shared" si="17"/>
        <v>0</v>
      </c>
      <c r="U148" s="226">
        <f t="shared" si="18"/>
        <v>0</v>
      </c>
    </row>
    <row r="149" spans="1:21" x14ac:dyDescent="0.2">
      <c r="A149" s="195" t="str">
        <f t="shared" si="15"/>
        <v/>
      </c>
      <c r="C149" s="206"/>
      <c r="D149" s="195"/>
      <c r="E149" s="207" t="str">
        <f t="shared" si="16"/>
        <v/>
      </c>
      <c r="F149" s="222"/>
      <c r="G149" s="223"/>
      <c r="H149" s="224"/>
      <c r="I149" s="224"/>
      <c r="J149" s="224"/>
      <c r="K149" s="224"/>
      <c r="L149" s="224"/>
      <c r="M149" s="224"/>
      <c r="N149" s="224"/>
      <c r="O149" s="224"/>
      <c r="P149" s="224"/>
      <c r="Q149" s="224"/>
      <c r="R149" s="224"/>
      <c r="S149" s="224"/>
      <c r="T149" s="225">
        <f t="shared" si="17"/>
        <v>0</v>
      </c>
      <c r="U149" s="226">
        <f t="shared" si="18"/>
        <v>0</v>
      </c>
    </row>
    <row r="150" spans="1:21" s="82" customFormat="1" x14ac:dyDescent="0.2">
      <c r="A150" s="195" t="str">
        <f t="shared" si="15"/>
        <v/>
      </c>
      <c r="B150" s="100"/>
      <c r="C150" s="206"/>
      <c r="D150" s="195"/>
      <c r="E150" s="207" t="str">
        <f t="shared" si="16"/>
        <v/>
      </c>
      <c r="T150" s="225">
        <f t="shared" si="17"/>
        <v>0</v>
      </c>
      <c r="U150" s="226">
        <f t="shared" si="18"/>
        <v>0</v>
      </c>
    </row>
    <row r="151" spans="1:21" s="82" customFormat="1" x14ac:dyDescent="0.2">
      <c r="A151" s="195" t="str">
        <f t="shared" si="15"/>
        <v/>
      </c>
      <c r="B151" s="100"/>
      <c r="C151" s="206"/>
      <c r="D151" s="227"/>
      <c r="E151" s="228"/>
      <c r="T151" s="225">
        <f t="shared" si="17"/>
        <v>0</v>
      </c>
      <c r="U151" s="226">
        <f t="shared" si="18"/>
        <v>0</v>
      </c>
    </row>
    <row r="152" spans="1:21" s="82" customFormat="1" x14ac:dyDescent="0.2">
      <c r="A152" s="195" t="str">
        <f t="shared" si="15"/>
        <v/>
      </c>
      <c r="B152" s="100"/>
      <c r="C152" s="206"/>
      <c r="D152" s="227"/>
      <c r="E152" s="228"/>
      <c r="T152" s="225">
        <f t="shared" si="17"/>
        <v>0</v>
      </c>
      <c r="U152" s="226">
        <f t="shared" si="18"/>
        <v>0</v>
      </c>
    </row>
    <row r="153" spans="1:21" s="82" customFormat="1" x14ac:dyDescent="0.2">
      <c r="A153" s="195" t="str">
        <f t="shared" si="15"/>
        <v/>
      </c>
      <c r="B153" s="100"/>
      <c r="C153" s="206"/>
      <c r="D153" s="227"/>
      <c r="E153" s="228"/>
      <c r="T153" s="225">
        <f t="shared" si="17"/>
        <v>0</v>
      </c>
      <c r="U153" s="226">
        <f t="shared" si="18"/>
        <v>0</v>
      </c>
    </row>
    <row r="154" spans="1:21" s="82" customFormat="1" x14ac:dyDescent="0.2">
      <c r="A154" s="195" t="str">
        <f t="shared" si="15"/>
        <v/>
      </c>
      <c r="B154" s="100"/>
      <c r="C154" s="206"/>
      <c r="D154" s="227"/>
      <c r="E154" s="228"/>
      <c r="T154" s="225">
        <f t="shared" si="17"/>
        <v>0</v>
      </c>
      <c r="U154" s="226">
        <f t="shared" si="18"/>
        <v>0</v>
      </c>
    </row>
    <row r="155" spans="1:21" s="82" customFormat="1" x14ac:dyDescent="0.2">
      <c r="A155" s="195" t="str">
        <f t="shared" si="15"/>
        <v/>
      </c>
      <c r="B155" s="100"/>
      <c r="C155" s="206"/>
      <c r="D155" s="229"/>
      <c r="E155" s="228"/>
      <c r="T155" s="225">
        <f t="shared" si="17"/>
        <v>0</v>
      </c>
      <c r="U155" s="226">
        <f t="shared" si="18"/>
        <v>0</v>
      </c>
    </row>
    <row r="156" spans="1:21" s="82" customFormat="1" x14ac:dyDescent="0.2">
      <c r="A156" s="195" t="str">
        <f t="shared" si="15"/>
        <v/>
      </c>
      <c r="B156" s="100"/>
      <c r="C156" s="206"/>
      <c r="D156" s="229"/>
      <c r="E156" s="228"/>
      <c r="T156" s="225">
        <f t="shared" si="17"/>
        <v>0</v>
      </c>
      <c r="U156" s="226">
        <f t="shared" si="18"/>
        <v>0</v>
      </c>
    </row>
    <row r="157" spans="1:21" s="82" customFormat="1" x14ac:dyDescent="0.2">
      <c r="A157" s="195" t="str">
        <f t="shared" si="15"/>
        <v/>
      </c>
      <c r="B157" s="100"/>
      <c r="C157" s="206"/>
      <c r="D157" s="227"/>
      <c r="E157" s="228"/>
      <c r="T157" s="225">
        <f t="shared" si="17"/>
        <v>0</v>
      </c>
      <c r="U157" s="226">
        <f t="shared" si="18"/>
        <v>0</v>
      </c>
    </row>
    <row r="158" spans="1:21" s="82" customFormat="1" x14ac:dyDescent="0.2">
      <c r="A158" s="195" t="str">
        <f t="shared" si="15"/>
        <v/>
      </c>
      <c r="B158" s="100"/>
      <c r="C158" s="206"/>
      <c r="D158" s="227"/>
      <c r="E158" s="228"/>
      <c r="T158" s="225">
        <f t="shared" si="17"/>
        <v>0</v>
      </c>
      <c r="U158" s="226">
        <f t="shared" si="18"/>
        <v>0</v>
      </c>
    </row>
    <row r="159" spans="1:21" s="82" customFormat="1" x14ac:dyDescent="0.2">
      <c r="A159" s="195" t="str">
        <f t="shared" si="15"/>
        <v/>
      </c>
      <c r="B159" s="100"/>
      <c r="C159" s="206"/>
      <c r="D159" s="227"/>
      <c r="E159" s="228"/>
      <c r="T159" s="225">
        <f t="shared" si="17"/>
        <v>0</v>
      </c>
      <c r="U159" s="226">
        <f t="shared" si="18"/>
        <v>0</v>
      </c>
    </row>
    <row r="160" spans="1:21" s="82" customFormat="1" x14ac:dyDescent="0.2">
      <c r="A160" s="195" t="str">
        <f t="shared" si="15"/>
        <v/>
      </c>
      <c r="B160" s="100"/>
      <c r="C160" s="206"/>
      <c r="D160" s="227"/>
      <c r="E160" s="228"/>
      <c r="T160" s="225">
        <f t="shared" si="17"/>
        <v>0</v>
      </c>
      <c r="U160" s="226">
        <f t="shared" si="18"/>
        <v>0</v>
      </c>
    </row>
    <row r="161" spans="1:21" s="82" customFormat="1" x14ac:dyDescent="0.2">
      <c r="A161" s="195" t="str">
        <f t="shared" si="15"/>
        <v/>
      </c>
      <c r="B161" s="100"/>
      <c r="C161" s="206"/>
      <c r="D161" s="227"/>
      <c r="E161" s="228"/>
      <c r="T161" s="225">
        <f t="shared" si="17"/>
        <v>0</v>
      </c>
      <c r="U161" s="226">
        <f t="shared" si="18"/>
        <v>0</v>
      </c>
    </row>
    <row r="162" spans="1:21" s="82" customFormat="1" x14ac:dyDescent="0.2">
      <c r="A162" s="195" t="str">
        <f t="shared" si="15"/>
        <v/>
      </c>
      <c r="B162" s="100"/>
      <c r="C162" s="206"/>
      <c r="D162" s="227"/>
      <c r="E162" s="228"/>
      <c r="T162" s="225">
        <f t="shared" si="17"/>
        <v>0</v>
      </c>
      <c r="U162" s="226">
        <f t="shared" si="18"/>
        <v>0</v>
      </c>
    </row>
    <row r="163" spans="1:21" s="82" customFormat="1" x14ac:dyDescent="0.2">
      <c r="A163" s="195" t="str">
        <f t="shared" si="15"/>
        <v/>
      </c>
      <c r="B163" s="100"/>
      <c r="C163" s="206"/>
      <c r="D163" s="227"/>
      <c r="E163" s="228"/>
      <c r="T163" s="225">
        <f t="shared" si="17"/>
        <v>0</v>
      </c>
      <c r="U163" s="226">
        <f t="shared" si="18"/>
        <v>0</v>
      </c>
    </row>
    <row r="164" spans="1:21" s="82" customFormat="1" x14ac:dyDescent="0.2">
      <c r="A164" s="195" t="str">
        <f t="shared" si="15"/>
        <v/>
      </c>
      <c r="B164" s="100"/>
      <c r="C164" s="206"/>
      <c r="E164" s="228"/>
      <c r="T164" s="225">
        <f t="shared" si="17"/>
        <v>0</v>
      </c>
      <c r="U164" s="226">
        <f t="shared" si="18"/>
        <v>0</v>
      </c>
    </row>
    <row r="165" spans="1:21" s="82" customFormat="1" x14ac:dyDescent="0.2">
      <c r="A165" s="195" t="str">
        <f t="shared" si="15"/>
        <v/>
      </c>
      <c r="B165" s="100"/>
      <c r="C165" s="206"/>
      <c r="E165" s="228"/>
      <c r="T165" s="225">
        <f t="shared" si="17"/>
        <v>0</v>
      </c>
      <c r="U165" s="226">
        <f t="shared" ref="U165:U228" si="19">SUM(H165:T165)</f>
        <v>0</v>
      </c>
    </row>
    <row r="166" spans="1:21" s="82" customFormat="1" x14ac:dyDescent="0.2">
      <c r="A166" s="195" t="str">
        <f t="shared" ref="A166:A229" si="20">C166&amp;E166</f>
        <v/>
      </c>
      <c r="B166" s="100"/>
      <c r="C166" s="206"/>
      <c r="E166" s="228"/>
      <c r="T166" s="225">
        <f t="shared" ref="T166:T229" si="21">G166-SUM(H166:S166)</f>
        <v>0</v>
      </c>
      <c r="U166" s="226">
        <f t="shared" si="19"/>
        <v>0</v>
      </c>
    </row>
    <row r="167" spans="1:21" s="82" customFormat="1" x14ac:dyDescent="0.2">
      <c r="A167" s="195" t="str">
        <f t="shared" si="20"/>
        <v/>
      </c>
      <c r="B167" s="100"/>
      <c r="C167" s="206"/>
      <c r="E167" s="228"/>
      <c r="T167" s="225">
        <f t="shared" si="21"/>
        <v>0</v>
      </c>
      <c r="U167" s="226">
        <f t="shared" si="19"/>
        <v>0</v>
      </c>
    </row>
    <row r="168" spans="1:21" s="82" customFormat="1" x14ac:dyDescent="0.2">
      <c r="A168" s="195" t="str">
        <f t="shared" si="20"/>
        <v/>
      </c>
      <c r="B168" s="100"/>
      <c r="C168" s="206"/>
      <c r="E168" s="228"/>
      <c r="T168" s="225">
        <f t="shared" si="21"/>
        <v>0</v>
      </c>
      <c r="U168" s="226">
        <f t="shared" si="19"/>
        <v>0</v>
      </c>
    </row>
    <row r="169" spans="1:21" s="82" customFormat="1" x14ac:dyDescent="0.2">
      <c r="A169" s="195" t="str">
        <f t="shared" si="20"/>
        <v/>
      </c>
      <c r="B169" s="100"/>
      <c r="C169" s="206"/>
      <c r="E169" s="228"/>
      <c r="T169" s="225">
        <f t="shared" si="21"/>
        <v>0</v>
      </c>
      <c r="U169" s="226">
        <f t="shared" si="19"/>
        <v>0</v>
      </c>
    </row>
    <row r="170" spans="1:21" s="82" customFormat="1" x14ac:dyDescent="0.2">
      <c r="A170" s="195" t="str">
        <f t="shared" si="20"/>
        <v/>
      </c>
      <c r="B170" s="100"/>
      <c r="C170" s="206"/>
      <c r="E170" s="228"/>
      <c r="T170" s="225">
        <f t="shared" si="21"/>
        <v>0</v>
      </c>
      <c r="U170" s="226">
        <f t="shared" si="19"/>
        <v>0</v>
      </c>
    </row>
    <row r="171" spans="1:21" s="82" customFormat="1" x14ac:dyDescent="0.2">
      <c r="A171" s="195" t="str">
        <f t="shared" si="20"/>
        <v/>
      </c>
      <c r="B171" s="100"/>
      <c r="C171" s="206"/>
      <c r="E171" s="228"/>
      <c r="T171" s="225">
        <f t="shared" si="21"/>
        <v>0</v>
      </c>
      <c r="U171" s="226">
        <f t="shared" si="19"/>
        <v>0</v>
      </c>
    </row>
    <row r="172" spans="1:21" s="82" customFormat="1" x14ac:dyDescent="0.2">
      <c r="A172" s="195" t="str">
        <f t="shared" si="20"/>
        <v/>
      </c>
      <c r="B172" s="100"/>
      <c r="C172" s="206"/>
      <c r="E172" s="228"/>
      <c r="T172" s="225">
        <f t="shared" si="21"/>
        <v>0</v>
      </c>
      <c r="U172" s="226">
        <f t="shared" si="19"/>
        <v>0</v>
      </c>
    </row>
    <row r="173" spans="1:21" s="82" customFormat="1" x14ac:dyDescent="0.2">
      <c r="A173" s="195" t="str">
        <f t="shared" si="20"/>
        <v/>
      </c>
      <c r="B173" s="100"/>
      <c r="C173" s="206"/>
      <c r="E173" s="228"/>
      <c r="T173" s="225">
        <f t="shared" si="21"/>
        <v>0</v>
      </c>
      <c r="U173" s="226">
        <f t="shared" si="19"/>
        <v>0</v>
      </c>
    </row>
    <row r="174" spans="1:21" s="82" customFormat="1" x14ac:dyDescent="0.2">
      <c r="A174" s="195" t="str">
        <f t="shared" si="20"/>
        <v/>
      </c>
      <c r="B174" s="100"/>
      <c r="C174" s="206"/>
      <c r="E174" s="228"/>
      <c r="T174" s="225">
        <f t="shared" si="21"/>
        <v>0</v>
      </c>
      <c r="U174" s="226">
        <f t="shared" si="19"/>
        <v>0</v>
      </c>
    </row>
    <row r="175" spans="1:21" s="82" customFormat="1" x14ac:dyDescent="0.2">
      <c r="A175" s="195" t="str">
        <f t="shared" si="20"/>
        <v/>
      </c>
      <c r="B175" s="100"/>
      <c r="C175" s="206"/>
      <c r="E175" s="228"/>
      <c r="T175" s="225">
        <f t="shared" si="21"/>
        <v>0</v>
      </c>
      <c r="U175" s="226">
        <f t="shared" si="19"/>
        <v>0</v>
      </c>
    </row>
    <row r="176" spans="1:21" s="82" customFormat="1" x14ac:dyDescent="0.2">
      <c r="A176" s="195" t="str">
        <f t="shared" si="20"/>
        <v/>
      </c>
      <c r="B176" s="100"/>
      <c r="C176" s="206"/>
      <c r="E176" s="228"/>
      <c r="T176" s="225">
        <f t="shared" si="21"/>
        <v>0</v>
      </c>
      <c r="U176" s="226">
        <f t="shared" si="19"/>
        <v>0</v>
      </c>
    </row>
    <row r="177" spans="1:21" s="82" customFormat="1" x14ac:dyDescent="0.2">
      <c r="A177" s="195" t="str">
        <f t="shared" si="20"/>
        <v/>
      </c>
      <c r="B177" s="100"/>
      <c r="C177" s="206"/>
      <c r="E177" s="228"/>
      <c r="T177" s="225">
        <f t="shared" si="21"/>
        <v>0</v>
      </c>
      <c r="U177" s="226">
        <f t="shared" si="19"/>
        <v>0</v>
      </c>
    </row>
    <row r="178" spans="1:21" s="82" customFormat="1" x14ac:dyDescent="0.2">
      <c r="A178" s="195" t="str">
        <f t="shared" si="20"/>
        <v/>
      </c>
      <c r="B178" s="100"/>
      <c r="C178" s="206"/>
      <c r="E178" s="228"/>
      <c r="T178" s="225">
        <f t="shared" si="21"/>
        <v>0</v>
      </c>
      <c r="U178" s="226">
        <f t="shared" si="19"/>
        <v>0</v>
      </c>
    </row>
    <row r="179" spans="1:21" s="82" customFormat="1" x14ac:dyDescent="0.2">
      <c r="A179" s="195" t="str">
        <f t="shared" si="20"/>
        <v/>
      </c>
      <c r="B179" s="100"/>
      <c r="C179" s="206"/>
      <c r="E179" s="228"/>
      <c r="T179" s="225">
        <f t="shared" si="21"/>
        <v>0</v>
      </c>
      <c r="U179" s="226">
        <f t="shared" si="19"/>
        <v>0</v>
      </c>
    </row>
    <row r="180" spans="1:21" s="82" customFormat="1" x14ac:dyDescent="0.2">
      <c r="A180" s="195" t="str">
        <f t="shared" si="20"/>
        <v/>
      </c>
      <c r="B180" s="100"/>
      <c r="C180" s="206"/>
      <c r="E180" s="228"/>
      <c r="T180" s="225">
        <f t="shared" si="21"/>
        <v>0</v>
      </c>
      <c r="U180" s="226">
        <f t="shared" si="19"/>
        <v>0</v>
      </c>
    </row>
    <row r="181" spans="1:21" s="82" customFormat="1" x14ac:dyDescent="0.2">
      <c r="A181" s="195" t="str">
        <f t="shared" si="20"/>
        <v/>
      </c>
      <c r="B181" s="100"/>
      <c r="C181" s="206"/>
      <c r="E181" s="228"/>
      <c r="T181" s="225">
        <f t="shared" si="21"/>
        <v>0</v>
      </c>
      <c r="U181" s="226">
        <f t="shared" si="19"/>
        <v>0</v>
      </c>
    </row>
    <row r="182" spans="1:21" s="82" customFormat="1" x14ac:dyDescent="0.2">
      <c r="A182" s="195" t="str">
        <f t="shared" si="20"/>
        <v/>
      </c>
      <c r="B182" s="100"/>
      <c r="C182" s="206"/>
      <c r="E182" s="228"/>
      <c r="T182" s="225">
        <f t="shared" si="21"/>
        <v>0</v>
      </c>
      <c r="U182" s="226">
        <f t="shared" si="19"/>
        <v>0</v>
      </c>
    </row>
    <row r="183" spans="1:21" s="82" customFormat="1" x14ac:dyDescent="0.2">
      <c r="A183" s="195" t="str">
        <f t="shared" si="20"/>
        <v/>
      </c>
      <c r="B183" s="100"/>
      <c r="C183" s="206"/>
      <c r="E183" s="228"/>
      <c r="T183" s="225">
        <f t="shared" si="21"/>
        <v>0</v>
      </c>
      <c r="U183" s="226">
        <f t="shared" si="19"/>
        <v>0</v>
      </c>
    </row>
    <row r="184" spans="1:21" s="82" customFormat="1" x14ac:dyDescent="0.2">
      <c r="A184" s="195" t="str">
        <f t="shared" si="20"/>
        <v/>
      </c>
      <c r="B184" s="100"/>
      <c r="C184" s="206"/>
      <c r="E184" s="228"/>
      <c r="T184" s="225">
        <f t="shared" si="21"/>
        <v>0</v>
      </c>
      <c r="U184" s="226">
        <f t="shared" si="19"/>
        <v>0</v>
      </c>
    </row>
    <row r="185" spans="1:21" s="82" customFormat="1" x14ac:dyDescent="0.2">
      <c r="A185" s="195" t="str">
        <f t="shared" si="20"/>
        <v/>
      </c>
      <c r="B185" s="100"/>
      <c r="C185" s="206"/>
      <c r="E185" s="228"/>
      <c r="T185" s="225">
        <f t="shared" si="21"/>
        <v>0</v>
      </c>
      <c r="U185" s="226">
        <f t="shared" si="19"/>
        <v>0</v>
      </c>
    </row>
    <row r="186" spans="1:21" s="82" customFormat="1" x14ac:dyDescent="0.2">
      <c r="A186" s="195" t="str">
        <f t="shared" si="20"/>
        <v/>
      </c>
      <c r="B186" s="100"/>
      <c r="C186" s="206"/>
      <c r="E186" s="228"/>
      <c r="T186" s="225">
        <f t="shared" si="21"/>
        <v>0</v>
      </c>
      <c r="U186" s="226">
        <f t="shared" si="19"/>
        <v>0</v>
      </c>
    </row>
    <row r="187" spans="1:21" s="82" customFormat="1" x14ac:dyDescent="0.2">
      <c r="A187" s="195" t="str">
        <f t="shared" si="20"/>
        <v/>
      </c>
      <c r="B187" s="100"/>
      <c r="C187" s="206"/>
      <c r="E187" s="228"/>
      <c r="T187" s="225">
        <f t="shared" si="21"/>
        <v>0</v>
      </c>
      <c r="U187" s="226">
        <f t="shared" si="19"/>
        <v>0</v>
      </c>
    </row>
    <row r="188" spans="1:21" s="82" customFormat="1" x14ac:dyDescent="0.2">
      <c r="A188" s="195" t="str">
        <f t="shared" si="20"/>
        <v/>
      </c>
      <c r="B188" s="100"/>
      <c r="C188" s="206"/>
      <c r="E188" s="228"/>
      <c r="T188" s="225">
        <f t="shared" si="21"/>
        <v>0</v>
      </c>
      <c r="U188" s="226">
        <f t="shared" si="19"/>
        <v>0</v>
      </c>
    </row>
    <row r="189" spans="1:21" s="82" customFormat="1" x14ac:dyDescent="0.2">
      <c r="A189" s="195" t="str">
        <f t="shared" si="20"/>
        <v/>
      </c>
      <c r="B189" s="100"/>
      <c r="C189" s="206"/>
      <c r="E189" s="228"/>
      <c r="T189" s="225">
        <f t="shared" si="21"/>
        <v>0</v>
      </c>
      <c r="U189" s="226">
        <f t="shared" si="19"/>
        <v>0</v>
      </c>
    </row>
    <row r="190" spans="1:21" s="82" customFormat="1" x14ac:dyDescent="0.2">
      <c r="A190" s="195" t="str">
        <f t="shared" si="20"/>
        <v/>
      </c>
      <c r="B190" s="100"/>
      <c r="C190" s="206"/>
      <c r="E190" s="228"/>
      <c r="T190" s="225">
        <f t="shared" si="21"/>
        <v>0</v>
      </c>
      <c r="U190" s="226">
        <f t="shared" si="19"/>
        <v>0</v>
      </c>
    </row>
    <row r="191" spans="1:21" s="82" customFormat="1" x14ac:dyDescent="0.2">
      <c r="A191" s="195" t="str">
        <f t="shared" si="20"/>
        <v/>
      </c>
      <c r="B191" s="100"/>
      <c r="C191" s="206"/>
      <c r="E191" s="228"/>
      <c r="T191" s="225">
        <f t="shared" si="21"/>
        <v>0</v>
      </c>
      <c r="U191" s="226">
        <f t="shared" si="19"/>
        <v>0</v>
      </c>
    </row>
    <row r="192" spans="1:21" s="82" customFormat="1" x14ac:dyDescent="0.2">
      <c r="A192" s="195" t="str">
        <f t="shared" si="20"/>
        <v/>
      </c>
      <c r="B192" s="100"/>
      <c r="C192" s="206"/>
      <c r="E192" s="228"/>
      <c r="T192" s="225">
        <f t="shared" si="21"/>
        <v>0</v>
      </c>
      <c r="U192" s="226">
        <f t="shared" si="19"/>
        <v>0</v>
      </c>
    </row>
    <row r="193" spans="1:21" s="82" customFormat="1" x14ac:dyDescent="0.2">
      <c r="A193" s="195" t="str">
        <f t="shared" si="20"/>
        <v/>
      </c>
      <c r="B193" s="100"/>
      <c r="C193" s="206"/>
      <c r="E193" s="228"/>
      <c r="T193" s="225">
        <f t="shared" si="21"/>
        <v>0</v>
      </c>
      <c r="U193" s="226">
        <f t="shared" si="19"/>
        <v>0</v>
      </c>
    </row>
    <row r="194" spans="1:21" s="82" customFormat="1" x14ac:dyDescent="0.2">
      <c r="A194" s="195" t="str">
        <f t="shared" si="20"/>
        <v/>
      </c>
      <c r="B194" s="100"/>
      <c r="C194" s="206"/>
      <c r="E194" s="228"/>
      <c r="T194" s="225">
        <f t="shared" si="21"/>
        <v>0</v>
      </c>
      <c r="U194" s="226">
        <f t="shared" si="19"/>
        <v>0</v>
      </c>
    </row>
    <row r="195" spans="1:21" s="82" customFormat="1" x14ac:dyDescent="0.2">
      <c r="A195" s="195" t="str">
        <f t="shared" si="20"/>
        <v/>
      </c>
      <c r="B195" s="100"/>
      <c r="C195" s="206"/>
      <c r="E195" s="228"/>
      <c r="T195" s="225">
        <f t="shared" si="21"/>
        <v>0</v>
      </c>
      <c r="U195" s="226">
        <f t="shared" si="19"/>
        <v>0</v>
      </c>
    </row>
    <row r="196" spans="1:21" s="82" customFormat="1" x14ac:dyDescent="0.2">
      <c r="A196" s="195" t="str">
        <f t="shared" si="20"/>
        <v/>
      </c>
      <c r="B196" s="100"/>
      <c r="C196" s="206"/>
      <c r="E196" s="228"/>
      <c r="T196" s="225">
        <f t="shared" si="21"/>
        <v>0</v>
      </c>
      <c r="U196" s="226">
        <f t="shared" si="19"/>
        <v>0</v>
      </c>
    </row>
    <row r="197" spans="1:21" s="82" customFormat="1" x14ac:dyDescent="0.2">
      <c r="A197" s="195" t="str">
        <f t="shared" si="20"/>
        <v/>
      </c>
      <c r="B197" s="100"/>
      <c r="C197" s="206"/>
      <c r="E197" s="228"/>
      <c r="T197" s="225">
        <f t="shared" si="21"/>
        <v>0</v>
      </c>
      <c r="U197" s="226">
        <f t="shared" si="19"/>
        <v>0</v>
      </c>
    </row>
    <row r="198" spans="1:21" s="82" customFormat="1" x14ac:dyDescent="0.2">
      <c r="A198" s="195" t="str">
        <f t="shared" si="20"/>
        <v/>
      </c>
      <c r="B198" s="100"/>
      <c r="C198" s="206"/>
      <c r="E198" s="228"/>
      <c r="T198" s="225">
        <f t="shared" si="21"/>
        <v>0</v>
      </c>
      <c r="U198" s="226">
        <f t="shared" si="19"/>
        <v>0</v>
      </c>
    </row>
    <row r="199" spans="1:21" s="82" customFormat="1" x14ac:dyDescent="0.2">
      <c r="A199" s="195" t="str">
        <f t="shared" si="20"/>
        <v/>
      </c>
      <c r="B199" s="100"/>
      <c r="C199" s="206"/>
      <c r="E199" s="228"/>
      <c r="T199" s="225">
        <f t="shared" si="21"/>
        <v>0</v>
      </c>
      <c r="U199" s="226">
        <f t="shared" si="19"/>
        <v>0</v>
      </c>
    </row>
    <row r="200" spans="1:21" s="82" customFormat="1" x14ac:dyDescent="0.2">
      <c r="A200" s="195" t="str">
        <f t="shared" si="20"/>
        <v/>
      </c>
      <c r="B200" s="100"/>
      <c r="C200" s="206"/>
      <c r="E200" s="228"/>
      <c r="T200" s="225">
        <f t="shared" si="21"/>
        <v>0</v>
      </c>
      <c r="U200" s="226">
        <f t="shared" si="19"/>
        <v>0</v>
      </c>
    </row>
    <row r="201" spans="1:21" s="82" customFormat="1" x14ac:dyDescent="0.2">
      <c r="A201" s="195" t="str">
        <f t="shared" si="20"/>
        <v/>
      </c>
      <c r="B201" s="100"/>
      <c r="C201" s="206"/>
      <c r="E201" s="228"/>
      <c r="T201" s="225">
        <f t="shared" si="21"/>
        <v>0</v>
      </c>
      <c r="U201" s="226">
        <f t="shared" si="19"/>
        <v>0</v>
      </c>
    </row>
    <row r="202" spans="1:21" s="82" customFormat="1" x14ac:dyDescent="0.2">
      <c r="A202" s="195" t="str">
        <f t="shared" si="20"/>
        <v/>
      </c>
      <c r="B202" s="100"/>
      <c r="C202" s="206"/>
      <c r="E202" s="228"/>
      <c r="T202" s="225">
        <f t="shared" si="21"/>
        <v>0</v>
      </c>
      <c r="U202" s="226">
        <f t="shared" si="19"/>
        <v>0</v>
      </c>
    </row>
    <row r="203" spans="1:21" s="82" customFormat="1" x14ac:dyDescent="0.2">
      <c r="A203" s="195" t="str">
        <f t="shared" si="20"/>
        <v/>
      </c>
      <c r="B203" s="100"/>
      <c r="C203" s="206"/>
      <c r="E203" s="228"/>
      <c r="T203" s="225">
        <f t="shared" si="21"/>
        <v>0</v>
      </c>
      <c r="U203" s="226">
        <f t="shared" si="19"/>
        <v>0</v>
      </c>
    </row>
    <row r="204" spans="1:21" s="82" customFormat="1" x14ac:dyDescent="0.2">
      <c r="A204" s="195" t="str">
        <f t="shared" si="20"/>
        <v/>
      </c>
      <c r="B204" s="100"/>
      <c r="C204" s="206"/>
      <c r="E204" s="228"/>
      <c r="T204" s="225">
        <f t="shared" si="21"/>
        <v>0</v>
      </c>
      <c r="U204" s="226">
        <f t="shared" si="19"/>
        <v>0</v>
      </c>
    </row>
    <row r="205" spans="1:21" s="82" customFormat="1" x14ac:dyDescent="0.2">
      <c r="A205" s="195" t="str">
        <f t="shared" si="20"/>
        <v/>
      </c>
      <c r="B205" s="100"/>
      <c r="C205" s="206"/>
      <c r="E205" s="228"/>
      <c r="T205" s="225">
        <f t="shared" si="21"/>
        <v>0</v>
      </c>
      <c r="U205" s="226">
        <f t="shared" si="19"/>
        <v>0</v>
      </c>
    </row>
    <row r="206" spans="1:21" s="82" customFormat="1" x14ac:dyDescent="0.2">
      <c r="A206" s="195" t="str">
        <f t="shared" si="20"/>
        <v/>
      </c>
      <c r="B206" s="100"/>
      <c r="C206" s="206"/>
      <c r="E206" s="228"/>
      <c r="T206" s="225">
        <f t="shared" si="21"/>
        <v>0</v>
      </c>
      <c r="U206" s="226">
        <f t="shared" si="19"/>
        <v>0</v>
      </c>
    </row>
    <row r="207" spans="1:21" s="82" customFormat="1" x14ac:dyDescent="0.2">
      <c r="A207" s="195" t="str">
        <f t="shared" si="20"/>
        <v/>
      </c>
      <c r="B207" s="100"/>
      <c r="C207" s="206"/>
      <c r="E207" s="228"/>
      <c r="T207" s="225">
        <f t="shared" si="21"/>
        <v>0</v>
      </c>
      <c r="U207" s="226">
        <f t="shared" si="19"/>
        <v>0</v>
      </c>
    </row>
    <row r="208" spans="1:21" s="82" customFormat="1" x14ac:dyDescent="0.2">
      <c r="A208" s="195" t="str">
        <f t="shared" si="20"/>
        <v/>
      </c>
      <c r="B208" s="100"/>
      <c r="C208" s="206"/>
      <c r="E208" s="228"/>
      <c r="T208" s="225">
        <f t="shared" si="21"/>
        <v>0</v>
      </c>
      <c r="U208" s="226">
        <f t="shared" si="19"/>
        <v>0</v>
      </c>
    </row>
    <row r="209" spans="1:21" s="82" customFormat="1" x14ac:dyDescent="0.2">
      <c r="A209" s="195" t="str">
        <f t="shared" si="20"/>
        <v/>
      </c>
      <c r="B209" s="100"/>
      <c r="C209" s="206"/>
      <c r="E209" s="228"/>
      <c r="T209" s="225">
        <f t="shared" si="21"/>
        <v>0</v>
      </c>
      <c r="U209" s="226">
        <f t="shared" si="19"/>
        <v>0</v>
      </c>
    </row>
    <row r="210" spans="1:21" s="82" customFormat="1" x14ac:dyDescent="0.2">
      <c r="A210" s="195" t="str">
        <f t="shared" si="20"/>
        <v/>
      </c>
      <c r="B210" s="100"/>
      <c r="C210" s="206"/>
      <c r="E210" s="228"/>
      <c r="T210" s="225">
        <f t="shared" si="21"/>
        <v>0</v>
      </c>
      <c r="U210" s="226">
        <f t="shared" si="19"/>
        <v>0</v>
      </c>
    </row>
    <row r="211" spans="1:21" s="82" customFormat="1" x14ac:dyDescent="0.2">
      <c r="A211" s="195" t="str">
        <f t="shared" si="20"/>
        <v/>
      </c>
      <c r="B211" s="100"/>
      <c r="C211" s="206"/>
      <c r="E211" s="228"/>
      <c r="T211" s="225">
        <f t="shared" si="21"/>
        <v>0</v>
      </c>
      <c r="U211" s="226">
        <f t="shared" si="19"/>
        <v>0</v>
      </c>
    </row>
    <row r="212" spans="1:21" s="82" customFormat="1" x14ac:dyDescent="0.2">
      <c r="A212" s="195" t="str">
        <f t="shared" si="20"/>
        <v/>
      </c>
      <c r="B212" s="100"/>
      <c r="C212" s="206"/>
      <c r="E212" s="228"/>
      <c r="T212" s="225">
        <f t="shared" si="21"/>
        <v>0</v>
      </c>
      <c r="U212" s="226">
        <f t="shared" si="19"/>
        <v>0</v>
      </c>
    </row>
    <row r="213" spans="1:21" s="82" customFormat="1" x14ac:dyDescent="0.2">
      <c r="A213" s="195" t="str">
        <f t="shared" si="20"/>
        <v/>
      </c>
      <c r="B213" s="100"/>
      <c r="C213" s="206"/>
      <c r="E213" s="228"/>
      <c r="T213" s="225">
        <f t="shared" si="21"/>
        <v>0</v>
      </c>
      <c r="U213" s="226">
        <f t="shared" si="19"/>
        <v>0</v>
      </c>
    </row>
    <row r="214" spans="1:21" s="82" customFormat="1" x14ac:dyDescent="0.2">
      <c r="A214" s="195" t="str">
        <f t="shared" si="20"/>
        <v/>
      </c>
      <c r="B214" s="100"/>
      <c r="C214" s="206"/>
      <c r="E214" s="228"/>
      <c r="T214" s="225">
        <f t="shared" si="21"/>
        <v>0</v>
      </c>
      <c r="U214" s="226">
        <f t="shared" si="19"/>
        <v>0</v>
      </c>
    </row>
    <row r="215" spans="1:21" s="82" customFormat="1" x14ac:dyDescent="0.2">
      <c r="A215" s="195" t="str">
        <f t="shared" si="20"/>
        <v/>
      </c>
      <c r="B215" s="100"/>
      <c r="C215" s="206"/>
      <c r="E215" s="228"/>
      <c r="T215" s="225">
        <f t="shared" si="21"/>
        <v>0</v>
      </c>
      <c r="U215" s="226">
        <f t="shared" si="19"/>
        <v>0</v>
      </c>
    </row>
    <row r="216" spans="1:21" s="82" customFormat="1" x14ac:dyDescent="0.2">
      <c r="A216" s="195" t="str">
        <f t="shared" si="20"/>
        <v/>
      </c>
      <c r="B216" s="100"/>
      <c r="C216" s="206"/>
      <c r="E216" s="228"/>
      <c r="T216" s="225">
        <f t="shared" si="21"/>
        <v>0</v>
      </c>
      <c r="U216" s="226">
        <f t="shared" si="19"/>
        <v>0</v>
      </c>
    </row>
    <row r="217" spans="1:21" s="82" customFormat="1" x14ac:dyDescent="0.2">
      <c r="A217" s="195" t="str">
        <f t="shared" si="20"/>
        <v/>
      </c>
      <c r="B217" s="100"/>
      <c r="C217" s="206"/>
      <c r="E217" s="228"/>
      <c r="T217" s="225">
        <f t="shared" si="21"/>
        <v>0</v>
      </c>
      <c r="U217" s="226">
        <f t="shared" si="19"/>
        <v>0</v>
      </c>
    </row>
    <row r="218" spans="1:21" s="82" customFormat="1" x14ac:dyDescent="0.2">
      <c r="A218" s="195" t="str">
        <f t="shared" si="20"/>
        <v/>
      </c>
      <c r="B218" s="100"/>
      <c r="C218" s="206"/>
      <c r="E218" s="228"/>
      <c r="T218" s="225">
        <f t="shared" si="21"/>
        <v>0</v>
      </c>
      <c r="U218" s="226">
        <f t="shared" si="19"/>
        <v>0</v>
      </c>
    </row>
    <row r="219" spans="1:21" s="82" customFormat="1" x14ac:dyDescent="0.2">
      <c r="A219" s="195" t="str">
        <f t="shared" si="20"/>
        <v/>
      </c>
      <c r="B219" s="100"/>
      <c r="C219" s="206"/>
      <c r="E219" s="228"/>
      <c r="T219" s="225">
        <f t="shared" si="21"/>
        <v>0</v>
      </c>
      <c r="U219" s="226">
        <f t="shared" si="19"/>
        <v>0</v>
      </c>
    </row>
    <row r="220" spans="1:21" s="82" customFormat="1" x14ac:dyDescent="0.2">
      <c r="A220" s="195" t="str">
        <f t="shared" si="20"/>
        <v/>
      </c>
      <c r="B220" s="100"/>
      <c r="C220" s="206"/>
      <c r="E220" s="228"/>
      <c r="T220" s="225">
        <f t="shared" si="21"/>
        <v>0</v>
      </c>
      <c r="U220" s="226">
        <f t="shared" si="19"/>
        <v>0</v>
      </c>
    </row>
    <row r="221" spans="1:21" s="82" customFormat="1" x14ac:dyDescent="0.2">
      <c r="A221" s="195" t="str">
        <f t="shared" si="20"/>
        <v/>
      </c>
      <c r="B221" s="100"/>
      <c r="C221" s="206"/>
      <c r="E221" s="228"/>
      <c r="T221" s="225">
        <f t="shared" si="21"/>
        <v>0</v>
      </c>
      <c r="U221" s="226">
        <f t="shared" si="19"/>
        <v>0</v>
      </c>
    </row>
    <row r="222" spans="1:21" s="82" customFormat="1" x14ac:dyDescent="0.2">
      <c r="A222" s="195" t="str">
        <f t="shared" si="20"/>
        <v/>
      </c>
      <c r="B222" s="100"/>
      <c r="C222" s="206"/>
      <c r="E222" s="228"/>
      <c r="T222" s="225">
        <f t="shared" si="21"/>
        <v>0</v>
      </c>
      <c r="U222" s="226">
        <f t="shared" si="19"/>
        <v>0</v>
      </c>
    </row>
    <row r="223" spans="1:21" s="82" customFormat="1" x14ac:dyDescent="0.2">
      <c r="A223" s="195" t="str">
        <f t="shared" si="20"/>
        <v/>
      </c>
      <c r="B223" s="100"/>
      <c r="C223" s="206"/>
      <c r="E223" s="228"/>
      <c r="T223" s="225">
        <f t="shared" si="21"/>
        <v>0</v>
      </c>
      <c r="U223" s="226">
        <f t="shared" si="19"/>
        <v>0</v>
      </c>
    </row>
    <row r="224" spans="1:21" s="82" customFormat="1" x14ac:dyDescent="0.2">
      <c r="A224" s="195" t="str">
        <f t="shared" si="20"/>
        <v/>
      </c>
      <c r="B224" s="100"/>
      <c r="C224" s="206"/>
      <c r="E224" s="228"/>
      <c r="T224" s="225">
        <f t="shared" si="21"/>
        <v>0</v>
      </c>
      <c r="U224" s="226">
        <f t="shared" si="19"/>
        <v>0</v>
      </c>
    </row>
    <row r="225" spans="1:21" s="82" customFormat="1" x14ac:dyDescent="0.2">
      <c r="A225" s="195" t="str">
        <f t="shared" si="20"/>
        <v/>
      </c>
      <c r="B225" s="100"/>
      <c r="C225" s="206"/>
      <c r="E225" s="228"/>
      <c r="T225" s="225">
        <f t="shared" si="21"/>
        <v>0</v>
      </c>
      <c r="U225" s="226">
        <f t="shared" si="19"/>
        <v>0</v>
      </c>
    </row>
    <row r="226" spans="1:21" s="82" customFormat="1" x14ac:dyDescent="0.2">
      <c r="A226" s="195" t="str">
        <f t="shared" si="20"/>
        <v/>
      </c>
      <c r="B226" s="100"/>
      <c r="C226" s="206"/>
      <c r="E226" s="228"/>
      <c r="T226" s="225">
        <f t="shared" si="21"/>
        <v>0</v>
      </c>
      <c r="U226" s="226">
        <f t="shared" si="19"/>
        <v>0</v>
      </c>
    </row>
    <row r="227" spans="1:21" s="82" customFormat="1" x14ac:dyDescent="0.2">
      <c r="A227" s="195" t="str">
        <f t="shared" si="20"/>
        <v/>
      </c>
      <c r="B227" s="100"/>
      <c r="C227" s="206"/>
      <c r="E227" s="228"/>
      <c r="T227" s="225">
        <f t="shared" si="21"/>
        <v>0</v>
      </c>
      <c r="U227" s="226">
        <f t="shared" si="19"/>
        <v>0</v>
      </c>
    </row>
    <row r="228" spans="1:21" s="82" customFormat="1" x14ac:dyDescent="0.2">
      <c r="A228" s="195" t="str">
        <f t="shared" si="20"/>
        <v/>
      </c>
      <c r="B228" s="100"/>
      <c r="C228" s="206"/>
      <c r="E228" s="228"/>
      <c r="T228" s="225">
        <f t="shared" si="21"/>
        <v>0</v>
      </c>
      <c r="U228" s="226">
        <f t="shared" si="19"/>
        <v>0</v>
      </c>
    </row>
    <row r="229" spans="1:21" s="82" customFormat="1" x14ac:dyDescent="0.2">
      <c r="A229" s="195" t="str">
        <f t="shared" si="20"/>
        <v/>
      </c>
      <c r="B229" s="100"/>
      <c r="C229" s="206"/>
      <c r="E229" s="228"/>
      <c r="T229" s="225">
        <f t="shared" si="21"/>
        <v>0</v>
      </c>
      <c r="U229" s="226">
        <f t="shared" ref="U229:U292" si="22">SUM(H229:T229)</f>
        <v>0</v>
      </c>
    </row>
    <row r="230" spans="1:21" s="82" customFormat="1" x14ac:dyDescent="0.2">
      <c r="A230" s="195" t="str">
        <f t="shared" ref="A230:A293" si="23">C230&amp;E230</f>
        <v/>
      </c>
      <c r="B230" s="100"/>
      <c r="C230" s="206"/>
      <c r="E230" s="228"/>
      <c r="T230" s="225">
        <f t="shared" ref="T230:T293" si="24">G230-SUM(H230:S230)</f>
        <v>0</v>
      </c>
      <c r="U230" s="226">
        <f t="shared" si="22"/>
        <v>0</v>
      </c>
    </row>
    <row r="231" spans="1:21" s="82" customFormat="1" x14ac:dyDescent="0.2">
      <c r="A231" s="195" t="str">
        <f t="shared" si="23"/>
        <v/>
      </c>
      <c r="B231" s="100"/>
      <c r="C231" s="206"/>
      <c r="E231" s="228"/>
      <c r="T231" s="225">
        <f t="shared" si="24"/>
        <v>0</v>
      </c>
      <c r="U231" s="226">
        <f t="shared" si="22"/>
        <v>0</v>
      </c>
    </row>
    <row r="232" spans="1:21" s="82" customFormat="1" x14ac:dyDescent="0.2">
      <c r="A232" s="195" t="str">
        <f t="shared" si="23"/>
        <v/>
      </c>
      <c r="B232" s="100"/>
      <c r="C232" s="206"/>
      <c r="E232" s="228"/>
      <c r="T232" s="225">
        <f t="shared" si="24"/>
        <v>0</v>
      </c>
      <c r="U232" s="226">
        <f t="shared" si="22"/>
        <v>0</v>
      </c>
    </row>
    <row r="233" spans="1:21" s="82" customFormat="1" x14ac:dyDescent="0.2">
      <c r="A233" s="195" t="str">
        <f t="shared" si="23"/>
        <v/>
      </c>
      <c r="B233" s="100"/>
      <c r="C233" s="206"/>
      <c r="E233" s="228"/>
      <c r="T233" s="225">
        <f t="shared" si="24"/>
        <v>0</v>
      </c>
      <c r="U233" s="226">
        <f t="shared" si="22"/>
        <v>0</v>
      </c>
    </row>
    <row r="234" spans="1:21" s="82" customFormat="1" x14ac:dyDescent="0.2">
      <c r="A234" s="195" t="str">
        <f t="shared" si="23"/>
        <v/>
      </c>
      <c r="B234" s="100"/>
      <c r="C234" s="206"/>
      <c r="E234" s="228"/>
      <c r="T234" s="225">
        <f t="shared" si="24"/>
        <v>0</v>
      </c>
      <c r="U234" s="226">
        <f t="shared" si="22"/>
        <v>0</v>
      </c>
    </row>
    <row r="235" spans="1:21" s="82" customFormat="1" x14ac:dyDescent="0.2">
      <c r="A235" s="195" t="str">
        <f t="shared" si="23"/>
        <v/>
      </c>
      <c r="B235" s="100"/>
      <c r="C235" s="206"/>
      <c r="E235" s="228"/>
      <c r="T235" s="225">
        <f t="shared" si="24"/>
        <v>0</v>
      </c>
      <c r="U235" s="226">
        <f t="shared" si="22"/>
        <v>0</v>
      </c>
    </row>
    <row r="236" spans="1:21" s="82" customFormat="1" x14ac:dyDescent="0.2">
      <c r="A236" s="195" t="str">
        <f t="shared" si="23"/>
        <v/>
      </c>
      <c r="B236" s="100"/>
      <c r="C236" s="206"/>
      <c r="E236" s="228"/>
      <c r="T236" s="225">
        <f t="shared" si="24"/>
        <v>0</v>
      </c>
      <c r="U236" s="226">
        <f t="shared" si="22"/>
        <v>0</v>
      </c>
    </row>
    <row r="237" spans="1:21" s="82" customFormat="1" x14ac:dyDescent="0.2">
      <c r="A237" s="195" t="str">
        <f t="shared" si="23"/>
        <v/>
      </c>
      <c r="B237" s="100"/>
      <c r="C237" s="206"/>
      <c r="E237" s="228"/>
      <c r="T237" s="225">
        <f t="shared" si="24"/>
        <v>0</v>
      </c>
      <c r="U237" s="226">
        <f t="shared" si="22"/>
        <v>0</v>
      </c>
    </row>
    <row r="238" spans="1:21" s="82" customFormat="1" x14ac:dyDescent="0.2">
      <c r="A238" s="195" t="str">
        <f t="shared" si="23"/>
        <v/>
      </c>
      <c r="B238" s="100"/>
      <c r="C238" s="206"/>
      <c r="E238" s="228"/>
      <c r="T238" s="225">
        <f t="shared" si="24"/>
        <v>0</v>
      </c>
      <c r="U238" s="226">
        <f t="shared" si="22"/>
        <v>0</v>
      </c>
    </row>
    <row r="239" spans="1:21" s="82" customFormat="1" x14ac:dyDescent="0.2">
      <c r="A239" s="195" t="str">
        <f t="shared" si="23"/>
        <v/>
      </c>
      <c r="B239" s="100"/>
      <c r="C239" s="206"/>
      <c r="E239" s="228"/>
      <c r="T239" s="225">
        <f t="shared" si="24"/>
        <v>0</v>
      </c>
      <c r="U239" s="226">
        <f t="shared" si="22"/>
        <v>0</v>
      </c>
    </row>
    <row r="240" spans="1:21" s="82" customFormat="1" x14ac:dyDescent="0.2">
      <c r="A240" s="195" t="str">
        <f t="shared" si="23"/>
        <v/>
      </c>
      <c r="B240" s="100"/>
      <c r="C240" s="206"/>
      <c r="E240" s="228"/>
      <c r="T240" s="225">
        <f t="shared" si="24"/>
        <v>0</v>
      </c>
      <c r="U240" s="226">
        <f t="shared" si="22"/>
        <v>0</v>
      </c>
    </row>
    <row r="241" spans="1:21" s="82" customFormat="1" x14ac:dyDescent="0.2">
      <c r="A241" s="195" t="str">
        <f t="shared" si="23"/>
        <v/>
      </c>
      <c r="B241" s="100"/>
      <c r="C241" s="206"/>
      <c r="E241" s="228"/>
      <c r="T241" s="225">
        <f t="shared" si="24"/>
        <v>0</v>
      </c>
      <c r="U241" s="226">
        <f t="shared" si="22"/>
        <v>0</v>
      </c>
    </row>
    <row r="242" spans="1:21" s="82" customFormat="1" x14ac:dyDescent="0.2">
      <c r="A242" s="195" t="str">
        <f t="shared" si="23"/>
        <v/>
      </c>
      <c r="B242" s="100"/>
      <c r="C242" s="206"/>
      <c r="E242" s="228"/>
      <c r="T242" s="225">
        <f t="shared" si="24"/>
        <v>0</v>
      </c>
      <c r="U242" s="226">
        <f t="shared" si="22"/>
        <v>0</v>
      </c>
    </row>
    <row r="243" spans="1:21" s="82" customFormat="1" x14ac:dyDescent="0.2">
      <c r="A243" s="195" t="str">
        <f t="shared" si="23"/>
        <v/>
      </c>
      <c r="B243" s="100"/>
      <c r="C243" s="206"/>
      <c r="E243" s="228"/>
      <c r="T243" s="225">
        <f t="shared" si="24"/>
        <v>0</v>
      </c>
      <c r="U243" s="226">
        <f t="shared" si="22"/>
        <v>0</v>
      </c>
    </row>
    <row r="244" spans="1:21" s="82" customFormat="1" x14ac:dyDescent="0.2">
      <c r="A244" s="195" t="str">
        <f t="shared" si="23"/>
        <v/>
      </c>
      <c r="B244" s="100"/>
      <c r="C244" s="206"/>
      <c r="E244" s="228"/>
      <c r="T244" s="225">
        <f t="shared" si="24"/>
        <v>0</v>
      </c>
      <c r="U244" s="226">
        <f t="shared" si="22"/>
        <v>0</v>
      </c>
    </row>
    <row r="245" spans="1:21" s="82" customFormat="1" x14ac:dyDescent="0.2">
      <c r="A245" s="195" t="str">
        <f t="shared" si="23"/>
        <v/>
      </c>
      <c r="B245" s="100"/>
      <c r="C245" s="206"/>
      <c r="E245" s="228"/>
      <c r="T245" s="225">
        <f t="shared" si="24"/>
        <v>0</v>
      </c>
      <c r="U245" s="226">
        <f t="shared" si="22"/>
        <v>0</v>
      </c>
    </row>
    <row r="246" spans="1:21" s="82" customFormat="1" x14ac:dyDescent="0.2">
      <c r="A246" s="195" t="str">
        <f t="shared" si="23"/>
        <v/>
      </c>
      <c r="B246" s="100"/>
      <c r="C246" s="206"/>
      <c r="E246" s="228"/>
      <c r="T246" s="225">
        <f t="shared" si="24"/>
        <v>0</v>
      </c>
      <c r="U246" s="226">
        <f t="shared" si="22"/>
        <v>0</v>
      </c>
    </row>
    <row r="247" spans="1:21" s="82" customFormat="1" x14ac:dyDescent="0.2">
      <c r="A247" s="195" t="str">
        <f t="shared" si="23"/>
        <v/>
      </c>
      <c r="B247" s="100"/>
      <c r="C247" s="206"/>
      <c r="E247" s="228"/>
      <c r="T247" s="225">
        <f t="shared" si="24"/>
        <v>0</v>
      </c>
      <c r="U247" s="226">
        <f t="shared" si="22"/>
        <v>0</v>
      </c>
    </row>
    <row r="248" spans="1:21" s="82" customFormat="1" x14ac:dyDescent="0.2">
      <c r="A248" s="195" t="str">
        <f t="shared" si="23"/>
        <v/>
      </c>
      <c r="B248" s="100"/>
      <c r="C248" s="206"/>
      <c r="E248" s="228"/>
      <c r="T248" s="225">
        <f t="shared" si="24"/>
        <v>0</v>
      </c>
      <c r="U248" s="226">
        <f t="shared" si="22"/>
        <v>0</v>
      </c>
    </row>
    <row r="249" spans="1:21" s="82" customFormat="1" x14ac:dyDescent="0.2">
      <c r="A249" s="195" t="str">
        <f t="shared" si="23"/>
        <v/>
      </c>
      <c r="B249" s="100"/>
      <c r="C249" s="206"/>
      <c r="E249" s="228"/>
      <c r="T249" s="225">
        <f t="shared" si="24"/>
        <v>0</v>
      </c>
      <c r="U249" s="226">
        <f t="shared" si="22"/>
        <v>0</v>
      </c>
    </row>
    <row r="250" spans="1:21" s="82" customFormat="1" x14ac:dyDescent="0.2">
      <c r="A250" s="195" t="str">
        <f t="shared" si="23"/>
        <v/>
      </c>
      <c r="B250" s="100"/>
      <c r="C250" s="206"/>
      <c r="E250" s="228"/>
      <c r="T250" s="225">
        <f t="shared" si="24"/>
        <v>0</v>
      </c>
      <c r="U250" s="226">
        <f t="shared" si="22"/>
        <v>0</v>
      </c>
    </row>
    <row r="251" spans="1:21" s="82" customFormat="1" x14ac:dyDescent="0.2">
      <c r="A251" s="195" t="str">
        <f t="shared" si="23"/>
        <v/>
      </c>
      <c r="B251" s="100"/>
      <c r="C251" s="206"/>
      <c r="E251" s="228"/>
      <c r="T251" s="225">
        <f t="shared" si="24"/>
        <v>0</v>
      </c>
      <c r="U251" s="226">
        <f t="shared" si="22"/>
        <v>0</v>
      </c>
    </row>
    <row r="252" spans="1:21" s="82" customFormat="1" x14ac:dyDescent="0.2">
      <c r="A252" s="195" t="str">
        <f t="shared" si="23"/>
        <v/>
      </c>
      <c r="B252" s="100"/>
      <c r="C252" s="206"/>
      <c r="E252" s="228"/>
      <c r="T252" s="225">
        <f t="shared" si="24"/>
        <v>0</v>
      </c>
      <c r="U252" s="226">
        <f t="shared" si="22"/>
        <v>0</v>
      </c>
    </row>
    <row r="253" spans="1:21" s="82" customFormat="1" x14ac:dyDescent="0.2">
      <c r="A253" s="195" t="str">
        <f t="shared" si="23"/>
        <v/>
      </c>
      <c r="B253" s="100"/>
      <c r="C253" s="206"/>
      <c r="E253" s="228"/>
      <c r="T253" s="225">
        <f t="shared" si="24"/>
        <v>0</v>
      </c>
      <c r="U253" s="226">
        <f t="shared" si="22"/>
        <v>0</v>
      </c>
    </row>
    <row r="254" spans="1:21" s="82" customFormat="1" x14ac:dyDescent="0.2">
      <c r="A254" s="195" t="str">
        <f t="shared" si="23"/>
        <v/>
      </c>
      <c r="B254" s="100"/>
      <c r="C254" s="206"/>
      <c r="E254" s="228"/>
      <c r="T254" s="225">
        <f t="shared" si="24"/>
        <v>0</v>
      </c>
      <c r="U254" s="226">
        <f t="shared" si="22"/>
        <v>0</v>
      </c>
    </row>
    <row r="255" spans="1:21" s="82" customFormat="1" x14ac:dyDescent="0.2">
      <c r="A255" s="195" t="str">
        <f t="shared" si="23"/>
        <v/>
      </c>
      <c r="B255" s="100"/>
      <c r="C255" s="206"/>
      <c r="E255" s="228"/>
      <c r="T255" s="225">
        <f t="shared" si="24"/>
        <v>0</v>
      </c>
      <c r="U255" s="226">
        <f t="shared" si="22"/>
        <v>0</v>
      </c>
    </row>
    <row r="256" spans="1:21" s="82" customFormat="1" x14ac:dyDescent="0.2">
      <c r="A256" s="195" t="str">
        <f t="shared" si="23"/>
        <v/>
      </c>
      <c r="B256" s="100"/>
      <c r="C256" s="206"/>
      <c r="E256" s="228"/>
      <c r="T256" s="225">
        <f t="shared" si="24"/>
        <v>0</v>
      </c>
      <c r="U256" s="226">
        <f t="shared" si="22"/>
        <v>0</v>
      </c>
    </row>
    <row r="257" spans="1:21" s="82" customFormat="1" x14ac:dyDescent="0.2">
      <c r="A257" s="195" t="str">
        <f t="shared" si="23"/>
        <v/>
      </c>
      <c r="B257" s="100"/>
      <c r="C257" s="206"/>
      <c r="E257" s="228"/>
      <c r="T257" s="225">
        <f t="shared" si="24"/>
        <v>0</v>
      </c>
      <c r="U257" s="226">
        <f t="shared" si="22"/>
        <v>0</v>
      </c>
    </row>
    <row r="258" spans="1:21" s="82" customFormat="1" x14ac:dyDescent="0.2">
      <c r="A258" s="195" t="str">
        <f t="shared" si="23"/>
        <v/>
      </c>
      <c r="B258" s="100"/>
      <c r="C258" s="206"/>
      <c r="E258" s="228"/>
      <c r="T258" s="225">
        <f t="shared" si="24"/>
        <v>0</v>
      </c>
      <c r="U258" s="226">
        <f t="shared" si="22"/>
        <v>0</v>
      </c>
    </row>
    <row r="259" spans="1:21" s="82" customFormat="1" x14ac:dyDescent="0.2">
      <c r="A259" s="195" t="str">
        <f t="shared" si="23"/>
        <v/>
      </c>
      <c r="B259" s="100"/>
      <c r="C259" s="206"/>
      <c r="E259" s="228"/>
      <c r="T259" s="225">
        <f t="shared" si="24"/>
        <v>0</v>
      </c>
      <c r="U259" s="226">
        <f t="shared" si="22"/>
        <v>0</v>
      </c>
    </row>
    <row r="260" spans="1:21" s="82" customFormat="1" x14ac:dyDescent="0.2">
      <c r="A260" s="195" t="str">
        <f t="shared" si="23"/>
        <v/>
      </c>
      <c r="B260" s="100"/>
      <c r="C260" s="206"/>
      <c r="E260" s="228"/>
      <c r="T260" s="225">
        <f t="shared" si="24"/>
        <v>0</v>
      </c>
      <c r="U260" s="226">
        <f t="shared" si="22"/>
        <v>0</v>
      </c>
    </row>
    <row r="261" spans="1:21" s="82" customFormat="1" x14ac:dyDescent="0.2">
      <c r="A261" s="195" t="str">
        <f t="shared" si="23"/>
        <v/>
      </c>
      <c r="B261" s="100"/>
      <c r="C261" s="206"/>
      <c r="E261" s="228"/>
      <c r="T261" s="225">
        <f t="shared" si="24"/>
        <v>0</v>
      </c>
      <c r="U261" s="226">
        <f t="shared" si="22"/>
        <v>0</v>
      </c>
    </row>
    <row r="262" spans="1:21" s="82" customFormat="1" x14ac:dyDescent="0.2">
      <c r="A262" s="195" t="str">
        <f t="shared" si="23"/>
        <v/>
      </c>
      <c r="B262" s="100"/>
      <c r="C262" s="206"/>
      <c r="E262" s="228"/>
      <c r="T262" s="225">
        <f t="shared" si="24"/>
        <v>0</v>
      </c>
      <c r="U262" s="226">
        <f t="shared" si="22"/>
        <v>0</v>
      </c>
    </row>
    <row r="263" spans="1:21" s="82" customFormat="1" x14ac:dyDescent="0.2">
      <c r="A263" s="195" t="str">
        <f t="shared" si="23"/>
        <v/>
      </c>
      <c r="B263" s="100"/>
      <c r="C263" s="206"/>
      <c r="E263" s="228"/>
      <c r="T263" s="225">
        <f t="shared" si="24"/>
        <v>0</v>
      </c>
      <c r="U263" s="226">
        <f t="shared" si="22"/>
        <v>0</v>
      </c>
    </row>
    <row r="264" spans="1:21" s="82" customFormat="1" x14ac:dyDescent="0.2">
      <c r="A264" s="195" t="str">
        <f t="shared" si="23"/>
        <v/>
      </c>
      <c r="B264" s="100"/>
      <c r="C264" s="206"/>
      <c r="E264" s="228"/>
      <c r="T264" s="225">
        <f t="shared" si="24"/>
        <v>0</v>
      </c>
      <c r="U264" s="226">
        <f t="shared" si="22"/>
        <v>0</v>
      </c>
    </row>
    <row r="265" spans="1:21" s="82" customFormat="1" x14ac:dyDescent="0.2">
      <c r="A265" s="195" t="str">
        <f t="shared" si="23"/>
        <v/>
      </c>
      <c r="B265" s="100"/>
      <c r="C265" s="206"/>
      <c r="E265" s="228"/>
      <c r="T265" s="225">
        <f t="shared" si="24"/>
        <v>0</v>
      </c>
      <c r="U265" s="226">
        <f t="shared" si="22"/>
        <v>0</v>
      </c>
    </row>
    <row r="266" spans="1:21" s="82" customFormat="1" x14ac:dyDescent="0.2">
      <c r="A266" s="195" t="str">
        <f t="shared" si="23"/>
        <v/>
      </c>
      <c r="B266" s="100"/>
      <c r="C266" s="206"/>
      <c r="E266" s="228"/>
      <c r="T266" s="225">
        <f t="shared" si="24"/>
        <v>0</v>
      </c>
      <c r="U266" s="226">
        <f t="shared" si="22"/>
        <v>0</v>
      </c>
    </row>
    <row r="267" spans="1:21" s="82" customFormat="1" x14ac:dyDescent="0.2">
      <c r="A267" s="195" t="str">
        <f t="shared" si="23"/>
        <v/>
      </c>
      <c r="B267" s="100"/>
      <c r="C267" s="206"/>
      <c r="E267" s="228"/>
      <c r="T267" s="225">
        <f t="shared" si="24"/>
        <v>0</v>
      </c>
      <c r="U267" s="226">
        <f t="shared" si="22"/>
        <v>0</v>
      </c>
    </row>
    <row r="268" spans="1:21" s="82" customFormat="1" x14ac:dyDescent="0.2">
      <c r="A268" s="195" t="str">
        <f t="shared" si="23"/>
        <v/>
      </c>
      <c r="B268" s="100"/>
      <c r="C268" s="206"/>
      <c r="E268" s="228"/>
      <c r="T268" s="225">
        <f t="shared" si="24"/>
        <v>0</v>
      </c>
      <c r="U268" s="226">
        <f t="shared" si="22"/>
        <v>0</v>
      </c>
    </row>
    <row r="269" spans="1:21" s="82" customFormat="1" x14ac:dyDescent="0.2">
      <c r="A269" s="195" t="str">
        <f t="shared" si="23"/>
        <v/>
      </c>
      <c r="B269" s="100"/>
      <c r="C269" s="206"/>
      <c r="E269" s="228"/>
      <c r="T269" s="225">
        <f t="shared" si="24"/>
        <v>0</v>
      </c>
      <c r="U269" s="226">
        <f t="shared" si="22"/>
        <v>0</v>
      </c>
    </row>
    <row r="270" spans="1:21" s="82" customFormat="1" x14ac:dyDescent="0.2">
      <c r="A270" s="195" t="str">
        <f t="shared" si="23"/>
        <v/>
      </c>
      <c r="B270" s="100"/>
      <c r="C270" s="206"/>
      <c r="E270" s="228"/>
      <c r="T270" s="225">
        <f t="shared" si="24"/>
        <v>0</v>
      </c>
      <c r="U270" s="226">
        <f t="shared" si="22"/>
        <v>0</v>
      </c>
    </row>
    <row r="271" spans="1:21" s="82" customFormat="1" x14ac:dyDescent="0.2">
      <c r="A271" s="195" t="str">
        <f t="shared" si="23"/>
        <v/>
      </c>
      <c r="B271" s="100"/>
      <c r="C271" s="206"/>
      <c r="E271" s="228"/>
      <c r="T271" s="225">
        <f t="shared" si="24"/>
        <v>0</v>
      </c>
      <c r="U271" s="226">
        <f t="shared" si="22"/>
        <v>0</v>
      </c>
    </row>
    <row r="272" spans="1:21" s="82" customFormat="1" x14ac:dyDescent="0.2">
      <c r="A272" s="195" t="str">
        <f t="shared" si="23"/>
        <v/>
      </c>
      <c r="B272" s="100"/>
      <c r="C272" s="206"/>
      <c r="E272" s="228"/>
      <c r="T272" s="225">
        <f t="shared" si="24"/>
        <v>0</v>
      </c>
      <c r="U272" s="226">
        <f t="shared" si="22"/>
        <v>0</v>
      </c>
    </row>
    <row r="273" spans="1:21" s="82" customFormat="1" x14ac:dyDescent="0.2">
      <c r="A273" s="195" t="str">
        <f t="shared" si="23"/>
        <v/>
      </c>
      <c r="B273" s="100"/>
      <c r="C273" s="206"/>
      <c r="E273" s="228"/>
      <c r="T273" s="225">
        <f t="shared" si="24"/>
        <v>0</v>
      </c>
      <c r="U273" s="226">
        <f t="shared" si="22"/>
        <v>0</v>
      </c>
    </row>
    <row r="274" spans="1:21" s="82" customFormat="1" x14ac:dyDescent="0.2">
      <c r="A274" s="195" t="str">
        <f t="shared" si="23"/>
        <v/>
      </c>
      <c r="B274" s="100"/>
      <c r="C274" s="206"/>
      <c r="E274" s="228"/>
      <c r="T274" s="225">
        <f t="shared" si="24"/>
        <v>0</v>
      </c>
      <c r="U274" s="226">
        <f t="shared" si="22"/>
        <v>0</v>
      </c>
    </row>
    <row r="275" spans="1:21" s="82" customFormat="1" x14ac:dyDescent="0.2">
      <c r="A275" s="195" t="str">
        <f t="shared" si="23"/>
        <v/>
      </c>
      <c r="B275" s="100"/>
      <c r="C275" s="206"/>
      <c r="E275" s="228"/>
      <c r="T275" s="225">
        <f t="shared" si="24"/>
        <v>0</v>
      </c>
      <c r="U275" s="226">
        <f t="shared" si="22"/>
        <v>0</v>
      </c>
    </row>
    <row r="276" spans="1:21" s="82" customFormat="1" x14ac:dyDescent="0.2">
      <c r="A276" s="195" t="str">
        <f t="shared" si="23"/>
        <v/>
      </c>
      <c r="B276" s="100"/>
      <c r="C276" s="206"/>
      <c r="E276" s="228"/>
      <c r="T276" s="225">
        <f t="shared" si="24"/>
        <v>0</v>
      </c>
      <c r="U276" s="226">
        <f t="shared" si="22"/>
        <v>0</v>
      </c>
    </row>
    <row r="277" spans="1:21" s="82" customFormat="1" x14ac:dyDescent="0.2">
      <c r="A277" s="195" t="str">
        <f t="shared" si="23"/>
        <v/>
      </c>
      <c r="B277" s="100"/>
      <c r="C277" s="206"/>
      <c r="E277" s="228"/>
      <c r="T277" s="225">
        <f t="shared" si="24"/>
        <v>0</v>
      </c>
      <c r="U277" s="226">
        <f t="shared" si="22"/>
        <v>0</v>
      </c>
    </row>
    <row r="278" spans="1:21" s="82" customFormat="1" x14ac:dyDescent="0.2">
      <c r="A278" s="195" t="str">
        <f t="shared" si="23"/>
        <v/>
      </c>
      <c r="B278" s="100"/>
      <c r="C278" s="206"/>
      <c r="E278" s="228"/>
      <c r="T278" s="225">
        <f t="shared" si="24"/>
        <v>0</v>
      </c>
      <c r="U278" s="226">
        <f t="shared" si="22"/>
        <v>0</v>
      </c>
    </row>
    <row r="279" spans="1:21" s="82" customFormat="1" x14ac:dyDescent="0.2">
      <c r="A279" s="195" t="str">
        <f t="shared" si="23"/>
        <v/>
      </c>
      <c r="B279" s="100"/>
      <c r="C279" s="206"/>
      <c r="E279" s="228"/>
      <c r="T279" s="225">
        <f t="shared" si="24"/>
        <v>0</v>
      </c>
      <c r="U279" s="226">
        <f t="shared" si="22"/>
        <v>0</v>
      </c>
    </row>
    <row r="280" spans="1:21" s="82" customFormat="1" x14ac:dyDescent="0.2">
      <c r="A280" s="195" t="str">
        <f t="shared" si="23"/>
        <v/>
      </c>
      <c r="B280" s="100"/>
      <c r="C280" s="206"/>
      <c r="E280" s="228"/>
      <c r="T280" s="225">
        <f t="shared" si="24"/>
        <v>0</v>
      </c>
      <c r="U280" s="226">
        <f t="shared" si="22"/>
        <v>0</v>
      </c>
    </row>
    <row r="281" spans="1:21" s="82" customFormat="1" x14ac:dyDescent="0.2">
      <c r="A281" s="195" t="str">
        <f t="shared" si="23"/>
        <v/>
      </c>
      <c r="B281" s="100"/>
      <c r="C281" s="206"/>
      <c r="E281" s="228"/>
      <c r="T281" s="225">
        <f t="shared" si="24"/>
        <v>0</v>
      </c>
      <c r="U281" s="226">
        <f t="shared" si="22"/>
        <v>0</v>
      </c>
    </row>
    <row r="282" spans="1:21" s="82" customFormat="1" x14ac:dyDescent="0.2">
      <c r="A282" s="195" t="str">
        <f t="shared" si="23"/>
        <v/>
      </c>
      <c r="B282" s="100"/>
      <c r="C282" s="206"/>
      <c r="E282" s="228"/>
      <c r="T282" s="225">
        <f t="shared" si="24"/>
        <v>0</v>
      </c>
      <c r="U282" s="226">
        <f t="shared" si="22"/>
        <v>0</v>
      </c>
    </row>
    <row r="283" spans="1:21" s="82" customFormat="1" x14ac:dyDescent="0.2">
      <c r="A283" s="195" t="str">
        <f t="shared" si="23"/>
        <v/>
      </c>
      <c r="B283" s="100"/>
      <c r="C283" s="206"/>
      <c r="E283" s="228"/>
      <c r="T283" s="225">
        <f t="shared" si="24"/>
        <v>0</v>
      </c>
      <c r="U283" s="226">
        <f t="shared" si="22"/>
        <v>0</v>
      </c>
    </row>
    <row r="284" spans="1:21" s="82" customFormat="1" x14ac:dyDescent="0.2">
      <c r="A284" s="195" t="str">
        <f t="shared" si="23"/>
        <v/>
      </c>
      <c r="B284" s="100"/>
      <c r="C284" s="206"/>
      <c r="E284" s="228"/>
      <c r="T284" s="225">
        <f t="shared" si="24"/>
        <v>0</v>
      </c>
      <c r="U284" s="226">
        <f t="shared" si="22"/>
        <v>0</v>
      </c>
    </row>
    <row r="285" spans="1:21" s="82" customFormat="1" x14ac:dyDescent="0.2">
      <c r="A285" s="195" t="str">
        <f t="shared" si="23"/>
        <v/>
      </c>
      <c r="B285" s="100"/>
      <c r="C285" s="206"/>
      <c r="E285" s="228"/>
      <c r="T285" s="225">
        <f t="shared" si="24"/>
        <v>0</v>
      </c>
      <c r="U285" s="226">
        <f t="shared" si="22"/>
        <v>0</v>
      </c>
    </row>
    <row r="286" spans="1:21" s="82" customFormat="1" x14ac:dyDescent="0.2">
      <c r="A286" s="195" t="str">
        <f t="shared" si="23"/>
        <v/>
      </c>
      <c r="B286" s="100"/>
      <c r="C286" s="206"/>
      <c r="E286" s="228"/>
      <c r="T286" s="225">
        <f t="shared" si="24"/>
        <v>0</v>
      </c>
      <c r="U286" s="226">
        <f t="shared" si="22"/>
        <v>0</v>
      </c>
    </row>
    <row r="287" spans="1:21" s="82" customFormat="1" x14ac:dyDescent="0.2">
      <c r="A287" s="195" t="str">
        <f t="shared" si="23"/>
        <v/>
      </c>
      <c r="B287" s="100"/>
      <c r="C287" s="206"/>
      <c r="E287" s="228"/>
      <c r="T287" s="225">
        <f t="shared" si="24"/>
        <v>0</v>
      </c>
      <c r="U287" s="226">
        <f t="shared" si="22"/>
        <v>0</v>
      </c>
    </row>
    <row r="288" spans="1:21" s="82" customFormat="1" x14ac:dyDescent="0.2">
      <c r="A288" s="195" t="str">
        <f t="shared" si="23"/>
        <v/>
      </c>
      <c r="B288" s="100"/>
      <c r="C288" s="206"/>
      <c r="E288" s="228"/>
      <c r="T288" s="225">
        <f t="shared" si="24"/>
        <v>0</v>
      </c>
      <c r="U288" s="226">
        <f t="shared" si="22"/>
        <v>0</v>
      </c>
    </row>
    <row r="289" spans="1:21" s="82" customFormat="1" x14ac:dyDescent="0.2">
      <c r="A289" s="195" t="str">
        <f t="shared" si="23"/>
        <v/>
      </c>
      <c r="B289" s="100"/>
      <c r="C289" s="206"/>
      <c r="E289" s="228"/>
      <c r="T289" s="225">
        <f t="shared" si="24"/>
        <v>0</v>
      </c>
      <c r="U289" s="226">
        <f t="shared" si="22"/>
        <v>0</v>
      </c>
    </row>
    <row r="290" spans="1:21" s="82" customFormat="1" x14ac:dyDescent="0.2">
      <c r="A290" s="195" t="str">
        <f t="shared" si="23"/>
        <v/>
      </c>
      <c r="B290" s="100"/>
      <c r="C290" s="206"/>
      <c r="E290" s="228"/>
      <c r="T290" s="225">
        <f t="shared" si="24"/>
        <v>0</v>
      </c>
      <c r="U290" s="226">
        <f t="shared" si="22"/>
        <v>0</v>
      </c>
    </row>
    <row r="291" spans="1:21" s="82" customFormat="1" x14ac:dyDescent="0.2">
      <c r="A291" s="195" t="str">
        <f t="shared" si="23"/>
        <v/>
      </c>
      <c r="B291" s="100"/>
      <c r="C291" s="206"/>
      <c r="E291" s="228"/>
      <c r="T291" s="225">
        <f t="shared" si="24"/>
        <v>0</v>
      </c>
      <c r="U291" s="226">
        <f t="shared" si="22"/>
        <v>0</v>
      </c>
    </row>
    <row r="292" spans="1:21" s="82" customFormat="1" x14ac:dyDescent="0.2">
      <c r="A292" s="195" t="str">
        <f t="shared" si="23"/>
        <v/>
      </c>
      <c r="B292" s="100"/>
      <c r="C292" s="206"/>
      <c r="E292" s="228"/>
      <c r="T292" s="225">
        <f t="shared" si="24"/>
        <v>0</v>
      </c>
      <c r="U292" s="226">
        <f t="shared" si="22"/>
        <v>0</v>
      </c>
    </row>
    <row r="293" spans="1:21" s="82" customFormat="1" x14ac:dyDescent="0.2">
      <c r="A293" s="195" t="str">
        <f t="shared" si="23"/>
        <v/>
      </c>
      <c r="B293" s="100"/>
      <c r="C293" s="206"/>
      <c r="E293" s="228"/>
      <c r="T293" s="225">
        <f t="shared" si="24"/>
        <v>0</v>
      </c>
      <c r="U293" s="226">
        <f t="shared" ref="U293:U356" si="25">SUM(H293:T293)</f>
        <v>0</v>
      </c>
    </row>
    <row r="294" spans="1:21" s="82" customFormat="1" x14ac:dyDescent="0.2">
      <c r="A294" s="195" t="str">
        <f t="shared" ref="A294:A357" si="26">C294&amp;E294</f>
        <v/>
      </c>
      <c r="B294" s="100"/>
      <c r="C294" s="206"/>
      <c r="E294" s="228"/>
      <c r="T294" s="225">
        <f t="shared" ref="T294:T357" si="27">G294-SUM(H294:S294)</f>
        <v>0</v>
      </c>
      <c r="U294" s="226">
        <f t="shared" si="25"/>
        <v>0</v>
      </c>
    </row>
    <row r="295" spans="1:21" s="82" customFormat="1" x14ac:dyDescent="0.2">
      <c r="A295" s="195" t="str">
        <f t="shared" si="26"/>
        <v/>
      </c>
      <c r="B295" s="100"/>
      <c r="C295" s="206"/>
      <c r="E295" s="228"/>
      <c r="T295" s="225">
        <f t="shared" si="27"/>
        <v>0</v>
      </c>
      <c r="U295" s="226">
        <f t="shared" si="25"/>
        <v>0</v>
      </c>
    </row>
    <row r="296" spans="1:21" s="82" customFormat="1" x14ac:dyDescent="0.2">
      <c r="A296" s="195" t="str">
        <f t="shared" si="26"/>
        <v/>
      </c>
      <c r="B296" s="100"/>
      <c r="C296" s="206"/>
      <c r="E296" s="228"/>
      <c r="T296" s="225">
        <f t="shared" si="27"/>
        <v>0</v>
      </c>
      <c r="U296" s="226">
        <f t="shared" si="25"/>
        <v>0</v>
      </c>
    </row>
    <row r="297" spans="1:21" s="82" customFormat="1" x14ac:dyDescent="0.2">
      <c r="A297" s="195" t="str">
        <f t="shared" si="26"/>
        <v/>
      </c>
      <c r="B297" s="100"/>
      <c r="C297" s="206"/>
      <c r="E297" s="228"/>
      <c r="T297" s="225">
        <f t="shared" si="27"/>
        <v>0</v>
      </c>
      <c r="U297" s="226">
        <f t="shared" si="25"/>
        <v>0</v>
      </c>
    </row>
    <row r="298" spans="1:21" s="82" customFormat="1" x14ac:dyDescent="0.2">
      <c r="A298" s="195" t="str">
        <f t="shared" si="26"/>
        <v/>
      </c>
      <c r="B298" s="100"/>
      <c r="C298" s="206"/>
      <c r="E298" s="228"/>
      <c r="T298" s="225">
        <f t="shared" si="27"/>
        <v>0</v>
      </c>
      <c r="U298" s="226">
        <f t="shared" si="25"/>
        <v>0</v>
      </c>
    </row>
    <row r="299" spans="1:21" s="82" customFormat="1" x14ac:dyDescent="0.2">
      <c r="A299" s="195" t="str">
        <f t="shared" si="26"/>
        <v/>
      </c>
      <c r="B299" s="100"/>
      <c r="C299" s="206"/>
      <c r="E299" s="228"/>
      <c r="T299" s="225">
        <f t="shared" si="27"/>
        <v>0</v>
      </c>
      <c r="U299" s="226">
        <f t="shared" si="25"/>
        <v>0</v>
      </c>
    </row>
    <row r="300" spans="1:21" s="82" customFormat="1" x14ac:dyDescent="0.2">
      <c r="A300" s="195" t="str">
        <f t="shared" si="26"/>
        <v/>
      </c>
      <c r="B300" s="100"/>
      <c r="C300" s="206"/>
      <c r="E300" s="228"/>
      <c r="T300" s="225">
        <f t="shared" si="27"/>
        <v>0</v>
      </c>
      <c r="U300" s="226">
        <f t="shared" si="25"/>
        <v>0</v>
      </c>
    </row>
    <row r="301" spans="1:21" s="82" customFormat="1" x14ac:dyDescent="0.2">
      <c r="A301" s="195" t="str">
        <f t="shared" si="26"/>
        <v/>
      </c>
      <c r="B301" s="100"/>
      <c r="C301" s="206"/>
      <c r="E301" s="228"/>
      <c r="T301" s="225">
        <f t="shared" si="27"/>
        <v>0</v>
      </c>
      <c r="U301" s="226">
        <f t="shared" si="25"/>
        <v>0</v>
      </c>
    </row>
    <row r="302" spans="1:21" s="82" customFormat="1" x14ac:dyDescent="0.2">
      <c r="A302" s="195" t="str">
        <f t="shared" si="26"/>
        <v/>
      </c>
      <c r="B302" s="100"/>
      <c r="C302" s="206"/>
      <c r="E302" s="228"/>
      <c r="T302" s="225">
        <f t="shared" si="27"/>
        <v>0</v>
      </c>
      <c r="U302" s="226">
        <f t="shared" si="25"/>
        <v>0</v>
      </c>
    </row>
    <row r="303" spans="1:21" s="82" customFormat="1" x14ac:dyDescent="0.2">
      <c r="A303" s="195" t="str">
        <f t="shared" si="26"/>
        <v/>
      </c>
      <c r="B303" s="100"/>
      <c r="C303" s="206"/>
      <c r="E303" s="228"/>
      <c r="T303" s="225">
        <f t="shared" si="27"/>
        <v>0</v>
      </c>
      <c r="U303" s="226">
        <f t="shared" si="25"/>
        <v>0</v>
      </c>
    </row>
    <row r="304" spans="1:21" s="82" customFormat="1" x14ac:dyDescent="0.2">
      <c r="A304" s="195" t="str">
        <f t="shared" si="26"/>
        <v/>
      </c>
      <c r="B304" s="100"/>
      <c r="C304" s="206"/>
      <c r="E304" s="228"/>
      <c r="T304" s="225">
        <f t="shared" si="27"/>
        <v>0</v>
      </c>
      <c r="U304" s="226">
        <f t="shared" si="25"/>
        <v>0</v>
      </c>
    </row>
    <row r="305" spans="1:21" s="82" customFormat="1" x14ac:dyDescent="0.2">
      <c r="A305" s="195" t="str">
        <f t="shared" si="26"/>
        <v/>
      </c>
      <c r="B305" s="100"/>
      <c r="C305" s="206"/>
      <c r="E305" s="228"/>
      <c r="T305" s="225">
        <f t="shared" si="27"/>
        <v>0</v>
      </c>
      <c r="U305" s="226">
        <f t="shared" si="25"/>
        <v>0</v>
      </c>
    </row>
    <row r="306" spans="1:21" s="82" customFormat="1" x14ac:dyDescent="0.2">
      <c r="A306" s="195" t="str">
        <f t="shared" si="26"/>
        <v/>
      </c>
      <c r="B306" s="100"/>
      <c r="C306" s="206"/>
      <c r="E306" s="228"/>
      <c r="T306" s="225">
        <f t="shared" si="27"/>
        <v>0</v>
      </c>
      <c r="U306" s="226">
        <f t="shared" si="25"/>
        <v>0</v>
      </c>
    </row>
    <row r="307" spans="1:21" s="82" customFormat="1" x14ac:dyDescent="0.2">
      <c r="A307" s="195" t="str">
        <f t="shared" si="26"/>
        <v/>
      </c>
      <c r="B307" s="100"/>
      <c r="C307" s="206"/>
      <c r="E307" s="228"/>
      <c r="T307" s="225">
        <f t="shared" si="27"/>
        <v>0</v>
      </c>
      <c r="U307" s="226">
        <f t="shared" si="25"/>
        <v>0</v>
      </c>
    </row>
    <row r="308" spans="1:21" s="82" customFormat="1" x14ac:dyDescent="0.2">
      <c r="A308" s="195" t="str">
        <f t="shared" si="26"/>
        <v/>
      </c>
      <c r="B308" s="100"/>
      <c r="C308" s="206"/>
      <c r="E308" s="228"/>
      <c r="T308" s="225">
        <f t="shared" si="27"/>
        <v>0</v>
      </c>
      <c r="U308" s="226">
        <f t="shared" si="25"/>
        <v>0</v>
      </c>
    </row>
    <row r="309" spans="1:21" s="82" customFormat="1" x14ac:dyDescent="0.2">
      <c r="A309" s="195" t="str">
        <f t="shared" si="26"/>
        <v/>
      </c>
      <c r="B309" s="100"/>
      <c r="C309" s="206"/>
      <c r="E309" s="228"/>
      <c r="T309" s="225">
        <f t="shared" si="27"/>
        <v>0</v>
      </c>
      <c r="U309" s="226">
        <f t="shared" si="25"/>
        <v>0</v>
      </c>
    </row>
    <row r="310" spans="1:21" s="82" customFormat="1" x14ac:dyDescent="0.2">
      <c r="A310" s="195" t="str">
        <f t="shared" si="26"/>
        <v/>
      </c>
      <c r="B310" s="100"/>
      <c r="C310" s="206"/>
      <c r="E310" s="228"/>
      <c r="T310" s="225">
        <f t="shared" si="27"/>
        <v>0</v>
      </c>
      <c r="U310" s="226">
        <f t="shared" si="25"/>
        <v>0</v>
      </c>
    </row>
    <row r="311" spans="1:21" s="82" customFormat="1" x14ac:dyDescent="0.2">
      <c r="A311" s="195" t="str">
        <f t="shared" si="26"/>
        <v/>
      </c>
      <c r="B311" s="100"/>
      <c r="C311" s="206"/>
      <c r="E311" s="228"/>
      <c r="T311" s="225">
        <f t="shared" si="27"/>
        <v>0</v>
      </c>
      <c r="U311" s="226">
        <f t="shared" si="25"/>
        <v>0</v>
      </c>
    </row>
    <row r="312" spans="1:21" s="82" customFormat="1" x14ac:dyDescent="0.2">
      <c r="A312" s="195" t="str">
        <f t="shared" si="26"/>
        <v/>
      </c>
      <c r="B312" s="100"/>
      <c r="C312" s="206"/>
      <c r="E312" s="228"/>
      <c r="T312" s="225">
        <f t="shared" si="27"/>
        <v>0</v>
      </c>
      <c r="U312" s="226">
        <f t="shared" si="25"/>
        <v>0</v>
      </c>
    </row>
    <row r="313" spans="1:21" s="82" customFormat="1" x14ac:dyDescent="0.2">
      <c r="A313" s="195" t="str">
        <f t="shared" si="26"/>
        <v/>
      </c>
      <c r="B313" s="100"/>
      <c r="C313" s="206"/>
      <c r="E313" s="228"/>
      <c r="T313" s="225">
        <f t="shared" si="27"/>
        <v>0</v>
      </c>
      <c r="U313" s="226">
        <f t="shared" si="25"/>
        <v>0</v>
      </c>
    </row>
    <row r="314" spans="1:21" s="82" customFormat="1" x14ac:dyDescent="0.2">
      <c r="A314" s="195" t="str">
        <f t="shared" si="26"/>
        <v/>
      </c>
      <c r="B314" s="100"/>
      <c r="C314" s="206"/>
      <c r="E314" s="228"/>
      <c r="T314" s="225">
        <f t="shared" si="27"/>
        <v>0</v>
      </c>
      <c r="U314" s="226">
        <f t="shared" si="25"/>
        <v>0</v>
      </c>
    </row>
    <row r="315" spans="1:21" s="82" customFormat="1" x14ac:dyDescent="0.2">
      <c r="A315" s="195" t="str">
        <f t="shared" si="26"/>
        <v/>
      </c>
      <c r="B315" s="100"/>
      <c r="C315" s="206"/>
      <c r="E315" s="228"/>
      <c r="T315" s="225">
        <f t="shared" si="27"/>
        <v>0</v>
      </c>
      <c r="U315" s="226">
        <f t="shared" si="25"/>
        <v>0</v>
      </c>
    </row>
    <row r="316" spans="1:21" s="82" customFormat="1" x14ac:dyDescent="0.2">
      <c r="A316" s="195" t="str">
        <f t="shared" si="26"/>
        <v/>
      </c>
      <c r="B316" s="100"/>
      <c r="C316" s="206"/>
      <c r="E316" s="228"/>
      <c r="T316" s="225">
        <f t="shared" si="27"/>
        <v>0</v>
      </c>
      <c r="U316" s="226">
        <f t="shared" si="25"/>
        <v>0</v>
      </c>
    </row>
    <row r="317" spans="1:21" s="82" customFormat="1" x14ac:dyDescent="0.2">
      <c r="A317" s="195" t="str">
        <f t="shared" si="26"/>
        <v/>
      </c>
      <c r="B317" s="100"/>
      <c r="C317" s="206"/>
      <c r="E317" s="228"/>
      <c r="T317" s="225">
        <f t="shared" si="27"/>
        <v>0</v>
      </c>
      <c r="U317" s="226">
        <f t="shared" si="25"/>
        <v>0</v>
      </c>
    </row>
    <row r="318" spans="1:21" s="82" customFormat="1" x14ac:dyDescent="0.2">
      <c r="A318" s="195" t="str">
        <f t="shared" si="26"/>
        <v/>
      </c>
      <c r="B318" s="100"/>
      <c r="C318" s="206"/>
      <c r="E318" s="228"/>
      <c r="T318" s="225">
        <f t="shared" si="27"/>
        <v>0</v>
      </c>
      <c r="U318" s="226">
        <f t="shared" si="25"/>
        <v>0</v>
      </c>
    </row>
    <row r="319" spans="1:21" s="82" customFormat="1" x14ac:dyDescent="0.2">
      <c r="A319" s="195" t="str">
        <f t="shared" si="26"/>
        <v/>
      </c>
      <c r="B319" s="100"/>
      <c r="C319" s="206"/>
      <c r="E319" s="228"/>
      <c r="T319" s="225">
        <f t="shared" si="27"/>
        <v>0</v>
      </c>
      <c r="U319" s="226">
        <f t="shared" si="25"/>
        <v>0</v>
      </c>
    </row>
    <row r="320" spans="1:21" s="82" customFormat="1" x14ac:dyDescent="0.2">
      <c r="A320" s="195" t="str">
        <f t="shared" si="26"/>
        <v/>
      </c>
      <c r="B320" s="100"/>
      <c r="C320" s="206"/>
      <c r="E320" s="228"/>
      <c r="T320" s="225">
        <f t="shared" si="27"/>
        <v>0</v>
      </c>
      <c r="U320" s="226">
        <f t="shared" si="25"/>
        <v>0</v>
      </c>
    </row>
    <row r="321" spans="1:21" s="82" customFormat="1" x14ac:dyDescent="0.2">
      <c r="A321" s="195" t="str">
        <f t="shared" si="26"/>
        <v/>
      </c>
      <c r="B321" s="100"/>
      <c r="C321" s="206"/>
      <c r="E321" s="228"/>
      <c r="T321" s="225">
        <f t="shared" si="27"/>
        <v>0</v>
      </c>
      <c r="U321" s="226">
        <f t="shared" si="25"/>
        <v>0</v>
      </c>
    </row>
    <row r="322" spans="1:21" s="82" customFormat="1" x14ac:dyDescent="0.2">
      <c r="A322" s="195" t="str">
        <f t="shared" si="26"/>
        <v/>
      </c>
      <c r="B322" s="100"/>
      <c r="C322" s="206"/>
      <c r="E322" s="228"/>
      <c r="T322" s="225">
        <f t="shared" si="27"/>
        <v>0</v>
      </c>
      <c r="U322" s="226">
        <f t="shared" si="25"/>
        <v>0</v>
      </c>
    </row>
    <row r="323" spans="1:21" s="82" customFormat="1" x14ac:dyDescent="0.2">
      <c r="A323" s="195" t="str">
        <f t="shared" si="26"/>
        <v/>
      </c>
      <c r="B323" s="100"/>
      <c r="C323" s="206"/>
      <c r="E323" s="228"/>
      <c r="T323" s="225">
        <f t="shared" si="27"/>
        <v>0</v>
      </c>
      <c r="U323" s="226">
        <f t="shared" si="25"/>
        <v>0</v>
      </c>
    </row>
    <row r="324" spans="1:21" s="82" customFormat="1" x14ac:dyDescent="0.2">
      <c r="A324" s="195" t="str">
        <f t="shared" si="26"/>
        <v/>
      </c>
      <c r="B324" s="100"/>
      <c r="C324" s="206"/>
      <c r="E324" s="228"/>
      <c r="T324" s="225">
        <f t="shared" si="27"/>
        <v>0</v>
      </c>
      <c r="U324" s="226">
        <f t="shared" si="25"/>
        <v>0</v>
      </c>
    </row>
    <row r="325" spans="1:21" s="82" customFormat="1" x14ac:dyDescent="0.2">
      <c r="A325" s="195" t="str">
        <f t="shared" si="26"/>
        <v/>
      </c>
      <c r="B325" s="100"/>
      <c r="C325" s="206"/>
      <c r="E325" s="228"/>
      <c r="T325" s="225">
        <f t="shared" si="27"/>
        <v>0</v>
      </c>
      <c r="U325" s="226">
        <f t="shared" si="25"/>
        <v>0</v>
      </c>
    </row>
    <row r="326" spans="1:21" s="82" customFormat="1" x14ac:dyDescent="0.2">
      <c r="A326" s="195" t="str">
        <f t="shared" si="26"/>
        <v/>
      </c>
      <c r="B326" s="100"/>
      <c r="C326" s="206"/>
      <c r="E326" s="228"/>
      <c r="T326" s="225">
        <f t="shared" si="27"/>
        <v>0</v>
      </c>
      <c r="U326" s="226">
        <f t="shared" si="25"/>
        <v>0</v>
      </c>
    </row>
    <row r="327" spans="1:21" s="82" customFormat="1" x14ac:dyDescent="0.2">
      <c r="A327" s="195" t="str">
        <f t="shared" si="26"/>
        <v/>
      </c>
      <c r="B327" s="100"/>
      <c r="C327" s="206"/>
      <c r="E327" s="228"/>
      <c r="T327" s="225">
        <f t="shared" si="27"/>
        <v>0</v>
      </c>
      <c r="U327" s="226">
        <f t="shared" si="25"/>
        <v>0</v>
      </c>
    </row>
    <row r="328" spans="1:21" s="82" customFormat="1" x14ac:dyDescent="0.2">
      <c r="A328" s="195" t="str">
        <f t="shared" si="26"/>
        <v/>
      </c>
      <c r="B328" s="100"/>
      <c r="C328" s="206"/>
      <c r="E328" s="228"/>
      <c r="T328" s="225">
        <f t="shared" si="27"/>
        <v>0</v>
      </c>
      <c r="U328" s="226">
        <f t="shared" si="25"/>
        <v>0</v>
      </c>
    </row>
    <row r="329" spans="1:21" s="82" customFormat="1" x14ac:dyDescent="0.2">
      <c r="A329" s="195" t="str">
        <f t="shared" si="26"/>
        <v/>
      </c>
      <c r="B329" s="100"/>
      <c r="C329" s="206"/>
      <c r="E329" s="228"/>
      <c r="T329" s="225">
        <f t="shared" si="27"/>
        <v>0</v>
      </c>
      <c r="U329" s="226">
        <f t="shared" si="25"/>
        <v>0</v>
      </c>
    </row>
    <row r="330" spans="1:21" s="82" customFormat="1" x14ac:dyDescent="0.2">
      <c r="A330" s="195" t="str">
        <f t="shared" si="26"/>
        <v/>
      </c>
      <c r="B330" s="100"/>
      <c r="C330" s="206"/>
      <c r="E330" s="228"/>
      <c r="T330" s="225">
        <f t="shared" si="27"/>
        <v>0</v>
      </c>
      <c r="U330" s="226">
        <f t="shared" si="25"/>
        <v>0</v>
      </c>
    </row>
    <row r="331" spans="1:21" s="82" customFormat="1" x14ac:dyDescent="0.2">
      <c r="A331" s="195" t="str">
        <f t="shared" si="26"/>
        <v/>
      </c>
      <c r="B331" s="100"/>
      <c r="C331" s="206"/>
      <c r="E331" s="228"/>
      <c r="T331" s="225">
        <f t="shared" si="27"/>
        <v>0</v>
      </c>
      <c r="U331" s="226">
        <f t="shared" si="25"/>
        <v>0</v>
      </c>
    </row>
    <row r="332" spans="1:21" s="82" customFormat="1" x14ac:dyDescent="0.2">
      <c r="A332" s="195" t="str">
        <f t="shared" si="26"/>
        <v/>
      </c>
      <c r="B332" s="100"/>
      <c r="C332" s="206"/>
      <c r="E332" s="228"/>
      <c r="T332" s="225">
        <f t="shared" si="27"/>
        <v>0</v>
      </c>
      <c r="U332" s="226">
        <f t="shared" si="25"/>
        <v>0</v>
      </c>
    </row>
    <row r="333" spans="1:21" s="82" customFormat="1" x14ac:dyDescent="0.2">
      <c r="A333" s="195" t="str">
        <f t="shared" si="26"/>
        <v/>
      </c>
      <c r="B333" s="100"/>
      <c r="C333" s="206"/>
      <c r="E333" s="228"/>
      <c r="T333" s="225">
        <f t="shared" si="27"/>
        <v>0</v>
      </c>
      <c r="U333" s="226">
        <f t="shared" si="25"/>
        <v>0</v>
      </c>
    </row>
    <row r="334" spans="1:21" s="82" customFormat="1" x14ac:dyDescent="0.2">
      <c r="A334" s="195" t="str">
        <f t="shared" si="26"/>
        <v/>
      </c>
      <c r="B334" s="100"/>
      <c r="C334" s="206"/>
      <c r="E334" s="228"/>
      <c r="T334" s="225">
        <f t="shared" si="27"/>
        <v>0</v>
      </c>
      <c r="U334" s="226">
        <f t="shared" si="25"/>
        <v>0</v>
      </c>
    </row>
    <row r="335" spans="1:21" s="82" customFormat="1" x14ac:dyDescent="0.2">
      <c r="A335" s="195" t="str">
        <f t="shared" si="26"/>
        <v/>
      </c>
      <c r="B335" s="100"/>
      <c r="C335" s="206"/>
      <c r="E335" s="228"/>
      <c r="T335" s="225">
        <f t="shared" si="27"/>
        <v>0</v>
      </c>
      <c r="U335" s="226">
        <f t="shared" si="25"/>
        <v>0</v>
      </c>
    </row>
    <row r="336" spans="1:21" s="82" customFormat="1" x14ac:dyDescent="0.2">
      <c r="A336" s="195" t="str">
        <f t="shared" si="26"/>
        <v/>
      </c>
      <c r="B336" s="100"/>
      <c r="C336" s="206"/>
      <c r="E336" s="228"/>
      <c r="T336" s="225">
        <f t="shared" si="27"/>
        <v>0</v>
      </c>
      <c r="U336" s="226">
        <f t="shared" si="25"/>
        <v>0</v>
      </c>
    </row>
    <row r="337" spans="1:21" s="82" customFormat="1" x14ac:dyDescent="0.2">
      <c r="A337" s="195" t="str">
        <f t="shared" si="26"/>
        <v/>
      </c>
      <c r="B337" s="100"/>
      <c r="C337" s="206"/>
      <c r="E337" s="228"/>
      <c r="T337" s="225">
        <f t="shared" si="27"/>
        <v>0</v>
      </c>
      <c r="U337" s="226">
        <f t="shared" si="25"/>
        <v>0</v>
      </c>
    </row>
    <row r="338" spans="1:21" s="82" customFormat="1" x14ac:dyDescent="0.2">
      <c r="A338" s="195" t="str">
        <f t="shared" si="26"/>
        <v/>
      </c>
      <c r="B338" s="100"/>
      <c r="C338" s="206"/>
      <c r="E338" s="228"/>
      <c r="T338" s="225">
        <f t="shared" si="27"/>
        <v>0</v>
      </c>
      <c r="U338" s="226">
        <f t="shared" si="25"/>
        <v>0</v>
      </c>
    </row>
    <row r="339" spans="1:21" s="82" customFormat="1" x14ac:dyDescent="0.2">
      <c r="A339" s="195" t="str">
        <f t="shared" si="26"/>
        <v/>
      </c>
      <c r="B339" s="100"/>
      <c r="C339" s="206"/>
      <c r="E339" s="228"/>
      <c r="T339" s="225">
        <f t="shared" si="27"/>
        <v>0</v>
      </c>
      <c r="U339" s="226">
        <f t="shared" si="25"/>
        <v>0</v>
      </c>
    </row>
    <row r="340" spans="1:21" s="82" customFormat="1" x14ac:dyDescent="0.2">
      <c r="A340" s="195" t="str">
        <f t="shared" si="26"/>
        <v/>
      </c>
      <c r="B340" s="100"/>
      <c r="C340" s="206"/>
      <c r="E340" s="228"/>
      <c r="T340" s="225">
        <f t="shared" si="27"/>
        <v>0</v>
      </c>
      <c r="U340" s="226">
        <f t="shared" si="25"/>
        <v>0</v>
      </c>
    </row>
    <row r="341" spans="1:21" s="82" customFormat="1" x14ac:dyDescent="0.2">
      <c r="A341" s="195" t="str">
        <f t="shared" si="26"/>
        <v/>
      </c>
      <c r="B341" s="100"/>
      <c r="C341" s="206"/>
      <c r="E341" s="228"/>
      <c r="T341" s="225">
        <f t="shared" si="27"/>
        <v>0</v>
      </c>
      <c r="U341" s="226">
        <f t="shared" si="25"/>
        <v>0</v>
      </c>
    </row>
    <row r="342" spans="1:21" s="82" customFormat="1" x14ac:dyDescent="0.2">
      <c r="A342" s="195" t="str">
        <f t="shared" si="26"/>
        <v/>
      </c>
      <c r="B342" s="100"/>
      <c r="C342" s="206"/>
      <c r="E342" s="228"/>
      <c r="T342" s="225">
        <f t="shared" si="27"/>
        <v>0</v>
      </c>
      <c r="U342" s="226">
        <f t="shared" si="25"/>
        <v>0</v>
      </c>
    </row>
    <row r="343" spans="1:21" s="82" customFormat="1" x14ac:dyDescent="0.2">
      <c r="A343" s="195" t="str">
        <f t="shared" si="26"/>
        <v/>
      </c>
      <c r="B343" s="100"/>
      <c r="C343" s="206"/>
      <c r="E343" s="228"/>
      <c r="T343" s="225">
        <f t="shared" si="27"/>
        <v>0</v>
      </c>
      <c r="U343" s="226">
        <f t="shared" si="25"/>
        <v>0</v>
      </c>
    </row>
    <row r="344" spans="1:21" s="82" customFormat="1" x14ac:dyDescent="0.2">
      <c r="A344" s="195" t="str">
        <f t="shared" si="26"/>
        <v/>
      </c>
      <c r="B344" s="100"/>
      <c r="C344" s="206"/>
      <c r="E344" s="228"/>
      <c r="T344" s="225">
        <f t="shared" si="27"/>
        <v>0</v>
      </c>
      <c r="U344" s="226">
        <f t="shared" si="25"/>
        <v>0</v>
      </c>
    </row>
    <row r="345" spans="1:21" s="82" customFormat="1" x14ac:dyDescent="0.2">
      <c r="A345" s="195" t="str">
        <f t="shared" si="26"/>
        <v/>
      </c>
      <c r="B345" s="100"/>
      <c r="C345" s="206"/>
      <c r="E345" s="228"/>
      <c r="T345" s="225">
        <f t="shared" si="27"/>
        <v>0</v>
      </c>
      <c r="U345" s="226">
        <f t="shared" si="25"/>
        <v>0</v>
      </c>
    </row>
    <row r="346" spans="1:21" s="82" customFormat="1" x14ac:dyDescent="0.2">
      <c r="A346" s="195" t="str">
        <f t="shared" si="26"/>
        <v/>
      </c>
      <c r="B346" s="100"/>
      <c r="C346" s="206"/>
      <c r="E346" s="228"/>
      <c r="T346" s="225">
        <f t="shared" si="27"/>
        <v>0</v>
      </c>
      <c r="U346" s="226">
        <f t="shared" si="25"/>
        <v>0</v>
      </c>
    </row>
    <row r="347" spans="1:21" s="82" customFormat="1" x14ac:dyDescent="0.2">
      <c r="A347" s="195" t="str">
        <f t="shared" si="26"/>
        <v/>
      </c>
      <c r="B347" s="100"/>
      <c r="C347" s="206"/>
      <c r="E347" s="228"/>
      <c r="T347" s="225">
        <f t="shared" si="27"/>
        <v>0</v>
      </c>
      <c r="U347" s="226">
        <f t="shared" si="25"/>
        <v>0</v>
      </c>
    </row>
    <row r="348" spans="1:21" s="82" customFormat="1" x14ac:dyDescent="0.2">
      <c r="A348" s="195" t="str">
        <f t="shared" si="26"/>
        <v/>
      </c>
      <c r="B348" s="100"/>
      <c r="C348" s="206"/>
      <c r="E348" s="228"/>
      <c r="T348" s="225">
        <f t="shared" si="27"/>
        <v>0</v>
      </c>
      <c r="U348" s="226">
        <f t="shared" si="25"/>
        <v>0</v>
      </c>
    </row>
    <row r="349" spans="1:21" s="82" customFormat="1" x14ac:dyDescent="0.2">
      <c r="A349" s="195" t="str">
        <f t="shared" si="26"/>
        <v/>
      </c>
      <c r="B349" s="100"/>
      <c r="C349" s="206"/>
      <c r="E349" s="228"/>
      <c r="T349" s="225">
        <f t="shared" si="27"/>
        <v>0</v>
      </c>
      <c r="U349" s="226">
        <f t="shared" si="25"/>
        <v>0</v>
      </c>
    </row>
    <row r="350" spans="1:21" s="82" customFormat="1" x14ac:dyDescent="0.2">
      <c r="A350" s="195" t="str">
        <f t="shared" si="26"/>
        <v/>
      </c>
      <c r="B350" s="100"/>
      <c r="C350" s="206"/>
      <c r="E350" s="228"/>
      <c r="T350" s="225">
        <f t="shared" si="27"/>
        <v>0</v>
      </c>
      <c r="U350" s="226">
        <f t="shared" si="25"/>
        <v>0</v>
      </c>
    </row>
    <row r="351" spans="1:21" s="82" customFormat="1" x14ac:dyDescent="0.2">
      <c r="A351" s="195" t="str">
        <f t="shared" si="26"/>
        <v/>
      </c>
      <c r="B351" s="100"/>
      <c r="C351" s="206"/>
      <c r="E351" s="228"/>
      <c r="T351" s="225">
        <f t="shared" si="27"/>
        <v>0</v>
      </c>
      <c r="U351" s="226">
        <f t="shared" si="25"/>
        <v>0</v>
      </c>
    </row>
    <row r="352" spans="1:21" s="82" customFormat="1" x14ac:dyDescent="0.2">
      <c r="A352" s="195" t="str">
        <f t="shared" si="26"/>
        <v/>
      </c>
      <c r="B352" s="100"/>
      <c r="C352" s="206"/>
      <c r="E352" s="228"/>
      <c r="T352" s="225">
        <f t="shared" si="27"/>
        <v>0</v>
      </c>
      <c r="U352" s="226">
        <f t="shared" si="25"/>
        <v>0</v>
      </c>
    </row>
    <row r="353" spans="1:21" s="82" customFormat="1" x14ac:dyDescent="0.2">
      <c r="A353" s="195" t="str">
        <f t="shared" si="26"/>
        <v/>
      </c>
      <c r="B353" s="100"/>
      <c r="C353" s="206"/>
      <c r="E353" s="228"/>
      <c r="T353" s="225">
        <f t="shared" si="27"/>
        <v>0</v>
      </c>
      <c r="U353" s="226">
        <f t="shared" si="25"/>
        <v>0</v>
      </c>
    </row>
    <row r="354" spans="1:21" s="82" customFormat="1" x14ac:dyDescent="0.2">
      <c r="A354" s="195" t="str">
        <f t="shared" si="26"/>
        <v/>
      </c>
      <c r="B354" s="100"/>
      <c r="C354" s="206"/>
      <c r="E354" s="228"/>
      <c r="T354" s="225">
        <f t="shared" si="27"/>
        <v>0</v>
      </c>
      <c r="U354" s="226">
        <f t="shared" si="25"/>
        <v>0</v>
      </c>
    </row>
    <row r="355" spans="1:21" s="82" customFormat="1" x14ac:dyDescent="0.2">
      <c r="A355" s="195" t="str">
        <f t="shared" si="26"/>
        <v/>
      </c>
      <c r="B355" s="100"/>
      <c r="C355" s="206"/>
      <c r="E355" s="228"/>
      <c r="T355" s="225">
        <f t="shared" si="27"/>
        <v>0</v>
      </c>
      <c r="U355" s="226">
        <f t="shared" si="25"/>
        <v>0</v>
      </c>
    </row>
    <row r="356" spans="1:21" s="82" customFormat="1" x14ac:dyDescent="0.2">
      <c r="A356" s="195" t="str">
        <f t="shared" si="26"/>
        <v/>
      </c>
      <c r="B356" s="100"/>
      <c r="C356" s="206"/>
      <c r="E356" s="228"/>
      <c r="T356" s="225">
        <f t="shared" si="27"/>
        <v>0</v>
      </c>
      <c r="U356" s="226">
        <f t="shared" si="25"/>
        <v>0</v>
      </c>
    </row>
    <row r="357" spans="1:21" s="82" customFormat="1" x14ac:dyDescent="0.2">
      <c r="A357" s="195" t="str">
        <f t="shared" si="26"/>
        <v/>
      </c>
      <c r="B357" s="100"/>
      <c r="C357" s="206"/>
      <c r="E357" s="228"/>
      <c r="T357" s="225">
        <f t="shared" si="27"/>
        <v>0</v>
      </c>
      <c r="U357" s="226">
        <f t="shared" ref="U357:U420" si="28">SUM(H357:T357)</f>
        <v>0</v>
      </c>
    </row>
    <row r="358" spans="1:21" s="82" customFormat="1" x14ac:dyDescent="0.2">
      <c r="A358" s="195" t="str">
        <f t="shared" ref="A358:A421" si="29">C358&amp;E358</f>
        <v/>
      </c>
      <c r="B358" s="100"/>
      <c r="C358" s="206"/>
      <c r="E358" s="228"/>
      <c r="T358" s="225">
        <f t="shared" ref="T358:T421" si="30">G358-SUM(H358:S358)</f>
        <v>0</v>
      </c>
      <c r="U358" s="226">
        <f t="shared" si="28"/>
        <v>0</v>
      </c>
    </row>
    <row r="359" spans="1:21" s="82" customFormat="1" x14ac:dyDescent="0.2">
      <c r="A359" s="195" t="str">
        <f t="shared" si="29"/>
        <v/>
      </c>
      <c r="B359" s="100"/>
      <c r="C359" s="206"/>
      <c r="E359" s="228"/>
      <c r="T359" s="225">
        <f t="shared" si="30"/>
        <v>0</v>
      </c>
      <c r="U359" s="226">
        <f t="shared" si="28"/>
        <v>0</v>
      </c>
    </row>
    <row r="360" spans="1:21" s="82" customFormat="1" x14ac:dyDescent="0.2">
      <c r="A360" s="195" t="str">
        <f t="shared" si="29"/>
        <v/>
      </c>
      <c r="B360" s="100"/>
      <c r="C360" s="206"/>
      <c r="E360" s="228"/>
      <c r="T360" s="225">
        <f t="shared" si="30"/>
        <v>0</v>
      </c>
      <c r="U360" s="226">
        <f t="shared" si="28"/>
        <v>0</v>
      </c>
    </row>
    <row r="361" spans="1:21" s="82" customFormat="1" x14ac:dyDescent="0.2">
      <c r="A361" s="195" t="str">
        <f t="shared" si="29"/>
        <v/>
      </c>
      <c r="B361" s="100"/>
      <c r="C361" s="206"/>
      <c r="E361" s="228"/>
      <c r="T361" s="225">
        <f t="shared" si="30"/>
        <v>0</v>
      </c>
      <c r="U361" s="226">
        <f t="shared" si="28"/>
        <v>0</v>
      </c>
    </row>
    <row r="362" spans="1:21" s="82" customFormat="1" x14ac:dyDescent="0.2">
      <c r="A362" s="195" t="str">
        <f t="shared" si="29"/>
        <v/>
      </c>
      <c r="B362" s="100"/>
      <c r="C362" s="206"/>
      <c r="E362" s="228"/>
      <c r="T362" s="225">
        <f t="shared" si="30"/>
        <v>0</v>
      </c>
      <c r="U362" s="226">
        <f t="shared" si="28"/>
        <v>0</v>
      </c>
    </row>
    <row r="363" spans="1:21" s="82" customFormat="1" x14ac:dyDescent="0.2">
      <c r="A363" s="195" t="str">
        <f t="shared" si="29"/>
        <v/>
      </c>
      <c r="B363" s="100"/>
      <c r="C363" s="206"/>
      <c r="E363" s="228"/>
      <c r="T363" s="225">
        <f t="shared" si="30"/>
        <v>0</v>
      </c>
      <c r="U363" s="226">
        <f t="shared" si="28"/>
        <v>0</v>
      </c>
    </row>
    <row r="364" spans="1:21" s="82" customFormat="1" x14ac:dyDescent="0.2">
      <c r="A364" s="195" t="str">
        <f t="shared" si="29"/>
        <v/>
      </c>
      <c r="B364" s="100"/>
      <c r="C364" s="206"/>
      <c r="E364" s="228"/>
      <c r="T364" s="225">
        <f t="shared" si="30"/>
        <v>0</v>
      </c>
      <c r="U364" s="226">
        <f t="shared" si="28"/>
        <v>0</v>
      </c>
    </row>
    <row r="365" spans="1:21" s="82" customFormat="1" x14ac:dyDescent="0.2">
      <c r="A365" s="195" t="str">
        <f t="shared" si="29"/>
        <v/>
      </c>
      <c r="B365" s="100"/>
      <c r="C365" s="206"/>
      <c r="E365" s="228"/>
      <c r="T365" s="225">
        <f t="shared" si="30"/>
        <v>0</v>
      </c>
      <c r="U365" s="226">
        <f t="shared" si="28"/>
        <v>0</v>
      </c>
    </row>
    <row r="366" spans="1:21" s="82" customFormat="1" x14ac:dyDescent="0.2">
      <c r="A366" s="195" t="str">
        <f t="shared" si="29"/>
        <v/>
      </c>
      <c r="B366" s="100"/>
      <c r="C366" s="206"/>
      <c r="E366" s="228"/>
      <c r="T366" s="225">
        <f t="shared" si="30"/>
        <v>0</v>
      </c>
      <c r="U366" s="226">
        <f t="shared" si="28"/>
        <v>0</v>
      </c>
    </row>
    <row r="367" spans="1:21" s="82" customFormat="1" x14ac:dyDescent="0.2">
      <c r="A367" s="195" t="str">
        <f t="shared" si="29"/>
        <v/>
      </c>
      <c r="B367" s="100"/>
      <c r="C367" s="206"/>
      <c r="E367" s="228"/>
      <c r="T367" s="225">
        <f t="shared" si="30"/>
        <v>0</v>
      </c>
      <c r="U367" s="226">
        <f t="shared" si="28"/>
        <v>0</v>
      </c>
    </row>
    <row r="368" spans="1:21" s="82" customFormat="1" x14ac:dyDescent="0.2">
      <c r="A368" s="195" t="str">
        <f t="shared" si="29"/>
        <v/>
      </c>
      <c r="B368" s="100"/>
      <c r="C368" s="206"/>
      <c r="E368" s="228"/>
      <c r="T368" s="225">
        <f t="shared" si="30"/>
        <v>0</v>
      </c>
      <c r="U368" s="226">
        <f t="shared" si="28"/>
        <v>0</v>
      </c>
    </row>
    <row r="369" spans="1:21" s="82" customFormat="1" x14ac:dyDescent="0.2">
      <c r="A369" s="195" t="str">
        <f t="shared" si="29"/>
        <v/>
      </c>
      <c r="B369" s="100"/>
      <c r="C369" s="206"/>
      <c r="E369" s="228"/>
      <c r="T369" s="225">
        <f t="shared" si="30"/>
        <v>0</v>
      </c>
      <c r="U369" s="226">
        <f t="shared" si="28"/>
        <v>0</v>
      </c>
    </row>
    <row r="370" spans="1:21" s="82" customFormat="1" x14ac:dyDescent="0.2">
      <c r="A370" s="195" t="str">
        <f t="shared" si="29"/>
        <v/>
      </c>
      <c r="B370" s="100"/>
      <c r="C370" s="206"/>
      <c r="E370" s="228"/>
      <c r="T370" s="225">
        <f t="shared" si="30"/>
        <v>0</v>
      </c>
      <c r="U370" s="226">
        <f t="shared" si="28"/>
        <v>0</v>
      </c>
    </row>
    <row r="371" spans="1:21" s="82" customFormat="1" x14ac:dyDescent="0.2">
      <c r="A371" s="195" t="str">
        <f t="shared" si="29"/>
        <v/>
      </c>
      <c r="B371" s="100"/>
      <c r="C371" s="206"/>
      <c r="E371" s="228"/>
      <c r="T371" s="225">
        <f t="shared" si="30"/>
        <v>0</v>
      </c>
      <c r="U371" s="226">
        <f t="shared" si="28"/>
        <v>0</v>
      </c>
    </row>
    <row r="372" spans="1:21" s="82" customFormat="1" x14ac:dyDescent="0.2">
      <c r="A372" s="195" t="str">
        <f t="shared" si="29"/>
        <v/>
      </c>
      <c r="B372" s="100"/>
      <c r="C372" s="206"/>
      <c r="E372" s="228"/>
      <c r="T372" s="225">
        <f t="shared" si="30"/>
        <v>0</v>
      </c>
      <c r="U372" s="226">
        <f t="shared" si="28"/>
        <v>0</v>
      </c>
    </row>
    <row r="373" spans="1:21" s="82" customFormat="1" x14ac:dyDescent="0.2">
      <c r="A373" s="195" t="str">
        <f t="shared" si="29"/>
        <v/>
      </c>
      <c r="B373" s="100"/>
      <c r="C373" s="206"/>
      <c r="E373" s="228"/>
      <c r="T373" s="225">
        <f t="shared" si="30"/>
        <v>0</v>
      </c>
      <c r="U373" s="226">
        <f t="shared" si="28"/>
        <v>0</v>
      </c>
    </row>
    <row r="374" spans="1:21" s="82" customFormat="1" x14ac:dyDescent="0.2">
      <c r="A374" s="195" t="str">
        <f t="shared" si="29"/>
        <v/>
      </c>
      <c r="B374" s="100"/>
      <c r="C374" s="206"/>
      <c r="E374" s="228"/>
      <c r="T374" s="225">
        <f t="shared" si="30"/>
        <v>0</v>
      </c>
      <c r="U374" s="226">
        <f t="shared" si="28"/>
        <v>0</v>
      </c>
    </row>
    <row r="375" spans="1:21" s="82" customFormat="1" x14ac:dyDescent="0.2">
      <c r="A375" s="195" t="str">
        <f t="shared" si="29"/>
        <v/>
      </c>
      <c r="B375" s="100"/>
      <c r="C375" s="206"/>
      <c r="E375" s="228"/>
      <c r="T375" s="225">
        <f t="shared" si="30"/>
        <v>0</v>
      </c>
      <c r="U375" s="226">
        <f t="shared" si="28"/>
        <v>0</v>
      </c>
    </row>
    <row r="376" spans="1:21" s="82" customFormat="1" x14ac:dyDescent="0.2">
      <c r="A376" s="195" t="str">
        <f t="shared" si="29"/>
        <v/>
      </c>
      <c r="B376" s="100"/>
      <c r="C376" s="206"/>
      <c r="E376" s="228"/>
      <c r="T376" s="225">
        <f t="shared" si="30"/>
        <v>0</v>
      </c>
      <c r="U376" s="226">
        <f t="shared" si="28"/>
        <v>0</v>
      </c>
    </row>
    <row r="377" spans="1:21" s="82" customFormat="1" x14ac:dyDescent="0.2">
      <c r="A377" s="195" t="str">
        <f t="shared" si="29"/>
        <v/>
      </c>
      <c r="B377" s="100"/>
      <c r="C377" s="206"/>
      <c r="E377" s="228"/>
      <c r="T377" s="225">
        <f t="shared" si="30"/>
        <v>0</v>
      </c>
      <c r="U377" s="226">
        <f t="shared" si="28"/>
        <v>0</v>
      </c>
    </row>
    <row r="378" spans="1:21" s="82" customFormat="1" x14ac:dyDescent="0.2">
      <c r="A378" s="195" t="str">
        <f t="shared" si="29"/>
        <v/>
      </c>
      <c r="B378" s="100"/>
      <c r="C378" s="206"/>
      <c r="E378" s="228"/>
      <c r="T378" s="225">
        <f t="shared" si="30"/>
        <v>0</v>
      </c>
      <c r="U378" s="226">
        <f t="shared" si="28"/>
        <v>0</v>
      </c>
    </row>
    <row r="379" spans="1:21" s="82" customFormat="1" x14ac:dyDescent="0.2">
      <c r="A379" s="195" t="str">
        <f t="shared" si="29"/>
        <v/>
      </c>
      <c r="B379" s="100"/>
      <c r="C379" s="206"/>
      <c r="E379" s="228"/>
      <c r="T379" s="225">
        <f t="shared" si="30"/>
        <v>0</v>
      </c>
      <c r="U379" s="226">
        <f t="shared" si="28"/>
        <v>0</v>
      </c>
    </row>
    <row r="380" spans="1:21" s="82" customFormat="1" x14ac:dyDescent="0.2">
      <c r="A380" s="195" t="str">
        <f t="shared" si="29"/>
        <v/>
      </c>
      <c r="B380" s="100"/>
      <c r="C380" s="206"/>
      <c r="E380" s="228"/>
      <c r="T380" s="225">
        <f t="shared" si="30"/>
        <v>0</v>
      </c>
      <c r="U380" s="226">
        <f t="shared" si="28"/>
        <v>0</v>
      </c>
    </row>
    <row r="381" spans="1:21" s="82" customFormat="1" x14ac:dyDescent="0.2">
      <c r="A381" s="195" t="str">
        <f t="shared" si="29"/>
        <v/>
      </c>
      <c r="B381" s="100"/>
      <c r="C381" s="206"/>
      <c r="E381" s="228"/>
      <c r="T381" s="225">
        <f t="shared" si="30"/>
        <v>0</v>
      </c>
      <c r="U381" s="226">
        <f t="shared" si="28"/>
        <v>0</v>
      </c>
    </row>
    <row r="382" spans="1:21" s="82" customFormat="1" x14ac:dyDescent="0.2">
      <c r="A382" s="195" t="str">
        <f t="shared" si="29"/>
        <v/>
      </c>
      <c r="B382" s="100"/>
      <c r="C382" s="206"/>
      <c r="E382" s="228"/>
      <c r="T382" s="225">
        <f t="shared" si="30"/>
        <v>0</v>
      </c>
      <c r="U382" s="226">
        <f t="shared" si="28"/>
        <v>0</v>
      </c>
    </row>
    <row r="383" spans="1:21" s="82" customFormat="1" x14ac:dyDescent="0.2">
      <c r="A383" s="195" t="str">
        <f t="shared" si="29"/>
        <v/>
      </c>
      <c r="B383" s="100"/>
      <c r="C383" s="206"/>
      <c r="E383" s="228"/>
      <c r="T383" s="225">
        <f t="shared" si="30"/>
        <v>0</v>
      </c>
      <c r="U383" s="226">
        <f t="shared" si="28"/>
        <v>0</v>
      </c>
    </row>
    <row r="384" spans="1:21" s="82" customFormat="1" x14ac:dyDescent="0.2">
      <c r="A384" s="195" t="str">
        <f t="shared" si="29"/>
        <v/>
      </c>
      <c r="B384" s="100"/>
      <c r="C384" s="206"/>
      <c r="E384" s="228"/>
      <c r="T384" s="225">
        <f t="shared" si="30"/>
        <v>0</v>
      </c>
      <c r="U384" s="226">
        <f t="shared" si="28"/>
        <v>0</v>
      </c>
    </row>
    <row r="385" spans="1:21" s="82" customFormat="1" x14ac:dyDescent="0.2">
      <c r="A385" s="195" t="str">
        <f t="shared" si="29"/>
        <v/>
      </c>
      <c r="B385" s="100"/>
      <c r="C385" s="206"/>
      <c r="E385" s="228"/>
      <c r="T385" s="225">
        <f t="shared" si="30"/>
        <v>0</v>
      </c>
      <c r="U385" s="226">
        <f t="shared" si="28"/>
        <v>0</v>
      </c>
    </row>
    <row r="386" spans="1:21" s="82" customFormat="1" x14ac:dyDescent="0.2">
      <c r="A386" s="195" t="str">
        <f t="shared" si="29"/>
        <v/>
      </c>
      <c r="B386" s="100"/>
      <c r="C386" s="206"/>
      <c r="E386" s="228"/>
      <c r="T386" s="225">
        <f t="shared" si="30"/>
        <v>0</v>
      </c>
      <c r="U386" s="226">
        <f t="shared" si="28"/>
        <v>0</v>
      </c>
    </row>
    <row r="387" spans="1:21" s="82" customFormat="1" x14ac:dyDescent="0.2">
      <c r="A387" s="195" t="str">
        <f t="shared" si="29"/>
        <v/>
      </c>
      <c r="B387" s="100"/>
      <c r="C387" s="206"/>
      <c r="E387" s="228"/>
      <c r="T387" s="225">
        <f t="shared" si="30"/>
        <v>0</v>
      </c>
      <c r="U387" s="226">
        <f t="shared" si="28"/>
        <v>0</v>
      </c>
    </row>
    <row r="388" spans="1:21" s="82" customFormat="1" x14ac:dyDescent="0.2">
      <c r="A388" s="195" t="str">
        <f t="shared" si="29"/>
        <v/>
      </c>
      <c r="B388" s="100"/>
      <c r="C388" s="206"/>
      <c r="E388" s="228"/>
      <c r="T388" s="225">
        <f t="shared" si="30"/>
        <v>0</v>
      </c>
      <c r="U388" s="226">
        <f t="shared" si="28"/>
        <v>0</v>
      </c>
    </row>
    <row r="389" spans="1:21" s="82" customFormat="1" x14ac:dyDescent="0.2">
      <c r="A389" s="195" t="str">
        <f t="shared" si="29"/>
        <v/>
      </c>
      <c r="B389" s="100"/>
      <c r="C389" s="206"/>
      <c r="E389" s="228"/>
      <c r="T389" s="225">
        <f t="shared" si="30"/>
        <v>0</v>
      </c>
      <c r="U389" s="226">
        <f t="shared" si="28"/>
        <v>0</v>
      </c>
    </row>
    <row r="390" spans="1:21" s="82" customFormat="1" x14ac:dyDescent="0.2">
      <c r="A390" s="195" t="str">
        <f t="shared" si="29"/>
        <v/>
      </c>
      <c r="B390" s="100"/>
      <c r="C390" s="206"/>
      <c r="E390" s="228"/>
      <c r="T390" s="225">
        <f t="shared" si="30"/>
        <v>0</v>
      </c>
      <c r="U390" s="226">
        <f t="shared" si="28"/>
        <v>0</v>
      </c>
    </row>
    <row r="391" spans="1:21" s="82" customFormat="1" x14ac:dyDescent="0.2">
      <c r="A391" s="195" t="str">
        <f t="shared" si="29"/>
        <v/>
      </c>
      <c r="B391" s="100"/>
      <c r="C391" s="206"/>
      <c r="E391" s="228"/>
      <c r="T391" s="225">
        <f t="shared" si="30"/>
        <v>0</v>
      </c>
      <c r="U391" s="226">
        <f t="shared" si="28"/>
        <v>0</v>
      </c>
    </row>
    <row r="392" spans="1:21" s="82" customFormat="1" x14ac:dyDescent="0.2">
      <c r="A392" s="195" t="str">
        <f t="shared" si="29"/>
        <v/>
      </c>
      <c r="B392" s="100"/>
      <c r="C392" s="206"/>
      <c r="E392" s="228"/>
      <c r="T392" s="225">
        <f t="shared" si="30"/>
        <v>0</v>
      </c>
      <c r="U392" s="226">
        <f t="shared" si="28"/>
        <v>0</v>
      </c>
    </row>
    <row r="393" spans="1:21" s="82" customFormat="1" x14ac:dyDescent="0.2">
      <c r="A393" s="195" t="str">
        <f t="shared" si="29"/>
        <v/>
      </c>
      <c r="B393" s="100"/>
      <c r="C393" s="206"/>
      <c r="E393" s="228"/>
      <c r="T393" s="225">
        <f t="shared" si="30"/>
        <v>0</v>
      </c>
      <c r="U393" s="226">
        <f t="shared" si="28"/>
        <v>0</v>
      </c>
    </row>
    <row r="394" spans="1:21" s="82" customFormat="1" x14ac:dyDescent="0.2">
      <c r="A394" s="195" t="str">
        <f t="shared" si="29"/>
        <v/>
      </c>
      <c r="B394" s="100"/>
      <c r="C394" s="206"/>
      <c r="E394" s="228"/>
      <c r="T394" s="225">
        <f t="shared" si="30"/>
        <v>0</v>
      </c>
      <c r="U394" s="226">
        <f t="shared" si="28"/>
        <v>0</v>
      </c>
    </row>
    <row r="395" spans="1:21" s="82" customFormat="1" x14ac:dyDescent="0.2">
      <c r="A395" s="195" t="str">
        <f t="shared" si="29"/>
        <v/>
      </c>
      <c r="B395" s="100"/>
      <c r="C395" s="206"/>
      <c r="E395" s="228"/>
      <c r="T395" s="225">
        <f t="shared" si="30"/>
        <v>0</v>
      </c>
      <c r="U395" s="226">
        <f t="shared" si="28"/>
        <v>0</v>
      </c>
    </row>
    <row r="396" spans="1:21" s="82" customFormat="1" x14ac:dyDescent="0.2">
      <c r="A396" s="195" t="str">
        <f t="shared" si="29"/>
        <v/>
      </c>
      <c r="B396" s="100"/>
      <c r="C396" s="206"/>
      <c r="E396" s="228"/>
      <c r="T396" s="225">
        <f t="shared" si="30"/>
        <v>0</v>
      </c>
      <c r="U396" s="226">
        <f t="shared" si="28"/>
        <v>0</v>
      </c>
    </row>
    <row r="397" spans="1:21" s="82" customFormat="1" x14ac:dyDescent="0.2">
      <c r="A397" s="195" t="str">
        <f t="shared" si="29"/>
        <v/>
      </c>
      <c r="B397" s="100"/>
      <c r="C397" s="206"/>
      <c r="E397" s="228"/>
      <c r="T397" s="225">
        <f t="shared" si="30"/>
        <v>0</v>
      </c>
      <c r="U397" s="226">
        <f t="shared" si="28"/>
        <v>0</v>
      </c>
    </row>
    <row r="398" spans="1:21" s="82" customFormat="1" x14ac:dyDescent="0.2">
      <c r="A398" s="195" t="str">
        <f t="shared" si="29"/>
        <v/>
      </c>
      <c r="B398" s="100"/>
      <c r="C398" s="206"/>
      <c r="E398" s="228"/>
      <c r="T398" s="225">
        <f t="shared" si="30"/>
        <v>0</v>
      </c>
      <c r="U398" s="226">
        <f t="shared" si="28"/>
        <v>0</v>
      </c>
    </row>
    <row r="399" spans="1:21" s="82" customFormat="1" x14ac:dyDescent="0.2">
      <c r="A399" s="195" t="str">
        <f t="shared" si="29"/>
        <v/>
      </c>
      <c r="B399" s="100"/>
      <c r="C399" s="206"/>
      <c r="E399" s="228"/>
      <c r="T399" s="225">
        <f t="shared" si="30"/>
        <v>0</v>
      </c>
      <c r="U399" s="226">
        <f t="shared" si="28"/>
        <v>0</v>
      </c>
    </row>
    <row r="400" spans="1:21" s="82" customFormat="1" x14ac:dyDescent="0.2">
      <c r="A400" s="195" t="str">
        <f t="shared" si="29"/>
        <v/>
      </c>
      <c r="B400" s="100"/>
      <c r="C400" s="206"/>
      <c r="E400" s="228"/>
      <c r="T400" s="225">
        <f t="shared" si="30"/>
        <v>0</v>
      </c>
      <c r="U400" s="226">
        <f t="shared" si="28"/>
        <v>0</v>
      </c>
    </row>
    <row r="401" spans="1:21" s="82" customFormat="1" x14ac:dyDescent="0.2">
      <c r="A401" s="195" t="str">
        <f t="shared" si="29"/>
        <v/>
      </c>
      <c r="B401" s="100"/>
      <c r="C401" s="206"/>
      <c r="E401" s="228"/>
      <c r="T401" s="225">
        <f t="shared" si="30"/>
        <v>0</v>
      </c>
      <c r="U401" s="226">
        <f t="shared" si="28"/>
        <v>0</v>
      </c>
    </row>
    <row r="402" spans="1:21" s="82" customFormat="1" x14ac:dyDescent="0.2">
      <c r="A402" s="195" t="str">
        <f t="shared" si="29"/>
        <v/>
      </c>
      <c r="B402" s="100"/>
      <c r="C402" s="206"/>
      <c r="E402" s="228"/>
      <c r="T402" s="225">
        <f t="shared" si="30"/>
        <v>0</v>
      </c>
      <c r="U402" s="226">
        <f t="shared" si="28"/>
        <v>0</v>
      </c>
    </row>
    <row r="403" spans="1:21" s="82" customFormat="1" x14ac:dyDescent="0.2">
      <c r="A403" s="195" t="str">
        <f t="shared" si="29"/>
        <v/>
      </c>
      <c r="B403" s="100"/>
      <c r="C403" s="206"/>
      <c r="E403" s="228"/>
      <c r="T403" s="225">
        <f t="shared" si="30"/>
        <v>0</v>
      </c>
      <c r="U403" s="226">
        <f t="shared" si="28"/>
        <v>0</v>
      </c>
    </row>
    <row r="404" spans="1:21" s="82" customFormat="1" x14ac:dyDescent="0.2">
      <c r="A404" s="195" t="str">
        <f t="shared" si="29"/>
        <v/>
      </c>
      <c r="B404" s="100"/>
      <c r="C404" s="206"/>
      <c r="E404" s="228"/>
      <c r="T404" s="225">
        <f t="shared" si="30"/>
        <v>0</v>
      </c>
      <c r="U404" s="226">
        <f t="shared" si="28"/>
        <v>0</v>
      </c>
    </row>
    <row r="405" spans="1:21" s="82" customFormat="1" x14ac:dyDescent="0.2">
      <c r="A405" s="195" t="str">
        <f t="shared" si="29"/>
        <v/>
      </c>
      <c r="B405" s="100"/>
      <c r="C405" s="206"/>
      <c r="E405" s="228"/>
      <c r="T405" s="225">
        <f t="shared" si="30"/>
        <v>0</v>
      </c>
      <c r="U405" s="226">
        <f t="shared" si="28"/>
        <v>0</v>
      </c>
    </row>
    <row r="406" spans="1:21" s="82" customFormat="1" x14ac:dyDescent="0.2">
      <c r="A406" s="195" t="str">
        <f t="shared" si="29"/>
        <v/>
      </c>
      <c r="B406" s="100"/>
      <c r="C406" s="206"/>
      <c r="E406" s="228"/>
      <c r="T406" s="225">
        <f t="shared" si="30"/>
        <v>0</v>
      </c>
      <c r="U406" s="226">
        <f t="shared" si="28"/>
        <v>0</v>
      </c>
    </row>
    <row r="407" spans="1:21" s="82" customFormat="1" x14ac:dyDescent="0.2">
      <c r="A407" s="195" t="str">
        <f t="shared" si="29"/>
        <v/>
      </c>
      <c r="B407" s="100"/>
      <c r="C407" s="206"/>
      <c r="E407" s="228"/>
      <c r="T407" s="225">
        <f t="shared" si="30"/>
        <v>0</v>
      </c>
      <c r="U407" s="226">
        <f t="shared" si="28"/>
        <v>0</v>
      </c>
    </row>
    <row r="408" spans="1:21" s="82" customFormat="1" x14ac:dyDescent="0.2">
      <c r="A408" s="195" t="str">
        <f t="shared" si="29"/>
        <v/>
      </c>
      <c r="B408" s="100"/>
      <c r="C408" s="206"/>
      <c r="E408" s="228"/>
      <c r="T408" s="225">
        <f t="shared" si="30"/>
        <v>0</v>
      </c>
      <c r="U408" s="226">
        <f t="shared" si="28"/>
        <v>0</v>
      </c>
    </row>
    <row r="409" spans="1:21" s="82" customFormat="1" x14ac:dyDescent="0.2">
      <c r="A409" s="195" t="str">
        <f t="shared" si="29"/>
        <v/>
      </c>
      <c r="B409" s="100"/>
      <c r="C409" s="206"/>
      <c r="E409" s="228"/>
      <c r="T409" s="225">
        <f t="shared" si="30"/>
        <v>0</v>
      </c>
      <c r="U409" s="226">
        <f t="shared" si="28"/>
        <v>0</v>
      </c>
    </row>
    <row r="410" spans="1:21" s="82" customFormat="1" x14ac:dyDescent="0.2">
      <c r="A410" s="195" t="str">
        <f t="shared" si="29"/>
        <v/>
      </c>
      <c r="B410" s="100"/>
      <c r="C410" s="206"/>
      <c r="E410" s="228"/>
      <c r="T410" s="225">
        <f t="shared" si="30"/>
        <v>0</v>
      </c>
      <c r="U410" s="226">
        <f t="shared" si="28"/>
        <v>0</v>
      </c>
    </row>
    <row r="411" spans="1:21" s="82" customFormat="1" x14ac:dyDescent="0.2">
      <c r="A411" s="195" t="str">
        <f t="shared" si="29"/>
        <v/>
      </c>
      <c r="B411" s="100"/>
      <c r="C411" s="206"/>
      <c r="E411" s="228"/>
      <c r="T411" s="225">
        <f t="shared" si="30"/>
        <v>0</v>
      </c>
      <c r="U411" s="226">
        <f t="shared" si="28"/>
        <v>0</v>
      </c>
    </row>
    <row r="412" spans="1:21" s="82" customFormat="1" x14ac:dyDescent="0.2">
      <c r="A412" s="195" t="str">
        <f t="shared" si="29"/>
        <v/>
      </c>
      <c r="B412" s="100"/>
      <c r="C412" s="206"/>
      <c r="E412" s="228"/>
      <c r="T412" s="225">
        <f t="shared" si="30"/>
        <v>0</v>
      </c>
      <c r="U412" s="226">
        <f t="shared" si="28"/>
        <v>0</v>
      </c>
    </row>
    <row r="413" spans="1:21" s="82" customFormat="1" x14ac:dyDescent="0.2">
      <c r="A413" s="195" t="str">
        <f t="shared" si="29"/>
        <v/>
      </c>
      <c r="B413" s="100"/>
      <c r="C413" s="206"/>
      <c r="E413" s="228"/>
      <c r="T413" s="225">
        <f t="shared" si="30"/>
        <v>0</v>
      </c>
      <c r="U413" s="226">
        <f t="shared" si="28"/>
        <v>0</v>
      </c>
    </row>
    <row r="414" spans="1:21" s="82" customFormat="1" x14ac:dyDescent="0.2">
      <c r="A414" s="195" t="str">
        <f t="shared" si="29"/>
        <v/>
      </c>
      <c r="B414" s="100"/>
      <c r="C414" s="206"/>
      <c r="E414" s="228"/>
      <c r="T414" s="225">
        <f t="shared" si="30"/>
        <v>0</v>
      </c>
      <c r="U414" s="226">
        <f t="shared" si="28"/>
        <v>0</v>
      </c>
    </row>
    <row r="415" spans="1:21" s="82" customFormat="1" x14ac:dyDescent="0.2">
      <c r="A415" s="195" t="str">
        <f t="shared" si="29"/>
        <v/>
      </c>
      <c r="B415" s="100"/>
      <c r="C415" s="206"/>
      <c r="E415" s="228"/>
      <c r="T415" s="225">
        <f t="shared" si="30"/>
        <v>0</v>
      </c>
      <c r="U415" s="226">
        <f t="shared" si="28"/>
        <v>0</v>
      </c>
    </row>
    <row r="416" spans="1:21" s="82" customFormat="1" x14ac:dyDescent="0.2">
      <c r="A416" s="195" t="str">
        <f t="shared" si="29"/>
        <v/>
      </c>
      <c r="B416" s="100"/>
      <c r="C416" s="206"/>
      <c r="E416" s="228"/>
      <c r="T416" s="225">
        <f t="shared" si="30"/>
        <v>0</v>
      </c>
      <c r="U416" s="226">
        <f t="shared" si="28"/>
        <v>0</v>
      </c>
    </row>
    <row r="417" spans="1:21" s="82" customFormat="1" x14ac:dyDescent="0.2">
      <c r="A417" s="195" t="str">
        <f t="shared" si="29"/>
        <v/>
      </c>
      <c r="B417" s="100"/>
      <c r="C417" s="206"/>
      <c r="E417" s="228"/>
      <c r="T417" s="225">
        <f t="shared" si="30"/>
        <v>0</v>
      </c>
      <c r="U417" s="226">
        <f t="shared" si="28"/>
        <v>0</v>
      </c>
    </row>
    <row r="418" spans="1:21" s="82" customFormat="1" x14ac:dyDescent="0.2">
      <c r="A418" s="195" t="str">
        <f t="shared" si="29"/>
        <v/>
      </c>
      <c r="B418" s="100"/>
      <c r="C418" s="206"/>
      <c r="E418" s="228"/>
      <c r="T418" s="225">
        <f t="shared" si="30"/>
        <v>0</v>
      </c>
      <c r="U418" s="226">
        <f t="shared" si="28"/>
        <v>0</v>
      </c>
    </row>
    <row r="419" spans="1:21" s="82" customFormat="1" x14ac:dyDescent="0.2">
      <c r="A419" s="195" t="str">
        <f t="shared" si="29"/>
        <v/>
      </c>
      <c r="B419" s="100"/>
      <c r="C419" s="206"/>
      <c r="E419" s="228"/>
      <c r="T419" s="225">
        <f t="shared" si="30"/>
        <v>0</v>
      </c>
      <c r="U419" s="226">
        <f t="shared" si="28"/>
        <v>0</v>
      </c>
    </row>
    <row r="420" spans="1:21" s="82" customFormat="1" x14ac:dyDescent="0.2">
      <c r="A420" s="195" t="str">
        <f t="shared" si="29"/>
        <v/>
      </c>
      <c r="B420" s="100"/>
      <c r="C420" s="206"/>
      <c r="E420" s="228"/>
      <c r="T420" s="225">
        <f t="shared" si="30"/>
        <v>0</v>
      </c>
      <c r="U420" s="226">
        <f t="shared" si="28"/>
        <v>0</v>
      </c>
    </row>
    <row r="421" spans="1:21" s="82" customFormat="1" x14ac:dyDescent="0.2">
      <c r="A421" s="195" t="str">
        <f t="shared" si="29"/>
        <v/>
      </c>
      <c r="B421" s="100"/>
      <c r="C421" s="206"/>
      <c r="E421" s="228"/>
      <c r="T421" s="225">
        <f t="shared" si="30"/>
        <v>0</v>
      </c>
      <c r="U421" s="226">
        <f t="shared" ref="U421:U475" si="31">SUM(H421:T421)</f>
        <v>0</v>
      </c>
    </row>
    <row r="422" spans="1:21" s="82" customFormat="1" x14ac:dyDescent="0.2">
      <c r="A422" s="195" t="str">
        <f t="shared" ref="A422:A475" si="32">C422&amp;E422</f>
        <v/>
      </c>
      <c r="B422" s="100"/>
      <c r="C422" s="206"/>
      <c r="E422" s="228"/>
      <c r="T422" s="225">
        <f t="shared" ref="T422:T475" si="33">G422-SUM(H422:S422)</f>
        <v>0</v>
      </c>
      <c r="U422" s="226">
        <f t="shared" si="31"/>
        <v>0</v>
      </c>
    </row>
    <row r="423" spans="1:21" s="82" customFormat="1" x14ac:dyDescent="0.2">
      <c r="A423" s="195" t="str">
        <f t="shared" si="32"/>
        <v/>
      </c>
      <c r="B423" s="100"/>
      <c r="C423" s="206"/>
      <c r="E423" s="228"/>
      <c r="T423" s="225">
        <f t="shared" si="33"/>
        <v>0</v>
      </c>
      <c r="U423" s="226">
        <f t="shared" si="31"/>
        <v>0</v>
      </c>
    </row>
    <row r="424" spans="1:21" s="82" customFormat="1" x14ac:dyDescent="0.2">
      <c r="A424" s="195" t="str">
        <f t="shared" si="32"/>
        <v/>
      </c>
      <c r="B424" s="100"/>
      <c r="C424" s="206"/>
      <c r="E424" s="228"/>
      <c r="T424" s="225">
        <f t="shared" si="33"/>
        <v>0</v>
      </c>
      <c r="U424" s="226">
        <f t="shared" si="31"/>
        <v>0</v>
      </c>
    </row>
    <row r="425" spans="1:21" s="82" customFormat="1" x14ac:dyDescent="0.2">
      <c r="A425" s="195" t="str">
        <f t="shared" si="32"/>
        <v/>
      </c>
      <c r="B425" s="100"/>
      <c r="C425" s="206"/>
      <c r="E425" s="228"/>
      <c r="T425" s="225">
        <f t="shared" si="33"/>
        <v>0</v>
      </c>
      <c r="U425" s="226">
        <f t="shared" si="31"/>
        <v>0</v>
      </c>
    </row>
    <row r="426" spans="1:21" s="82" customFormat="1" x14ac:dyDescent="0.2">
      <c r="A426" s="195" t="str">
        <f t="shared" si="32"/>
        <v/>
      </c>
      <c r="B426" s="100"/>
      <c r="C426" s="206"/>
      <c r="E426" s="228"/>
      <c r="T426" s="225">
        <f t="shared" si="33"/>
        <v>0</v>
      </c>
      <c r="U426" s="226">
        <f t="shared" si="31"/>
        <v>0</v>
      </c>
    </row>
    <row r="427" spans="1:21" s="82" customFormat="1" x14ac:dyDescent="0.2">
      <c r="A427" s="195" t="str">
        <f t="shared" si="32"/>
        <v/>
      </c>
      <c r="B427" s="100"/>
      <c r="C427" s="206"/>
      <c r="E427" s="228"/>
      <c r="T427" s="225">
        <f t="shared" si="33"/>
        <v>0</v>
      </c>
      <c r="U427" s="226">
        <f t="shared" si="31"/>
        <v>0</v>
      </c>
    </row>
    <row r="428" spans="1:21" s="82" customFormat="1" x14ac:dyDescent="0.2">
      <c r="A428" s="195" t="str">
        <f t="shared" si="32"/>
        <v/>
      </c>
      <c r="B428" s="100"/>
      <c r="C428" s="206"/>
      <c r="E428" s="228"/>
      <c r="T428" s="225">
        <f t="shared" si="33"/>
        <v>0</v>
      </c>
      <c r="U428" s="226">
        <f t="shared" si="31"/>
        <v>0</v>
      </c>
    </row>
    <row r="429" spans="1:21" s="82" customFormat="1" x14ac:dyDescent="0.2">
      <c r="A429" s="195" t="str">
        <f t="shared" si="32"/>
        <v/>
      </c>
      <c r="B429" s="100"/>
      <c r="C429" s="206"/>
      <c r="E429" s="228"/>
      <c r="T429" s="225">
        <f t="shared" si="33"/>
        <v>0</v>
      </c>
      <c r="U429" s="226">
        <f t="shared" si="31"/>
        <v>0</v>
      </c>
    </row>
    <row r="430" spans="1:21" s="82" customFormat="1" x14ac:dyDescent="0.2">
      <c r="A430" s="195" t="str">
        <f t="shared" si="32"/>
        <v/>
      </c>
      <c r="B430" s="100"/>
      <c r="C430" s="206"/>
      <c r="E430" s="228"/>
      <c r="T430" s="225">
        <f t="shared" si="33"/>
        <v>0</v>
      </c>
      <c r="U430" s="226">
        <f t="shared" si="31"/>
        <v>0</v>
      </c>
    </row>
    <row r="431" spans="1:21" s="82" customFormat="1" x14ac:dyDescent="0.2">
      <c r="A431" s="195" t="str">
        <f t="shared" si="32"/>
        <v/>
      </c>
      <c r="B431" s="100"/>
      <c r="C431" s="206"/>
      <c r="E431" s="228"/>
      <c r="T431" s="225">
        <f t="shared" si="33"/>
        <v>0</v>
      </c>
      <c r="U431" s="226">
        <f t="shared" si="31"/>
        <v>0</v>
      </c>
    </row>
    <row r="432" spans="1:21" s="82" customFormat="1" x14ac:dyDescent="0.2">
      <c r="A432" s="195" t="str">
        <f t="shared" si="32"/>
        <v/>
      </c>
      <c r="B432" s="100"/>
      <c r="C432" s="206"/>
      <c r="E432" s="228"/>
      <c r="T432" s="225">
        <f t="shared" si="33"/>
        <v>0</v>
      </c>
      <c r="U432" s="226">
        <f t="shared" si="31"/>
        <v>0</v>
      </c>
    </row>
    <row r="433" spans="1:21" s="82" customFormat="1" x14ac:dyDescent="0.2">
      <c r="A433" s="195" t="str">
        <f t="shared" si="32"/>
        <v/>
      </c>
      <c r="B433" s="100"/>
      <c r="C433" s="206"/>
      <c r="E433" s="228"/>
      <c r="T433" s="225">
        <f t="shared" si="33"/>
        <v>0</v>
      </c>
      <c r="U433" s="226">
        <f t="shared" si="31"/>
        <v>0</v>
      </c>
    </row>
    <row r="434" spans="1:21" s="82" customFormat="1" x14ac:dyDescent="0.2">
      <c r="A434" s="195" t="str">
        <f t="shared" si="32"/>
        <v/>
      </c>
      <c r="B434" s="100"/>
      <c r="C434" s="206"/>
      <c r="E434" s="228"/>
      <c r="T434" s="225">
        <f t="shared" si="33"/>
        <v>0</v>
      </c>
      <c r="U434" s="226">
        <f t="shared" si="31"/>
        <v>0</v>
      </c>
    </row>
    <row r="435" spans="1:21" s="82" customFormat="1" x14ac:dyDescent="0.2">
      <c r="A435" s="195" t="str">
        <f t="shared" si="32"/>
        <v/>
      </c>
      <c r="B435" s="100"/>
      <c r="C435" s="206"/>
      <c r="E435" s="228"/>
      <c r="T435" s="225">
        <f t="shared" si="33"/>
        <v>0</v>
      </c>
      <c r="U435" s="226">
        <f t="shared" si="31"/>
        <v>0</v>
      </c>
    </row>
    <row r="436" spans="1:21" s="82" customFormat="1" x14ac:dyDescent="0.2">
      <c r="A436" s="195" t="str">
        <f t="shared" si="32"/>
        <v/>
      </c>
      <c r="B436" s="100"/>
      <c r="C436" s="206"/>
      <c r="E436" s="228"/>
      <c r="T436" s="225">
        <f t="shared" si="33"/>
        <v>0</v>
      </c>
      <c r="U436" s="226">
        <f t="shared" si="31"/>
        <v>0</v>
      </c>
    </row>
    <row r="437" spans="1:21" s="82" customFormat="1" x14ac:dyDescent="0.2">
      <c r="A437" s="195" t="str">
        <f t="shared" si="32"/>
        <v/>
      </c>
      <c r="B437" s="100"/>
      <c r="C437" s="206"/>
      <c r="E437" s="228"/>
      <c r="T437" s="225">
        <f t="shared" si="33"/>
        <v>0</v>
      </c>
      <c r="U437" s="226">
        <f t="shared" si="31"/>
        <v>0</v>
      </c>
    </row>
    <row r="438" spans="1:21" s="82" customFormat="1" x14ac:dyDescent="0.2">
      <c r="A438" s="195" t="str">
        <f t="shared" si="32"/>
        <v/>
      </c>
      <c r="B438" s="100"/>
      <c r="C438" s="206"/>
      <c r="E438" s="228"/>
      <c r="T438" s="225">
        <f t="shared" si="33"/>
        <v>0</v>
      </c>
      <c r="U438" s="226">
        <f t="shared" si="31"/>
        <v>0</v>
      </c>
    </row>
    <row r="439" spans="1:21" s="82" customFormat="1" x14ac:dyDescent="0.2">
      <c r="A439" s="195" t="str">
        <f t="shared" si="32"/>
        <v/>
      </c>
      <c r="B439" s="100"/>
      <c r="C439" s="206"/>
      <c r="E439" s="228"/>
      <c r="T439" s="225">
        <f t="shared" si="33"/>
        <v>0</v>
      </c>
      <c r="U439" s="226">
        <f t="shared" si="31"/>
        <v>0</v>
      </c>
    </row>
    <row r="440" spans="1:21" s="82" customFormat="1" x14ac:dyDescent="0.2">
      <c r="A440" s="195" t="str">
        <f t="shared" si="32"/>
        <v/>
      </c>
      <c r="B440" s="100"/>
      <c r="C440" s="206"/>
      <c r="E440" s="228"/>
      <c r="T440" s="225">
        <f t="shared" si="33"/>
        <v>0</v>
      </c>
      <c r="U440" s="226">
        <f t="shared" si="31"/>
        <v>0</v>
      </c>
    </row>
    <row r="441" spans="1:21" s="82" customFormat="1" x14ac:dyDescent="0.2">
      <c r="A441" s="195" t="str">
        <f t="shared" si="32"/>
        <v/>
      </c>
      <c r="B441" s="100"/>
      <c r="C441" s="206"/>
      <c r="E441" s="228"/>
      <c r="T441" s="225">
        <f t="shared" si="33"/>
        <v>0</v>
      </c>
      <c r="U441" s="226">
        <f t="shared" si="31"/>
        <v>0</v>
      </c>
    </row>
    <row r="442" spans="1:21" s="82" customFormat="1" x14ac:dyDescent="0.2">
      <c r="A442" s="195" t="str">
        <f t="shared" si="32"/>
        <v/>
      </c>
      <c r="B442" s="100"/>
      <c r="C442" s="206"/>
      <c r="E442" s="228"/>
      <c r="T442" s="225">
        <f t="shared" si="33"/>
        <v>0</v>
      </c>
      <c r="U442" s="226">
        <f t="shared" si="31"/>
        <v>0</v>
      </c>
    </row>
    <row r="443" spans="1:21" s="82" customFormat="1" x14ac:dyDescent="0.2">
      <c r="A443" s="195" t="str">
        <f t="shared" si="32"/>
        <v/>
      </c>
      <c r="B443" s="100"/>
      <c r="C443" s="206"/>
      <c r="E443" s="228"/>
      <c r="T443" s="225">
        <f t="shared" si="33"/>
        <v>0</v>
      </c>
      <c r="U443" s="226">
        <f t="shared" si="31"/>
        <v>0</v>
      </c>
    </row>
    <row r="444" spans="1:21" s="82" customFormat="1" x14ac:dyDescent="0.2">
      <c r="A444" s="195" t="str">
        <f t="shared" si="32"/>
        <v/>
      </c>
      <c r="B444" s="100"/>
      <c r="C444" s="206"/>
      <c r="E444" s="228"/>
      <c r="T444" s="225">
        <f t="shared" si="33"/>
        <v>0</v>
      </c>
      <c r="U444" s="226">
        <f t="shared" si="31"/>
        <v>0</v>
      </c>
    </row>
    <row r="445" spans="1:21" s="82" customFormat="1" x14ac:dyDescent="0.2">
      <c r="A445" s="195" t="str">
        <f t="shared" si="32"/>
        <v/>
      </c>
      <c r="B445" s="100"/>
      <c r="C445" s="206"/>
      <c r="E445" s="228"/>
      <c r="T445" s="225">
        <f t="shared" si="33"/>
        <v>0</v>
      </c>
      <c r="U445" s="226">
        <f t="shared" si="31"/>
        <v>0</v>
      </c>
    </row>
    <row r="446" spans="1:21" s="82" customFormat="1" x14ac:dyDescent="0.2">
      <c r="A446" s="195" t="str">
        <f t="shared" si="32"/>
        <v/>
      </c>
      <c r="B446" s="100"/>
      <c r="C446" s="206"/>
      <c r="E446" s="228"/>
      <c r="T446" s="225">
        <f t="shared" si="33"/>
        <v>0</v>
      </c>
      <c r="U446" s="226">
        <f t="shared" si="31"/>
        <v>0</v>
      </c>
    </row>
    <row r="447" spans="1:21" s="82" customFormat="1" x14ac:dyDescent="0.2">
      <c r="A447" s="195" t="str">
        <f t="shared" si="32"/>
        <v/>
      </c>
      <c r="B447" s="100"/>
      <c r="C447" s="206"/>
      <c r="E447" s="228"/>
      <c r="T447" s="225">
        <f t="shared" si="33"/>
        <v>0</v>
      </c>
      <c r="U447" s="226">
        <f t="shared" si="31"/>
        <v>0</v>
      </c>
    </row>
    <row r="448" spans="1:21" s="82" customFormat="1" x14ac:dyDescent="0.2">
      <c r="A448" s="195" t="str">
        <f t="shared" si="32"/>
        <v/>
      </c>
      <c r="B448" s="100"/>
      <c r="C448" s="206"/>
      <c r="E448" s="228"/>
      <c r="T448" s="225">
        <f t="shared" si="33"/>
        <v>0</v>
      </c>
      <c r="U448" s="226">
        <f t="shared" si="31"/>
        <v>0</v>
      </c>
    </row>
    <row r="449" spans="1:21" s="82" customFormat="1" x14ac:dyDescent="0.2">
      <c r="A449" s="195" t="str">
        <f t="shared" si="32"/>
        <v/>
      </c>
      <c r="B449" s="100"/>
      <c r="C449" s="206"/>
      <c r="E449" s="228"/>
      <c r="T449" s="225">
        <f t="shared" si="33"/>
        <v>0</v>
      </c>
      <c r="U449" s="226">
        <f t="shared" si="31"/>
        <v>0</v>
      </c>
    </row>
    <row r="450" spans="1:21" s="82" customFormat="1" x14ac:dyDescent="0.2">
      <c r="A450" s="195" t="str">
        <f t="shared" si="32"/>
        <v/>
      </c>
      <c r="B450" s="100"/>
      <c r="C450" s="206"/>
      <c r="E450" s="228"/>
      <c r="T450" s="225">
        <f t="shared" si="33"/>
        <v>0</v>
      </c>
      <c r="U450" s="226">
        <f t="shared" si="31"/>
        <v>0</v>
      </c>
    </row>
    <row r="451" spans="1:21" s="82" customFormat="1" x14ac:dyDescent="0.2">
      <c r="A451" s="195" t="str">
        <f t="shared" si="32"/>
        <v/>
      </c>
      <c r="B451" s="100"/>
      <c r="C451" s="206"/>
      <c r="E451" s="228"/>
      <c r="T451" s="225">
        <f t="shared" si="33"/>
        <v>0</v>
      </c>
      <c r="U451" s="226">
        <f t="shared" si="31"/>
        <v>0</v>
      </c>
    </row>
    <row r="452" spans="1:21" s="82" customFormat="1" x14ac:dyDescent="0.2">
      <c r="A452" s="195" t="str">
        <f t="shared" si="32"/>
        <v/>
      </c>
      <c r="B452" s="100"/>
      <c r="C452" s="206"/>
      <c r="E452" s="228"/>
      <c r="T452" s="225">
        <f t="shared" si="33"/>
        <v>0</v>
      </c>
      <c r="U452" s="226">
        <f t="shared" si="31"/>
        <v>0</v>
      </c>
    </row>
    <row r="453" spans="1:21" s="82" customFormat="1" x14ac:dyDescent="0.2">
      <c r="A453" s="195" t="str">
        <f t="shared" si="32"/>
        <v/>
      </c>
      <c r="B453" s="100"/>
      <c r="C453" s="206"/>
      <c r="E453" s="228"/>
      <c r="T453" s="225">
        <f t="shared" si="33"/>
        <v>0</v>
      </c>
      <c r="U453" s="226">
        <f t="shared" si="31"/>
        <v>0</v>
      </c>
    </row>
    <row r="454" spans="1:21" s="82" customFormat="1" x14ac:dyDescent="0.2">
      <c r="A454" s="195" t="str">
        <f t="shared" si="32"/>
        <v/>
      </c>
      <c r="B454" s="100"/>
      <c r="C454" s="206"/>
      <c r="E454" s="228"/>
      <c r="T454" s="225">
        <f t="shared" si="33"/>
        <v>0</v>
      </c>
      <c r="U454" s="226">
        <f t="shared" si="31"/>
        <v>0</v>
      </c>
    </row>
    <row r="455" spans="1:21" s="82" customFormat="1" x14ac:dyDescent="0.2">
      <c r="A455" s="195" t="str">
        <f t="shared" si="32"/>
        <v/>
      </c>
      <c r="B455" s="100"/>
      <c r="C455" s="206"/>
      <c r="E455" s="228"/>
      <c r="T455" s="225">
        <f t="shared" si="33"/>
        <v>0</v>
      </c>
      <c r="U455" s="226">
        <f t="shared" si="31"/>
        <v>0</v>
      </c>
    </row>
    <row r="456" spans="1:21" s="82" customFormat="1" x14ac:dyDescent="0.2">
      <c r="A456" s="195" t="str">
        <f t="shared" si="32"/>
        <v/>
      </c>
      <c r="B456" s="100"/>
      <c r="C456" s="206"/>
      <c r="E456" s="228"/>
      <c r="T456" s="225">
        <f t="shared" si="33"/>
        <v>0</v>
      </c>
      <c r="U456" s="226">
        <f t="shared" si="31"/>
        <v>0</v>
      </c>
    </row>
    <row r="457" spans="1:21" s="82" customFormat="1" x14ac:dyDescent="0.2">
      <c r="A457" s="195" t="str">
        <f t="shared" si="32"/>
        <v/>
      </c>
      <c r="B457" s="100"/>
      <c r="C457" s="206"/>
      <c r="E457" s="228"/>
      <c r="T457" s="225">
        <f t="shared" si="33"/>
        <v>0</v>
      </c>
      <c r="U457" s="226">
        <f t="shared" si="31"/>
        <v>0</v>
      </c>
    </row>
    <row r="458" spans="1:21" s="82" customFormat="1" x14ac:dyDescent="0.2">
      <c r="A458" s="195" t="str">
        <f t="shared" si="32"/>
        <v/>
      </c>
      <c r="B458" s="100"/>
      <c r="C458" s="206"/>
      <c r="E458" s="228"/>
      <c r="T458" s="225">
        <f t="shared" si="33"/>
        <v>0</v>
      </c>
      <c r="U458" s="226">
        <f t="shared" si="31"/>
        <v>0</v>
      </c>
    </row>
    <row r="459" spans="1:21" s="82" customFormat="1" x14ac:dyDescent="0.2">
      <c r="A459" s="195" t="str">
        <f t="shared" si="32"/>
        <v/>
      </c>
      <c r="B459" s="100"/>
      <c r="C459" s="206"/>
      <c r="E459" s="228"/>
      <c r="T459" s="225">
        <f t="shared" si="33"/>
        <v>0</v>
      </c>
      <c r="U459" s="226">
        <f t="shared" si="31"/>
        <v>0</v>
      </c>
    </row>
    <row r="460" spans="1:21" s="82" customFormat="1" x14ac:dyDescent="0.2">
      <c r="A460" s="195" t="str">
        <f t="shared" si="32"/>
        <v/>
      </c>
      <c r="B460" s="100"/>
      <c r="C460" s="206"/>
      <c r="E460" s="228"/>
      <c r="T460" s="225">
        <f t="shared" si="33"/>
        <v>0</v>
      </c>
      <c r="U460" s="226">
        <f t="shared" si="31"/>
        <v>0</v>
      </c>
    </row>
    <row r="461" spans="1:21" s="82" customFormat="1" x14ac:dyDescent="0.2">
      <c r="A461" s="195" t="str">
        <f t="shared" si="32"/>
        <v/>
      </c>
      <c r="B461" s="100"/>
      <c r="C461" s="206"/>
      <c r="E461" s="228"/>
      <c r="T461" s="225">
        <f t="shared" si="33"/>
        <v>0</v>
      </c>
      <c r="U461" s="226">
        <f t="shared" si="31"/>
        <v>0</v>
      </c>
    </row>
    <row r="462" spans="1:21" s="82" customFormat="1" x14ac:dyDescent="0.2">
      <c r="A462" s="195" t="str">
        <f t="shared" si="32"/>
        <v/>
      </c>
      <c r="B462" s="100"/>
      <c r="C462" s="206"/>
      <c r="E462" s="228"/>
      <c r="T462" s="225">
        <f t="shared" si="33"/>
        <v>0</v>
      </c>
      <c r="U462" s="226">
        <f t="shared" si="31"/>
        <v>0</v>
      </c>
    </row>
    <row r="463" spans="1:21" s="82" customFormat="1" x14ac:dyDescent="0.2">
      <c r="A463" s="195" t="str">
        <f t="shared" si="32"/>
        <v/>
      </c>
      <c r="B463" s="100"/>
      <c r="C463" s="206"/>
      <c r="E463" s="228"/>
      <c r="T463" s="225">
        <f t="shared" si="33"/>
        <v>0</v>
      </c>
      <c r="U463" s="226">
        <f t="shared" si="31"/>
        <v>0</v>
      </c>
    </row>
    <row r="464" spans="1:21" s="82" customFormat="1" x14ac:dyDescent="0.2">
      <c r="A464" s="195" t="str">
        <f t="shared" si="32"/>
        <v/>
      </c>
      <c r="B464" s="100"/>
      <c r="C464" s="206"/>
      <c r="E464" s="228"/>
      <c r="T464" s="225">
        <f t="shared" si="33"/>
        <v>0</v>
      </c>
      <c r="U464" s="226">
        <f t="shared" si="31"/>
        <v>0</v>
      </c>
    </row>
    <row r="465" spans="1:21" s="82" customFormat="1" x14ac:dyDescent="0.2">
      <c r="A465" s="195" t="str">
        <f t="shared" si="32"/>
        <v/>
      </c>
      <c r="B465" s="100"/>
      <c r="C465" s="206"/>
      <c r="E465" s="228"/>
      <c r="T465" s="225">
        <f t="shared" si="33"/>
        <v>0</v>
      </c>
      <c r="U465" s="226">
        <f t="shared" si="31"/>
        <v>0</v>
      </c>
    </row>
    <row r="466" spans="1:21" s="82" customFormat="1" x14ac:dyDescent="0.2">
      <c r="A466" s="195" t="str">
        <f t="shared" si="32"/>
        <v/>
      </c>
      <c r="B466" s="100"/>
      <c r="C466" s="206"/>
      <c r="E466" s="228"/>
      <c r="T466" s="225">
        <f t="shared" si="33"/>
        <v>0</v>
      </c>
      <c r="U466" s="226">
        <f t="shared" si="31"/>
        <v>0</v>
      </c>
    </row>
    <row r="467" spans="1:21" s="82" customFormat="1" x14ac:dyDescent="0.2">
      <c r="A467" s="195" t="str">
        <f t="shared" si="32"/>
        <v/>
      </c>
      <c r="B467" s="100"/>
      <c r="C467" s="206"/>
      <c r="E467" s="228"/>
      <c r="T467" s="225">
        <f t="shared" si="33"/>
        <v>0</v>
      </c>
      <c r="U467" s="226">
        <f t="shared" si="31"/>
        <v>0</v>
      </c>
    </row>
    <row r="468" spans="1:21" s="82" customFormat="1" x14ac:dyDescent="0.2">
      <c r="A468" s="195" t="str">
        <f t="shared" si="32"/>
        <v/>
      </c>
      <c r="B468" s="100"/>
      <c r="C468" s="206"/>
      <c r="E468" s="228"/>
      <c r="T468" s="225">
        <f t="shared" si="33"/>
        <v>0</v>
      </c>
      <c r="U468" s="226">
        <f t="shared" si="31"/>
        <v>0</v>
      </c>
    </row>
    <row r="469" spans="1:21" s="82" customFormat="1" x14ac:dyDescent="0.2">
      <c r="A469" s="195" t="str">
        <f t="shared" si="32"/>
        <v/>
      </c>
      <c r="B469" s="100"/>
      <c r="C469" s="206"/>
      <c r="E469" s="228"/>
      <c r="T469" s="225">
        <f t="shared" si="33"/>
        <v>0</v>
      </c>
      <c r="U469" s="226">
        <f t="shared" si="31"/>
        <v>0</v>
      </c>
    </row>
    <row r="470" spans="1:21" s="82" customFormat="1" x14ac:dyDescent="0.2">
      <c r="A470" s="195" t="str">
        <f t="shared" si="32"/>
        <v/>
      </c>
      <c r="B470" s="100"/>
      <c r="C470" s="206"/>
      <c r="E470" s="228"/>
      <c r="T470" s="225">
        <f t="shared" si="33"/>
        <v>0</v>
      </c>
      <c r="U470" s="226">
        <f t="shared" si="31"/>
        <v>0</v>
      </c>
    </row>
    <row r="471" spans="1:21" s="82" customFormat="1" x14ac:dyDescent="0.2">
      <c r="A471" s="195" t="str">
        <f t="shared" si="32"/>
        <v/>
      </c>
      <c r="B471" s="100"/>
      <c r="C471" s="206"/>
      <c r="E471" s="228"/>
      <c r="T471" s="225">
        <f t="shared" si="33"/>
        <v>0</v>
      </c>
      <c r="U471" s="226">
        <f t="shared" si="31"/>
        <v>0</v>
      </c>
    </row>
    <row r="472" spans="1:21" s="82" customFormat="1" x14ac:dyDescent="0.2">
      <c r="A472" s="195" t="str">
        <f t="shared" si="32"/>
        <v/>
      </c>
      <c r="B472" s="100"/>
      <c r="C472" s="206"/>
      <c r="E472" s="228"/>
      <c r="T472" s="225">
        <f t="shared" si="33"/>
        <v>0</v>
      </c>
      <c r="U472" s="226">
        <f t="shared" si="31"/>
        <v>0</v>
      </c>
    </row>
    <row r="473" spans="1:21" s="82" customFormat="1" x14ac:dyDescent="0.2">
      <c r="A473" s="195" t="str">
        <f t="shared" si="32"/>
        <v/>
      </c>
      <c r="B473" s="100"/>
      <c r="C473" s="206"/>
      <c r="E473" s="228"/>
      <c r="T473" s="225">
        <f t="shared" si="33"/>
        <v>0</v>
      </c>
      <c r="U473" s="226">
        <f t="shared" si="31"/>
        <v>0</v>
      </c>
    </row>
    <row r="474" spans="1:21" s="82" customFormat="1" x14ac:dyDescent="0.2">
      <c r="A474" s="195" t="str">
        <f t="shared" si="32"/>
        <v/>
      </c>
      <c r="B474" s="100"/>
      <c r="C474" s="206"/>
      <c r="E474" s="228"/>
      <c r="T474" s="225">
        <f t="shared" si="33"/>
        <v>0</v>
      </c>
      <c r="U474" s="226">
        <f t="shared" si="31"/>
        <v>0</v>
      </c>
    </row>
    <row r="475" spans="1:21" s="82" customFormat="1" x14ac:dyDescent="0.2">
      <c r="A475" s="195" t="str">
        <f t="shared" si="32"/>
        <v/>
      </c>
      <c r="B475" s="100"/>
      <c r="C475" s="206"/>
      <c r="E475" s="228"/>
      <c r="T475" s="225">
        <f t="shared" si="33"/>
        <v>0</v>
      </c>
      <c r="U475" s="226">
        <f t="shared" si="31"/>
        <v>0</v>
      </c>
    </row>
    <row r="476" spans="1:21" s="82" customFormat="1" x14ac:dyDescent="0.2">
      <c r="B476" s="100"/>
      <c r="C476" s="83"/>
    </row>
    <row r="477" spans="1:21" s="82" customFormat="1" x14ac:dyDescent="0.2">
      <c r="B477" s="100"/>
      <c r="C477" s="83"/>
    </row>
    <row r="478" spans="1:21" s="82" customFormat="1" x14ac:dyDescent="0.2">
      <c r="B478" s="100"/>
      <c r="C478" s="83"/>
    </row>
    <row r="479" spans="1:21" s="82" customFormat="1" x14ac:dyDescent="0.2">
      <c r="B479" s="100"/>
      <c r="C479" s="83"/>
    </row>
    <row r="480" spans="1:21" s="82" customFormat="1" x14ac:dyDescent="0.2">
      <c r="B480" s="100"/>
      <c r="C480" s="83"/>
    </row>
    <row r="481" spans="2:3" s="82" customFormat="1" x14ac:dyDescent="0.2">
      <c r="B481" s="100"/>
      <c r="C481" s="83"/>
    </row>
    <row r="482" spans="2:3" s="82" customFormat="1" x14ac:dyDescent="0.2">
      <c r="B482" s="100"/>
      <c r="C482" s="83"/>
    </row>
    <row r="483" spans="2:3" s="82" customFormat="1" x14ac:dyDescent="0.2">
      <c r="B483" s="100"/>
      <c r="C483" s="83"/>
    </row>
    <row r="484" spans="2:3" s="82" customFormat="1" x14ac:dyDescent="0.2">
      <c r="B484" s="100"/>
      <c r="C484" s="83"/>
    </row>
    <row r="485" spans="2:3" s="82" customFormat="1" x14ac:dyDescent="0.2">
      <c r="B485" s="100"/>
      <c r="C485" s="83"/>
    </row>
    <row r="486" spans="2:3" s="82" customFormat="1" x14ac:dyDescent="0.2">
      <c r="B486" s="100"/>
      <c r="C486" s="83"/>
    </row>
    <row r="487" spans="2:3" s="82" customFormat="1" x14ac:dyDescent="0.2">
      <c r="B487" s="100"/>
      <c r="C487" s="83"/>
    </row>
    <row r="488" spans="2:3" s="82" customFormat="1" x14ac:dyDescent="0.2">
      <c r="B488" s="100"/>
      <c r="C488" s="83"/>
    </row>
    <row r="489" spans="2:3" s="82" customFormat="1" x14ac:dyDescent="0.2">
      <c r="B489" s="100"/>
      <c r="C489" s="83"/>
    </row>
    <row r="490" spans="2:3" s="82" customFormat="1" x14ac:dyDescent="0.2">
      <c r="B490" s="100"/>
      <c r="C490" s="83"/>
    </row>
    <row r="491" spans="2:3" s="82" customFormat="1" x14ac:dyDescent="0.2">
      <c r="B491" s="100"/>
      <c r="C491" s="83"/>
    </row>
    <row r="492" spans="2:3" s="82" customFormat="1" x14ac:dyDescent="0.2">
      <c r="B492" s="100"/>
      <c r="C492" s="83"/>
    </row>
    <row r="493" spans="2:3" s="82" customFormat="1" x14ac:dyDescent="0.2">
      <c r="B493" s="100"/>
      <c r="C493" s="83"/>
    </row>
    <row r="494" spans="2:3" s="82" customFormat="1" x14ac:dyDescent="0.2">
      <c r="B494" s="100"/>
      <c r="C494" s="83"/>
    </row>
    <row r="495" spans="2:3" s="82" customFormat="1" x14ac:dyDescent="0.2">
      <c r="B495" s="100"/>
      <c r="C495" s="83"/>
    </row>
    <row r="496" spans="2:3" s="82" customFormat="1" x14ac:dyDescent="0.2">
      <c r="B496" s="100"/>
      <c r="C496" s="83"/>
    </row>
    <row r="497" spans="2:3" s="82" customFormat="1" x14ac:dyDescent="0.2">
      <c r="B497" s="100"/>
      <c r="C497" s="83"/>
    </row>
    <row r="498" spans="2:3" s="82" customFormat="1" x14ac:dyDescent="0.2">
      <c r="B498" s="100"/>
      <c r="C498" s="83"/>
    </row>
    <row r="499" spans="2:3" s="82" customFormat="1" x14ac:dyDescent="0.2">
      <c r="B499" s="100"/>
      <c r="C499" s="83"/>
    </row>
    <row r="500" spans="2:3" s="82" customFormat="1" x14ac:dyDescent="0.2">
      <c r="B500" s="100"/>
      <c r="C500" s="83"/>
    </row>
    <row r="501" spans="2:3" s="82" customFormat="1" x14ac:dyDescent="0.2">
      <c r="B501" s="100"/>
      <c r="C501" s="83"/>
    </row>
    <row r="502" spans="2:3" s="82" customFormat="1" x14ac:dyDescent="0.2">
      <c r="B502" s="100"/>
      <c r="C502" s="83"/>
    </row>
    <row r="503" spans="2:3" s="82" customFormat="1" x14ac:dyDescent="0.2">
      <c r="B503" s="100"/>
      <c r="C503" s="83"/>
    </row>
    <row r="504" spans="2:3" s="82" customFormat="1" x14ac:dyDescent="0.2">
      <c r="B504" s="100"/>
      <c r="C504" s="83"/>
    </row>
    <row r="505" spans="2:3" s="82" customFormat="1" x14ac:dyDescent="0.2">
      <c r="B505" s="100"/>
      <c r="C505" s="83"/>
    </row>
    <row r="506" spans="2:3" s="82" customFormat="1" x14ac:dyDescent="0.2">
      <c r="B506" s="100"/>
      <c r="C506" s="83"/>
    </row>
    <row r="507" spans="2:3" s="82" customFormat="1" x14ac:dyDescent="0.2">
      <c r="B507" s="100"/>
      <c r="C507" s="83"/>
    </row>
    <row r="508" spans="2:3" s="82" customFormat="1" x14ac:dyDescent="0.2">
      <c r="B508" s="100"/>
      <c r="C508" s="83"/>
    </row>
    <row r="509" spans="2:3" s="82" customFormat="1" x14ac:dyDescent="0.2">
      <c r="B509" s="100"/>
      <c r="C509" s="83"/>
    </row>
    <row r="510" spans="2:3" s="82" customFormat="1" x14ac:dyDescent="0.2">
      <c r="B510" s="100"/>
      <c r="C510" s="83"/>
    </row>
    <row r="511" spans="2:3" s="82" customFormat="1" x14ac:dyDescent="0.2">
      <c r="B511" s="100"/>
      <c r="C511" s="83"/>
    </row>
    <row r="512" spans="2:3" s="82" customFormat="1" x14ac:dyDescent="0.2">
      <c r="B512" s="100"/>
      <c r="C512" s="83"/>
    </row>
    <row r="513" spans="2:3" s="82" customFormat="1" x14ac:dyDescent="0.2">
      <c r="B513" s="100"/>
      <c r="C513" s="83"/>
    </row>
    <row r="514" spans="2:3" s="82" customFormat="1" x14ac:dyDescent="0.2">
      <c r="B514" s="100"/>
      <c r="C514" s="83"/>
    </row>
    <row r="515" spans="2:3" s="82" customFormat="1" x14ac:dyDescent="0.2">
      <c r="B515" s="100"/>
      <c r="C515" s="83"/>
    </row>
    <row r="516" spans="2:3" s="82" customFormat="1" x14ac:dyDescent="0.2">
      <c r="B516" s="100"/>
      <c r="C516" s="83"/>
    </row>
    <row r="517" spans="2:3" s="82" customFormat="1" x14ac:dyDescent="0.2">
      <c r="B517" s="100"/>
      <c r="C517" s="83"/>
    </row>
    <row r="518" spans="2:3" s="82" customFormat="1" x14ac:dyDescent="0.2">
      <c r="B518" s="100"/>
      <c r="C518" s="83"/>
    </row>
    <row r="519" spans="2:3" s="82" customFormat="1" x14ac:dyDescent="0.2">
      <c r="B519" s="100"/>
      <c r="C519" s="83"/>
    </row>
    <row r="520" spans="2:3" s="82" customFormat="1" x14ac:dyDescent="0.2">
      <c r="B520" s="100"/>
      <c r="C520" s="83"/>
    </row>
    <row r="521" spans="2:3" s="82" customFormat="1" x14ac:dyDescent="0.2">
      <c r="B521" s="100"/>
      <c r="C521" s="83"/>
    </row>
    <row r="522" spans="2:3" s="82" customFormat="1" x14ac:dyDescent="0.2">
      <c r="B522" s="100"/>
      <c r="C522" s="83"/>
    </row>
    <row r="523" spans="2:3" s="82" customFormat="1" x14ac:dyDescent="0.2">
      <c r="B523" s="100"/>
      <c r="C523" s="83"/>
    </row>
    <row r="524" spans="2:3" s="82" customFormat="1" x14ac:dyDescent="0.2">
      <c r="B524" s="100"/>
      <c r="C524" s="83"/>
    </row>
    <row r="525" spans="2:3" s="82" customFormat="1" x14ac:dyDescent="0.2">
      <c r="B525" s="100"/>
      <c r="C525" s="83"/>
    </row>
    <row r="526" spans="2:3" s="82" customFormat="1" x14ac:dyDescent="0.2">
      <c r="B526" s="100"/>
      <c r="C526" s="83"/>
    </row>
    <row r="527" spans="2:3" s="82" customFormat="1" x14ac:dyDescent="0.2">
      <c r="B527" s="100"/>
      <c r="C527" s="83"/>
    </row>
    <row r="528" spans="2:3" s="82" customFormat="1" x14ac:dyDescent="0.2">
      <c r="B528" s="100"/>
      <c r="C528" s="83"/>
    </row>
    <row r="529" spans="2:3" s="82" customFormat="1" x14ac:dyDescent="0.2">
      <c r="B529" s="100"/>
      <c r="C529" s="83"/>
    </row>
    <row r="530" spans="2:3" s="82" customFormat="1" x14ac:dyDescent="0.2">
      <c r="B530" s="100"/>
      <c r="C530" s="83"/>
    </row>
    <row r="531" spans="2:3" s="82" customFormat="1" x14ac:dyDescent="0.2">
      <c r="B531" s="100"/>
      <c r="C531" s="83"/>
    </row>
    <row r="532" spans="2:3" s="82" customFormat="1" x14ac:dyDescent="0.2">
      <c r="B532" s="100"/>
      <c r="C532" s="83"/>
    </row>
    <row r="533" spans="2:3" s="82" customFormat="1" x14ac:dyDescent="0.2">
      <c r="B533" s="100"/>
      <c r="C533" s="83"/>
    </row>
    <row r="534" spans="2:3" s="82" customFormat="1" x14ac:dyDescent="0.2">
      <c r="B534" s="100"/>
      <c r="C534" s="83"/>
    </row>
    <row r="535" spans="2:3" s="82" customFormat="1" x14ac:dyDescent="0.2">
      <c r="B535" s="100"/>
      <c r="C535" s="83"/>
    </row>
    <row r="536" spans="2:3" s="82" customFormat="1" x14ac:dyDescent="0.2">
      <c r="B536" s="100"/>
      <c r="C536" s="83"/>
    </row>
    <row r="537" spans="2:3" s="82" customFormat="1" x14ac:dyDescent="0.2">
      <c r="B537" s="100"/>
      <c r="C537" s="83"/>
    </row>
    <row r="538" spans="2:3" s="82" customFormat="1" x14ac:dyDescent="0.2">
      <c r="B538" s="100"/>
      <c r="C538" s="83"/>
    </row>
    <row r="539" spans="2:3" s="82" customFormat="1" x14ac:dyDescent="0.2">
      <c r="B539" s="100"/>
      <c r="C539" s="83"/>
    </row>
    <row r="540" spans="2:3" s="82" customFormat="1" x14ac:dyDescent="0.2">
      <c r="B540" s="100"/>
      <c r="C540" s="83"/>
    </row>
    <row r="541" spans="2:3" s="82" customFormat="1" x14ac:dyDescent="0.2">
      <c r="B541" s="100"/>
      <c r="C541" s="83"/>
    </row>
    <row r="542" spans="2:3" s="82" customFormat="1" x14ac:dyDescent="0.2">
      <c r="B542" s="100"/>
      <c r="C542" s="83"/>
    </row>
    <row r="543" spans="2:3" s="82" customFormat="1" x14ac:dyDescent="0.2">
      <c r="B543" s="100"/>
      <c r="C543" s="83"/>
    </row>
    <row r="544" spans="2:3" s="82" customFormat="1" x14ac:dyDescent="0.2">
      <c r="B544" s="100"/>
      <c r="C544" s="83"/>
    </row>
    <row r="545" spans="2:3" s="82" customFormat="1" x14ac:dyDescent="0.2">
      <c r="B545" s="100"/>
      <c r="C545" s="83"/>
    </row>
    <row r="546" spans="2:3" s="82" customFormat="1" x14ac:dyDescent="0.2">
      <c r="B546" s="100"/>
      <c r="C546" s="83"/>
    </row>
    <row r="547" spans="2:3" s="82" customFormat="1" x14ac:dyDescent="0.2">
      <c r="B547" s="100"/>
      <c r="C547" s="83"/>
    </row>
    <row r="548" spans="2:3" s="82" customFormat="1" x14ac:dyDescent="0.2">
      <c r="B548" s="100"/>
      <c r="C548" s="83"/>
    </row>
    <row r="549" spans="2:3" s="82" customFormat="1" x14ac:dyDescent="0.2">
      <c r="B549" s="100"/>
      <c r="C549" s="83"/>
    </row>
    <row r="550" spans="2:3" s="82" customFormat="1" x14ac:dyDescent="0.2">
      <c r="B550" s="100"/>
      <c r="C550" s="83"/>
    </row>
    <row r="551" spans="2:3" s="82" customFormat="1" x14ac:dyDescent="0.2">
      <c r="B551" s="100"/>
      <c r="C551" s="83"/>
    </row>
    <row r="552" spans="2:3" s="82" customFormat="1" x14ac:dyDescent="0.2">
      <c r="B552" s="100"/>
      <c r="C552" s="83"/>
    </row>
    <row r="553" spans="2:3" s="82" customFormat="1" x14ac:dyDescent="0.2">
      <c r="B553" s="100"/>
      <c r="C553" s="83"/>
    </row>
    <row r="554" spans="2:3" s="82" customFormat="1" x14ac:dyDescent="0.2">
      <c r="B554" s="100"/>
      <c r="C554" s="83"/>
    </row>
    <row r="555" spans="2:3" s="82" customFormat="1" x14ac:dyDescent="0.2">
      <c r="B555" s="100"/>
      <c r="C555" s="83"/>
    </row>
    <row r="556" spans="2:3" s="82" customFormat="1" x14ac:dyDescent="0.2">
      <c r="B556" s="100"/>
      <c r="C556" s="83"/>
    </row>
    <row r="557" spans="2:3" s="82" customFormat="1" x14ac:dyDescent="0.2">
      <c r="B557" s="100"/>
      <c r="C557" s="83"/>
    </row>
    <row r="558" spans="2:3" s="82" customFormat="1" x14ac:dyDescent="0.2">
      <c r="B558" s="100"/>
      <c r="C558" s="83"/>
    </row>
    <row r="559" spans="2:3" s="82" customFormat="1" x14ac:dyDescent="0.2">
      <c r="B559" s="100"/>
      <c r="C559" s="83"/>
    </row>
    <row r="560" spans="2:3" s="82" customFormat="1" x14ac:dyDescent="0.2">
      <c r="B560" s="100"/>
      <c r="C560" s="83"/>
    </row>
    <row r="561" spans="2:3" s="82" customFormat="1" x14ac:dyDescent="0.2">
      <c r="B561" s="100"/>
      <c r="C561" s="83"/>
    </row>
    <row r="562" spans="2:3" s="82" customFormat="1" x14ac:dyDescent="0.2">
      <c r="B562" s="100"/>
      <c r="C562" s="83"/>
    </row>
    <row r="563" spans="2:3" s="82" customFormat="1" x14ac:dyDescent="0.2">
      <c r="B563" s="100"/>
      <c r="C563" s="83"/>
    </row>
    <row r="564" spans="2:3" s="82" customFormat="1" x14ac:dyDescent="0.2">
      <c r="B564" s="100"/>
      <c r="C564" s="83"/>
    </row>
    <row r="565" spans="2:3" s="82" customFormat="1" x14ac:dyDescent="0.2">
      <c r="B565" s="100"/>
      <c r="C565" s="83"/>
    </row>
    <row r="566" spans="2:3" s="82" customFormat="1" x14ac:dyDescent="0.2">
      <c r="B566" s="100"/>
      <c r="C566" s="83"/>
    </row>
    <row r="567" spans="2:3" s="82" customFormat="1" x14ac:dyDescent="0.2">
      <c r="B567" s="100"/>
      <c r="C567" s="83"/>
    </row>
    <row r="568" spans="2:3" s="82" customFormat="1" x14ac:dyDescent="0.2">
      <c r="B568" s="100"/>
      <c r="C568" s="83"/>
    </row>
    <row r="569" spans="2:3" s="82" customFormat="1" x14ac:dyDescent="0.2">
      <c r="B569" s="100"/>
      <c r="C569" s="83"/>
    </row>
    <row r="570" spans="2:3" s="82" customFormat="1" x14ac:dyDescent="0.2">
      <c r="B570" s="100"/>
      <c r="C570" s="83"/>
    </row>
    <row r="571" spans="2:3" s="82" customFormat="1" x14ac:dyDescent="0.2">
      <c r="B571" s="100"/>
      <c r="C571" s="83"/>
    </row>
    <row r="572" spans="2:3" s="82" customFormat="1" x14ac:dyDescent="0.2">
      <c r="B572" s="100"/>
      <c r="C572" s="83"/>
    </row>
    <row r="573" spans="2:3" s="82" customFormat="1" x14ac:dyDescent="0.2">
      <c r="B573" s="100"/>
      <c r="C573" s="83"/>
    </row>
    <row r="574" spans="2:3" s="82" customFormat="1" x14ac:dyDescent="0.2">
      <c r="B574" s="100"/>
      <c r="C574" s="83"/>
    </row>
    <row r="575" spans="2:3" s="82" customFormat="1" x14ac:dyDescent="0.2">
      <c r="B575" s="100"/>
      <c r="C575" s="83"/>
    </row>
    <row r="576" spans="2:3" s="82" customFormat="1" x14ac:dyDescent="0.2">
      <c r="B576" s="100"/>
      <c r="C576" s="83"/>
    </row>
    <row r="577" spans="2:3" s="82" customFormat="1" x14ac:dyDescent="0.2">
      <c r="B577" s="100"/>
      <c r="C577" s="83"/>
    </row>
    <row r="578" spans="2:3" s="82" customFormat="1" x14ac:dyDescent="0.2">
      <c r="B578" s="100"/>
      <c r="C578" s="83"/>
    </row>
    <row r="579" spans="2:3" s="82" customFormat="1" x14ac:dyDescent="0.2">
      <c r="B579" s="100"/>
      <c r="C579" s="83"/>
    </row>
    <row r="580" spans="2:3" s="82" customFormat="1" x14ac:dyDescent="0.2">
      <c r="B580" s="100"/>
      <c r="C580" s="83"/>
    </row>
    <row r="581" spans="2:3" s="82" customFormat="1" x14ac:dyDescent="0.2">
      <c r="B581" s="100"/>
      <c r="C581" s="83"/>
    </row>
    <row r="582" spans="2:3" s="82" customFormat="1" x14ac:dyDescent="0.2">
      <c r="B582" s="100"/>
      <c r="C582" s="83"/>
    </row>
    <row r="583" spans="2:3" s="82" customFormat="1" x14ac:dyDescent="0.2">
      <c r="B583" s="100"/>
      <c r="C583" s="83"/>
    </row>
    <row r="584" spans="2:3" s="82" customFormat="1" x14ac:dyDescent="0.2">
      <c r="B584" s="100"/>
      <c r="C584" s="83"/>
    </row>
    <row r="585" spans="2:3" s="82" customFormat="1" x14ac:dyDescent="0.2">
      <c r="B585" s="100"/>
      <c r="C585" s="83"/>
    </row>
    <row r="586" spans="2:3" s="82" customFormat="1" x14ac:dyDescent="0.2">
      <c r="B586" s="100"/>
      <c r="C586" s="83"/>
    </row>
    <row r="587" spans="2:3" s="82" customFormat="1" x14ac:dyDescent="0.2">
      <c r="B587" s="100"/>
      <c r="C587" s="83"/>
    </row>
    <row r="588" spans="2:3" s="82" customFormat="1" x14ac:dyDescent="0.2">
      <c r="B588" s="100"/>
      <c r="C588" s="83"/>
    </row>
    <row r="589" spans="2:3" s="82" customFormat="1" x14ac:dyDescent="0.2">
      <c r="B589" s="100"/>
      <c r="C589" s="83"/>
    </row>
    <row r="590" spans="2:3" s="82" customFormat="1" x14ac:dyDescent="0.2">
      <c r="B590" s="100"/>
      <c r="C590" s="83"/>
    </row>
    <row r="591" spans="2:3" s="82" customFormat="1" x14ac:dyDescent="0.2">
      <c r="B591" s="100"/>
      <c r="C591" s="83"/>
    </row>
    <row r="592" spans="2:3" s="82" customFormat="1" x14ac:dyDescent="0.2">
      <c r="B592" s="100"/>
      <c r="C592" s="83"/>
    </row>
    <row r="593" spans="2:3" s="82" customFormat="1" x14ac:dyDescent="0.2">
      <c r="B593" s="100"/>
      <c r="C593" s="83"/>
    </row>
    <row r="594" spans="2:3" s="82" customFormat="1" x14ac:dyDescent="0.2">
      <c r="B594" s="100"/>
      <c r="C594" s="83"/>
    </row>
    <row r="595" spans="2:3" s="82" customFormat="1" x14ac:dyDescent="0.2">
      <c r="B595" s="100"/>
      <c r="C595" s="83"/>
    </row>
    <row r="596" spans="2:3" s="82" customFormat="1" x14ac:dyDescent="0.2">
      <c r="B596" s="100"/>
      <c r="C596" s="83"/>
    </row>
    <row r="597" spans="2:3" s="82" customFormat="1" x14ac:dyDescent="0.2">
      <c r="B597" s="100"/>
      <c r="C597" s="83"/>
    </row>
    <row r="598" spans="2:3" s="82" customFormat="1" x14ac:dyDescent="0.2">
      <c r="B598" s="100"/>
      <c r="C598" s="83"/>
    </row>
    <row r="599" spans="2:3" s="82" customFormat="1" x14ac:dyDescent="0.2">
      <c r="B599" s="100"/>
      <c r="C599" s="83"/>
    </row>
    <row r="600" spans="2:3" s="82" customFormat="1" x14ac:dyDescent="0.2">
      <c r="B600" s="100"/>
      <c r="C600" s="83"/>
    </row>
    <row r="615" spans="3:3" x14ac:dyDescent="0.2">
      <c r="C615" s="105"/>
    </row>
    <row r="616" spans="3:3" x14ac:dyDescent="0.2">
      <c r="C616" s="105"/>
    </row>
    <row r="617" spans="3:3" x14ac:dyDescent="0.2">
      <c r="C617" s="105"/>
    </row>
    <row r="618" spans="3:3" x14ac:dyDescent="0.2">
      <c r="C618" s="105"/>
    </row>
    <row r="619" spans="3:3" x14ac:dyDescent="0.2">
      <c r="C619" s="105"/>
    </row>
    <row r="620" spans="3:3" x14ac:dyDescent="0.2">
      <c r="C620" s="105"/>
    </row>
    <row r="621" spans="3:3" x14ac:dyDescent="0.2">
      <c r="C621" s="105"/>
    </row>
    <row r="622" spans="3:3" x14ac:dyDescent="0.2">
      <c r="C622" s="105"/>
    </row>
    <row r="623" spans="3:3" x14ac:dyDescent="0.2">
      <c r="C623" s="105"/>
    </row>
    <row r="624" spans="3:3" x14ac:dyDescent="0.2">
      <c r="C624" s="105"/>
    </row>
    <row r="625" spans="3:3" x14ac:dyDescent="0.2">
      <c r="C625" s="105"/>
    </row>
    <row r="626" spans="3:3" x14ac:dyDescent="0.2">
      <c r="C626" s="105"/>
    </row>
  </sheetData>
  <mergeCells count="11">
    <mergeCell ref="L8:M8"/>
    <mergeCell ref="L9:M9"/>
    <mergeCell ref="L10:M10"/>
    <mergeCell ref="L11:M11"/>
    <mergeCell ref="L16:M16"/>
    <mergeCell ref="L7:M7"/>
    <mergeCell ref="L3:M3"/>
    <mergeCell ref="N3:O3"/>
    <mergeCell ref="L4:M4"/>
    <mergeCell ref="L5:M5"/>
    <mergeCell ref="L6:M6"/>
  </mergeCells>
  <conditionalFormatting sqref="U38:U475">
    <cfRule type="cellIs" dxfId="5" priority="3" operator="notEqual">
      <formula>$G38</formula>
    </cfRule>
  </conditionalFormatting>
  <conditionalFormatting sqref="C38:C475">
    <cfRule type="cellIs" dxfId="4" priority="2" operator="equal">
      <formula>""</formula>
    </cfRule>
  </conditionalFormatting>
  <conditionalFormatting sqref="C38:C475 E38:E475">
    <cfRule type="cellIs" dxfId="3" priority="1" operator="equal">
      <formula>""</formula>
    </cfRule>
  </conditionalFormatting>
  <dataValidations count="2">
    <dataValidation type="list" allowBlank="1" showInputMessage="1" showErrorMessage="1" sqref="E151:E475" xr:uid="{2A5F7EFB-CBBD-4978-AAA3-A3EBA27CE325}">
      <formula1>$E$24:$I$24</formula1>
    </dataValidation>
    <dataValidation type="list" allowBlank="1" showInputMessage="1" showErrorMessage="1" sqref="C38:C475" xr:uid="{5A472D04-E5FE-46E2-AAE8-F702EE05E0E2}">
      <formula1>$C$25:$C$30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D6A1F-A0ED-4863-8049-7822ECF39E48}">
  <dimension ref="A1:V626"/>
  <sheetViews>
    <sheetView topLeftCell="B1" workbookViewId="0">
      <selection activeCell="D2" sqref="D2"/>
    </sheetView>
  </sheetViews>
  <sheetFormatPr defaultColWidth="9.140625" defaultRowHeight="12.75" x14ac:dyDescent="0.2"/>
  <cols>
    <col min="1" max="1" width="1.85546875" style="105" hidden="1" customWidth="1"/>
    <col min="2" max="2" width="3.5703125" style="100" customWidth="1"/>
    <col min="3" max="3" width="25.28515625" style="230" customWidth="1"/>
    <col min="4" max="4" width="11" style="105" customWidth="1"/>
    <col min="5" max="5" width="11.7109375" style="105" customWidth="1"/>
    <col min="6" max="6" width="10.42578125" style="105" bestFit="1" customWidth="1"/>
    <col min="7" max="7" width="8.5703125" style="105" customWidth="1"/>
    <col min="8" max="8" width="9" style="105" customWidth="1"/>
    <col min="9" max="9" width="9.5703125" style="105" customWidth="1"/>
    <col min="10" max="10" width="7.42578125" style="105" customWidth="1"/>
    <col min="11" max="11" width="8.7109375" style="105" customWidth="1"/>
    <col min="12" max="12" width="10" style="105" customWidth="1"/>
    <col min="13" max="13" width="9.140625" style="105"/>
    <col min="14" max="14" width="9" style="105" bestFit="1" customWidth="1"/>
    <col min="15" max="15" width="8.28515625" style="105" bestFit="1" customWidth="1"/>
    <col min="16" max="16" width="12.140625" style="105" customWidth="1"/>
    <col min="17" max="17" width="15.5703125" style="105" customWidth="1"/>
    <col min="18" max="18" width="13.7109375" style="105" bestFit="1" customWidth="1"/>
    <col min="19" max="19" width="8.5703125" style="105" customWidth="1"/>
    <col min="20" max="20" width="10" style="105" bestFit="1" customWidth="1"/>
    <col min="21" max="21" width="9.140625" style="105"/>
    <col min="22" max="22" width="8.42578125" style="105" bestFit="1" customWidth="1"/>
    <col min="23" max="59" width="20.85546875" style="105" customWidth="1"/>
    <col min="60" max="16384" width="9.140625" style="105"/>
  </cols>
  <sheetData>
    <row r="1" spans="2:21" ht="13.5" thickBot="1" x14ac:dyDescent="0.25">
      <c r="C1" s="101" t="s">
        <v>62</v>
      </c>
      <c r="D1" s="102">
        <v>44531</v>
      </c>
      <c r="E1" s="103">
        <f>DAY(EOMONTH(D1,0))</f>
        <v>31</v>
      </c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</row>
    <row r="2" spans="2:21" ht="13.5" thickBot="1" x14ac:dyDescent="0.25">
      <c r="B2" s="106"/>
      <c r="C2" s="107"/>
      <c r="D2" s="107"/>
      <c r="E2" s="107"/>
      <c r="F2" s="107"/>
      <c r="G2" s="107"/>
      <c r="H2" s="107"/>
      <c r="I2" s="107"/>
      <c r="J2" s="104"/>
      <c r="K2" s="104"/>
      <c r="L2" s="104"/>
      <c r="M2" s="104"/>
      <c r="N2" s="104"/>
      <c r="O2" s="104"/>
      <c r="P2" s="104"/>
      <c r="Q2" s="104"/>
      <c r="R2" s="104"/>
      <c r="S2" s="108"/>
      <c r="T2" s="104"/>
      <c r="U2" s="104"/>
    </row>
    <row r="3" spans="2:21" x14ac:dyDescent="0.2">
      <c r="C3" s="109"/>
      <c r="D3" s="110" t="s">
        <v>13</v>
      </c>
      <c r="E3" s="110" t="s">
        <v>33</v>
      </c>
      <c r="F3" s="110" t="s">
        <v>31</v>
      </c>
      <c r="G3" s="110" t="s">
        <v>26</v>
      </c>
      <c r="H3" s="110" t="s">
        <v>27</v>
      </c>
      <c r="I3" s="111" t="s">
        <v>50</v>
      </c>
      <c r="J3" s="104"/>
      <c r="K3" s="104"/>
      <c r="L3" s="293" t="s">
        <v>56</v>
      </c>
      <c r="M3" s="294"/>
      <c r="N3" s="295" t="s">
        <v>65</v>
      </c>
      <c r="O3" s="294"/>
      <c r="P3" s="112" t="s">
        <v>64</v>
      </c>
      <c r="Q3" s="112" t="s">
        <v>63</v>
      </c>
      <c r="R3" s="113" t="s">
        <v>57</v>
      </c>
      <c r="S3" s="104"/>
      <c r="T3" s="104"/>
      <c r="U3" s="104"/>
    </row>
    <row r="4" spans="2:21" x14ac:dyDescent="0.2">
      <c r="C4" s="114" t="s">
        <v>96</v>
      </c>
      <c r="D4" s="115">
        <f>SUMIF($E$38:$E$475,"*Week 1*",$H$38:$H$475)</f>
        <v>0</v>
      </c>
      <c r="E4" s="115">
        <f>SUMIF($E$38:$E$475,E$3,$H$38:$H$475)</f>
        <v>0</v>
      </c>
      <c r="F4" s="115">
        <f>SUMIF($E$38:$E$475,F$3,$H$38:$H$475)</f>
        <v>0</v>
      </c>
      <c r="G4" s="115">
        <f>SUMIF($E$38:$E$475,G$3,$H$38:$H$475)</f>
        <v>0</v>
      </c>
      <c r="H4" s="115">
        <f>SUMIF($E$38:$E$475,H$3,$H$38:$H$475)</f>
        <v>0</v>
      </c>
      <c r="I4" s="116">
        <f>SUM(D4:H4)</f>
        <v>0</v>
      </c>
      <c r="J4" s="117"/>
      <c r="K4" s="104"/>
      <c r="L4" s="291" t="s">
        <v>53</v>
      </c>
      <c r="M4" s="292"/>
      <c r="N4" s="118">
        <f>I10</f>
        <v>0</v>
      </c>
      <c r="O4" s="118"/>
      <c r="P4" s="119">
        <f>944066+588005+145015</f>
        <v>1677086</v>
      </c>
      <c r="Q4" s="119">
        <f>SUM(P4/365)*E1</f>
        <v>142437.44109589042</v>
      </c>
      <c r="R4" s="120">
        <f>SUM(N4-Q4)</f>
        <v>-142437.44109589042</v>
      </c>
      <c r="S4" s="104"/>
      <c r="T4" s="104"/>
      <c r="U4" s="104"/>
    </row>
    <row r="5" spans="2:21" x14ac:dyDescent="0.2">
      <c r="C5" s="114" t="s">
        <v>16</v>
      </c>
      <c r="D5" s="115">
        <f>SUMIF(E38:E475,D3,I38:I475)</f>
        <v>0</v>
      </c>
      <c r="E5" s="115">
        <f>SUMIF($E$38:$E$475,E$3,$I$38:$I$475)</f>
        <v>0</v>
      </c>
      <c r="F5" s="115">
        <f>SUMIF($E$38:$E$475,F$3,$I$38:$I$475)</f>
        <v>0</v>
      </c>
      <c r="G5" s="115">
        <f>SUMIF($E$38:$E$475,G$3,$I$38:$I$475)</f>
        <v>0</v>
      </c>
      <c r="H5" s="115">
        <f>SUMIF($E$38:$E$475,H$3,$I$38:$I$475)</f>
        <v>0</v>
      </c>
      <c r="I5" s="116">
        <f t="shared" ref="I5:I18" si="0">SUM(D5:H5)</f>
        <v>0</v>
      </c>
      <c r="J5" s="117"/>
      <c r="K5" s="104"/>
      <c r="L5" s="291" t="s">
        <v>95</v>
      </c>
      <c r="M5" s="292"/>
      <c r="N5" s="118">
        <f>I11</f>
        <v>0</v>
      </c>
      <c r="O5" s="118"/>
      <c r="P5" s="119">
        <v>100</v>
      </c>
      <c r="Q5" s="119">
        <f>SUM(P5/365)*D1</f>
        <v>12200.273972602739</v>
      </c>
      <c r="R5" s="120">
        <f>SUM(N5-Q5)</f>
        <v>-12200.273972602739</v>
      </c>
      <c r="S5" s="104"/>
      <c r="T5" s="104"/>
      <c r="U5" s="104"/>
    </row>
    <row r="6" spans="2:21" x14ac:dyDescent="0.2">
      <c r="C6" s="114" t="s">
        <v>97</v>
      </c>
      <c r="D6" s="115">
        <f>SUMIF(E38:E475,D3,J38:J475)</f>
        <v>0</v>
      </c>
      <c r="E6" s="115">
        <f>SUMIF($E$38:$E$475,E$3,$J$38:$J$475)</f>
        <v>0</v>
      </c>
      <c r="F6" s="115">
        <f>SUMIF($E$38:$E$475,F$3,$J$38:$J$475)</f>
        <v>0</v>
      </c>
      <c r="G6" s="115">
        <f>SUMIF($E$38:$E$475,G$3,$J$38:$J$475)</f>
        <v>0</v>
      </c>
      <c r="H6" s="115">
        <f>SUMIF($E$38:$E$475,H$3,$J$38:$J$475)</f>
        <v>0</v>
      </c>
      <c r="I6" s="116">
        <f t="shared" si="0"/>
        <v>0</v>
      </c>
      <c r="J6" s="117"/>
      <c r="K6" s="104"/>
      <c r="L6" s="291" t="s">
        <v>92</v>
      </c>
      <c r="M6" s="292"/>
      <c r="N6" s="118">
        <f>I12</f>
        <v>0</v>
      </c>
      <c r="O6" s="118"/>
      <c r="P6" s="119">
        <v>100</v>
      </c>
      <c r="Q6" s="119">
        <f>SUM(P6/365)*D1</f>
        <v>12200.273972602739</v>
      </c>
      <c r="R6" s="120">
        <f>SUM(N6-Q6)</f>
        <v>-12200.273972602739</v>
      </c>
      <c r="S6" s="104"/>
      <c r="T6" s="104"/>
      <c r="U6" s="104"/>
    </row>
    <row r="7" spans="2:21" x14ac:dyDescent="0.2">
      <c r="C7" s="114" t="s">
        <v>98</v>
      </c>
      <c r="D7" s="115">
        <f>SUMIF(E38:E475,D3,K38:K475)</f>
        <v>0</v>
      </c>
      <c r="E7" s="115">
        <f>SUMIF($E$38:$E$475,E$3,$K$38:$K$475)</f>
        <v>0</v>
      </c>
      <c r="F7" s="115">
        <f>SUMIF($E$38:$E$475,F$3,$K$38:$K$475)</f>
        <v>0</v>
      </c>
      <c r="G7" s="115">
        <f>SUMIF($E$38:$E$475,G$3,$K$38:$K$475)</f>
        <v>0</v>
      </c>
      <c r="H7" s="115">
        <f>SUMIF($E$38:$E$475,H$3,$K$38:$K$475)</f>
        <v>0</v>
      </c>
      <c r="I7" s="116">
        <f t="shared" si="0"/>
        <v>0</v>
      </c>
      <c r="J7" s="117"/>
      <c r="K7" s="104"/>
      <c r="L7" s="291" t="s">
        <v>58</v>
      </c>
      <c r="M7" s="292"/>
      <c r="N7" s="118">
        <f>I13</f>
        <v>0</v>
      </c>
      <c r="O7" s="118"/>
      <c r="P7" s="119">
        <v>100</v>
      </c>
      <c r="Q7" s="119">
        <f>SUM(P7/365)*D1</f>
        <v>12200.273972602739</v>
      </c>
      <c r="R7" s="120">
        <f>SUM(N7-Q7)</f>
        <v>-12200.273972602739</v>
      </c>
      <c r="S7" s="104"/>
      <c r="T7" s="104"/>
      <c r="U7" s="104"/>
    </row>
    <row r="8" spans="2:21" x14ac:dyDescent="0.2">
      <c r="C8" s="114" t="s">
        <v>99</v>
      </c>
      <c r="D8" s="115">
        <f>SUMIF(E38:E475,D3,L38:L475)</f>
        <v>0</v>
      </c>
      <c r="E8" s="115">
        <f>SUMIF($E$38:$E$475,E$3,$L$38:$L$475)</f>
        <v>0</v>
      </c>
      <c r="F8" s="115">
        <f>SUMIF($E$38:$E$475,F$3,$L$38:$L$475)</f>
        <v>0</v>
      </c>
      <c r="G8" s="115">
        <f>SUMIF($E$38:$E$475,G$3,$L$38:$L$475)</f>
        <v>0</v>
      </c>
      <c r="H8" s="115">
        <f>SUMIF($E$38:$E$475,H$3,$L$38:$L$475)</f>
        <v>0</v>
      </c>
      <c r="I8" s="116">
        <f t="shared" si="0"/>
        <v>0</v>
      </c>
      <c r="J8" s="117"/>
      <c r="K8" s="104"/>
      <c r="L8" s="291" t="s">
        <v>54</v>
      </c>
      <c r="M8" s="292"/>
      <c r="N8" s="118">
        <f>I14</f>
        <v>0</v>
      </c>
      <c r="O8" s="118"/>
      <c r="P8" s="119"/>
      <c r="Q8" s="119"/>
      <c r="R8" s="120"/>
      <c r="S8" s="104"/>
      <c r="T8" s="104"/>
      <c r="U8" s="104"/>
    </row>
    <row r="9" spans="2:21" ht="13.5" thickBot="1" x14ac:dyDescent="0.25">
      <c r="C9" s="121" t="s">
        <v>70</v>
      </c>
      <c r="D9" s="122">
        <f>SUMIF(E38:E475,D3,M38:M475)</f>
        <v>0</v>
      </c>
      <c r="E9" s="122">
        <f>SUMIF($E$38:$E$475,E$3,$M$38:$M$475)</f>
        <v>0</v>
      </c>
      <c r="F9" s="122">
        <f>SUMIF($E$38:$E$475,F$3,$M$38:$M$475)</f>
        <v>0</v>
      </c>
      <c r="G9" s="122">
        <f>SUMIF($E$38:$E$475,G$3,$M$38:$M$475)</f>
        <v>0</v>
      </c>
      <c r="H9" s="122">
        <f>SUMIF($E$38:$E$475,H$3,$M$38:$M$475)</f>
        <v>0</v>
      </c>
      <c r="I9" s="123">
        <f t="shared" si="0"/>
        <v>0</v>
      </c>
      <c r="J9" s="117"/>
      <c r="K9" s="104"/>
      <c r="L9" s="291" t="s">
        <v>59</v>
      </c>
      <c r="M9" s="292"/>
      <c r="N9" s="124">
        <f>SUM(N5:N7)</f>
        <v>0</v>
      </c>
      <c r="O9" s="118"/>
      <c r="P9" s="124">
        <f>SUM(P5:P6)</f>
        <v>200</v>
      </c>
      <c r="Q9" s="124">
        <f>SUM(Q5:Q6)</f>
        <v>24400.547945205479</v>
      </c>
      <c r="R9" s="125">
        <f>SUM(R5:R6)</f>
        <v>-24400.547945205479</v>
      </c>
      <c r="S9" s="104"/>
      <c r="T9" s="104"/>
      <c r="U9" s="104"/>
    </row>
    <row r="10" spans="2:21" ht="13.5" thickBot="1" x14ac:dyDescent="0.25">
      <c r="C10" s="126" t="s">
        <v>53</v>
      </c>
      <c r="D10" s="127">
        <f>SUM(D4:D9)</f>
        <v>0</v>
      </c>
      <c r="E10" s="127">
        <f t="shared" ref="E10:H10" si="1">SUM(E4:E9)</f>
        <v>0</v>
      </c>
      <c r="F10" s="127">
        <f t="shared" si="1"/>
        <v>0</v>
      </c>
      <c r="G10" s="127">
        <f t="shared" si="1"/>
        <v>0</v>
      </c>
      <c r="H10" s="127">
        <f t="shared" si="1"/>
        <v>0</v>
      </c>
      <c r="I10" s="128">
        <f t="shared" si="0"/>
        <v>0</v>
      </c>
      <c r="J10" s="117"/>
      <c r="K10" s="104"/>
      <c r="L10" s="291" t="s">
        <v>60</v>
      </c>
      <c r="M10" s="292"/>
      <c r="N10" s="124">
        <f>SUM(N4,N8)</f>
        <v>0</v>
      </c>
      <c r="O10" s="118"/>
      <c r="P10" s="124">
        <f>SUM(P7,P4)</f>
        <v>1677186</v>
      </c>
      <c r="Q10" s="124">
        <f>SUM(Q7,Q4)</f>
        <v>154637.71506849315</v>
      </c>
      <c r="R10" s="125">
        <f>SUM(R7,R4)</f>
        <v>-154637.71506849315</v>
      </c>
      <c r="S10" s="104"/>
      <c r="T10" s="104"/>
      <c r="U10" s="104"/>
    </row>
    <row r="11" spans="2:21" ht="13.5" thickBot="1" x14ac:dyDescent="0.25">
      <c r="C11" s="129" t="s">
        <v>93</v>
      </c>
      <c r="D11" s="130">
        <f>SUMIF(E38:E475,D3,N38:N475)</f>
        <v>0</v>
      </c>
      <c r="E11" s="130">
        <f>SUMIF($E$38:$E$475,E$3,$N$38:$N$475)</f>
        <v>0</v>
      </c>
      <c r="F11" s="130">
        <f>SUMIF($E$38:$E$475,F$3,$N$38:$N$475)</f>
        <v>0</v>
      </c>
      <c r="G11" s="130">
        <f>SUMIF($E$38:$E$475,G$3,$N$38:$N$475)</f>
        <v>0</v>
      </c>
      <c r="H11" s="130">
        <f>SUMIF($E$38:$E$475,H$3,$N$38:$N$475)</f>
        <v>0</v>
      </c>
      <c r="I11" s="131">
        <f t="shared" si="0"/>
        <v>0</v>
      </c>
      <c r="J11" s="117"/>
      <c r="K11" s="104"/>
      <c r="L11" s="296" t="s">
        <v>55</v>
      </c>
      <c r="M11" s="297"/>
      <c r="N11" s="132">
        <f>SUM(N9:N10)</f>
        <v>0</v>
      </c>
      <c r="O11" s="133"/>
      <c r="P11" s="132">
        <f>SUM(P9:P10)</f>
        <v>1677386</v>
      </c>
      <c r="Q11" s="132">
        <f>SUM(Q9:Q10)</f>
        <v>179038.26301369863</v>
      </c>
      <c r="R11" s="134">
        <f>SUM(R9:R10)</f>
        <v>-179038.26301369863</v>
      </c>
      <c r="S11" s="104"/>
      <c r="T11" s="104"/>
      <c r="U11" s="104"/>
    </row>
    <row r="12" spans="2:21" ht="13.5" thickBot="1" x14ac:dyDescent="0.25">
      <c r="C12" s="135" t="s">
        <v>92</v>
      </c>
      <c r="D12" s="115">
        <f>SUMIF(E38:E475,D3,O38:O475)</f>
        <v>0</v>
      </c>
      <c r="E12" s="115">
        <f>SUMIF($E$38:$E$475,E$3,$O$38:$O$475)</f>
        <v>0</v>
      </c>
      <c r="F12" s="115">
        <f>SUMIF($E$38:$E$475,F$3,$O$38:$O$475)</f>
        <v>0</v>
      </c>
      <c r="G12" s="115">
        <f>SUMIF($E$38:$E$475,G$3,$O$38:$O$475)</f>
        <v>0</v>
      </c>
      <c r="H12" s="115">
        <f>SUMIF($E$38:$E$475,H$3,$O$38:$O$475)</f>
        <v>0</v>
      </c>
      <c r="I12" s="116">
        <f t="shared" si="0"/>
        <v>0</v>
      </c>
      <c r="J12" s="117"/>
      <c r="K12" s="104"/>
      <c r="L12" s="136"/>
      <c r="M12" s="136"/>
      <c r="N12" s="117"/>
      <c r="O12" s="117"/>
      <c r="P12" s="136"/>
      <c r="Q12" s="136"/>
      <c r="R12" s="117"/>
      <c r="S12" s="117"/>
      <c r="T12" s="104"/>
      <c r="U12" s="104"/>
    </row>
    <row r="13" spans="2:21" x14ac:dyDescent="0.2">
      <c r="C13" s="135" t="s">
        <v>58</v>
      </c>
      <c r="D13" s="115">
        <f>SUMIF(E38:E475,D3,P38:P475)+SUMIF(E38:E475,D3,Q38:Q475)</f>
        <v>0</v>
      </c>
      <c r="E13" s="115">
        <f>SUMIF(E38:E475,E3,P38:P475)+SUMIF(E38:E475,E3,Q38:Q475)</f>
        <v>0</v>
      </c>
      <c r="F13" s="115">
        <f>SUMIF(E38:E475,F3,P38:P475)+SUMIF(E38:E475,F3,Q38:Q475)</f>
        <v>0</v>
      </c>
      <c r="G13" s="115">
        <f>SUMIF(E38:E475,G3,P38:P475)+SUMIF(E38:E475,G3,Q38:Q475)</f>
        <v>0</v>
      </c>
      <c r="H13" s="115">
        <f>SUMIF(E38:E475,H3,P38:P475)+SUMIF(E38:E475,H3,Q38:Q475)</f>
        <v>0</v>
      </c>
      <c r="I13" s="116">
        <f t="shared" si="0"/>
        <v>0</v>
      </c>
      <c r="J13" s="117"/>
      <c r="K13" s="104"/>
      <c r="L13" s="137" t="s">
        <v>88</v>
      </c>
      <c r="M13" s="138"/>
      <c r="N13" s="139"/>
      <c r="O13" s="117"/>
      <c r="P13" s="136"/>
      <c r="Q13" s="136"/>
      <c r="R13" s="117"/>
      <c r="S13" s="117"/>
      <c r="T13" s="104"/>
      <c r="U13" s="104"/>
    </row>
    <row r="14" spans="2:21" ht="13.5" thickBot="1" x14ac:dyDescent="0.25">
      <c r="C14" s="140" t="s">
        <v>54</v>
      </c>
      <c r="D14" s="122">
        <f>SUMIF($E$38:$E$475,D$3,$R$38:$R$475)</f>
        <v>0</v>
      </c>
      <c r="E14" s="122">
        <f>SUMIF($E$38:$E$475,E$3,$R$38:$R$475)</f>
        <v>0</v>
      </c>
      <c r="F14" s="122">
        <f>SUMIF($E$38:$E$475,F$3,$R$38:$R$475)</f>
        <v>0</v>
      </c>
      <c r="G14" s="122">
        <f>SUMIF($E$38:$E$475,G$3,$R$38:$R$475)</f>
        <v>0</v>
      </c>
      <c r="H14" s="122">
        <f>SUMIF($E$38:$E$475,H$3,$R$38:$R$475)</f>
        <v>0</v>
      </c>
      <c r="I14" s="123">
        <f t="shared" si="0"/>
        <v>0</v>
      </c>
      <c r="J14" s="117"/>
      <c r="K14" s="104"/>
      <c r="L14" s="141" t="s">
        <v>54</v>
      </c>
      <c r="M14" s="142"/>
      <c r="N14" s="143"/>
      <c r="O14" s="117"/>
      <c r="P14" s="136"/>
      <c r="Q14" s="136"/>
      <c r="R14" s="117"/>
      <c r="S14" s="117"/>
      <c r="T14" s="104"/>
      <c r="U14" s="104"/>
    </row>
    <row r="15" spans="2:21" ht="13.5" thickBot="1" x14ac:dyDescent="0.25">
      <c r="C15" s="126" t="s">
        <v>109</v>
      </c>
      <c r="D15" s="127">
        <f>SUMIF($E$38:$E$475,D$3,$S$38:$S$475)</f>
        <v>0</v>
      </c>
      <c r="E15" s="127">
        <f>SUMIF($E$38:$E$475,E$3,$S$38:$S$475)</f>
        <v>0</v>
      </c>
      <c r="F15" s="127">
        <f>SUMIF($E$38:$E$475,F$3,$S$38:$S$475)</f>
        <v>0</v>
      </c>
      <c r="G15" s="127">
        <f>SUMIF($E$38:$E$475,G$3,$S$38:$S$475)</f>
        <v>0</v>
      </c>
      <c r="H15" s="127">
        <f>SUMIF($E$38:$E$475,H$3,$S$38:$S$475)</f>
        <v>0</v>
      </c>
      <c r="I15" s="128">
        <f t="shared" si="0"/>
        <v>0</v>
      </c>
      <c r="J15" s="117"/>
      <c r="K15" s="104"/>
      <c r="L15" s="141" t="s">
        <v>61</v>
      </c>
      <c r="M15" s="142"/>
      <c r="N15" s="143"/>
      <c r="O15" s="117"/>
      <c r="P15" s="136"/>
      <c r="Q15" s="136"/>
      <c r="R15" s="117"/>
      <c r="S15" s="117"/>
      <c r="T15" s="104"/>
      <c r="U15" s="104"/>
    </row>
    <row r="16" spans="2:21" ht="13.5" thickBot="1" x14ac:dyDescent="0.25">
      <c r="C16" s="129" t="s">
        <v>59</v>
      </c>
      <c r="D16" s="130">
        <f>SUM(D11:D13)</f>
        <v>0</v>
      </c>
      <c r="E16" s="130">
        <f t="shared" ref="E16:H16" si="2">SUM(E11:E13)</f>
        <v>0</v>
      </c>
      <c r="F16" s="130">
        <f t="shared" si="2"/>
        <v>0</v>
      </c>
      <c r="G16" s="130">
        <f t="shared" si="2"/>
        <v>0</v>
      </c>
      <c r="H16" s="144">
        <f t="shared" si="2"/>
        <v>0</v>
      </c>
      <c r="I16" s="145">
        <f t="shared" si="0"/>
        <v>0</v>
      </c>
      <c r="J16" s="117"/>
      <c r="K16" s="104"/>
      <c r="L16" s="298" t="s">
        <v>94</v>
      </c>
      <c r="M16" s="299"/>
      <c r="N16" s="146"/>
      <c r="O16" s="117"/>
      <c r="P16" s="136"/>
      <c r="Q16" s="136"/>
      <c r="R16" s="117"/>
      <c r="S16" s="117"/>
      <c r="T16" s="104"/>
      <c r="U16" s="104"/>
    </row>
    <row r="17" spans="3:22" x14ac:dyDescent="0.2">
      <c r="C17" s="135" t="s">
        <v>60</v>
      </c>
      <c r="D17" s="115">
        <f>D10+D14</f>
        <v>0</v>
      </c>
      <c r="E17" s="115">
        <f>E10+E14</f>
        <v>0</v>
      </c>
      <c r="F17" s="115">
        <f>F10+F14</f>
        <v>0</v>
      </c>
      <c r="G17" s="115">
        <f>G10+G14</f>
        <v>0</v>
      </c>
      <c r="H17" s="147">
        <f>H10+H14</f>
        <v>0</v>
      </c>
      <c r="I17" s="148">
        <f t="shared" si="0"/>
        <v>0</v>
      </c>
      <c r="J17" s="117"/>
      <c r="K17" s="104"/>
      <c r="L17" s="104"/>
      <c r="M17" s="104"/>
      <c r="N17" s="104"/>
      <c r="O17" s="104"/>
      <c r="P17" s="104"/>
      <c r="Q17" s="104"/>
      <c r="R17" s="104"/>
      <c r="S17" s="104"/>
      <c r="T17" s="149"/>
      <c r="U17" s="117"/>
    </row>
    <row r="18" spans="3:22" ht="13.5" thickBot="1" x14ac:dyDescent="0.25">
      <c r="C18" s="150" t="s">
        <v>55</v>
      </c>
      <c r="D18" s="151">
        <f>SUM(D17,D16,D15)</f>
        <v>0</v>
      </c>
      <c r="E18" s="151">
        <f>SUM(E17,E16,E15)</f>
        <v>0</v>
      </c>
      <c r="F18" s="151">
        <f>SUM(F17,F16,F15)</f>
        <v>0</v>
      </c>
      <c r="G18" s="151">
        <f>SUM(G17,G16,G15)</f>
        <v>0</v>
      </c>
      <c r="H18" s="152">
        <f>SUM(H17,H16,H15)</f>
        <v>0</v>
      </c>
      <c r="I18" s="153">
        <f t="shared" si="0"/>
        <v>0</v>
      </c>
      <c r="J18" s="117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</row>
    <row r="19" spans="3:22" ht="13.5" thickBot="1" x14ac:dyDescent="0.25"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</row>
    <row r="20" spans="3:22" ht="39" thickBot="1" x14ac:dyDescent="0.25">
      <c r="C20" s="154"/>
      <c r="D20" s="155"/>
      <c r="E20" s="155"/>
      <c r="F20" s="155"/>
      <c r="G20" s="155"/>
      <c r="H20" s="156" t="s">
        <v>96</v>
      </c>
      <c r="I20" s="156" t="s">
        <v>100</v>
      </c>
      <c r="J20" s="156" t="s">
        <v>97</v>
      </c>
      <c r="K20" s="156" t="s">
        <v>98</v>
      </c>
      <c r="L20" s="156" t="s">
        <v>99</v>
      </c>
      <c r="M20" s="156" t="s">
        <v>70</v>
      </c>
      <c r="N20" s="156" t="s">
        <v>101</v>
      </c>
      <c r="O20" s="156" t="s">
        <v>102</v>
      </c>
      <c r="P20" s="156" t="s">
        <v>103</v>
      </c>
      <c r="Q20" s="156" t="s">
        <v>104</v>
      </c>
      <c r="R20" s="156" t="s">
        <v>11</v>
      </c>
      <c r="S20" s="156" t="s">
        <v>91</v>
      </c>
      <c r="T20" s="156" t="s">
        <v>105</v>
      </c>
      <c r="U20" s="157"/>
    </row>
    <row r="21" spans="3:22" ht="13.5" thickBot="1" x14ac:dyDescent="0.25">
      <c r="C21" s="158" t="s">
        <v>52</v>
      </c>
      <c r="D21" s="159"/>
      <c r="E21" s="159"/>
      <c r="F21" s="159"/>
      <c r="G21" s="159"/>
      <c r="H21" s="160">
        <v>65120</v>
      </c>
      <c r="I21" s="161">
        <v>65120</v>
      </c>
      <c r="J21" s="161">
        <v>65120</v>
      </c>
      <c r="K21" s="161">
        <v>65120</v>
      </c>
      <c r="L21" s="161">
        <v>65120</v>
      </c>
      <c r="M21" s="161">
        <v>65120</v>
      </c>
      <c r="N21" s="161">
        <v>68600</v>
      </c>
      <c r="O21" s="161">
        <v>68600</v>
      </c>
      <c r="P21" s="161">
        <v>68150</v>
      </c>
      <c r="Q21" s="161">
        <v>68150</v>
      </c>
      <c r="R21" s="161">
        <v>65120</v>
      </c>
      <c r="S21" s="161">
        <v>65120</v>
      </c>
      <c r="T21" s="161" t="s">
        <v>106</v>
      </c>
      <c r="U21" s="162" t="s">
        <v>22</v>
      </c>
    </row>
    <row r="22" spans="3:22" ht="13.5" thickBot="1" x14ac:dyDescent="0.25">
      <c r="C22" s="163" t="s">
        <v>121</v>
      </c>
      <c r="D22" s="164" t="s">
        <v>122</v>
      </c>
      <c r="E22" s="164" t="s">
        <v>108</v>
      </c>
      <c r="F22" s="165" t="s">
        <v>123</v>
      </c>
      <c r="G22" s="166">
        <f t="shared" ref="G22:U22" si="3">SUM(G38:G475)</f>
        <v>0</v>
      </c>
      <c r="H22" s="167">
        <f t="shared" si="3"/>
        <v>0</v>
      </c>
      <c r="I22" s="167">
        <f t="shared" si="3"/>
        <v>0</v>
      </c>
      <c r="J22" s="167">
        <f t="shared" si="3"/>
        <v>0</v>
      </c>
      <c r="K22" s="167">
        <f t="shared" si="3"/>
        <v>0</v>
      </c>
      <c r="L22" s="167">
        <f t="shared" si="3"/>
        <v>0</v>
      </c>
      <c r="M22" s="167">
        <f t="shared" si="3"/>
        <v>0</v>
      </c>
      <c r="N22" s="167">
        <f t="shared" si="3"/>
        <v>0</v>
      </c>
      <c r="O22" s="167">
        <f t="shared" si="3"/>
        <v>0</v>
      </c>
      <c r="P22" s="167">
        <f t="shared" si="3"/>
        <v>0</v>
      </c>
      <c r="Q22" s="167">
        <f t="shared" si="3"/>
        <v>0</v>
      </c>
      <c r="R22" s="167">
        <f t="shared" si="3"/>
        <v>0</v>
      </c>
      <c r="S22" s="167">
        <f t="shared" si="3"/>
        <v>0</v>
      </c>
      <c r="T22" s="167">
        <f t="shared" si="3"/>
        <v>0</v>
      </c>
      <c r="U22" s="168">
        <f t="shared" si="3"/>
        <v>0</v>
      </c>
      <c r="V22" s="169"/>
    </row>
    <row r="23" spans="3:22" ht="12.75" hidden="1" customHeight="1" x14ac:dyDescent="0.2">
      <c r="C23" s="170"/>
      <c r="D23" s="170"/>
      <c r="E23" s="170"/>
      <c r="F23" s="171"/>
      <c r="G23" s="172"/>
      <c r="U23" s="171"/>
    </row>
    <row r="24" spans="3:22" ht="12.75" hidden="1" customHeight="1" x14ac:dyDescent="0.2">
      <c r="C24" s="107" t="s">
        <v>110</v>
      </c>
      <c r="E24" s="172" t="s">
        <v>13</v>
      </c>
      <c r="F24" s="172" t="s">
        <v>33</v>
      </c>
      <c r="G24" s="105" t="s">
        <v>31</v>
      </c>
      <c r="H24" s="172" t="s">
        <v>26</v>
      </c>
      <c r="I24" s="172" t="s">
        <v>27</v>
      </c>
      <c r="K24" s="172"/>
    </row>
    <row r="25" spans="3:22" ht="12.75" hidden="1" customHeight="1" x14ac:dyDescent="0.2">
      <c r="C25" s="172" t="s">
        <v>124</v>
      </c>
      <c r="D25" s="173">
        <f t="shared" ref="D25:D31" si="4">SUMIF(C$38:C$475,C25,G$38:G$475)</f>
        <v>0</v>
      </c>
      <c r="E25" s="173">
        <f t="shared" ref="E25:I31" si="5">SUMIF($A$38:$A$475,$C25&amp;E$24,$G$38:$G$475)</f>
        <v>0</v>
      </c>
      <c r="F25" s="173">
        <f t="shared" si="5"/>
        <v>0</v>
      </c>
      <c r="G25" s="173">
        <f t="shared" si="5"/>
        <v>0</v>
      </c>
      <c r="H25" s="173">
        <f t="shared" si="5"/>
        <v>0</v>
      </c>
      <c r="I25" s="173">
        <f t="shared" si="5"/>
        <v>0</v>
      </c>
      <c r="K25" s="172"/>
    </row>
    <row r="26" spans="3:22" ht="12.75" hidden="1" customHeight="1" x14ac:dyDescent="0.2">
      <c r="C26" s="172" t="s">
        <v>35</v>
      </c>
      <c r="D26" s="173">
        <f t="shared" si="4"/>
        <v>0</v>
      </c>
      <c r="E26" s="173">
        <f t="shared" si="5"/>
        <v>0</v>
      </c>
      <c r="F26" s="173">
        <f t="shared" si="5"/>
        <v>0</v>
      </c>
      <c r="G26" s="173">
        <f t="shared" si="5"/>
        <v>0</v>
      </c>
      <c r="H26" s="173">
        <f t="shared" si="5"/>
        <v>0</v>
      </c>
      <c r="I26" s="173">
        <f t="shared" si="5"/>
        <v>0</v>
      </c>
    </row>
    <row r="27" spans="3:22" ht="12.75" hidden="1" customHeight="1" x14ac:dyDescent="0.2">
      <c r="C27" s="172" t="s">
        <v>37</v>
      </c>
      <c r="D27" s="173">
        <f t="shared" si="4"/>
        <v>0</v>
      </c>
      <c r="E27" s="173">
        <f t="shared" si="5"/>
        <v>0</v>
      </c>
      <c r="F27" s="173">
        <f t="shared" si="5"/>
        <v>0</v>
      </c>
      <c r="G27" s="173">
        <f t="shared" si="5"/>
        <v>0</v>
      </c>
      <c r="H27" s="173">
        <f t="shared" si="5"/>
        <v>0</v>
      </c>
      <c r="I27" s="173">
        <f t="shared" si="5"/>
        <v>0</v>
      </c>
      <c r="K27" s="172"/>
    </row>
    <row r="28" spans="3:22" ht="12.75" hidden="1" customHeight="1" x14ac:dyDescent="0.2">
      <c r="C28" s="172" t="s">
        <v>6</v>
      </c>
      <c r="D28" s="173">
        <f t="shared" si="4"/>
        <v>0</v>
      </c>
      <c r="E28" s="173">
        <f t="shared" si="5"/>
        <v>0</v>
      </c>
      <c r="F28" s="173">
        <f t="shared" si="5"/>
        <v>0</v>
      </c>
      <c r="G28" s="173">
        <f t="shared" si="5"/>
        <v>0</v>
      </c>
      <c r="H28" s="173">
        <f t="shared" si="5"/>
        <v>0</v>
      </c>
      <c r="I28" s="173">
        <f t="shared" si="5"/>
        <v>0</v>
      </c>
      <c r="K28" s="172"/>
    </row>
    <row r="29" spans="3:22" ht="12.75" hidden="1" customHeight="1" x14ac:dyDescent="0.2">
      <c r="C29" s="172" t="s">
        <v>116</v>
      </c>
      <c r="D29" s="173">
        <f t="shared" si="4"/>
        <v>0</v>
      </c>
      <c r="E29" s="173">
        <f t="shared" si="5"/>
        <v>0</v>
      </c>
      <c r="F29" s="173">
        <f t="shared" si="5"/>
        <v>0</v>
      </c>
      <c r="G29" s="173">
        <f t="shared" si="5"/>
        <v>0</v>
      </c>
      <c r="H29" s="173">
        <f t="shared" si="5"/>
        <v>0</v>
      </c>
      <c r="I29" s="173">
        <f t="shared" si="5"/>
        <v>0</v>
      </c>
    </row>
    <row r="30" spans="3:22" ht="12.75" hidden="1" customHeight="1" x14ac:dyDescent="0.2">
      <c r="C30" s="172" t="s">
        <v>51</v>
      </c>
      <c r="D30" s="173">
        <f t="shared" si="4"/>
        <v>0</v>
      </c>
      <c r="E30" s="173">
        <f t="shared" si="5"/>
        <v>0</v>
      </c>
      <c r="F30" s="173">
        <f t="shared" si="5"/>
        <v>0</v>
      </c>
      <c r="G30" s="173">
        <f t="shared" si="5"/>
        <v>0</v>
      </c>
      <c r="H30" s="173">
        <f t="shared" si="5"/>
        <v>0</v>
      </c>
      <c r="I30" s="173">
        <f t="shared" si="5"/>
        <v>0</v>
      </c>
    </row>
    <row r="31" spans="3:22" ht="12.75" hidden="1" customHeight="1" x14ac:dyDescent="0.2">
      <c r="C31" s="172" t="s">
        <v>50</v>
      </c>
      <c r="D31" s="173">
        <f t="shared" si="4"/>
        <v>0</v>
      </c>
      <c r="E31" s="173">
        <f t="shared" si="5"/>
        <v>0</v>
      </c>
      <c r="F31" s="173">
        <f t="shared" si="5"/>
        <v>0</v>
      </c>
      <c r="G31" s="173">
        <f t="shared" si="5"/>
        <v>0</v>
      </c>
      <c r="H31" s="173">
        <f t="shared" si="5"/>
        <v>0</v>
      </c>
      <c r="I31" s="173">
        <f t="shared" si="5"/>
        <v>0</v>
      </c>
    </row>
    <row r="32" spans="3:22" ht="12.75" hidden="1" customHeight="1" x14ac:dyDescent="0.2">
      <c r="C32" s="172"/>
      <c r="D32" s="174">
        <f t="shared" ref="D32:I32" si="6">SUM(D25:D31)</f>
        <v>0</v>
      </c>
      <c r="E32" s="174">
        <f t="shared" si="6"/>
        <v>0</v>
      </c>
      <c r="F32" s="174">
        <f t="shared" si="6"/>
        <v>0</v>
      </c>
      <c r="G32" s="174">
        <f t="shared" si="6"/>
        <v>0</v>
      </c>
      <c r="H32" s="174">
        <f t="shared" si="6"/>
        <v>0</v>
      </c>
      <c r="I32" s="174">
        <f t="shared" si="6"/>
        <v>0</v>
      </c>
    </row>
    <row r="33" spans="1:21" ht="12.75" hidden="1" customHeight="1" x14ac:dyDescent="0.2">
      <c r="C33" s="105"/>
    </row>
    <row r="34" spans="1:21" ht="12.75" hidden="1" customHeight="1" x14ac:dyDescent="0.2">
      <c r="C34" s="105"/>
      <c r="D34" s="175"/>
    </row>
    <row r="35" spans="1:21" ht="12.75" hidden="1" customHeight="1" x14ac:dyDescent="0.2">
      <c r="C35" s="105"/>
    </row>
    <row r="36" spans="1:21" ht="38.25" hidden="1" customHeight="1" x14ac:dyDescent="0.2">
      <c r="C36" s="176"/>
      <c r="D36" s="177"/>
      <c r="E36" s="177"/>
      <c r="F36" s="177"/>
      <c r="G36" s="178"/>
      <c r="H36" s="179" t="s">
        <v>96</v>
      </c>
      <c r="I36" s="180" t="s">
        <v>100</v>
      </c>
      <c r="J36" s="180" t="s">
        <v>97</v>
      </c>
      <c r="K36" s="180" t="s">
        <v>98</v>
      </c>
      <c r="L36" s="180" t="s">
        <v>99</v>
      </c>
      <c r="M36" s="181" t="s">
        <v>70</v>
      </c>
      <c r="N36" s="179" t="s">
        <v>101</v>
      </c>
      <c r="O36" s="181" t="s">
        <v>102</v>
      </c>
      <c r="P36" s="179" t="s">
        <v>103</v>
      </c>
      <c r="Q36" s="181" t="s">
        <v>104</v>
      </c>
      <c r="R36" s="179" t="s">
        <v>11</v>
      </c>
      <c r="S36" s="181" t="s">
        <v>91</v>
      </c>
      <c r="T36" s="182" t="s">
        <v>51</v>
      </c>
    </row>
    <row r="37" spans="1:21" ht="13.5" hidden="1" customHeight="1" x14ac:dyDescent="0.2">
      <c r="A37" s="183" t="s">
        <v>107</v>
      </c>
      <c r="C37" s="183" t="s">
        <v>0</v>
      </c>
      <c r="D37" s="183" t="s">
        <v>1</v>
      </c>
      <c r="E37" s="183" t="s">
        <v>108</v>
      </c>
      <c r="F37" s="183" t="s">
        <v>2</v>
      </c>
      <c r="G37" s="183" t="s">
        <v>3</v>
      </c>
      <c r="H37" s="184">
        <v>65120</v>
      </c>
      <c r="I37" s="185">
        <v>65120</v>
      </c>
      <c r="J37" s="185">
        <v>65120</v>
      </c>
      <c r="K37" s="185">
        <v>65120</v>
      </c>
      <c r="L37" s="185">
        <v>65120</v>
      </c>
      <c r="M37" s="186">
        <v>65120</v>
      </c>
      <c r="N37" s="187">
        <v>68600</v>
      </c>
      <c r="O37" s="188">
        <v>68600</v>
      </c>
      <c r="P37" s="189">
        <v>68150</v>
      </c>
      <c r="Q37" s="190">
        <v>68150</v>
      </c>
      <c r="R37" s="191">
        <v>65120</v>
      </c>
      <c r="S37" s="192">
        <v>65120</v>
      </c>
      <c r="T37" s="193" t="s">
        <v>106</v>
      </c>
      <c r="U37" s="194" t="s">
        <v>22</v>
      </c>
    </row>
    <row r="38" spans="1:21" x14ac:dyDescent="0.2">
      <c r="A38" s="195" t="str">
        <f t="shared" ref="A38:A101" si="7">C38&amp;E38</f>
        <v/>
      </c>
      <c r="C38" s="196"/>
      <c r="D38" s="197"/>
      <c r="E38" s="198" t="str">
        <f t="shared" ref="E38:E101" si="8">IF(D38="","",(CONCATENATE("Week ",WEEKNUM(D38,2)-WEEKNUM(DATE(YEAR(D38),MONTH(D38),1),2)+1)))</f>
        <v/>
      </c>
      <c r="F38" s="199"/>
      <c r="G38" s="200"/>
      <c r="H38" s="201" t="str">
        <f>IF(C38="rush city",G38,"")</f>
        <v/>
      </c>
      <c r="I38" s="201" t="str">
        <f>IF(C38="Pepsi",G38,"")</f>
        <v/>
      </c>
      <c r="J38" s="199"/>
      <c r="K38" s="199"/>
      <c r="L38" s="199"/>
      <c r="M38" s="199"/>
      <c r="N38" s="199"/>
      <c r="O38" s="199"/>
      <c r="P38" s="199"/>
      <c r="Q38" s="199"/>
      <c r="R38" s="199"/>
      <c r="S38" s="199"/>
      <c r="T38" s="202">
        <f>G38-SUM(H38:S38)</f>
        <v>0</v>
      </c>
      <c r="U38" s="203">
        <f t="shared" ref="U38:U68" si="9">SUM(H38:T38)</f>
        <v>0</v>
      </c>
    </row>
    <row r="39" spans="1:21" x14ac:dyDescent="0.2">
      <c r="A39" s="195" t="str">
        <f t="shared" si="7"/>
        <v/>
      </c>
      <c r="C39" s="196"/>
      <c r="D39" s="197"/>
      <c r="E39" s="198" t="str">
        <f t="shared" si="8"/>
        <v/>
      </c>
      <c r="F39" s="199"/>
      <c r="G39" s="200"/>
      <c r="H39" s="201" t="str">
        <f t="shared" ref="H39:H63" si="10">IF(C39="rush city",G39,"")</f>
        <v/>
      </c>
      <c r="I39" s="201" t="str">
        <f t="shared" ref="I39:I63" si="11">IF(C39="Pepsi",G39,"")</f>
        <v/>
      </c>
      <c r="J39" s="199"/>
      <c r="K39" s="199"/>
      <c r="L39" s="199"/>
      <c r="M39" s="199"/>
      <c r="N39" s="199"/>
      <c r="O39" s="199"/>
      <c r="P39" s="199"/>
      <c r="Q39" s="199"/>
      <c r="R39" s="199"/>
      <c r="S39" s="199"/>
      <c r="T39" s="202">
        <f t="shared" ref="T39:T97" si="12">G39-SUM(H39:S39)</f>
        <v>0</v>
      </c>
      <c r="U39" s="203">
        <f t="shared" si="9"/>
        <v>0</v>
      </c>
    </row>
    <row r="40" spans="1:21" x14ac:dyDescent="0.2">
      <c r="A40" s="195" t="str">
        <f t="shared" si="7"/>
        <v/>
      </c>
      <c r="C40" s="196"/>
      <c r="D40" s="197"/>
      <c r="E40" s="198" t="str">
        <f t="shared" si="8"/>
        <v/>
      </c>
      <c r="F40" s="199"/>
      <c r="G40" s="200"/>
      <c r="H40" s="201" t="str">
        <f t="shared" si="10"/>
        <v/>
      </c>
      <c r="I40" s="201" t="str">
        <f t="shared" si="11"/>
        <v/>
      </c>
      <c r="J40" s="199"/>
      <c r="K40" s="199"/>
      <c r="L40" s="199"/>
      <c r="M40" s="199"/>
      <c r="N40" s="199"/>
      <c r="O40" s="199"/>
      <c r="P40" s="199"/>
      <c r="Q40" s="199"/>
      <c r="R40" s="199"/>
      <c r="S40" s="199"/>
      <c r="T40" s="202">
        <f t="shared" si="12"/>
        <v>0</v>
      </c>
      <c r="U40" s="203">
        <f t="shared" si="9"/>
        <v>0</v>
      </c>
    </row>
    <row r="41" spans="1:21" x14ac:dyDescent="0.2">
      <c r="A41" s="195" t="str">
        <f t="shared" si="7"/>
        <v/>
      </c>
      <c r="C41" s="196"/>
      <c r="D41" s="197"/>
      <c r="E41" s="198" t="str">
        <f t="shared" si="8"/>
        <v/>
      </c>
      <c r="F41" s="199"/>
      <c r="G41" s="200"/>
      <c r="H41" s="201" t="str">
        <f t="shared" si="10"/>
        <v/>
      </c>
      <c r="I41" s="201" t="str">
        <f t="shared" si="11"/>
        <v/>
      </c>
      <c r="J41" s="199"/>
      <c r="K41" s="199"/>
      <c r="L41" s="199"/>
      <c r="M41" s="199"/>
      <c r="N41" s="199"/>
      <c r="O41" s="199"/>
      <c r="P41" s="199"/>
      <c r="Q41" s="199"/>
      <c r="R41" s="199"/>
      <c r="S41" s="199"/>
      <c r="T41" s="202">
        <f t="shared" si="12"/>
        <v>0</v>
      </c>
      <c r="U41" s="203">
        <f t="shared" si="9"/>
        <v>0</v>
      </c>
    </row>
    <row r="42" spans="1:21" x14ac:dyDescent="0.2">
      <c r="A42" s="195" t="str">
        <f t="shared" si="7"/>
        <v/>
      </c>
      <c r="C42" s="196"/>
      <c r="D42" s="197"/>
      <c r="E42" s="198" t="str">
        <f t="shared" si="8"/>
        <v/>
      </c>
      <c r="F42" s="199"/>
      <c r="G42" s="200"/>
      <c r="H42" s="201" t="str">
        <f t="shared" si="10"/>
        <v/>
      </c>
      <c r="I42" s="201" t="str">
        <f t="shared" si="11"/>
        <v/>
      </c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202">
        <f t="shared" si="12"/>
        <v>0</v>
      </c>
      <c r="U42" s="203">
        <f t="shared" si="9"/>
        <v>0</v>
      </c>
    </row>
    <row r="43" spans="1:21" x14ac:dyDescent="0.2">
      <c r="A43" s="195" t="str">
        <f t="shared" si="7"/>
        <v/>
      </c>
      <c r="C43" s="196"/>
      <c r="D43" s="204"/>
      <c r="E43" s="205" t="str">
        <f t="shared" si="8"/>
        <v/>
      </c>
      <c r="F43" s="199"/>
      <c r="G43" s="200"/>
      <c r="H43" s="201" t="str">
        <f t="shared" si="10"/>
        <v/>
      </c>
      <c r="I43" s="201" t="str">
        <f t="shared" si="11"/>
        <v/>
      </c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202">
        <f t="shared" si="12"/>
        <v>0</v>
      </c>
      <c r="U43" s="203">
        <f t="shared" si="9"/>
        <v>0</v>
      </c>
    </row>
    <row r="44" spans="1:21" x14ac:dyDescent="0.2">
      <c r="A44" s="195" t="str">
        <f t="shared" si="7"/>
        <v/>
      </c>
      <c r="C44" s="196"/>
      <c r="D44" s="204"/>
      <c r="E44" s="205" t="str">
        <f t="shared" si="8"/>
        <v/>
      </c>
      <c r="F44" s="199"/>
      <c r="G44" s="200"/>
      <c r="H44" s="201" t="str">
        <f t="shared" si="10"/>
        <v/>
      </c>
      <c r="I44" s="201" t="str">
        <f t="shared" si="11"/>
        <v/>
      </c>
      <c r="J44" s="199"/>
      <c r="K44" s="199"/>
      <c r="L44" s="199"/>
      <c r="M44" s="199"/>
      <c r="N44" s="199"/>
      <c r="O44" s="199"/>
      <c r="P44" s="199"/>
      <c r="Q44" s="199"/>
      <c r="R44" s="199"/>
      <c r="S44" s="199"/>
      <c r="T44" s="202">
        <f t="shared" si="12"/>
        <v>0</v>
      </c>
      <c r="U44" s="203">
        <f t="shared" si="9"/>
        <v>0</v>
      </c>
    </row>
    <row r="45" spans="1:21" x14ac:dyDescent="0.2">
      <c r="A45" s="195" t="str">
        <f t="shared" si="7"/>
        <v/>
      </c>
      <c r="C45" s="196"/>
      <c r="D45" s="204"/>
      <c r="E45" s="205" t="str">
        <f t="shared" si="8"/>
        <v/>
      </c>
      <c r="F45" s="199"/>
      <c r="G45" s="200"/>
      <c r="H45" s="201" t="str">
        <f t="shared" si="10"/>
        <v/>
      </c>
      <c r="I45" s="201" t="str">
        <f t="shared" si="11"/>
        <v/>
      </c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202">
        <f t="shared" si="12"/>
        <v>0</v>
      </c>
      <c r="U45" s="203">
        <f t="shared" si="9"/>
        <v>0</v>
      </c>
    </row>
    <row r="46" spans="1:21" x14ac:dyDescent="0.2">
      <c r="A46" s="195" t="str">
        <f t="shared" si="7"/>
        <v/>
      </c>
      <c r="C46" s="196"/>
      <c r="D46" s="204"/>
      <c r="E46" s="205" t="str">
        <f t="shared" si="8"/>
        <v/>
      </c>
      <c r="F46" s="199"/>
      <c r="G46" s="200"/>
      <c r="H46" s="201" t="str">
        <f t="shared" si="10"/>
        <v/>
      </c>
      <c r="I46" s="201" t="str">
        <f t="shared" si="11"/>
        <v/>
      </c>
      <c r="J46" s="199"/>
      <c r="K46" s="199"/>
      <c r="L46" s="199"/>
      <c r="M46" s="199"/>
      <c r="N46" s="199"/>
      <c r="O46" s="199"/>
      <c r="P46" s="199"/>
      <c r="Q46" s="199"/>
      <c r="R46" s="199"/>
      <c r="S46" s="199"/>
      <c r="T46" s="202">
        <f t="shared" si="12"/>
        <v>0</v>
      </c>
      <c r="U46" s="203">
        <f t="shared" si="9"/>
        <v>0</v>
      </c>
    </row>
    <row r="47" spans="1:21" x14ac:dyDescent="0.2">
      <c r="A47" s="195" t="str">
        <f t="shared" si="7"/>
        <v/>
      </c>
      <c r="C47" s="196"/>
      <c r="D47" s="204"/>
      <c r="E47" s="205" t="str">
        <f t="shared" si="8"/>
        <v/>
      </c>
      <c r="F47" s="199"/>
      <c r="G47" s="200"/>
      <c r="H47" s="201" t="str">
        <f t="shared" si="10"/>
        <v/>
      </c>
      <c r="I47" s="201" t="str">
        <f t="shared" si="11"/>
        <v/>
      </c>
      <c r="J47" s="199"/>
      <c r="K47" s="199"/>
      <c r="L47" s="199"/>
      <c r="M47" s="199"/>
      <c r="N47" s="199"/>
      <c r="O47" s="199"/>
      <c r="P47" s="199"/>
      <c r="Q47" s="199"/>
      <c r="R47" s="199"/>
      <c r="S47" s="199"/>
      <c r="T47" s="202">
        <f t="shared" si="12"/>
        <v>0</v>
      </c>
      <c r="U47" s="203">
        <f t="shared" si="9"/>
        <v>0</v>
      </c>
    </row>
    <row r="48" spans="1:21" x14ac:dyDescent="0.2">
      <c r="A48" s="195" t="str">
        <f t="shared" si="7"/>
        <v/>
      </c>
      <c r="C48" s="196"/>
      <c r="D48" s="204"/>
      <c r="E48" s="205" t="str">
        <f t="shared" si="8"/>
        <v/>
      </c>
      <c r="F48" s="199"/>
      <c r="G48" s="200"/>
      <c r="H48" s="201" t="str">
        <f t="shared" si="10"/>
        <v/>
      </c>
      <c r="I48" s="201" t="str">
        <f t="shared" si="11"/>
        <v/>
      </c>
      <c r="J48" s="199"/>
      <c r="K48" s="199"/>
      <c r="L48" s="199"/>
      <c r="M48" s="199"/>
      <c r="N48" s="199"/>
      <c r="O48" s="199"/>
      <c r="P48" s="199"/>
      <c r="Q48" s="199"/>
      <c r="R48" s="199"/>
      <c r="S48" s="199"/>
      <c r="T48" s="202">
        <f t="shared" si="12"/>
        <v>0</v>
      </c>
      <c r="U48" s="203">
        <f t="shared" si="9"/>
        <v>0</v>
      </c>
    </row>
    <row r="49" spans="1:21" x14ac:dyDescent="0.2">
      <c r="A49" s="195" t="str">
        <f t="shared" si="7"/>
        <v/>
      </c>
      <c r="C49" s="196"/>
      <c r="D49" s="204"/>
      <c r="E49" s="205" t="str">
        <f t="shared" si="8"/>
        <v/>
      </c>
      <c r="F49" s="199"/>
      <c r="G49" s="200"/>
      <c r="H49" s="201" t="str">
        <f t="shared" si="10"/>
        <v/>
      </c>
      <c r="I49" s="201" t="str">
        <f t="shared" si="11"/>
        <v/>
      </c>
      <c r="J49" s="199"/>
      <c r="K49" s="199"/>
      <c r="L49" s="199"/>
      <c r="M49" s="199"/>
      <c r="N49" s="199"/>
      <c r="O49" s="199"/>
      <c r="P49" s="199"/>
      <c r="Q49" s="199"/>
      <c r="R49" s="199"/>
      <c r="S49" s="199"/>
      <c r="T49" s="202">
        <f t="shared" si="12"/>
        <v>0</v>
      </c>
      <c r="U49" s="203">
        <f t="shared" si="9"/>
        <v>0</v>
      </c>
    </row>
    <row r="50" spans="1:21" x14ac:dyDescent="0.2">
      <c r="A50" s="195" t="str">
        <f t="shared" si="7"/>
        <v/>
      </c>
      <c r="C50" s="196"/>
      <c r="D50" s="204"/>
      <c r="E50" s="205" t="str">
        <f t="shared" si="8"/>
        <v/>
      </c>
      <c r="F50" s="199"/>
      <c r="G50" s="200"/>
      <c r="H50" s="201" t="str">
        <f t="shared" si="10"/>
        <v/>
      </c>
      <c r="I50" s="201" t="str">
        <f t="shared" si="11"/>
        <v/>
      </c>
      <c r="J50" s="199"/>
      <c r="K50" s="199"/>
      <c r="L50" s="199"/>
      <c r="M50" s="199"/>
      <c r="N50" s="199"/>
      <c r="O50" s="199"/>
      <c r="P50" s="199"/>
      <c r="Q50" s="199"/>
      <c r="R50" s="199"/>
      <c r="S50" s="199"/>
      <c r="T50" s="202">
        <f t="shared" si="12"/>
        <v>0</v>
      </c>
      <c r="U50" s="203">
        <f t="shared" si="9"/>
        <v>0</v>
      </c>
    </row>
    <row r="51" spans="1:21" x14ac:dyDescent="0.2">
      <c r="A51" s="195" t="str">
        <f t="shared" si="7"/>
        <v/>
      </c>
      <c r="C51" s="196"/>
      <c r="D51" s="204"/>
      <c r="E51" s="205" t="str">
        <f t="shared" si="8"/>
        <v/>
      </c>
      <c r="F51" s="199"/>
      <c r="G51" s="200"/>
      <c r="H51" s="201" t="str">
        <f t="shared" si="10"/>
        <v/>
      </c>
      <c r="I51" s="201" t="str">
        <f t="shared" si="11"/>
        <v/>
      </c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202">
        <f t="shared" si="12"/>
        <v>0</v>
      </c>
      <c r="U51" s="203">
        <f t="shared" si="9"/>
        <v>0</v>
      </c>
    </row>
    <row r="52" spans="1:21" x14ac:dyDescent="0.2">
      <c r="A52" s="195" t="str">
        <f t="shared" si="7"/>
        <v/>
      </c>
      <c r="C52" s="196"/>
      <c r="D52" s="204"/>
      <c r="E52" s="205" t="str">
        <f t="shared" si="8"/>
        <v/>
      </c>
      <c r="F52" s="199"/>
      <c r="G52" s="200"/>
      <c r="H52" s="201" t="str">
        <f t="shared" si="10"/>
        <v/>
      </c>
      <c r="I52" s="201" t="str">
        <f t="shared" si="11"/>
        <v/>
      </c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202">
        <f t="shared" si="12"/>
        <v>0</v>
      </c>
      <c r="U52" s="203">
        <f t="shared" si="9"/>
        <v>0</v>
      </c>
    </row>
    <row r="53" spans="1:21" x14ac:dyDescent="0.2">
      <c r="A53" s="195" t="str">
        <f t="shared" si="7"/>
        <v/>
      </c>
      <c r="C53" s="196"/>
      <c r="D53" s="204"/>
      <c r="E53" s="205" t="str">
        <f t="shared" si="8"/>
        <v/>
      </c>
      <c r="F53" s="199"/>
      <c r="G53" s="200"/>
      <c r="H53" s="201" t="str">
        <f t="shared" si="10"/>
        <v/>
      </c>
      <c r="I53" s="201" t="str">
        <f t="shared" si="11"/>
        <v/>
      </c>
      <c r="J53" s="199"/>
      <c r="K53" s="199"/>
      <c r="L53" s="199"/>
      <c r="M53" s="199"/>
      <c r="N53" s="199"/>
      <c r="O53" s="199"/>
      <c r="P53" s="199"/>
      <c r="Q53" s="199"/>
      <c r="R53" s="199"/>
      <c r="S53" s="199"/>
      <c r="T53" s="202">
        <f t="shared" si="12"/>
        <v>0</v>
      </c>
      <c r="U53" s="203">
        <f t="shared" si="9"/>
        <v>0</v>
      </c>
    </row>
    <row r="54" spans="1:21" x14ac:dyDescent="0.2">
      <c r="A54" s="195" t="str">
        <f t="shared" si="7"/>
        <v/>
      </c>
      <c r="C54" s="196"/>
      <c r="D54" s="204"/>
      <c r="E54" s="205" t="str">
        <f t="shared" si="8"/>
        <v/>
      </c>
      <c r="F54" s="199"/>
      <c r="G54" s="200"/>
      <c r="H54" s="201" t="str">
        <f t="shared" si="10"/>
        <v/>
      </c>
      <c r="I54" s="201" t="str">
        <f t="shared" si="11"/>
        <v/>
      </c>
      <c r="J54" s="199"/>
      <c r="K54" s="199"/>
      <c r="L54" s="199"/>
      <c r="M54" s="199"/>
      <c r="N54" s="199"/>
      <c r="O54" s="199"/>
      <c r="P54" s="199"/>
      <c r="Q54" s="199"/>
      <c r="R54" s="199"/>
      <c r="S54" s="199"/>
      <c r="T54" s="202">
        <f t="shared" si="12"/>
        <v>0</v>
      </c>
      <c r="U54" s="203">
        <f t="shared" si="9"/>
        <v>0</v>
      </c>
    </row>
    <row r="55" spans="1:21" x14ac:dyDescent="0.2">
      <c r="A55" s="195" t="e">
        <f>C55&amp;#REF!</f>
        <v>#REF!</v>
      </c>
      <c r="C55" s="196"/>
      <c r="D55" s="204"/>
      <c r="E55" s="205" t="str">
        <f t="shared" si="8"/>
        <v/>
      </c>
      <c r="F55" s="199"/>
      <c r="G55" s="200"/>
      <c r="H55" s="201" t="str">
        <f t="shared" si="10"/>
        <v/>
      </c>
      <c r="I55" s="201" t="str">
        <f t="shared" si="11"/>
        <v/>
      </c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202">
        <f t="shared" si="12"/>
        <v>0</v>
      </c>
      <c r="U55" s="203">
        <f t="shared" si="9"/>
        <v>0</v>
      </c>
    </row>
    <row r="56" spans="1:21" x14ac:dyDescent="0.2">
      <c r="A56" s="195" t="e">
        <f>C56&amp;#REF!</f>
        <v>#REF!</v>
      </c>
      <c r="C56" s="196"/>
      <c r="D56" s="204"/>
      <c r="E56" s="205" t="str">
        <f t="shared" si="8"/>
        <v/>
      </c>
      <c r="F56" s="199"/>
      <c r="G56" s="200"/>
      <c r="H56" s="201" t="str">
        <f t="shared" si="10"/>
        <v/>
      </c>
      <c r="I56" s="201" t="str">
        <f t="shared" si="11"/>
        <v/>
      </c>
      <c r="J56" s="199"/>
      <c r="K56" s="199"/>
      <c r="L56" s="199"/>
      <c r="M56" s="199"/>
      <c r="N56" s="199"/>
      <c r="O56" s="199"/>
      <c r="P56" s="199"/>
      <c r="Q56" s="199"/>
      <c r="R56" s="199"/>
      <c r="S56" s="199"/>
      <c r="T56" s="202">
        <f t="shared" si="12"/>
        <v>0</v>
      </c>
      <c r="U56" s="203">
        <f t="shared" si="9"/>
        <v>0</v>
      </c>
    </row>
    <row r="57" spans="1:21" x14ac:dyDescent="0.2">
      <c r="A57" s="195" t="str">
        <f t="shared" si="7"/>
        <v/>
      </c>
      <c r="C57" s="196"/>
      <c r="D57" s="204"/>
      <c r="E57" s="205" t="str">
        <f t="shared" si="8"/>
        <v/>
      </c>
      <c r="F57" s="199"/>
      <c r="G57" s="200"/>
      <c r="H57" s="201" t="str">
        <f t="shared" si="10"/>
        <v/>
      </c>
      <c r="I57" s="201" t="str">
        <f t="shared" si="11"/>
        <v/>
      </c>
      <c r="J57" s="199"/>
      <c r="K57" s="199"/>
      <c r="L57" s="199"/>
      <c r="M57" s="199"/>
      <c r="N57" s="199"/>
      <c r="O57" s="199"/>
      <c r="P57" s="199"/>
      <c r="Q57" s="199"/>
      <c r="R57" s="199"/>
      <c r="S57" s="199"/>
      <c r="T57" s="202">
        <f t="shared" si="12"/>
        <v>0</v>
      </c>
      <c r="U57" s="203">
        <f t="shared" si="9"/>
        <v>0</v>
      </c>
    </row>
    <row r="58" spans="1:21" x14ac:dyDescent="0.2">
      <c r="A58" s="195" t="str">
        <f t="shared" si="7"/>
        <v/>
      </c>
      <c r="C58" s="196"/>
      <c r="D58" s="204"/>
      <c r="E58" s="205" t="str">
        <f t="shared" si="8"/>
        <v/>
      </c>
      <c r="F58" s="199"/>
      <c r="G58" s="200"/>
      <c r="H58" s="201" t="str">
        <f t="shared" si="10"/>
        <v/>
      </c>
      <c r="I58" s="201" t="str">
        <f t="shared" si="11"/>
        <v/>
      </c>
      <c r="J58" s="199"/>
      <c r="K58" s="199"/>
      <c r="L58" s="199"/>
      <c r="M58" s="199"/>
      <c r="N58" s="199"/>
      <c r="O58" s="199"/>
      <c r="P58" s="199"/>
      <c r="Q58" s="199"/>
      <c r="R58" s="199"/>
      <c r="S58" s="199"/>
      <c r="T58" s="202">
        <f t="shared" si="12"/>
        <v>0</v>
      </c>
      <c r="U58" s="203">
        <f t="shared" si="9"/>
        <v>0</v>
      </c>
    </row>
    <row r="59" spans="1:21" x14ac:dyDescent="0.2">
      <c r="A59" s="195" t="str">
        <f t="shared" si="7"/>
        <v/>
      </c>
      <c r="C59" s="196"/>
      <c r="D59" s="204"/>
      <c r="E59" s="205" t="str">
        <f t="shared" si="8"/>
        <v/>
      </c>
      <c r="F59" s="199"/>
      <c r="G59" s="200"/>
      <c r="H59" s="201" t="str">
        <f t="shared" si="10"/>
        <v/>
      </c>
      <c r="I59" s="201" t="str">
        <f t="shared" si="11"/>
        <v/>
      </c>
      <c r="J59" s="199"/>
      <c r="K59" s="199"/>
      <c r="L59" s="199"/>
      <c r="M59" s="199"/>
      <c r="N59" s="199"/>
      <c r="O59" s="199"/>
      <c r="P59" s="199"/>
      <c r="Q59" s="199"/>
      <c r="R59" s="199"/>
      <c r="S59" s="199"/>
      <c r="T59" s="202">
        <f t="shared" si="12"/>
        <v>0</v>
      </c>
      <c r="U59" s="203">
        <f t="shared" si="9"/>
        <v>0</v>
      </c>
    </row>
    <row r="60" spans="1:21" x14ac:dyDescent="0.2">
      <c r="A60" s="195" t="str">
        <f t="shared" si="7"/>
        <v/>
      </c>
      <c r="C60" s="196"/>
      <c r="D60" s="204"/>
      <c r="E60" s="205" t="str">
        <f t="shared" si="8"/>
        <v/>
      </c>
      <c r="F60" s="199"/>
      <c r="G60" s="200"/>
      <c r="H60" s="201" t="str">
        <f t="shared" si="10"/>
        <v/>
      </c>
      <c r="I60" s="201" t="str">
        <f t="shared" si="11"/>
        <v/>
      </c>
      <c r="J60" s="199"/>
      <c r="K60" s="199"/>
      <c r="L60" s="199"/>
      <c r="M60" s="199"/>
      <c r="N60" s="199"/>
      <c r="O60" s="199"/>
      <c r="P60" s="199"/>
      <c r="Q60" s="199"/>
      <c r="R60" s="199"/>
      <c r="S60" s="199"/>
      <c r="T60" s="202">
        <f t="shared" si="12"/>
        <v>0</v>
      </c>
      <c r="U60" s="203">
        <f t="shared" si="9"/>
        <v>0</v>
      </c>
    </row>
    <row r="61" spans="1:21" x14ac:dyDescent="0.2">
      <c r="A61" s="195" t="str">
        <f t="shared" si="7"/>
        <v/>
      </c>
      <c r="C61" s="206"/>
      <c r="D61" s="195"/>
      <c r="E61" s="207" t="str">
        <f t="shared" si="8"/>
        <v/>
      </c>
      <c r="F61" s="208"/>
      <c r="G61" s="209"/>
      <c r="H61" s="210" t="str">
        <f t="shared" si="10"/>
        <v/>
      </c>
      <c r="I61" s="210" t="str">
        <f t="shared" si="11"/>
        <v/>
      </c>
      <c r="J61" s="208"/>
      <c r="K61" s="208"/>
      <c r="L61" s="208"/>
      <c r="M61" s="208"/>
      <c r="N61" s="208"/>
      <c r="O61" s="208"/>
      <c r="P61" s="208"/>
      <c r="Q61" s="208"/>
      <c r="R61" s="208"/>
      <c r="S61" s="208"/>
      <c r="T61" s="211">
        <f t="shared" si="12"/>
        <v>0</v>
      </c>
      <c r="U61" s="212">
        <f t="shared" si="9"/>
        <v>0</v>
      </c>
    </row>
    <row r="62" spans="1:21" x14ac:dyDescent="0.2">
      <c r="A62" s="195" t="str">
        <f t="shared" si="7"/>
        <v/>
      </c>
      <c r="C62" s="206"/>
      <c r="D62" s="195"/>
      <c r="E62" s="207" t="str">
        <f t="shared" si="8"/>
        <v/>
      </c>
      <c r="F62" s="208"/>
      <c r="G62" s="209"/>
      <c r="H62" s="210" t="str">
        <f t="shared" si="10"/>
        <v/>
      </c>
      <c r="I62" s="210" t="str">
        <f t="shared" si="11"/>
        <v/>
      </c>
      <c r="J62" s="208"/>
      <c r="K62" s="208"/>
      <c r="L62" s="208"/>
      <c r="M62" s="208"/>
      <c r="N62" s="208"/>
      <c r="O62" s="208"/>
      <c r="P62" s="208"/>
      <c r="Q62" s="208"/>
      <c r="R62" s="208"/>
      <c r="S62" s="208"/>
      <c r="T62" s="211">
        <f t="shared" si="12"/>
        <v>0</v>
      </c>
      <c r="U62" s="213">
        <f t="shared" si="9"/>
        <v>0</v>
      </c>
    </row>
    <row r="63" spans="1:21" x14ac:dyDescent="0.2">
      <c r="A63" s="195" t="str">
        <f t="shared" si="7"/>
        <v/>
      </c>
      <c r="C63" s="206"/>
      <c r="D63" s="195"/>
      <c r="E63" s="207" t="str">
        <f t="shared" si="8"/>
        <v/>
      </c>
      <c r="F63" s="208"/>
      <c r="G63" s="209"/>
      <c r="H63" s="210" t="str">
        <f t="shared" si="10"/>
        <v/>
      </c>
      <c r="I63" s="210" t="str">
        <f t="shared" si="11"/>
        <v/>
      </c>
      <c r="J63" s="208"/>
      <c r="K63" s="208"/>
      <c r="L63" s="208"/>
      <c r="M63" s="208"/>
      <c r="N63" s="208"/>
      <c r="O63" s="208"/>
      <c r="P63" s="208"/>
      <c r="Q63" s="208"/>
      <c r="R63" s="208"/>
      <c r="S63" s="208"/>
      <c r="T63" s="211">
        <f t="shared" si="12"/>
        <v>0</v>
      </c>
      <c r="U63" s="213">
        <f t="shared" si="9"/>
        <v>0</v>
      </c>
    </row>
    <row r="64" spans="1:21" x14ac:dyDescent="0.2">
      <c r="A64" s="195" t="str">
        <f t="shared" si="7"/>
        <v/>
      </c>
      <c r="C64" s="206"/>
      <c r="D64" s="195"/>
      <c r="E64" s="207" t="str">
        <f t="shared" si="8"/>
        <v/>
      </c>
      <c r="F64" s="208"/>
      <c r="G64" s="208"/>
      <c r="H64" s="208"/>
      <c r="I64" s="208"/>
      <c r="J64" s="208"/>
      <c r="K64" s="208"/>
      <c r="L64" s="208"/>
      <c r="M64" s="208"/>
      <c r="N64" s="208"/>
      <c r="O64" s="208"/>
      <c r="P64" s="208"/>
      <c r="Q64" s="208"/>
      <c r="R64" s="208"/>
      <c r="S64" s="208"/>
      <c r="T64" s="211">
        <f t="shared" si="12"/>
        <v>0</v>
      </c>
      <c r="U64" s="213">
        <f t="shared" si="9"/>
        <v>0</v>
      </c>
    </row>
    <row r="65" spans="1:21" x14ac:dyDescent="0.2">
      <c r="A65" s="195" t="str">
        <f t="shared" si="7"/>
        <v/>
      </c>
      <c r="C65" s="206"/>
      <c r="D65" s="195"/>
      <c r="E65" s="207" t="str">
        <f t="shared" si="8"/>
        <v/>
      </c>
      <c r="F65" s="208"/>
      <c r="G65" s="208"/>
      <c r="H65" s="208"/>
      <c r="I65" s="208"/>
      <c r="J65" s="208"/>
      <c r="K65" s="208"/>
      <c r="L65" s="208"/>
      <c r="M65" s="208"/>
      <c r="N65" s="208"/>
      <c r="O65" s="208"/>
      <c r="P65" s="208"/>
      <c r="Q65" s="208"/>
      <c r="R65" s="208"/>
      <c r="S65" s="208"/>
      <c r="T65" s="211">
        <f t="shared" si="12"/>
        <v>0</v>
      </c>
      <c r="U65" s="213">
        <f t="shared" si="9"/>
        <v>0</v>
      </c>
    </row>
    <row r="66" spans="1:21" x14ac:dyDescent="0.2">
      <c r="A66" s="195" t="str">
        <f t="shared" si="7"/>
        <v/>
      </c>
      <c r="C66" s="206"/>
      <c r="D66" s="195"/>
      <c r="E66" s="207" t="str">
        <f t="shared" si="8"/>
        <v/>
      </c>
      <c r="F66" s="208"/>
      <c r="G66" s="208"/>
      <c r="H66" s="208"/>
      <c r="I66" s="208"/>
      <c r="J66" s="208"/>
      <c r="K66" s="208"/>
      <c r="L66" s="208"/>
      <c r="M66" s="208"/>
      <c r="N66" s="208"/>
      <c r="O66" s="208"/>
      <c r="P66" s="208"/>
      <c r="Q66" s="208"/>
      <c r="R66" s="208"/>
      <c r="S66" s="208"/>
      <c r="T66" s="211">
        <f t="shared" si="12"/>
        <v>0</v>
      </c>
      <c r="U66" s="213">
        <f t="shared" si="9"/>
        <v>0</v>
      </c>
    </row>
    <row r="67" spans="1:21" x14ac:dyDescent="0.2">
      <c r="A67" s="195" t="str">
        <f t="shared" si="7"/>
        <v/>
      </c>
      <c r="C67" s="206"/>
      <c r="D67" s="195"/>
      <c r="E67" s="207" t="str">
        <f t="shared" si="8"/>
        <v/>
      </c>
      <c r="F67" s="208"/>
      <c r="G67" s="208"/>
      <c r="H67" s="208"/>
      <c r="I67" s="208"/>
      <c r="J67" s="208"/>
      <c r="K67" s="208"/>
      <c r="L67" s="208"/>
      <c r="M67" s="208"/>
      <c r="N67" s="208"/>
      <c r="O67" s="208"/>
      <c r="P67" s="208"/>
      <c r="Q67" s="208"/>
      <c r="R67" s="208"/>
      <c r="S67" s="208"/>
      <c r="T67" s="211">
        <f t="shared" si="12"/>
        <v>0</v>
      </c>
      <c r="U67" s="213">
        <f t="shared" si="9"/>
        <v>0</v>
      </c>
    </row>
    <row r="68" spans="1:21" x14ac:dyDescent="0.2">
      <c r="A68" s="195" t="str">
        <f t="shared" si="7"/>
        <v/>
      </c>
      <c r="C68" s="206"/>
      <c r="D68" s="195"/>
      <c r="E68" s="207" t="str">
        <f t="shared" si="8"/>
        <v/>
      </c>
      <c r="F68" s="208"/>
      <c r="G68" s="208"/>
      <c r="H68" s="208"/>
      <c r="I68" s="208"/>
      <c r="J68" s="208"/>
      <c r="K68" s="208"/>
      <c r="L68" s="208"/>
      <c r="M68" s="208"/>
      <c r="N68" s="208"/>
      <c r="O68" s="208"/>
      <c r="P68" s="208"/>
      <c r="Q68" s="208"/>
      <c r="R68" s="208"/>
      <c r="S68" s="208"/>
      <c r="T68" s="211">
        <f t="shared" si="12"/>
        <v>0</v>
      </c>
      <c r="U68" s="213">
        <f t="shared" si="9"/>
        <v>0</v>
      </c>
    </row>
    <row r="69" spans="1:21" x14ac:dyDescent="0.2">
      <c r="A69" s="195" t="str">
        <f t="shared" si="7"/>
        <v/>
      </c>
      <c r="C69" s="206"/>
      <c r="D69" s="195"/>
      <c r="E69" s="207" t="str">
        <f t="shared" si="8"/>
        <v/>
      </c>
      <c r="F69" s="208"/>
      <c r="G69" s="208"/>
      <c r="H69" s="208"/>
      <c r="I69" s="208"/>
      <c r="J69" s="208"/>
      <c r="K69" s="208"/>
      <c r="L69" s="208"/>
      <c r="M69" s="208"/>
      <c r="N69" s="208"/>
      <c r="O69" s="208"/>
      <c r="P69" s="208"/>
      <c r="Q69" s="208"/>
      <c r="R69" s="208"/>
      <c r="S69" s="208"/>
      <c r="T69" s="211">
        <f t="shared" si="12"/>
        <v>0</v>
      </c>
      <c r="U69" s="213">
        <f t="shared" ref="U69:U132" si="13">SUM(H69:T69)</f>
        <v>0</v>
      </c>
    </row>
    <row r="70" spans="1:21" x14ac:dyDescent="0.2">
      <c r="A70" s="195" t="str">
        <f t="shared" si="7"/>
        <v/>
      </c>
      <c r="C70" s="206"/>
      <c r="D70" s="195"/>
      <c r="E70" s="207" t="str">
        <f t="shared" si="8"/>
        <v/>
      </c>
      <c r="F70" s="208"/>
      <c r="G70" s="208"/>
      <c r="H70" s="208"/>
      <c r="I70" s="208"/>
      <c r="J70" s="208"/>
      <c r="K70" s="208"/>
      <c r="L70" s="208"/>
      <c r="M70" s="208"/>
      <c r="N70" s="208"/>
      <c r="O70" s="208"/>
      <c r="P70" s="208"/>
      <c r="Q70" s="208"/>
      <c r="R70" s="208"/>
      <c r="S70" s="208"/>
      <c r="T70" s="211">
        <f t="shared" si="12"/>
        <v>0</v>
      </c>
      <c r="U70" s="213">
        <f t="shared" si="13"/>
        <v>0</v>
      </c>
    </row>
    <row r="71" spans="1:21" x14ac:dyDescent="0.2">
      <c r="A71" s="195" t="str">
        <f t="shared" si="7"/>
        <v/>
      </c>
      <c r="C71" s="206"/>
      <c r="D71" s="195"/>
      <c r="E71" s="207" t="str">
        <f t="shared" si="8"/>
        <v/>
      </c>
      <c r="F71" s="208"/>
      <c r="G71" s="208"/>
      <c r="H71" s="208"/>
      <c r="I71" s="208"/>
      <c r="J71" s="208"/>
      <c r="K71" s="208"/>
      <c r="L71" s="208"/>
      <c r="M71" s="208"/>
      <c r="N71" s="208"/>
      <c r="O71" s="208"/>
      <c r="P71" s="208"/>
      <c r="Q71" s="208"/>
      <c r="R71" s="208"/>
      <c r="S71" s="208"/>
      <c r="T71" s="211">
        <f t="shared" si="12"/>
        <v>0</v>
      </c>
      <c r="U71" s="213">
        <f t="shared" si="13"/>
        <v>0</v>
      </c>
    </row>
    <row r="72" spans="1:21" x14ac:dyDescent="0.2">
      <c r="A72" s="195" t="str">
        <f t="shared" si="7"/>
        <v/>
      </c>
      <c r="C72" s="206"/>
      <c r="D72" s="195"/>
      <c r="E72" s="207" t="str">
        <f t="shared" si="8"/>
        <v/>
      </c>
      <c r="F72" s="208"/>
      <c r="G72" s="208"/>
      <c r="H72" s="208"/>
      <c r="I72" s="208"/>
      <c r="J72" s="208"/>
      <c r="K72" s="208"/>
      <c r="L72" s="208"/>
      <c r="M72" s="208"/>
      <c r="N72" s="208"/>
      <c r="O72" s="208"/>
      <c r="P72" s="208"/>
      <c r="Q72" s="208"/>
      <c r="R72" s="208"/>
      <c r="S72" s="208"/>
      <c r="T72" s="211">
        <f t="shared" si="12"/>
        <v>0</v>
      </c>
      <c r="U72" s="213">
        <f t="shared" si="13"/>
        <v>0</v>
      </c>
    </row>
    <row r="73" spans="1:21" x14ac:dyDescent="0.2">
      <c r="A73" s="195" t="str">
        <f t="shared" si="7"/>
        <v/>
      </c>
      <c r="C73" s="206"/>
      <c r="D73" s="195"/>
      <c r="E73" s="207" t="str">
        <f t="shared" si="8"/>
        <v/>
      </c>
      <c r="F73" s="208"/>
      <c r="G73" s="208"/>
      <c r="H73" s="208"/>
      <c r="I73" s="208"/>
      <c r="J73" s="208"/>
      <c r="K73" s="208"/>
      <c r="L73" s="208"/>
      <c r="M73" s="208"/>
      <c r="N73" s="208"/>
      <c r="O73" s="208"/>
      <c r="P73" s="208"/>
      <c r="Q73" s="208"/>
      <c r="R73" s="208"/>
      <c r="S73" s="208"/>
      <c r="T73" s="211">
        <f t="shared" si="12"/>
        <v>0</v>
      </c>
      <c r="U73" s="213">
        <f t="shared" si="13"/>
        <v>0</v>
      </c>
    </row>
    <row r="74" spans="1:21" x14ac:dyDescent="0.2">
      <c r="A74" s="195" t="str">
        <f t="shared" si="7"/>
        <v/>
      </c>
      <c r="C74" s="206"/>
      <c r="D74" s="195"/>
      <c r="E74" s="207" t="str">
        <f t="shared" si="8"/>
        <v/>
      </c>
      <c r="F74" s="208"/>
      <c r="G74" s="208"/>
      <c r="H74" s="208"/>
      <c r="I74" s="208"/>
      <c r="J74" s="208"/>
      <c r="K74" s="208"/>
      <c r="L74" s="208"/>
      <c r="M74" s="208"/>
      <c r="N74" s="208"/>
      <c r="O74" s="208"/>
      <c r="P74" s="208"/>
      <c r="Q74" s="208"/>
      <c r="R74" s="208"/>
      <c r="S74" s="208"/>
      <c r="T74" s="211">
        <f t="shared" si="12"/>
        <v>0</v>
      </c>
      <c r="U74" s="213">
        <f t="shared" si="13"/>
        <v>0</v>
      </c>
    </row>
    <row r="75" spans="1:21" x14ac:dyDescent="0.2">
      <c r="A75" s="195" t="str">
        <f t="shared" si="7"/>
        <v/>
      </c>
      <c r="C75" s="206"/>
      <c r="D75" s="195"/>
      <c r="E75" s="207" t="str">
        <f t="shared" si="8"/>
        <v/>
      </c>
      <c r="F75" s="208"/>
      <c r="G75" s="208"/>
      <c r="H75" s="208"/>
      <c r="I75" s="208"/>
      <c r="J75" s="208"/>
      <c r="K75" s="208"/>
      <c r="L75" s="208"/>
      <c r="M75" s="208"/>
      <c r="N75" s="208"/>
      <c r="O75" s="208"/>
      <c r="P75" s="208"/>
      <c r="Q75" s="208"/>
      <c r="R75" s="208"/>
      <c r="S75" s="208"/>
      <c r="T75" s="211">
        <f t="shared" si="12"/>
        <v>0</v>
      </c>
      <c r="U75" s="213">
        <f t="shared" si="13"/>
        <v>0</v>
      </c>
    </row>
    <row r="76" spans="1:21" x14ac:dyDescent="0.2">
      <c r="A76" s="195" t="str">
        <f t="shared" si="7"/>
        <v/>
      </c>
      <c r="C76" s="206"/>
      <c r="D76" s="195"/>
      <c r="E76" s="207" t="str">
        <f t="shared" si="8"/>
        <v/>
      </c>
      <c r="F76" s="208"/>
      <c r="G76" s="208"/>
      <c r="H76" s="208"/>
      <c r="I76" s="208"/>
      <c r="J76" s="208"/>
      <c r="K76" s="208"/>
      <c r="L76" s="208"/>
      <c r="M76" s="208"/>
      <c r="N76" s="208"/>
      <c r="O76" s="208"/>
      <c r="P76" s="208"/>
      <c r="Q76" s="208"/>
      <c r="R76" s="208"/>
      <c r="S76" s="208"/>
      <c r="T76" s="211">
        <f t="shared" si="12"/>
        <v>0</v>
      </c>
      <c r="U76" s="213">
        <f t="shared" si="13"/>
        <v>0</v>
      </c>
    </row>
    <row r="77" spans="1:21" x14ac:dyDescent="0.2">
      <c r="A77" s="195" t="str">
        <f t="shared" si="7"/>
        <v/>
      </c>
      <c r="C77" s="206"/>
      <c r="D77" s="195"/>
      <c r="E77" s="207" t="str">
        <f t="shared" si="8"/>
        <v/>
      </c>
      <c r="F77" s="208"/>
      <c r="G77" s="208"/>
      <c r="H77" s="208"/>
      <c r="I77" s="208"/>
      <c r="J77" s="208"/>
      <c r="K77" s="208"/>
      <c r="L77" s="208"/>
      <c r="M77" s="208"/>
      <c r="N77" s="208"/>
      <c r="O77" s="208"/>
      <c r="P77" s="208"/>
      <c r="Q77" s="208"/>
      <c r="R77" s="208"/>
      <c r="S77" s="208"/>
      <c r="T77" s="211">
        <f t="shared" si="12"/>
        <v>0</v>
      </c>
      <c r="U77" s="213">
        <f t="shared" si="13"/>
        <v>0</v>
      </c>
    </row>
    <row r="78" spans="1:21" x14ac:dyDescent="0.2">
      <c r="A78" s="195" t="str">
        <f t="shared" si="7"/>
        <v/>
      </c>
      <c r="C78" s="206"/>
      <c r="D78" s="195"/>
      <c r="E78" s="207" t="str">
        <f t="shared" si="8"/>
        <v/>
      </c>
      <c r="F78" s="208"/>
      <c r="G78" s="208"/>
      <c r="H78" s="208"/>
      <c r="I78" s="208"/>
      <c r="J78" s="208"/>
      <c r="K78" s="208"/>
      <c r="L78" s="208"/>
      <c r="M78" s="208"/>
      <c r="N78" s="208"/>
      <c r="O78" s="208"/>
      <c r="P78" s="208"/>
      <c r="Q78" s="208"/>
      <c r="R78" s="208"/>
      <c r="S78" s="208"/>
      <c r="T78" s="211">
        <f t="shared" si="12"/>
        <v>0</v>
      </c>
      <c r="U78" s="213">
        <f t="shared" si="13"/>
        <v>0</v>
      </c>
    </row>
    <row r="79" spans="1:21" x14ac:dyDescent="0.2">
      <c r="A79" s="195" t="str">
        <f t="shared" si="7"/>
        <v/>
      </c>
      <c r="C79" s="206"/>
      <c r="D79" s="195"/>
      <c r="E79" s="207" t="str">
        <f t="shared" si="8"/>
        <v/>
      </c>
      <c r="F79" s="208"/>
      <c r="G79" s="208"/>
      <c r="H79" s="208"/>
      <c r="I79" s="208"/>
      <c r="J79" s="208"/>
      <c r="K79" s="208"/>
      <c r="L79" s="208"/>
      <c r="M79" s="208"/>
      <c r="N79" s="208"/>
      <c r="O79" s="208"/>
      <c r="P79" s="208"/>
      <c r="Q79" s="208"/>
      <c r="R79" s="208"/>
      <c r="S79" s="208"/>
      <c r="T79" s="211">
        <f t="shared" si="12"/>
        <v>0</v>
      </c>
      <c r="U79" s="213">
        <f t="shared" si="13"/>
        <v>0</v>
      </c>
    </row>
    <row r="80" spans="1:21" x14ac:dyDescent="0.2">
      <c r="A80" s="195" t="str">
        <f t="shared" si="7"/>
        <v/>
      </c>
      <c r="C80" s="206"/>
      <c r="D80" s="195"/>
      <c r="E80" s="207" t="str">
        <f t="shared" si="8"/>
        <v/>
      </c>
      <c r="F80" s="208"/>
      <c r="G80" s="208"/>
      <c r="H80" s="208"/>
      <c r="I80" s="208"/>
      <c r="J80" s="208"/>
      <c r="K80" s="208"/>
      <c r="L80" s="208"/>
      <c r="M80" s="208"/>
      <c r="N80" s="208"/>
      <c r="O80" s="208"/>
      <c r="P80" s="208"/>
      <c r="Q80" s="208"/>
      <c r="R80" s="208"/>
      <c r="S80" s="208"/>
      <c r="T80" s="211">
        <f t="shared" si="12"/>
        <v>0</v>
      </c>
      <c r="U80" s="213">
        <f t="shared" si="13"/>
        <v>0</v>
      </c>
    </row>
    <row r="81" spans="1:21" x14ac:dyDescent="0.2">
      <c r="A81" s="195" t="str">
        <f t="shared" si="7"/>
        <v/>
      </c>
      <c r="C81" s="206"/>
      <c r="D81" s="195"/>
      <c r="E81" s="207" t="str">
        <f t="shared" si="8"/>
        <v/>
      </c>
      <c r="F81" s="208"/>
      <c r="G81" s="208"/>
      <c r="H81" s="208"/>
      <c r="I81" s="208"/>
      <c r="J81" s="208"/>
      <c r="K81" s="208"/>
      <c r="L81" s="208"/>
      <c r="M81" s="208"/>
      <c r="N81" s="208"/>
      <c r="O81" s="208"/>
      <c r="P81" s="208"/>
      <c r="Q81" s="208"/>
      <c r="R81" s="208"/>
      <c r="S81" s="208"/>
      <c r="T81" s="211">
        <f t="shared" si="12"/>
        <v>0</v>
      </c>
      <c r="U81" s="213">
        <f t="shared" si="13"/>
        <v>0</v>
      </c>
    </row>
    <row r="82" spans="1:21" x14ac:dyDescent="0.2">
      <c r="A82" s="195" t="str">
        <f t="shared" si="7"/>
        <v/>
      </c>
      <c r="C82" s="206"/>
      <c r="D82" s="195"/>
      <c r="E82" s="207" t="str">
        <f t="shared" si="8"/>
        <v/>
      </c>
      <c r="F82" s="208"/>
      <c r="G82" s="208"/>
      <c r="H82" s="208"/>
      <c r="I82" s="208"/>
      <c r="J82" s="208"/>
      <c r="K82" s="208"/>
      <c r="L82" s="208"/>
      <c r="M82" s="208"/>
      <c r="N82" s="208"/>
      <c r="O82" s="208"/>
      <c r="P82" s="208"/>
      <c r="Q82" s="208"/>
      <c r="R82" s="208"/>
      <c r="S82" s="208"/>
      <c r="T82" s="211">
        <f t="shared" si="12"/>
        <v>0</v>
      </c>
      <c r="U82" s="213">
        <f t="shared" si="13"/>
        <v>0</v>
      </c>
    </row>
    <row r="83" spans="1:21" x14ac:dyDescent="0.2">
      <c r="A83" s="195" t="str">
        <f t="shared" si="7"/>
        <v/>
      </c>
      <c r="C83" s="206"/>
      <c r="D83" s="195"/>
      <c r="E83" s="207" t="str">
        <f t="shared" si="8"/>
        <v/>
      </c>
      <c r="F83" s="208"/>
      <c r="G83" s="208"/>
      <c r="H83" s="208"/>
      <c r="I83" s="208"/>
      <c r="J83" s="208"/>
      <c r="K83" s="208"/>
      <c r="L83" s="208"/>
      <c r="M83" s="208"/>
      <c r="N83" s="208"/>
      <c r="O83" s="208"/>
      <c r="P83" s="208"/>
      <c r="Q83" s="208"/>
      <c r="R83" s="208"/>
      <c r="S83" s="208"/>
      <c r="T83" s="211">
        <f t="shared" si="12"/>
        <v>0</v>
      </c>
      <c r="U83" s="213">
        <f t="shared" si="13"/>
        <v>0</v>
      </c>
    </row>
    <row r="84" spans="1:21" x14ac:dyDescent="0.2">
      <c r="A84" s="195" t="str">
        <f t="shared" si="7"/>
        <v/>
      </c>
      <c r="C84" s="206"/>
      <c r="D84" s="195"/>
      <c r="E84" s="207" t="str">
        <f t="shared" si="8"/>
        <v/>
      </c>
      <c r="F84" s="208"/>
      <c r="G84" s="208"/>
      <c r="H84" s="208"/>
      <c r="I84" s="208"/>
      <c r="J84" s="208"/>
      <c r="K84" s="208"/>
      <c r="L84" s="208"/>
      <c r="M84" s="208"/>
      <c r="N84" s="208"/>
      <c r="O84" s="208"/>
      <c r="P84" s="208"/>
      <c r="Q84" s="208"/>
      <c r="R84" s="208"/>
      <c r="S84" s="208"/>
      <c r="T84" s="211">
        <f t="shared" si="12"/>
        <v>0</v>
      </c>
      <c r="U84" s="213">
        <f t="shared" si="13"/>
        <v>0</v>
      </c>
    </row>
    <row r="85" spans="1:21" x14ac:dyDescent="0.2">
      <c r="A85" s="195" t="str">
        <f t="shared" si="7"/>
        <v/>
      </c>
      <c r="C85" s="206"/>
      <c r="D85" s="195"/>
      <c r="E85" s="207" t="str">
        <f t="shared" si="8"/>
        <v/>
      </c>
      <c r="F85" s="208"/>
      <c r="G85" s="208"/>
      <c r="H85" s="208"/>
      <c r="I85" s="208"/>
      <c r="J85" s="208"/>
      <c r="K85" s="208"/>
      <c r="L85" s="208"/>
      <c r="M85" s="208"/>
      <c r="N85" s="208"/>
      <c r="O85" s="208"/>
      <c r="P85" s="208"/>
      <c r="Q85" s="208"/>
      <c r="R85" s="208"/>
      <c r="S85" s="208"/>
      <c r="T85" s="211">
        <f t="shared" si="12"/>
        <v>0</v>
      </c>
      <c r="U85" s="213">
        <f t="shared" si="13"/>
        <v>0</v>
      </c>
    </row>
    <row r="86" spans="1:21" x14ac:dyDescent="0.2">
      <c r="A86" s="195" t="str">
        <f t="shared" si="7"/>
        <v/>
      </c>
      <c r="C86" s="206"/>
      <c r="D86" s="195"/>
      <c r="E86" s="207" t="str">
        <f t="shared" si="8"/>
        <v/>
      </c>
      <c r="F86" s="208"/>
      <c r="G86" s="208"/>
      <c r="H86" s="208"/>
      <c r="I86" s="208"/>
      <c r="J86" s="208"/>
      <c r="K86" s="208"/>
      <c r="L86" s="208"/>
      <c r="M86" s="208"/>
      <c r="N86" s="208"/>
      <c r="O86" s="208"/>
      <c r="P86" s="208"/>
      <c r="Q86" s="208"/>
      <c r="R86" s="208"/>
      <c r="S86" s="208"/>
      <c r="T86" s="211">
        <f t="shared" si="12"/>
        <v>0</v>
      </c>
      <c r="U86" s="213">
        <f t="shared" si="13"/>
        <v>0</v>
      </c>
    </row>
    <row r="87" spans="1:21" x14ac:dyDescent="0.2">
      <c r="A87" s="195" t="str">
        <f t="shared" si="7"/>
        <v/>
      </c>
      <c r="C87" s="206"/>
      <c r="D87" s="195"/>
      <c r="E87" s="207" t="str">
        <f t="shared" si="8"/>
        <v/>
      </c>
      <c r="F87" s="208"/>
      <c r="G87" s="208"/>
      <c r="H87" s="208"/>
      <c r="I87" s="208"/>
      <c r="J87" s="208"/>
      <c r="K87" s="208"/>
      <c r="L87" s="208"/>
      <c r="M87" s="208"/>
      <c r="N87" s="208"/>
      <c r="O87" s="208"/>
      <c r="P87" s="208"/>
      <c r="Q87" s="208"/>
      <c r="R87" s="208"/>
      <c r="S87" s="208"/>
      <c r="T87" s="211">
        <f t="shared" si="12"/>
        <v>0</v>
      </c>
      <c r="U87" s="213">
        <f t="shared" si="13"/>
        <v>0</v>
      </c>
    </row>
    <row r="88" spans="1:21" x14ac:dyDescent="0.2">
      <c r="A88" s="195" t="str">
        <f t="shared" si="7"/>
        <v/>
      </c>
      <c r="C88" s="206"/>
      <c r="D88" s="195"/>
      <c r="E88" s="207" t="str">
        <f t="shared" si="8"/>
        <v/>
      </c>
      <c r="F88" s="208"/>
      <c r="G88" s="208"/>
      <c r="H88" s="208"/>
      <c r="I88" s="208"/>
      <c r="J88" s="208"/>
      <c r="K88" s="208"/>
      <c r="L88" s="208"/>
      <c r="M88" s="208"/>
      <c r="N88" s="208"/>
      <c r="O88" s="208"/>
      <c r="P88" s="208"/>
      <c r="Q88" s="208"/>
      <c r="R88" s="208"/>
      <c r="S88" s="208"/>
      <c r="T88" s="211">
        <f t="shared" si="12"/>
        <v>0</v>
      </c>
      <c r="U88" s="213">
        <f t="shared" si="13"/>
        <v>0</v>
      </c>
    </row>
    <row r="89" spans="1:21" x14ac:dyDescent="0.2">
      <c r="A89" s="195" t="str">
        <f t="shared" si="7"/>
        <v/>
      </c>
      <c r="C89" s="206"/>
      <c r="D89" s="195"/>
      <c r="E89" s="207" t="str">
        <f t="shared" si="8"/>
        <v/>
      </c>
      <c r="F89" s="208"/>
      <c r="G89" s="208"/>
      <c r="H89" s="208"/>
      <c r="I89" s="208"/>
      <c r="J89" s="208"/>
      <c r="K89" s="208"/>
      <c r="L89" s="208"/>
      <c r="M89" s="208"/>
      <c r="N89" s="208"/>
      <c r="O89" s="208"/>
      <c r="P89" s="208"/>
      <c r="Q89" s="208"/>
      <c r="R89" s="208"/>
      <c r="S89" s="208"/>
      <c r="T89" s="211">
        <f t="shared" si="12"/>
        <v>0</v>
      </c>
      <c r="U89" s="213">
        <f t="shared" si="13"/>
        <v>0</v>
      </c>
    </row>
    <row r="90" spans="1:21" x14ac:dyDescent="0.2">
      <c r="A90" s="195" t="str">
        <f t="shared" si="7"/>
        <v/>
      </c>
      <c r="C90" s="206"/>
      <c r="D90" s="195"/>
      <c r="E90" s="207" t="str">
        <f t="shared" si="8"/>
        <v/>
      </c>
      <c r="F90" s="208"/>
      <c r="G90" s="208"/>
      <c r="H90" s="208"/>
      <c r="I90" s="208"/>
      <c r="J90" s="208"/>
      <c r="K90" s="208"/>
      <c r="L90" s="208"/>
      <c r="M90" s="208"/>
      <c r="N90" s="208"/>
      <c r="O90" s="208"/>
      <c r="P90" s="208"/>
      <c r="Q90" s="208"/>
      <c r="R90" s="208"/>
      <c r="S90" s="208"/>
      <c r="T90" s="211">
        <f t="shared" si="12"/>
        <v>0</v>
      </c>
      <c r="U90" s="213">
        <f t="shared" si="13"/>
        <v>0</v>
      </c>
    </row>
    <row r="91" spans="1:21" x14ac:dyDescent="0.2">
      <c r="A91" s="195" t="str">
        <f t="shared" si="7"/>
        <v/>
      </c>
      <c r="C91" s="206"/>
      <c r="D91" s="195"/>
      <c r="E91" s="207" t="str">
        <f t="shared" si="8"/>
        <v/>
      </c>
      <c r="F91" s="208"/>
      <c r="G91" s="208"/>
      <c r="H91" s="208"/>
      <c r="I91" s="208"/>
      <c r="J91" s="208"/>
      <c r="K91" s="208"/>
      <c r="L91" s="208"/>
      <c r="M91" s="208"/>
      <c r="N91" s="208"/>
      <c r="O91" s="208"/>
      <c r="P91" s="208"/>
      <c r="Q91" s="208"/>
      <c r="R91" s="208"/>
      <c r="S91" s="208"/>
      <c r="T91" s="211">
        <f t="shared" si="12"/>
        <v>0</v>
      </c>
      <c r="U91" s="213">
        <f t="shared" si="13"/>
        <v>0</v>
      </c>
    </row>
    <row r="92" spans="1:21" x14ac:dyDescent="0.2">
      <c r="A92" s="195" t="str">
        <f t="shared" si="7"/>
        <v/>
      </c>
      <c r="C92" s="206"/>
      <c r="D92" s="195"/>
      <c r="E92" s="207" t="str">
        <f t="shared" si="8"/>
        <v/>
      </c>
      <c r="F92" s="208"/>
      <c r="G92" s="208"/>
      <c r="H92" s="208"/>
      <c r="I92" s="208"/>
      <c r="J92" s="208"/>
      <c r="K92" s="208"/>
      <c r="L92" s="208"/>
      <c r="M92" s="208"/>
      <c r="N92" s="208"/>
      <c r="O92" s="208"/>
      <c r="P92" s="208"/>
      <c r="Q92" s="208"/>
      <c r="R92" s="208"/>
      <c r="S92" s="208"/>
      <c r="T92" s="211">
        <f t="shared" si="12"/>
        <v>0</v>
      </c>
      <c r="U92" s="213">
        <f t="shared" si="13"/>
        <v>0</v>
      </c>
    </row>
    <row r="93" spans="1:21" x14ac:dyDescent="0.2">
      <c r="A93" s="195" t="str">
        <f t="shared" si="7"/>
        <v/>
      </c>
      <c r="C93" s="206"/>
      <c r="D93" s="195"/>
      <c r="E93" s="207" t="str">
        <f t="shared" si="8"/>
        <v/>
      </c>
      <c r="F93" s="208"/>
      <c r="G93" s="208"/>
      <c r="H93" s="208"/>
      <c r="I93" s="208"/>
      <c r="J93" s="208"/>
      <c r="K93" s="208"/>
      <c r="L93" s="208"/>
      <c r="M93" s="208"/>
      <c r="N93" s="208"/>
      <c r="O93" s="208"/>
      <c r="P93" s="208"/>
      <c r="Q93" s="208"/>
      <c r="R93" s="208"/>
      <c r="S93" s="208"/>
      <c r="T93" s="211">
        <f t="shared" si="12"/>
        <v>0</v>
      </c>
      <c r="U93" s="213">
        <f t="shared" si="13"/>
        <v>0</v>
      </c>
    </row>
    <row r="94" spans="1:21" x14ac:dyDescent="0.2">
      <c r="A94" s="195" t="str">
        <f t="shared" si="7"/>
        <v/>
      </c>
      <c r="C94" s="206"/>
      <c r="D94" s="195"/>
      <c r="E94" s="207" t="str">
        <f t="shared" si="8"/>
        <v/>
      </c>
      <c r="F94" s="208"/>
      <c r="G94" s="208"/>
      <c r="H94" s="208"/>
      <c r="I94" s="208"/>
      <c r="J94" s="208"/>
      <c r="K94" s="208"/>
      <c r="L94" s="208"/>
      <c r="M94" s="208"/>
      <c r="N94" s="208"/>
      <c r="O94" s="208"/>
      <c r="P94" s="208"/>
      <c r="Q94" s="208"/>
      <c r="R94" s="208"/>
      <c r="S94" s="208"/>
      <c r="T94" s="211">
        <f t="shared" si="12"/>
        <v>0</v>
      </c>
      <c r="U94" s="213">
        <f t="shared" si="13"/>
        <v>0</v>
      </c>
    </row>
    <row r="95" spans="1:21" x14ac:dyDescent="0.2">
      <c r="A95" s="195" t="str">
        <f t="shared" si="7"/>
        <v/>
      </c>
      <c r="C95" s="206"/>
      <c r="D95" s="195"/>
      <c r="E95" s="207" t="str">
        <f t="shared" si="8"/>
        <v/>
      </c>
      <c r="F95" s="208"/>
      <c r="G95" s="208"/>
      <c r="H95" s="208"/>
      <c r="I95" s="208"/>
      <c r="J95" s="208"/>
      <c r="K95" s="208"/>
      <c r="L95" s="208"/>
      <c r="M95" s="208"/>
      <c r="N95" s="208"/>
      <c r="O95" s="208"/>
      <c r="P95" s="208"/>
      <c r="Q95" s="208"/>
      <c r="R95" s="208"/>
      <c r="S95" s="208"/>
      <c r="T95" s="211">
        <f t="shared" si="12"/>
        <v>0</v>
      </c>
      <c r="U95" s="213">
        <f t="shared" si="13"/>
        <v>0</v>
      </c>
    </row>
    <row r="96" spans="1:21" x14ac:dyDescent="0.2">
      <c r="A96" s="195" t="str">
        <f t="shared" si="7"/>
        <v/>
      </c>
      <c r="C96" s="206"/>
      <c r="D96" s="195"/>
      <c r="E96" s="207" t="str">
        <f t="shared" si="8"/>
        <v/>
      </c>
      <c r="F96" s="208"/>
      <c r="G96" s="208"/>
      <c r="H96" s="208"/>
      <c r="I96" s="208"/>
      <c r="J96" s="208"/>
      <c r="K96" s="208"/>
      <c r="L96" s="208"/>
      <c r="M96" s="208"/>
      <c r="N96" s="208"/>
      <c r="O96" s="208"/>
      <c r="P96" s="208"/>
      <c r="Q96" s="208"/>
      <c r="R96" s="208"/>
      <c r="S96" s="208"/>
      <c r="T96" s="211">
        <f t="shared" si="12"/>
        <v>0</v>
      </c>
      <c r="U96" s="213">
        <f t="shared" si="13"/>
        <v>0</v>
      </c>
    </row>
    <row r="97" spans="1:21" x14ac:dyDescent="0.2">
      <c r="A97" s="195" t="str">
        <f t="shared" si="7"/>
        <v/>
      </c>
      <c r="C97" s="206"/>
      <c r="D97" s="195"/>
      <c r="E97" s="207" t="str">
        <f t="shared" si="8"/>
        <v/>
      </c>
      <c r="F97" s="208"/>
      <c r="G97" s="208"/>
      <c r="H97" s="208"/>
      <c r="I97" s="208"/>
      <c r="J97" s="208"/>
      <c r="K97" s="208"/>
      <c r="L97" s="208"/>
      <c r="M97" s="208"/>
      <c r="N97" s="208"/>
      <c r="O97" s="208"/>
      <c r="P97" s="208"/>
      <c r="Q97" s="208"/>
      <c r="R97" s="208"/>
      <c r="S97" s="208"/>
      <c r="T97" s="211">
        <f t="shared" si="12"/>
        <v>0</v>
      </c>
      <c r="U97" s="213">
        <f t="shared" si="13"/>
        <v>0</v>
      </c>
    </row>
    <row r="98" spans="1:21" x14ac:dyDescent="0.2">
      <c r="A98" s="195" t="str">
        <f t="shared" si="7"/>
        <v/>
      </c>
      <c r="C98" s="206"/>
      <c r="D98" s="195"/>
      <c r="E98" s="207" t="str">
        <f t="shared" si="8"/>
        <v/>
      </c>
      <c r="F98" s="208"/>
      <c r="G98" s="208"/>
      <c r="H98" s="208"/>
      <c r="I98" s="208"/>
      <c r="J98" s="208"/>
      <c r="K98" s="208"/>
      <c r="L98" s="208"/>
      <c r="M98" s="208"/>
      <c r="N98" s="208"/>
      <c r="O98" s="208"/>
      <c r="P98" s="208"/>
      <c r="Q98" s="208"/>
      <c r="R98" s="208"/>
      <c r="S98" s="208"/>
      <c r="T98" s="214">
        <f t="shared" ref="T98:T101" si="14">G98-SUM(H98:S98)</f>
        <v>0</v>
      </c>
      <c r="U98" s="213">
        <f t="shared" si="13"/>
        <v>0</v>
      </c>
    </row>
    <row r="99" spans="1:21" x14ac:dyDescent="0.2">
      <c r="A99" s="195" t="str">
        <f t="shared" si="7"/>
        <v/>
      </c>
      <c r="C99" s="206"/>
      <c r="D99" s="195"/>
      <c r="E99" s="207" t="str">
        <f t="shared" si="8"/>
        <v/>
      </c>
      <c r="F99" s="208"/>
      <c r="G99" s="208"/>
      <c r="H99" s="208"/>
      <c r="I99" s="208"/>
      <c r="J99" s="208"/>
      <c r="K99" s="208"/>
      <c r="L99" s="208"/>
      <c r="M99" s="208"/>
      <c r="N99" s="208"/>
      <c r="O99" s="208"/>
      <c r="P99" s="208"/>
      <c r="Q99" s="208"/>
      <c r="R99" s="208"/>
      <c r="S99" s="208"/>
      <c r="T99" s="214">
        <f t="shared" si="14"/>
        <v>0</v>
      </c>
      <c r="U99" s="213">
        <f t="shared" si="13"/>
        <v>0</v>
      </c>
    </row>
    <row r="100" spans="1:21" x14ac:dyDescent="0.2">
      <c r="A100" s="195" t="str">
        <f t="shared" si="7"/>
        <v/>
      </c>
      <c r="C100" s="206"/>
      <c r="D100" s="195"/>
      <c r="E100" s="207" t="str">
        <f t="shared" si="8"/>
        <v/>
      </c>
      <c r="F100" s="208"/>
      <c r="G100" s="208"/>
      <c r="H100" s="208"/>
      <c r="I100" s="208"/>
      <c r="J100" s="208"/>
      <c r="K100" s="208"/>
      <c r="L100" s="208"/>
      <c r="M100" s="208"/>
      <c r="N100" s="208"/>
      <c r="O100" s="208"/>
      <c r="P100" s="208"/>
      <c r="Q100" s="208"/>
      <c r="R100" s="208"/>
      <c r="S100" s="208"/>
      <c r="T100" s="214">
        <f t="shared" si="14"/>
        <v>0</v>
      </c>
      <c r="U100" s="213">
        <f t="shared" si="13"/>
        <v>0</v>
      </c>
    </row>
    <row r="101" spans="1:21" x14ac:dyDescent="0.2">
      <c r="A101" s="195" t="str">
        <f t="shared" si="7"/>
        <v/>
      </c>
      <c r="C101" s="206"/>
      <c r="D101" s="195"/>
      <c r="E101" s="207" t="str">
        <f t="shared" si="8"/>
        <v/>
      </c>
      <c r="F101" s="208"/>
      <c r="G101" s="208"/>
      <c r="H101" s="208"/>
      <c r="I101" s="208"/>
      <c r="J101" s="208"/>
      <c r="K101" s="208"/>
      <c r="L101" s="208"/>
      <c r="M101" s="208"/>
      <c r="N101" s="208"/>
      <c r="O101" s="208"/>
      <c r="P101" s="208"/>
      <c r="Q101" s="208"/>
      <c r="R101" s="208"/>
      <c r="S101" s="208"/>
      <c r="T101" s="214">
        <f t="shared" si="14"/>
        <v>0</v>
      </c>
      <c r="U101" s="213">
        <f t="shared" si="13"/>
        <v>0</v>
      </c>
    </row>
    <row r="102" spans="1:21" x14ac:dyDescent="0.2">
      <c r="A102" s="195" t="str">
        <f t="shared" ref="A102:A165" si="15">C102&amp;E102</f>
        <v/>
      </c>
      <c r="C102" s="206"/>
      <c r="D102" s="195"/>
      <c r="E102" s="207" t="str">
        <f t="shared" ref="E102:E150" si="16">IF(D102="","",(CONCATENATE("Week ",WEEKNUM(D102,2)-WEEKNUM(DATE(YEAR(D102),MONTH(D102),1),2)+1)))</f>
        <v/>
      </c>
      <c r="F102" s="208"/>
      <c r="G102" s="208"/>
      <c r="H102" s="208"/>
      <c r="I102" s="208"/>
      <c r="J102" s="208"/>
      <c r="K102" s="208"/>
      <c r="L102" s="208"/>
      <c r="M102" s="208"/>
      <c r="N102" s="208"/>
      <c r="O102" s="208"/>
      <c r="P102" s="208"/>
      <c r="Q102" s="208"/>
      <c r="R102" s="208"/>
      <c r="S102" s="208"/>
      <c r="T102" s="214">
        <f t="shared" ref="T102:T165" si="17">G102-SUM(H102:S102)</f>
        <v>0</v>
      </c>
      <c r="U102" s="213">
        <f t="shared" si="13"/>
        <v>0</v>
      </c>
    </row>
    <row r="103" spans="1:21" x14ac:dyDescent="0.2">
      <c r="A103" s="195" t="str">
        <f t="shared" si="15"/>
        <v/>
      </c>
      <c r="C103" s="206"/>
      <c r="D103" s="195"/>
      <c r="E103" s="207" t="str">
        <f t="shared" si="16"/>
        <v/>
      </c>
      <c r="F103" s="208"/>
      <c r="G103" s="208"/>
      <c r="H103" s="208"/>
      <c r="I103" s="208"/>
      <c r="J103" s="208"/>
      <c r="K103" s="208"/>
      <c r="L103" s="208"/>
      <c r="M103" s="208"/>
      <c r="N103" s="208"/>
      <c r="O103" s="208"/>
      <c r="P103" s="208"/>
      <c r="Q103" s="208"/>
      <c r="R103" s="208"/>
      <c r="S103" s="208"/>
      <c r="T103" s="214">
        <f t="shared" si="17"/>
        <v>0</v>
      </c>
      <c r="U103" s="213">
        <f t="shared" si="13"/>
        <v>0</v>
      </c>
    </row>
    <row r="104" spans="1:21" x14ac:dyDescent="0.2">
      <c r="A104" s="195" t="str">
        <f t="shared" si="15"/>
        <v/>
      </c>
      <c r="C104" s="206"/>
      <c r="D104" s="195"/>
      <c r="E104" s="207" t="str">
        <f t="shared" si="16"/>
        <v/>
      </c>
      <c r="F104" s="208"/>
      <c r="G104" s="208"/>
      <c r="H104" s="208"/>
      <c r="I104" s="208"/>
      <c r="J104" s="208"/>
      <c r="K104" s="208"/>
      <c r="L104" s="208"/>
      <c r="M104" s="208"/>
      <c r="N104" s="208"/>
      <c r="O104" s="208"/>
      <c r="P104" s="208"/>
      <c r="Q104" s="208"/>
      <c r="R104" s="208"/>
      <c r="S104" s="208"/>
      <c r="T104" s="214">
        <f t="shared" si="17"/>
        <v>0</v>
      </c>
      <c r="U104" s="213">
        <f t="shared" si="13"/>
        <v>0</v>
      </c>
    </row>
    <row r="105" spans="1:21" x14ac:dyDescent="0.2">
      <c r="A105" s="195" t="str">
        <f t="shared" si="15"/>
        <v/>
      </c>
      <c r="C105" s="206"/>
      <c r="D105" s="195"/>
      <c r="E105" s="207" t="str">
        <f t="shared" si="16"/>
        <v/>
      </c>
      <c r="F105" s="208"/>
      <c r="G105" s="208"/>
      <c r="H105" s="208"/>
      <c r="I105" s="208"/>
      <c r="J105" s="208"/>
      <c r="K105" s="208"/>
      <c r="L105" s="208"/>
      <c r="M105" s="208"/>
      <c r="N105" s="208"/>
      <c r="O105" s="208"/>
      <c r="P105" s="208"/>
      <c r="Q105" s="208"/>
      <c r="R105" s="208"/>
      <c r="S105" s="208"/>
      <c r="T105" s="214">
        <f t="shared" si="17"/>
        <v>0</v>
      </c>
      <c r="U105" s="213">
        <f t="shared" si="13"/>
        <v>0</v>
      </c>
    </row>
    <row r="106" spans="1:21" x14ac:dyDescent="0.2">
      <c r="A106" s="195" t="str">
        <f t="shared" si="15"/>
        <v/>
      </c>
      <c r="C106" s="206"/>
      <c r="D106" s="195"/>
      <c r="E106" s="207" t="str">
        <f t="shared" si="16"/>
        <v/>
      </c>
      <c r="F106" s="208"/>
      <c r="G106" s="208"/>
      <c r="H106" s="208"/>
      <c r="I106" s="208"/>
      <c r="J106" s="208"/>
      <c r="K106" s="208"/>
      <c r="L106" s="208"/>
      <c r="M106" s="208"/>
      <c r="N106" s="208"/>
      <c r="O106" s="208"/>
      <c r="P106" s="208"/>
      <c r="Q106" s="208"/>
      <c r="R106" s="208"/>
      <c r="S106" s="208"/>
      <c r="T106" s="214">
        <f t="shared" si="17"/>
        <v>0</v>
      </c>
      <c r="U106" s="213">
        <f t="shared" si="13"/>
        <v>0</v>
      </c>
    </row>
    <row r="107" spans="1:21" x14ac:dyDescent="0.2">
      <c r="A107" s="195" t="str">
        <f t="shared" si="15"/>
        <v/>
      </c>
      <c r="C107" s="206"/>
      <c r="D107" s="195"/>
      <c r="E107" s="207" t="str">
        <f t="shared" si="16"/>
        <v/>
      </c>
      <c r="F107" s="208"/>
      <c r="G107" s="208"/>
      <c r="H107" s="208"/>
      <c r="I107" s="208"/>
      <c r="J107" s="208"/>
      <c r="K107" s="208"/>
      <c r="L107" s="208"/>
      <c r="M107" s="208"/>
      <c r="N107" s="208"/>
      <c r="O107" s="208"/>
      <c r="P107" s="208"/>
      <c r="Q107" s="208"/>
      <c r="R107" s="208"/>
      <c r="S107" s="208"/>
      <c r="T107" s="214">
        <f t="shared" si="17"/>
        <v>0</v>
      </c>
      <c r="U107" s="213">
        <f t="shared" si="13"/>
        <v>0</v>
      </c>
    </row>
    <row r="108" spans="1:21" x14ac:dyDescent="0.2">
      <c r="A108" s="195" t="str">
        <f t="shared" si="15"/>
        <v/>
      </c>
      <c r="C108" s="206"/>
      <c r="D108" s="195"/>
      <c r="E108" s="207" t="str">
        <f t="shared" si="16"/>
        <v/>
      </c>
      <c r="F108" s="208"/>
      <c r="G108" s="208"/>
      <c r="H108" s="208"/>
      <c r="I108" s="208"/>
      <c r="J108" s="208"/>
      <c r="K108" s="208"/>
      <c r="L108" s="208"/>
      <c r="M108" s="208"/>
      <c r="N108" s="208"/>
      <c r="O108" s="208"/>
      <c r="P108" s="208"/>
      <c r="Q108" s="208"/>
      <c r="R108" s="208"/>
      <c r="S108" s="208"/>
      <c r="T108" s="214"/>
      <c r="U108" s="213">
        <f t="shared" si="13"/>
        <v>0</v>
      </c>
    </row>
    <row r="109" spans="1:21" x14ac:dyDescent="0.2">
      <c r="A109" s="195" t="str">
        <f t="shared" si="15"/>
        <v/>
      </c>
      <c r="C109" s="206"/>
      <c r="D109" s="195"/>
      <c r="E109" s="207" t="str">
        <f t="shared" si="16"/>
        <v/>
      </c>
      <c r="F109" s="208"/>
      <c r="G109" s="208"/>
      <c r="H109" s="208"/>
      <c r="I109" s="208"/>
      <c r="J109" s="208"/>
      <c r="K109" s="208"/>
      <c r="L109" s="208"/>
      <c r="M109" s="208"/>
      <c r="N109" s="208"/>
      <c r="O109" s="208"/>
      <c r="P109" s="208"/>
      <c r="Q109" s="208"/>
      <c r="R109" s="208"/>
      <c r="S109" s="208"/>
      <c r="T109" s="214">
        <f t="shared" si="17"/>
        <v>0</v>
      </c>
      <c r="U109" s="213">
        <f t="shared" si="13"/>
        <v>0</v>
      </c>
    </row>
    <row r="110" spans="1:21" x14ac:dyDescent="0.2">
      <c r="A110" s="195" t="str">
        <f t="shared" si="15"/>
        <v/>
      </c>
      <c r="C110" s="206"/>
      <c r="D110" s="195"/>
      <c r="E110" s="207" t="str">
        <f t="shared" si="16"/>
        <v/>
      </c>
      <c r="F110" s="208"/>
      <c r="G110" s="208"/>
      <c r="H110" s="208"/>
      <c r="I110" s="208"/>
      <c r="J110" s="208"/>
      <c r="K110" s="208"/>
      <c r="L110" s="208"/>
      <c r="M110" s="208"/>
      <c r="N110" s="208"/>
      <c r="O110" s="208"/>
      <c r="P110" s="208"/>
      <c r="Q110" s="208"/>
      <c r="R110" s="208"/>
      <c r="S110" s="208"/>
      <c r="T110" s="214">
        <f t="shared" si="17"/>
        <v>0</v>
      </c>
      <c r="U110" s="213">
        <f t="shared" si="13"/>
        <v>0</v>
      </c>
    </row>
    <row r="111" spans="1:21" x14ac:dyDescent="0.2">
      <c r="A111" s="195" t="str">
        <f t="shared" si="15"/>
        <v/>
      </c>
      <c r="C111" s="206"/>
      <c r="D111" s="195"/>
      <c r="E111" s="207" t="str">
        <f t="shared" si="16"/>
        <v/>
      </c>
      <c r="F111" s="208"/>
      <c r="G111" s="208"/>
      <c r="H111" s="208"/>
      <c r="I111" s="208"/>
      <c r="J111" s="208"/>
      <c r="K111" s="208"/>
      <c r="L111" s="208"/>
      <c r="M111" s="208"/>
      <c r="N111" s="208"/>
      <c r="O111" s="208"/>
      <c r="P111" s="208"/>
      <c r="Q111" s="208"/>
      <c r="R111" s="208"/>
      <c r="S111" s="208"/>
      <c r="T111" s="214">
        <f t="shared" si="17"/>
        <v>0</v>
      </c>
      <c r="U111" s="213">
        <f t="shared" si="13"/>
        <v>0</v>
      </c>
    </row>
    <row r="112" spans="1:21" x14ac:dyDescent="0.2">
      <c r="A112" s="195" t="str">
        <f t="shared" si="15"/>
        <v/>
      </c>
      <c r="C112" s="206"/>
      <c r="D112" s="195"/>
      <c r="E112" s="207" t="str">
        <f t="shared" si="16"/>
        <v/>
      </c>
      <c r="F112" s="208"/>
      <c r="G112" s="208"/>
      <c r="H112" s="208"/>
      <c r="I112" s="208"/>
      <c r="J112" s="208"/>
      <c r="K112" s="208"/>
      <c r="L112" s="208"/>
      <c r="M112" s="208"/>
      <c r="N112" s="208"/>
      <c r="O112" s="208"/>
      <c r="P112" s="208"/>
      <c r="Q112" s="208"/>
      <c r="R112" s="208"/>
      <c r="S112" s="208"/>
      <c r="T112" s="214">
        <f t="shared" si="17"/>
        <v>0</v>
      </c>
      <c r="U112" s="213">
        <f t="shared" si="13"/>
        <v>0</v>
      </c>
    </row>
    <row r="113" spans="1:21" x14ac:dyDescent="0.2">
      <c r="A113" s="195" t="str">
        <f t="shared" si="15"/>
        <v/>
      </c>
      <c r="C113" s="206"/>
      <c r="D113" s="195"/>
      <c r="E113" s="207" t="str">
        <f t="shared" si="16"/>
        <v/>
      </c>
      <c r="F113" s="208"/>
      <c r="G113" s="208"/>
      <c r="H113" s="208"/>
      <c r="I113" s="208"/>
      <c r="J113" s="208"/>
      <c r="K113" s="208"/>
      <c r="L113" s="208"/>
      <c r="M113" s="208"/>
      <c r="N113" s="208"/>
      <c r="O113" s="208"/>
      <c r="P113" s="208"/>
      <c r="Q113" s="208"/>
      <c r="R113" s="208"/>
      <c r="S113" s="208"/>
      <c r="T113" s="214">
        <f t="shared" si="17"/>
        <v>0</v>
      </c>
      <c r="U113" s="213">
        <f t="shared" si="13"/>
        <v>0</v>
      </c>
    </row>
    <row r="114" spans="1:21" x14ac:dyDescent="0.2">
      <c r="A114" s="195" t="str">
        <f t="shared" si="15"/>
        <v/>
      </c>
      <c r="C114" s="206"/>
      <c r="D114" s="195"/>
      <c r="E114" s="207" t="str">
        <f t="shared" si="16"/>
        <v/>
      </c>
      <c r="F114" s="208"/>
      <c r="G114" s="208"/>
      <c r="H114" s="208"/>
      <c r="I114" s="208"/>
      <c r="J114" s="208"/>
      <c r="K114" s="208"/>
      <c r="L114" s="208"/>
      <c r="M114" s="208"/>
      <c r="N114" s="208"/>
      <c r="O114" s="208"/>
      <c r="P114" s="208"/>
      <c r="Q114" s="208"/>
      <c r="R114" s="208"/>
      <c r="S114" s="208"/>
      <c r="T114" s="214">
        <f t="shared" si="17"/>
        <v>0</v>
      </c>
      <c r="U114" s="213">
        <f t="shared" si="13"/>
        <v>0</v>
      </c>
    </row>
    <row r="115" spans="1:21" x14ac:dyDescent="0.2">
      <c r="A115" s="195" t="str">
        <f t="shared" si="15"/>
        <v/>
      </c>
      <c r="C115" s="206"/>
      <c r="D115" s="195"/>
      <c r="E115" s="207" t="str">
        <f t="shared" si="16"/>
        <v/>
      </c>
      <c r="F115" s="208"/>
      <c r="G115" s="208"/>
      <c r="H115" s="208"/>
      <c r="I115" s="208"/>
      <c r="J115" s="208"/>
      <c r="K115" s="208"/>
      <c r="L115" s="208"/>
      <c r="M115" s="208"/>
      <c r="N115" s="208"/>
      <c r="O115" s="208"/>
      <c r="P115" s="208"/>
      <c r="Q115" s="208"/>
      <c r="R115" s="208"/>
      <c r="S115" s="208"/>
      <c r="T115" s="214">
        <f t="shared" si="17"/>
        <v>0</v>
      </c>
      <c r="U115" s="213">
        <f t="shared" si="13"/>
        <v>0</v>
      </c>
    </row>
    <row r="116" spans="1:21" x14ac:dyDescent="0.2">
      <c r="A116" s="195" t="str">
        <f t="shared" si="15"/>
        <v/>
      </c>
      <c r="C116" s="206"/>
      <c r="D116" s="195"/>
      <c r="E116" s="207" t="str">
        <f t="shared" si="16"/>
        <v/>
      </c>
      <c r="F116" s="208"/>
      <c r="G116" s="208"/>
      <c r="H116" s="208"/>
      <c r="I116" s="208"/>
      <c r="J116" s="208"/>
      <c r="K116" s="208"/>
      <c r="L116" s="208"/>
      <c r="M116" s="208"/>
      <c r="N116" s="208"/>
      <c r="O116" s="208"/>
      <c r="P116" s="208"/>
      <c r="Q116" s="208"/>
      <c r="R116" s="208"/>
      <c r="S116" s="208"/>
      <c r="T116" s="214">
        <f t="shared" si="17"/>
        <v>0</v>
      </c>
      <c r="U116" s="213">
        <f t="shared" si="13"/>
        <v>0</v>
      </c>
    </row>
    <row r="117" spans="1:21" x14ac:dyDescent="0.2">
      <c r="A117" s="195" t="str">
        <f t="shared" si="15"/>
        <v/>
      </c>
      <c r="C117" s="206"/>
      <c r="D117" s="195"/>
      <c r="E117" s="207" t="str">
        <f t="shared" si="16"/>
        <v/>
      </c>
      <c r="F117" s="208"/>
      <c r="G117" s="208"/>
      <c r="H117" s="215"/>
      <c r="I117" s="208"/>
      <c r="J117" s="208"/>
      <c r="K117" s="208"/>
      <c r="L117" s="208"/>
      <c r="M117" s="208"/>
      <c r="N117" s="208"/>
      <c r="O117" s="208"/>
      <c r="P117" s="208"/>
      <c r="Q117" s="208"/>
      <c r="R117" s="208"/>
      <c r="S117" s="208"/>
      <c r="T117" s="214">
        <f t="shared" si="17"/>
        <v>0</v>
      </c>
      <c r="U117" s="213">
        <f t="shared" si="13"/>
        <v>0</v>
      </c>
    </row>
    <row r="118" spans="1:21" x14ac:dyDescent="0.2">
      <c r="A118" s="195" t="str">
        <f t="shared" si="15"/>
        <v/>
      </c>
      <c r="C118" s="206"/>
      <c r="D118" s="195"/>
      <c r="E118" s="207" t="str">
        <f t="shared" si="16"/>
        <v/>
      </c>
      <c r="F118" s="208"/>
      <c r="G118" s="208"/>
      <c r="H118" s="216"/>
      <c r="I118" s="208"/>
      <c r="J118" s="208"/>
      <c r="K118" s="208"/>
      <c r="L118" s="208"/>
      <c r="M118" s="208"/>
      <c r="N118" s="208"/>
      <c r="O118" s="208"/>
      <c r="P118" s="208"/>
      <c r="Q118" s="208"/>
      <c r="R118" s="208"/>
      <c r="S118" s="208"/>
      <c r="T118" s="214">
        <f t="shared" si="17"/>
        <v>0</v>
      </c>
      <c r="U118" s="213">
        <f t="shared" si="13"/>
        <v>0</v>
      </c>
    </row>
    <row r="119" spans="1:21" x14ac:dyDescent="0.2">
      <c r="A119" s="195" t="str">
        <f t="shared" si="15"/>
        <v/>
      </c>
      <c r="C119" s="206"/>
      <c r="D119" s="195"/>
      <c r="E119" s="207" t="str">
        <f t="shared" si="16"/>
        <v/>
      </c>
      <c r="F119" s="208"/>
      <c r="G119" s="208"/>
      <c r="H119" s="215"/>
      <c r="I119" s="208"/>
      <c r="J119" s="208"/>
      <c r="K119" s="208"/>
      <c r="L119" s="208"/>
      <c r="M119" s="208"/>
      <c r="N119" s="208"/>
      <c r="O119" s="208"/>
      <c r="P119" s="208"/>
      <c r="Q119" s="208"/>
      <c r="R119" s="208"/>
      <c r="S119" s="208"/>
      <c r="T119" s="214">
        <f t="shared" si="17"/>
        <v>0</v>
      </c>
      <c r="U119" s="213">
        <f t="shared" si="13"/>
        <v>0</v>
      </c>
    </row>
    <row r="120" spans="1:21" x14ac:dyDescent="0.2">
      <c r="A120" s="195" t="str">
        <f t="shared" si="15"/>
        <v/>
      </c>
      <c r="C120" s="206"/>
      <c r="D120" s="195"/>
      <c r="E120" s="207" t="str">
        <f t="shared" si="16"/>
        <v/>
      </c>
      <c r="F120" s="208"/>
      <c r="G120" s="208"/>
      <c r="H120" s="215"/>
      <c r="I120" s="208"/>
      <c r="J120" s="208"/>
      <c r="K120" s="208"/>
      <c r="L120" s="208"/>
      <c r="M120" s="208"/>
      <c r="N120" s="208"/>
      <c r="O120" s="208"/>
      <c r="P120" s="208"/>
      <c r="Q120" s="208"/>
      <c r="R120" s="208"/>
      <c r="S120" s="208"/>
      <c r="T120" s="214">
        <f t="shared" si="17"/>
        <v>0</v>
      </c>
      <c r="U120" s="213">
        <f t="shared" si="13"/>
        <v>0</v>
      </c>
    </row>
    <row r="121" spans="1:21" x14ac:dyDescent="0.2">
      <c r="A121" s="195" t="str">
        <f t="shared" si="15"/>
        <v/>
      </c>
      <c r="C121" s="206"/>
      <c r="D121" s="195"/>
      <c r="E121" s="207" t="str">
        <f t="shared" si="16"/>
        <v/>
      </c>
      <c r="F121" s="208"/>
      <c r="G121" s="208"/>
      <c r="H121" s="215"/>
      <c r="I121" s="208"/>
      <c r="J121" s="208"/>
      <c r="K121" s="208"/>
      <c r="L121" s="208"/>
      <c r="M121" s="208"/>
      <c r="N121" s="208"/>
      <c r="O121" s="208"/>
      <c r="P121" s="208"/>
      <c r="Q121" s="208"/>
      <c r="R121" s="208"/>
      <c r="S121" s="208"/>
      <c r="T121" s="214">
        <f t="shared" si="17"/>
        <v>0</v>
      </c>
      <c r="U121" s="213">
        <f t="shared" si="13"/>
        <v>0</v>
      </c>
    </row>
    <row r="122" spans="1:21" x14ac:dyDescent="0.2">
      <c r="A122" s="195" t="str">
        <f t="shared" si="15"/>
        <v/>
      </c>
      <c r="C122" s="206"/>
      <c r="D122" s="195"/>
      <c r="E122" s="207" t="str">
        <f t="shared" si="16"/>
        <v/>
      </c>
      <c r="F122" s="208"/>
      <c r="G122" s="208"/>
      <c r="H122" s="215"/>
      <c r="I122" s="208"/>
      <c r="J122" s="208"/>
      <c r="K122" s="208"/>
      <c r="L122" s="208"/>
      <c r="M122" s="208"/>
      <c r="N122" s="208"/>
      <c r="O122" s="208"/>
      <c r="P122" s="208"/>
      <c r="Q122" s="208"/>
      <c r="R122" s="208"/>
      <c r="S122" s="208"/>
      <c r="T122" s="214">
        <f t="shared" si="17"/>
        <v>0</v>
      </c>
      <c r="U122" s="213">
        <f t="shared" si="13"/>
        <v>0</v>
      </c>
    </row>
    <row r="123" spans="1:21" x14ac:dyDescent="0.2">
      <c r="A123" s="195" t="str">
        <f t="shared" si="15"/>
        <v/>
      </c>
      <c r="C123" s="206"/>
      <c r="D123" s="195"/>
      <c r="E123" s="207" t="str">
        <f t="shared" si="16"/>
        <v/>
      </c>
      <c r="F123" s="208"/>
      <c r="G123" s="217"/>
      <c r="H123" s="215"/>
      <c r="I123" s="208"/>
      <c r="J123" s="208"/>
      <c r="K123" s="208"/>
      <c r="L123" s="208"/>
      <c r="M123" s="208"/>
      <c r="N123" s="208"/>
      <c r="O123" s="208"/>
      <c r="P123" s="208"/>
      <c r="Q123" s="208"/>
      <c r="R123" s="208"/>
      <c r="S123" s="208"/>
      <c r="T123" s="214">
        <f t="shared" si="17"/>
        <v>0</v>
      </c>
      <c r="U123" s="213">
        <f t="shared" si="13"/>
        <v>0</v>
      </c>
    </row>
    <row r="124" spans="1:21" x14ac:dyDescent="0.2">
      <c r="A124" s="195" t="str">
        <f t="shared" si="15"/>
        <v/>
      </c>
      <c r="C124" s="206"/>
      <c r="D124" s="195"/>
      <c r="E124" s="207" t="str">
        <f t="shared" si="16"/>
        <v/>
      </c>
      <c r="F124" s="208"/>
      <c r="G124" s="217"/>
      <c r="H124" s="215"/>
      <c r="I124" s="208"/>
      <c r="J124" s="208"/>
      <c r="K124" s="208"/>
      <c r="L124" s="208"/>
      <c r="M124" s="208"/>
      <c r="N124" s="208"/>
      <c r="O124" s="208"/>
      <c r="P124" s="208"/>
      <c r="Q124" s="208"/>
      <c r="R124" s="208"/>
      <c r="S124" s="208"/>
      <c r="T124" s="214">
        <f t="shared" si="17"/>
        <v>0</v>
      </c>
      <c r="U124" s="213">
        <f t="shared" si="13"/>
        <v>0</v>
      </c>
    </row>
    <row r="125" spans="1:21" x14ac:dyDescent="0.2">
      <c r="A125" s="195" t="str">
        <f t="shared" si="15"/>
        <v/>
      </c>
      <c r="C125" s="206"/>
      <c r="D125" s="195"/>
      <c r="E125" s="207" t="str">
        <f t="shared" si="16"/>
        <v/>
      </c>
      <c r="F125" s="208"/>
      <c r="G125" s="217"/>
      <c r="H125" s="215"/>
      <c r="I125" s="208"/>
      <c r="J125" s="208"/>
      <c r="K125" s="208"/>
      <c r="L125" s="208"/>
      <c r="M125" s="208"/>
      <c r="N125" s="208"/>
      <c r="O125" s="208"/>
      <c r="P125" s="208"/>
      <c r="Q125" s="208"/>
      <c r="R125" s="208"/>
      <c r="S125" s="208"/>
      <c r="T125" s="214">
        <f t="shared" si="17"/>
        <v>0</v>
      </c>
      <c r="U125" s="213">
        <f t="shared" si="13"/>
        <v>0</v>
      </c>
    </row>
    <row r="126" spans="1:21" x14ac:dyDescent="0.2">
      <c r="A126" s="195" t="str">
        <f t="shared" si="15"/>
        <v/>
      </c>
      <c r="C126" s="206"/>
      <c r="D126" s="195"/>
      <c r="E126" s="207" t="str">
        <f t="shared" si="16"/>
        <v/>
      </c>
      <c r="F126" s="208"/>
      <c r="G126" s="217"/>
      <c r="H126" s="215"/>
      <c r="I126" s="208"/>
      <c r="J126" s="208"/>
      <c r="K126" s="208"/>
      <c r="L126" s="208"/>
      <c r="M126" s="208"/>
      <c r="N126" s="208"/>
      <c r="O126" s="208"/>
      <c r="P126" s="208"/>
      <c r="Q126" s="208"/>
      <c r="R126" s="208"/>
      <c r="S126" s="208"/>
      <c r="T126" s="214">
        <f t="shared" si="17"/>
        <v>0</v>
      </c>
      <c r="U126" s="213">
        <f t="shared" si="13"/>
        <v>0</v>
      </c>
    </row>
    <row r="127" spans="1:21" x14ac:dyDescent="0.2">
      <c r="A127" s="195" t="str">
        <f t="shared" si="15"/>
        <v/>
      </c>
      <c r="C127" s="206"/>
      <c r="D127" s="195"/>
      <c r="E127" s="207" t="str">
        <f t="shared" si="16"/>
        <v/>
      </c>
      <c r="F127" s="208"/>
      <c r="G127" s="217"/>
      <c r="H127" s="215"/>
      <c r="I127" s="208"/>
      <c r="J127" s="208"/>
      <c r="K127" s="208"/>
      <c r="L127" s="208"/>
      <c r="M127" s="208"/>
      <c r="N127" s="208"/>
      <c r="O127" s="208"/>
      <c r="P127" s="208"/>
      <c r="Q127" s="208"/>
      <c r="R127" s="208"/>
      <c r="S127" s="208"/>
      <c r="T127" s="214">
        <f t="shared" si="17"/>
        <v>0</v>
      </c>
      <c r="U127" s="213">
        <f t="shared" si="13"/>
        <v>0</v>
      </c>
    </row>
    <row r="128" spans="1:21" x14ac:dyDescent="0.2">
      <c r="A128" s="195" t="str">
        <f t="shared" si="15"/>
        <v/>
      </c>
      <c r="C128" s="206"/>
      <c r="D128" s="195"/>
      <c r="E128" s="207" t="str">
        <f t="shared" si="16"/>
        <v/>
      </c>
      <c r="F128" s="208"/>
      <c r="G128" s="217"/>
      <c r="H128" s="215"/>
      <c r="I128" s="208"/>
      <c r="J128" s="208"/>
      <c r="K128" s="208"/>
      <c r="L128" s="208"/>
      <c r="M128" s="208"/>
      <c r="N128" s="208"/>
      <c r="O128" s="208"/>
      <c r="P128" s="208"/>
      <c r="Q128" s="208"/>
      <c r="R128" s="208"/>
      <c r="S128" s="208"/>
      <c r="T128" s="214">
        <f t="shared" si="17"/>
        <v>0</v>
      </c>
      <c r="U128" s="213">
        <f t="shared" si="13"/>
        <v>0</v>
      </c>
    </row>
    <row r="129" spans="1:21" x14ac:dyDescent="0.2">
      <c r="A129" s="195" t="str">
        <f t="shared" si="15"/>
        <v/>
      </c>
      <c r="C129" s="206"/>
      <c r="D129" s="195"/>
      <c r="E129" s="207" t="str">
        <f t="shared" si="16"/>
        <v/>
      </c>
      <c r="F129" s="208"/>
      <c r="G129" s="217"/>
      <c r="H129" s="215"/>
      <c r="I129" s="208"/>
      <c r="J129" s="208"/>
      <c r="K129" s="208"/>
      <c r="L129" s="208"/>
      <c r="M129" s="208"/>
      <c r="N129" s="208"/>
      <c r="O129" s="208"/>
      <c r="P129" s="208"/>
      <c r="Q129" s="208"/>
      <c r="R129" s="208"/>
      <c r="S129" s="208"/>
      <c r="T129" s="214">
        <f t="shared" si="17"/>
        <v>0</v>
      </c>
      <c r="U129" s="213">
        <f t="shared" si="13"/>
        <v>0</v>
      </c>
    </row>
    <row r="130" spans="1:21" x14ac:dyDescent="0.2">
      <c r="A130" s="195" t="str">
        <f t="shared" si="15"/>
        <v/>
      </c>
      <c r="C130" s="206"/>
      <c r="D130" s="195"/>
      <c r="E130" s="207" t="str">
        <f t="shared" si="16"/>
        <v/>
      </c>
      <c r="F130" s="218"/>
      <c r="G130" s="217"/>
      <c r="H130" s="215"/>
      <c r="I130" s="208"/>
      <c r="J130" s="208"/>
      <c r="K130" s="208"/>
      <c r="L130" s="208"/>
      <c r="M130" s="208"/>
      <c r="N130" s="208"/>
      <c r="O130" s="208"/>
      <c r="P130" s="208"/>
      <c r="Q130" s="208"/>
      <c r="R130" s="208"/>
      <c r="S130" s="208"/>
      <c r="T130" s="214">
        <f t="shared" si="17"/>
        <v>0</v>
      </c>
      <c r="U130" s="213">
        <f t="shared" si="13"/>
        <v>0</v>
      </c>
    </row>
    <row r="131" spans="1:21" x14ac:dyDescent="0.2">
      <c r="A131" s="195" t="str">
        <f t="shared" si="15"/>
        <v/>
      </c>
      <c r="C131" s="206"/>
      <c r="D131" s="195"/>
      <c r="E131" s="207" t="str">
        <f t="shared" si="16"/>
        <v/>
      </c>
      <c r="F131" s="218"/>
      <c r="G131" s="217"/>
      <c r="H131" s="215"/>
      <c r="I131" s="208"/>
      <c r="J131" s="208"/>
      <c r="K131" s="208"/>
      <c r="L131" s="208"/>
      <c r="M131" s="208"/>
      <c r="N131" s="208"/>
      <c r="O131" s="208"/>
      <c r="P131" s="208"/>
      <c r="Q131" s="208"/>
      <c r="R131" s="208"/>
      <c r="S131" s="208"/>
      <c r="T131" s="214">
        <f t="shared" si="17"/>
        <v>0</v>
      </c>
      <c r="U131" s="213">
        <f t="shared" si="13"/>
        <v>0</v>
      </c>
    </row>
    <row r="132" spans="1:21" x14ac:dyDescent="0.2">
      <c r="A132" s="195" t="str">
        <f t="shared" si="15"/>
        <v/>
      </c>
      <c r="C132" s="206"/>
      <c r="D132" s="195"/>
      <c r="E132" s="207" t="str">
        <f t="shared" si="16"/>
        <v/>
      </c>
      <c r="F132" s="218"/>
      <c r="G132" s="217"/>
      <c r="H132" s="215"/>
      <c r="I132" s="208"/>
      <c r="J132" s="208"/>
      <c r="K132" s="208"/>
      <c r="L132" s="208"/>
      <c r="M132" s="208"/>
      <c r="N132" s="208"/>
      <c r="O132" s="208"/>
      <c r="P132" s="208"/>
      <c r="Q132" s="208"/>
      <c r="R132" s="208"/>
      <c r="S132" s="208"/>
      <c r="T132" s="214">
        <f t="shared" si="17"/>
        <v>0</v>
      </c>
      <c r="U132" s="213">
        <f t="shared" si="13"/>
        <v>0</v>
      </c>
    </row>
    <row r="133" spans="1:21" x14ac:dyDescent="0.2">
      <c r="A133" s="195" t="str">
        <f t="shared" si="15"/>
        <v/>
      </c>
      <c r="C133" s="206"/>
      <c r="D133" s="195"/>
      <c r="E133" s="207" t="str">
        <f t="shared" si="16"/>
        <v/>
      </c>
      <c r="F133" s="218"/>
      <c r="G133" s="217"/>
      <c r="H133" s="215"/>
      <c r="I133" s="208"/>
      <c r="J133" s="208"/>
      <c r="K133" s="208"/>
      <c r="L133" s="208"/>
      <c r="M133" s="208"/>
      <c r="N133" s="208"/>
      <c r="O133" s="208"/>
      <c r="P133" s="208"/>
      <c r="Q133" s="208"/>
      <c r="R133" s="208"/>
      <c r="S133" s="208"/>
      <c r="T133" s="214">
        <f t="shared" si="17"/>
        <v>0</v>
      </c>
      <c r="U133" s="213">
        <f t="shared" ref="U133:U164" si="18">SUM(H133:T133)</f>
        <v>0</v>
      </c>
    </row>
    <row r="134" spans="1:21" x14ac:dyDescent="0.2">
      <c r="A134" s="195" t="str">
        <f t="shared" si="15"/>
        <v/>
      </c>
      <c r="C134" s="206"/>
      <c r="D134" s="195"/>
      <c r="E134" s="207" t="str">
        <f t="shared" si="16"/>
        <v/>
      </c>
      <c r="F134" s="218"/>
      <c r="G134" s="217"/>
      <c r="H134" s="215"/>
      <c r="I134" s="208"/>
      <c r="J134" s="208"/>
      <c r="K134" s="208"/>
      <c r="L134" s="208"/>
      <c r="M134" s="208"/>
      <c r="N134" s="208"/>
      <c r="O134" s="208"/>
      <c r="P134" s="208"/>
      <c r="Q134" s="208"/>
      <c r="R134" s="208"/>
      <c r="S134" s="208"/>
      <c r="T134" s="214">
        <f t="shared" si="17"/>
        <v>0</v>
      </c>
      <c r="U134" s="213">
        <f t="shared" si="18"/>
        <v>0</v>
      </c>
    </row>
    <row r="135" spans="1:21" x14ac:dyDescent="0.2">
      <c r="A135" s="195" t="str">
        <f t="shared" si="15"/>
        <v/>
      </c>
      <c r="C135" s="206"/>
      <c r="D135" s="195"/>
      <c r="E135" s="207" t="str">
        <f t="shared" si="16"/>
        <v/>
      </c>
      <c r="F135" s="218"/>
      <c r="G135" s="217"/>
      <c r="H135" s="215"/>
      <c r="I135" s="208"/>
      <c r="J135" s="208"/>
      <c r="K135" s="208"/>
      <c r="L135" s="208"/>
      <c r="M135" s="208"/>
      <c r="N135" s="208"/>
      <c r="O135" s="208"/>
      <c r="P135" s="208"/>
      <c r="Q135" s="208"/>
      <c r="R135" s="208"/>
      <c r="S135" s="208"/>
      <c r="T135" s="214">
        <f t="shared" si="17"/>
        <v>0</v>
      </c>
      <c r="U135" s="213">
        <f t="shared" si="18"/>
        <v>0</v>
      </c>
    </row>
    <row r="136" spans="1:21" x14ac:dyDescent="0.2">
      <c r="A136" s="195" t="str">
        <f t="shared" si="15"/>
        <v/>
      </c>
      <c r="C136" s="206"/>
      <c r="D136" s="195"/>
      <c r="E136" s="207" t="str">
        <f t="shared" si="16"/>
        <v/>
      </c>
      <c r="F136" s="218"/>
      <c r="G136" s="217"/>
      <c r="H136" s="215"/>
      <c r="I136" s="208"/>
      <c r="J136" s="208"/>
      <c r="K136" s="208"/>
      <c r="L136" s="208"/>
      <c r="M136" s="208"/>
      <c r="N136" s="208"/>
      <c r="O136" s="208"/>
      <c r="P136" s="208"/>
      <c r="Q136" s="208"/>
      <c r="R136" s="208"/>
      <c r="S136" s="208"/>
      <c r="T136" s="214">
        <f t="shared" si="17"/>
        <v>0</v>
      </c>
      <c r="U136" s="213">
        <f t="shared" si="18"/>
        <v>0</v>
      </c>
    </row>
    <row r="137" spans="1:21" x14ac:dyDescent="0.2">
      <c r="A137" s="195" t="str">
        <f t="shared" si="15"/>
        <v/>
      </c>
      <c r="C137" s="206"/>
      <c r="D137" s="195"/>
      <c r="E137" s="207" t="str">
        <f t="shared" si="16"/>
        <v/>
      </c>
      <c r="F137" s="218"/>
      <c r="G137" s="217"/>
      <c r="H137" s="215"/>
      <c r="I137" s="208"/>
      <c r="J137" s="208"/>
      <c r="K137" s="208"/>
      <c r="L137" s="208"/>
      <c r="M137" s="208"/>
      <c r="N137" s="208"/>
      <c r="O137" s="208"/>
      <c r="P137" s="208"/>
      <c r="Q137" s="208"/>
      <c r="R137" s="208"/>
      <c r="S137" s="208"/>
      <c r="T137" s="214">
        <f t="shared" si="17"/>
        <v>0</v>
      </c>
      <c r="U137" s="213">
        <f t="shared" si="18"/>
        <v>0</v>
      </c>
    </row>
    <row r="138" spans="1:21" x14ac:dyDescent="0.2">
      <c r="A138" s="195" t="str">
        <f t="shared" si="15"/>
        <v/>
      </c>
      <c r="C138" s="206"/>
      <c r="D138" s="195"/>
      <c r="E138" s="207" t="str">
        <f t="shared" si="16"/>
        <v/>
      </c>
      <c r="F138" s="218"/>
      <c r="G138" s="217"/>
      <c r="H138" s="215"/>
      <c r="I138" s="208"/>
      <c r="J138" s="208"/>
      <c r="K138" s="208"/>
      <c r="L138" s="208"/>
      <c r="M138" s="208"/>
      <c r="N138" s="208"/>
      <c r="O138" s="208"/>
      <c r="P138" s="208"/>
      <c r="Q138" s="208"/>
      <c r="R138" s="208"/>
      <c r="S138" s="208"/>
      <c r="T138" s="214">
        <f t="shared" si="17"/>
        <v>0</v>
      </c>
      <c r="U138" s="213">
        <f t="shared" si="18"/>
        <v>0</v>
      </c>
    </row>
    <row r="139" spans="1:21" x14ac:dyDescent="0.2">
      <c r="A139" s="195" t="str">
        <f t="shared" si="15"/>
        <v/>
      </c>
      <c r="C139" s="206"/>
      <c r="D139" s="195"/>
      <c r="E139" s="207" t="str">
        <f t="shared" si="16"/>
        <v/>
      </c>
      <c r="F139" s="219"/>
      <c r="G139" s="217"/>
      <c r="H139" s="215"/>
      <c r="I139" s="215"/>
      <c r="J139" s="215"/>
      <c r="K139" s="215"/>
      <c r="L139" s="215"/>
      <c r="M139" s="215"/>
      <c r="N139" s="215"/>
      <c r="O139" s="215"/>
      <c r="P139" s="215"/>
      <c r="Q139" s="215"/>
      <c r="R139" s="215"/>
      <c r="S139" s="215"/>
      <c r="T139" s="214">
        <f t="shared" si="17"/>
        <v>0</v>
      </c>
      <c r="U139" s="213">
        <f t="shared" si="18"/>
        <v>0</v>
      </c>
    </row>
    <row r="140" spans="1:21" x14ac:dyDescent="0.2">
      <c r="A140" s="195" t="str">
        <f t="shared" si="15"/>
        <v/>
      </c>
      <c r="C140" s="206"/>
      <c r="D140" s="195"/>
      <c r="E140" s="207" t="str">
        <f t="shared" si="16"/>
        <v/>
      </c>
      <c r="F140" s="218"/>
      <c r="G140" s="217"/>
      <c r="H140" s="215"/>
      <c r="I140" s="215"/>
      <c r="J140" s="215"/>
      <c r="K140" s="215"/>
      <c r="L140" s="215"/>
      <c r="M140" s="215"/>
      <c r="N140" s="215"/>
      <c r="O140" s="215"/>
      <c r="P140" s="215"/>
      <c r="Q140" s="215"/>
      <c r="R140" s="215"/>
      <c r="S140" s="215"/>
      <c r="T140" s="214">
        <f t="shared" si="17"/>
        <v>0</v>
      </c>
      <c r="U140" s="213">
        <f t="shared" si="18"/>
        <v>0</v>
      </c>
    </row>
    <row r="141" spans="1:21" x14ac:dyDescent="0.2">
      <c r="A141" s="195" t="str">
        <f t="shared" si="15"/>
        <v/>
      </c>
      <c r="C141" s="206"/>
      <c r="D141" s="195"/>
      <c r="E141" s="207" t="str">
        <f t="shared" si="16"/>
        <v/>
      </c>
      <c r="F141" s="220"/>
      <c r="G141" s="221"/>
      <c r="H141" s="216"/>
      <c r="I141" s="216"/>
      <c r="J141" s="215"/>
      <c r="K141" s="215"/>
      <c r="L141" s="215"/>
      <c r="M141" s="215"/>
      <c r="N141" s="215"/>
      <c r="O141" s="215"/>
      <c r="P141" s="215"/>
      <c r="Q141" s="215"/>
      <c r="R141" s="215"/>
      <c r="S141" s="215"/>
      <c r="T141" s="214">
        <f t="shared" si="17"/>
        <v>0</v>
      </c>
      <c r="U141" s="213">
        <f t="shared" si="18"/>
        <v>0</v>
      </c>
    </row>
    <row r="142" spans="1:21" x14ac:dyDescent="0.2">
      <c r="A142" s="195" t="str">
        <f t="shared" si="15"/>
        <v/>
      </c>
      <c r="C142" s="206"/>
      <c r="D142" s="195"/>
      <c r="E142" s="207" t="str">
        <f t="shared" si="16"/>
        <v/>
      </c>
      <c r="F142" s="218"/>
      <c r="G142" s="217"/>
      <c r="H142" s="215"/>
      <c r="I142" s="215"/>
      <c r="J142" s="215"/>
      <c r="K142" s="215"/>
      <c r="L142" s="215"/>
      <c r="M142" s="215"/>
      <c r="N142" s="215"/>
      <c r="O142" s="215"/>
      <c r="P142" s="215"/>
      <c r="Q142" s="215"/>
      <c r="R142" s="215"/>
      <c r="S142" s="215"/>
      <c r="T142" s="214">
        <f t="shared" si="17"/>
        <v>0</v>
      </c>
      <c r="U142" s="213">
        <f t="shared" si="18"/>
        <v>0</v>
      </c>
    </row>
    <row r="143" spans="1:21" x14ac:dyDescent="0.2">
      <c r="A143" s="195" t="str">
        <f t="shared" si="15"/>
        <v/>
      </c>
      <c r="C143" s="206"/>
      <c r="D143" s="195"/>
      <c r="E143" s="207" t="str">
        <f t="shared" si="16"/>
        <v/>
      </c>
      <c r="F143" s="218"/>
      <c r="G143" s="217"/>
      <c r="H143" s="215"/>
      <c r="I143" s="215"/>
      <c r="J143" s="215"/>
      <c r="K143" s="215"/>
      <c r="L143" s="215"/>
      <c r="M143" s="215"/>
      <c r="N143" s="215"/>
      <c r="O143" s="215"/>
      <c r="P143" s="215"/>
      <c r="Q143" s="215"/>
      <c r="R143" s="215"/>
      <c r="S143" s="215"/>
      <c r="T143" s="214">
        <f t="shared" si="17"/>
        <v>0</v>
      </c>
      <c r="U143" s="213">
        <f t="shared" si="18"/>
        <v>0</v>
      </c>
    </row>
    <row r="144" spans="1:21" x14ac:dyDescent="0.2">
      <c r="A144" s="195" t="str">
        <f t="shared" si="15"/>
        <v/>
      </c>
      <c r="C144" s="206"/>
      <c r="D144" s="195"/>
      <c r="E144" s="207" t="str">
        <f t="shared" si="16"/>
        <v/>
      </c>
      <c r="F144" s="218"/>
      <c r="G144" s="217"/>
      <c r="H144" s="215"/>
      <c r="I144" s="215"/>
      <c r="J144" s="215"/>
      <c r="K144" s="215"/>
      <c r="L144" s="215"/>
      <c r="M144" s="215"/>
      <c r="N144" s="215"/>
      <c r="O144" s="215"/>
      <c r="P144" s="215"/>
      <c r="Q144" s="215"/>
      <c r="R144" s="215"/>
      <c r="S144" s="215"/>
      <c r="T144" s="214">
        <f t="shared" si="17"/>
        <v>0</v>
      </c>
      <c r="U144" s="213">
        <f t="shared" si="18"/>
        <v>0</v>
      </c>
    </row>
    <row r="145" spans="1:21" x14ac:dyDescent="0.2">
      <c r="A145" s="195" t="str">
        <f t="shared" si="15"/>
        <v/>
      </c>
      <c r="C145" s="206"/>
      <c r="D145" s="195"/>
      <c r="E145" s="207" t="str">
        <f t="shared" si="16"/>
        <v/>
      </c>
      <c r="F145" s="218"/>
      <c r="G145" s="217"/>
      <c r="H145" s="215"/>
      <c r="I145" s="215"/>
      <c r="J145" s="215"/>
      <c r="K145" s="215"/>
      <c r="L145" s="215"/>
      <c r="M145" s="215"/>
      <c r="N145" s="215"/>
      <c r="O145" s="215"/>
      <c r="P145" s="215"/>
      <c r="Q145" s="215"/>
      <c r="R145" s="215"/>
      <c r="S145" s="215"/>
      <c r="T145" s="214">
        <f t="shared" si="17"/>
        <v>0</v>
      </c>
      <c r="U145" s="213">
        <f t="shared" si="18"/>
        <v>0</v>
      </c>
    </row>
    <row r="146" spans="1:21" x14ac:dyDescent="0.2">
      <c r="A146" s="195" t="str">
        <f t="shared" si="15"/>
        <v/>
      </c>
      <c r="C146" s="206"/>
      <c r="D146" s="195"/>
      <c r="E146" s="207" t="str">
        <f t="shared" si="16"/>
        <v/>
      </c>
      <c r="F146" s="218"/>
      <c r="G146" s="217"/>
      <c r="H146" s="215"/>
      <c r="I146" s="215"/>
      <c r="J146" s="215"/>
      <c r="K146" s="215"/>
      <c r="L146" s="215"/>
      <c r="M146" s="215"/>
      <c r="N146" s="215"/>
      <c r="O146" s="215"/>
      <c r="P146" s="215"/>
      <c r="Q146" s="215"/>
      <c r="R146" s="215"/>
      <c r="S146" s="215"/>
      <c r="T146" s="214">
        <f t="shared" si="17"/>
        <v>0</v>
      </c>
      <c r="U146" s="213">
        <f t="shared" si="18"/>
        <v>0</v>
      </c>
    </row>
    <row r="147" spans="1:21" x14ac:dyDescent="0.2">
      <c r="A147" s="195" t="str">
        <f t="shared" si="15"/>
        <v/>
      </c>
      <c r="C147" s="206"/>
      <c r="D147" s="195"/>
      <c r="E147" s="207" t="str">
        <f t="shared" si="16"/>
        <v/>
      </c>
      <c r="F147" s="218"/>
      <c r="G147" s="217"/>
      <c r="H147" s="215"/>
      <c r="I147" s="215"/>
      <c r="J147" s="215"/>
      <c r="K147" s="215"/>
      <c r="L147" s="215"/>
      <c r="M147" s="215"/>
      <c r="N147" s="215"/>
      <c r="O147" s="215"/>
      <c r="P147" s="215"/>
      <c r="Q147" s="215"/>
      <c r="R147" s="215"/>
      <c r="S147" s="215"/>
      <c r="T147" s="214">
        <f t="shared" si="17"/>
        <v>0</v>
      </c>
      <c r="U147" s="213">
        <f t="shared" si="18"/>
        <v>0</v>
      </c>
    </row>
    <row r="148" spans="1:21" x14ac:dyDescent="0.2">
      <c r="A148" s="195" t="str">
        <f t="shared" si="15"/>
        <v/>
      </c>
      <c r="C148" s="206"/>
      <c r="D148" s="195"/>
      <c r="E148" s="207" t="str">
        <f t="shared" si="16"/>
        <v/>
      </c>
      <c r="F148" s="222"/>
      <c r="G148" s="223"/>
      <c r="H148" s="224"/>
      <c r="I148" s="224"/>
      <c r="J148" s="224"/>
      <c r="K148" s="224"/>
      <c r="L148" s="224"/>
      <c r="M148" s="224"/>
      <c r="N148" s="224"/>
      <c r="O148" s="224"/>
      <c r="P148" s="224"/>
      <c r="Q148" s="224"/>
      <c r="R148" s="224"/>
      <c r="S148" s="224"/>
      <c r="T148" s="225">
        <f t="shared" si="17"/>
        <v>0</v>
      </c>
      <c r="U148" s="226">
        <f t="shared" si="18"/>
        <v>0</v>
      </c>
    </row>
    <row r="149" spans="1:21" x14ac:dyDescent="0.2">
      <c r="A149" s="195" t="str">
        <f t="shared" si="15"/>
        <v/>
      </c>
      <c r="C149" s="206"/>
      <c r="D149" s="195"/>
      <c r="E149" s="207" t="str">
        <f t="shared" si="16"/>
        <v/>
      </c>
      <c r="F149" s="222"/>
      <c r="G149" s="223"/>
      <c r="H149" s="224"/>
      <c r="I149" s="224"/>
      <c r="J149" s="224"/>
      <c r="K149" s="224"/>
      <c r="L149" s="224"/>
      <c r="M149" s="224"/>
      <c r="N149" s="224"/>
      <c r="O149" s="224"/>
      <c r="P149" s="224"/>
      <c r="Q149" s="224"/>
      <c r="R149" s="224"/>
      <c r="S149" s="224"/>
      <c r="T149" s="225">
        <f t="shared" si="17"/>
        <v>0</v>
      </c>
      <c r="U149" s="226">
        <f t="shared" si="18"/>
        <v>0</v>
      </c>
    </row>
    <row r="150" spans="1:21" s="82" customFormat="1" x14ac:dyDescent="0.2">
      <c r="A150" s="195" t="str">
        <f t="shared" si="15"/>
        <v/>
      </c>
      <c r="B150" s="100"/>
      <c r="C150" s="206"/>
      <c r="D150" s="195"/>
      <c r="E150" s="207" t="str">
        <f t="shared" si="16"/>
        <v/>
      </c>
      <c r="T150" s="225">
        <f t="shared" si="17"/>
        <v>0</v>
      </c>
      <c r="U150" s="226">
        <f t="shared" si="18"/>
        <v>0</v>
      </c>
    </row>
    <row r="151" spans="1:21" s="82" customFormat="1" x14ac:dyDescent="0.2">
      <c r="A151" s="195" t="str">
        <f t="shared" si="15"/>
        <v/>
      </c>
      <c r="B151" s="100"/>
      <c r="C151" s="206"/>
      <c r="D151" s="227"/>
      <c r="E151" s="228"/>
      <c r="T151" s="225">
        <f t="shared" si="17"/>
        <v>0</v>
      </c>
      <c r="U151" s="226">
        <f t="shared" si="18"/>
        <v>0</v>
      </c>
    </row>
    <row r="152" spans="1:21" s="82" customFormat="1" x14ac:dyDescent="0.2">
      <c r="A152" s="195" t="str">
        <f t="shared" si="15"/>
        <v/>
      </c>
      <c r="B152" s="100"/>
      <c r="C152" s="206"/>
      <c r="D152" s="227"/>
      <c r="E152" s="228"/>
      <c r="T152" s="225">
        <f t="shared" si="17"/>
        <v>0</v>
      </c>
      <c r="U152" s="226">
        <f t="shared" si="18"/>
        <v>0</v>
      </c>
    </row>
    <row r="153" spans="1:21" s="82" customFormat="1" x14ac:dyDescent="0.2">
      <c r="A153" s="195" t="str">
        <f t="shared" si="15"/>
        <v/>
      </c>
      <c r="B153" s="100"/>
      <c r="C153" s="206"/>
      <c r="D153" s="227"/>
      <c r="E153" s="228"/>
      <c r="T153" s="225">
        <f t="shared" si="17"/>
        <v>0</v>
      </c>
      <c r="U153" s="226">
        <f t="shared" si="18"/>
        <v>0</v>
      </c>
    </row>
    <row r="154" spans="1:21" s="82" customFormat="1" x14ac:dyDescent="0.2">
      <c r="A154" s="195" t="str">
        <f t="shared" si="15"/>
        <v/>
      </c>
      <c r="B154" s="100"/>
      <c r="C154" s="206"/>
      <c r="D154" s="227"/>
      <c r="E154" s="228"/>
      <c r="T154" s="225">
        <f t="shared" si="17"/>
        <v>0</v>
      </c>
      <c r="U154" s="226">
        <f t="shared" si="18"/>
        <v>0</v>
      </c>
    </row>
    <row r="155" spans="1:21" s="82" customFormat="1" x14ac:dyDescent="0.2">
      <c r="A155" s="195" t="str">
        <f t="shared" si="15"/>
        <v/>
      </c>
      <c r="B155" s="100"/>
      <c r="C155" s="206"/>
      <c r="D155" s="229"/>
      <c r="E155" s="228"/>
      <c r="T155" s="225">
        <f t="shared" si="17"/>
        <v>0</v>
      </c>
      <c r="U155" s="226">
        <f t="shared" si="18"/>
        <v>0</v>
      </c>
    </row>
    <row r="156" spans="1:21" s="82" customFormat="1" x14ac:dyDescent="0.2">
      <c r="A156" s="195" t="str">
        <f t="shared" si="15"/>
        <v/>
      </c>
      <c r="B156" s="100"/>
      <c r="C156" s="206"/>
      <c r="D156" s="229"/>
      <c r="E156" s="228"/>
      <c r="T156" s="225">
        <f t="shared" si="17"/>
        <v>0</v>
      </c>
      <c r="U156" s="226">
        <f t="shared" si="18"/>
        <v>0</v>
      </c>
    </row>
    <row r="157" spans="1:21" s="82" customFormat="1" x14ac:dyDescent="0.2">
      <c r="A157" s="195" t="str">
        <f t="shared" si="15"/>
        <v/>
      </c>
      <c r="B157" s="100"/>
      <c r="C157" s="206"/>
      <c r="D157" s="227"/>
      <c r="E157" s="228"/>
      <c r="T157" s="225">
        <f t="shared" si="17"/>
        <v>0</v>
      </c>
      <c r="U157" s="226">
        <f t="shared" si="18"/>
        <v>0</v>
      </c>
    </row>
    <row r="158" spans="1:21" s="82" customFormat="1" x14ac:dyDescent="0.2">
      <c r="A158" s="195" t="str">
        <f t="shared" si="15"/>
        <v/>
      </c>
      <c r="B158" s="100"/>
      <c r="C158" s="206"/>
      <c r="D158" s="227"/>
      <c r="E158" s="228"/>
      <c r="T158" s="225">
        <f t="shared" si="17"/>
        <v>0</v>
      </c>
      <c r="U158" s="226">
        <f t="shared" si="18"/>
        <v>0</v>
      </c>
    </row>
    <row r="159" spans="1:21" s="82" customFormat="1" x14ac:dyDescent="0.2">
      <c r="A159" s="195" t="str">
        <f t="shared" si="15"/>
        <v/>
      </c>
      <c r="B159" s="100"/>
      <c r="C159" s="206"/>
      <c r="D159" s="227"/>
      <c r="E159" s="228"/>
      <c r="T159" s="225">
        <f t="shared" si="17"/>
        <v>0</v>
      </c>
      <c r="U159" s="226">
        <f t="shared" si="18"/>
        <v>0</v>
      </c>
    </row>
    <row r="160" spans="1:21" s="82" customFormat="1" x14ac:dyDescent="0.2">
      <c r="A160" s="195" t="str">
        <f t="shared" si="15"/>
        <v/>
      </c>
      <c r="B160" s="100"/>
      <c r="C160" s="206"/>
      <c r="D160" s="227"/>
      <c r="E160" s="228"/>
      <c r="T160" s="225">
        <f t="shared" si="17"/>
        <v>0</v>
      </c>
      <c r="U160" s="226">
        <f t="shared" si="18"/>
        <v>0</v>
      </c>
    </row>
    <row r="161" spans="1:21" s="82" customFormat="1" x14ac:dyDescent="0.2">
      <c r="A161" s="195" t="str">
        <f t="shared" si="15"/>
        <v/>
      </c>
      <c r="B161" s="100"/>
      <c r="C161" s="206"/>
      <c r="D161" s="227"/>
      <c r="E161" s="228"/>
      <c r="T161" s="225">
        <f t="shared" si="17"/>
        <v>0</v>
      </c>
      <c r="U161" s="226">
        <f t="shared" si="18"/>
        <v>0</v>
      </c>
    </row>
    <row r="162" spans="1:21" s="82" customFormat="1" x14ac:dyDescent="0.2">
      <c r="A162" s="195" t="str">
        <f t="shared" si="15"/>
        <v/>
      </c>
      <c r="B162" s="100"/>
      <c r="C162" s="206"/>
      <c r="D162" s="227"/>
      <c r="E162" s="228"/>
      <c r="T162" s="225">
        <f t="shared" si="17"/>
        <v>0</v>
      </c>
      <c r="U162" s="226">
        <f t="shared" si="18"/>
        <v>0</v>
      </c>
    </row>
    <row r="163" spans="1:21" s="82" customFormat="1" x14ac:dyDescent="0.2">
      <c r="A163" s="195" t="str">
        <f t="shared" si="15"/>
        <v/>
      </c>
      <c r="B163" s="100"/>
      <c r="C163" s="206"/>
      <c r="D163" s="227"/>
      <c r="E163" s="228"/>
      <c r="T163" s="225">
        <f t="shared" si="17"/>
        <v>0</v>
      </c>
      <c r="U163" s="226">
        <f t="shared" si="18"/>
        <v>0</v>
      </c>
    </row>
    <row r="164" spans="1:21" s="82" customFormat="1" x14ac:dyDescent="0.2">
      <c r="A164" s="195" t="str">
        <f t="shared" si="15"/>
        <v/>
      </c>
      <c r="B164" s="100"/>
      <c r="C164" s="206"/>
      <c r="E164" s="228"/>
      <c r="T164" s="225">
        <f t="shared" si="17"/>
        <v>0</v>
      </c>
      <c r="U164" s="226">
        <f t="shared" si="18"/>
        <v>0</v>
      </c>
    </row>
    <row r="165" spans="1:21" s="82" customFormat="1" x14ac:dyDescent="0.2">
      <c r="A165" s="195" t="str">
        <f t="shared" si="15"/>
        <v/>
      </c>
      <c r="B165" s="100"/>
      <c r="C165" s="206"/>
      <c r="E165" s="228"/>
      <c r="T165" s="225">
        <f t="shared" si="17"/>
        <v>0</v>
      </c>
      <c r="U165" s="226">
        <f t="shared" ref="U165:U228" si="19">SUM(H165:T165)</f>
        <v>0</v>
      </c>
    </row>
    <row r="166" spans="1:21" s="82" customFormat="1" x14ac:dyDescent="0.2">
      <c r="A166" s="195" t="str">
        <f t="shared" ref="A166:A229" si="20">C166&amp;E166</f>
        <v/>
      </c>
      <c r="B166" s="100"/>
      <c r="C166" s="206"/>
      <c r="E166" s="228"/>
      <c r="T166" s="225">
        <f t="shared" ref="T166:T229" si="21">G166-SUM(H166:S166)</f>
        <v>0</v>
      </c>
      <c r="U166" s="226">
        <f t="shared" si="19"/>
        <v>0</v>
      </c>
    </row>
    <row r="167" spans="1:21" s="82" customFormat="1" x14ac:dyDescent="0.2">
      <c r="A167" s="195" t="str">
        <f t="shared" si="20"/>
        <v/>
      </c>
      <c r="B167" s="100"/>
      <c r="C167" s="206"/>
      <c r="E167" s="228"/>
      <c r="T167" s="225">
        <f t="shared" si="21"/>
        <v>0</v>
      </c>
      <c r="U167" s="226">
        <f t="shared" si="19"/>
        <v>0</v>
      </c>
    </row>
    <row r="168" spans="1:21" s="82" customFormat="1" x14ac:dyDescent="0.2">
      <c r="A168" s="195" t="str">
        <f t="shared" si="20"/>
        <v/>
      </c>
      <c r="B168" s="100"/>
      <c r="C168" s="206"/>
      <c r="E168" s="228"/>
      <c r="T168" s="225">
        <f t="shared" si="21"/>
        <v>0</v>
      </c>
      <c r="U168" s="226">
        <f t="shared" si="19"/>
        <v>0</v>
      </c>
    </row>
    <row r="169" spans="1:21" s="82" customFormat="1" x14ac:dyDescent="0.2">
      <c r="A169" s="195" t="str">
        <f t="shared" si="20"/>
        <v/>
      </c>
      <c r="B169" s="100"/>
      <c r="C169" s="206"/>
      <c r="E169" s="228"/>
      <c r="T169" s="225">
        <f t="shared" si="21"/>
        <v>0</v>
      </c>
      <c r="U169" s="226">
        <f t="shared" si="19"/>
        <v>0</v>
      </c>
    </row>
    <row r="170" spans="1:21" s="82" customFormat="1" x14ac:dyDescent="0.2">
      <c r="A170" s="195" t="str">
        <f t="shared" si="20"/>
        <v/>
      </c>
      <c r="B170" s="100"/>
      <c r="C170" s="206"/>
      <c r="E170" s="228"/>
      <c r="T170" s="225">
        <f t="shared" si="21"/>
        <v>0</v>
      </c>
      <c r="U170" s="226">
        <f t="shared" si="19"/>
        <v>0</v>
      </c>
    </row>
    <row r="171" spans="1:21" s="82" customFormat="1" x14ac:dyDescent="0.2">
      <c r="A171" s="195" t="str">
        <f t="shared" si="20"/>
        <v/>
      </c>
      <c r="B171" s="100"/>
      <c r="C171" s="206"/>
      <c r="E171" s="228"/>
      <c r="T171" s="225">
        <f t="shared" si="21"/>
        <v>0</v>
      </c>
      <c r="U171" s="226">
        <f t="shared" si="19"/>
        <v>0</v>
      </c>
    </row>
    <row r="172" spans="1:21" s="82" customFormat="1" x14ac:dyDescent="0.2">
      <c r="A172" s="195" t="str">
        <f t="shared" si="20"/>
        <v/>
      </c>
      <c r="B172" s="100"/>
      <c r="C172" s="206"/>
      <c r="E172" s="228"/>
      <c r="T172" s="225">
        <f t="shared" si="21"/>
        <v>0</v>
      </c>
      <c r="U172" s="226">
        <f t="shared" si="19"/>
        <v>0</v>
      </c>
    </row>
    <row r="173" spans="1:21" s="82" customFormat="1" x14ac:dyDescent="0.2">
      <c r="A173" s="195" t="str">
        <f t="shared" si="20"/>
        <v/>
      </c>
      <c r="B173" s="100"/>
      <c r="C173" s="206"/>
      <c r="E173" s="228"/>
      <c r="T173" s="225">
        <f t="shared" si="21"/>
        <v>0</v>
      </c>
      <c r="U173" s="226">
        <f t="shared" si="19"/>
        <v>0</v>
      </c>
    </row>
    <row r="174" spans="1:21" s="82" customFormat="1" x14ac:dyDescent="0.2">
      <c r="A174" s="195" t="str">
        <f t="shared" si="20"/>
        <v/>
      </c>
      <c r="B174" s="100"/>
      <c r="C174" s="206"/>
      <c r="E174" s="228"/>
      <c r="T174" s="225">
        <f t="shared" si="21"/>
        <v>0</v>
      </c>
      <c r="U174" s="226">
        <f t="shared" si="19"/>
        <v>0</v>
      </c>
    </row>
    <row r="175" spans="1:21" s="82" customFormat="1" x14ac:dyDescent="0.2">
      <c r="A175" s="195" t="str">
        <f t="shared" si="20"/>
        <v/>
      </c>
      <c r="B175" s="100"/>
      <c r="C175" s="206"/>
      <c r="E175" s="228"/>
      <c r="T175" s="225">
        <f t="shared" si="21"/>
        <v>0</v>
      </c>
      <c r="U175" s="226">
        <f t="shared" si="19"/>
        <v>0</v>
      </c>
    </row>
    <row r="176" spans="1:21" s="82" customFormat="1" x14ac:dyDescent="0.2">
      <c r="A176" s="195" t="str">
        <f t="shared" si="20"/>
        <v/>
      </c>
      <c r="B176" s="100"/>
      <c r="C176" s="206"/>
      <c r="E176" s="228"/>
      <c r="T176" s="225">
        <f t="shared" si="21"/>
        <v>0</v>
      </c>
      <c r="U176" s="226">
        <f t="shared" si="19"/>
        <v>0</v>
      </c>
    </row>
    <row r="177" spans="1:21" s="82" customFormat="1" x14ac:dyDescent="0.2">
      <c r="A177" s="195" t="str">
        <f t="shared" si="20"/>
        <v/>
      </c>
      <c r="B177" s="100"/>
      <c r="C177" s="206"/>
      <c r="E177" s="228"/>
      <c r="T177" s="225">
        <f t="shared" si="21"/>
        <v>0</v>
      </c>
      <c r="U177" s="226">
        <f t="shared" si="19"/>
        <v>0</v>
      </c>
    </row>
    <row r="178" spans="1:21" s="82" customFormat="1" x14ac:dyDescent="0.2">
      <c r="A178" s="195" t="str">
        <f t="shared" si="20"/>
        <v/>
      </c>
      <c r="B178" s="100"/>
      <c r="C178" s="206"/>
      <c r="E178" s="228"/>
      <c r="T178" s="225">
        <f t="shared" si="21"/>
        <v>0</v>
      </c>
      <c r="U178" s="226">
        <f t="shared" si="19"/>
        <v>0</v>
      </c>
    </row>
    <row r="179" spans="1:21" s="82" customFormat="1" x14ac:dyDescent="0.2">
      <c r="A179" s="195" t="str">
        <f t="shared" si="20"/>
        <v/>
      </c>
      <c r="B179" s="100"/>
      <c r="C179" s="206"/>
      <c r="E179" s="228"/>
      <c r="T179" s="225">
        <f t="shared" si="21"/>
        <v>0</v>
      </c>
      <c r="U179" s="226">
        <f t="shared" si="19"/>
        <v>0</v>
      </c>
    </row>
    <row r="180" spans="1:21" s="82" customFormat="1" x14ac:dyDescent="0.2">
      <c r="A180" s="195" t="str">
        <f t="shared" si="20"/>
        <v/>
      </c>
      <c r="B180" s="100"/>
      <c r="C180" s="206"/>
      <c r="E180" s="228"/>
      <c r="T180" s="225">
        <f t="shared" si="21"/>
        <v>0</v>
      </c>
      <c r="U180" s="226">
        <f t="shared" si="19"/>
        <v>0</v>
      </c>
    </row>
    <row r="181" spans="1:21" s="82" customFormat="1" x14ac:dyDescent="0.2">
      <c r="A181" s="195" t="str">
        <f t="shared" si="20"/>
        <v/>
      </c>
      <c r="B181" s="100"/>
      <c r="C181" s="206"/>
      <c r="E181" s="228"/>
      <c r="T181" s="225">
        <f t="shared" si="21"/>
        <v>0</v>
      </c>
      <c r="U181" s="226">
        <f t="shared" si="19"/>
        <v>0</v>
      </c>
    </row>
    <row r="182" spans="1:21" s="82" customFormat="1" x14ac:dyDescent="0.2">
      <c r="A182" s="195" t="str">
        <f t="shared" si="20"/>
        <v/>
      </c>
      <c r="B182" s="100"/>
      <c r="C182" s="206"/>
      <c r="E182" s="228"/>
      <c r="T182" s="225">
        <f t="shared" si="21"/>
        <v>0</v>
      </c>
      <c r="U182" s="226">
        <f t="shared" si="19"/>
        <v>0</v>
      </c>
    </row>
    <row r="183" spans="1:21" s="82" customFormat="1" x14ac:dyDescent="0.2">
      <c r="A183" s="195" t="str">
        <f t="shared" si="20"/>
        <v/>
      </c>
      <c r="B183" s="100"/>
      <c r="C183" s="206"/>
      <c r="E183" s="228"/>
      <c r="T183" s="225">
        <f t="shared" si="21"/>
        <v>0</v>
      </c>
      <c r="U183" s="226">
        <f t="shared" si="19"/>
        <v>0</v>
      </c>
    </row>
    <row r="184" spans="1:21" s="82" customFormat="1" x14ac:dyDescent="0.2">
      <c r="A184" s="195" t="str">
        <f t="shared" si="20"/>
        <v/>
      </c>
      <c r="B184" s="100"/>
      <c r="C184" s="206"/>
      <c r="E184" s="228"/>
      <c r="T184" s="225">
        <f t="shared" si="21"/>
        <v>0</v>
      </c>
      <c r="U184" s="226">
        <f t="shared" si="19"/>
        <v>0</v>
      </c>
    </row>
    <row r="185" spans="1:21" s="82" customFormat="1" x14ac:dyDescent="0.2">
      <c r="A185" s="195" t="str">
        <f t="shared" si="20"/>
        <v/>
      </c>
      <c r="B185" s="100"/>
      <c r="C185" s="206"/>
      <c r="E185" s="228"/>
      <c r="T185" s="225">
        <f t="shared" si="21"/>
        <v>0</v>
      </c>
      <c r="U185" s="226">
        <f t="shared" si="19"/>
        <v>0</v>
      </c>
    </row>
    <row r="186" spans="1:21" s="82" customFormat="1" x14ac:dyDescent="0.2">
      <c r="A186" s="195" t="str">
        <f t="shared" si="20"/>
        <v/>
      </c>
      <c r="B186" s="100"/>
      <c r="C186" s="206"/>
      <c r="E186" s="228"/>
      <c r="T186" s="225">
        <f t="shared" si="21"/>
        <v>0</v>
      </c>
      <c r="U186" s="226">
        <f t="shared" si="19"/>
        <v>0</v>
      </c>
    </row>
    <row r="187" spans="1:21" s="82" customFormat="1" x14ac:dyDescent="0.2">
      <c r="A187" s="195" t="str">
        <f t="shared" si="20"/>
        <v/>
      </c>
      <c r="B187" s="100"/>
      <c r="C187" s="206"/>
      <c r="E187" s="228"/>
      <c r="T187" s="225">
        <f t="shared" si="21"/>
        <v>0</v>
      </c>
      <c r="U187" s="226">
        <f t="shared" si="19"/>
        <v>0</v>
      </c>
    </row>
    <row r="188" spans="1:21" s="82" customFormat="1" x14ac:dyDescent="0.2">
      <c r="A188" s="195" t="str">
        <f t="shared" si="20"/>
        <v/>
      </c>
      <c r="B188" s="100"/>
      <c r="C188" s="206"/>
      <c r="E188" s="228"/>
      <c r="T188" s="225">
        <f t="shared" si="21"/>
        <v>0</v>
      </c>
      <c r="U188" s="226">
        <f t="shared" si="19"/>
        <v>0</v>
      </c>
    </row>
    <row r="189" spans="1:21" s="82" customFormat="1" x14ac:dyDescent="0.2">
      <c r="A189" s="195" t="str">
        <f t="shared" si="20"/>
        <v/>
      </c>
      <c r="B189" s="100"/>
      <c r="C189" s="206"/>
      <c r="E189" s="228"/>
      <c r="T189" s="225">
        <f t="shared" si="21"/>
        <v>0</v>
      </c>
      <c r="U189" s="226">
        <f t="shared" si="19"/>
        <v>0</v>
      </c>
    </row>
    <row r="190" spans="1:21" s="82" customFormat="1" x14ac:dyDescent="0.2">
      <c r="A190" s="195" t="str">
        <f t="shared" si="20"/>
        <v/>
      </c>
      <c r="B190" s="100"/>
      <c r="C190" s="206"/>
      <c r="E190" s="228"/>
      <c r="T190" s="225">
        <f t="shared" si="21"/>
        <v>0</v>
      </c>
      <c r="U190" s="226">
        <f t="shared" si="19"/>
        <v>0</v>
      </c>
    </row>
    <row r="191" spans="1:21" s="82" customFormat="1" x14ac:dyDescent="0.2">
      <c r="A191" s="195" t="str">
        <f t="shared" si="20"/>
        <v/>
      </c>
      <c r="B191" s="100"/>
      <c r="C191" s="206"/>
      <c r="E191" s="228"/>
      <c r="T191" s="225">
        <f t="shared" si="21"/>
        <v>0</v>
      </c>
      <c r="U191" s="226">
        <f t="shared" si="19"/>
        <v>0</v>
      </c>
    </row>
    <row r="192" spans="1:21" s="82" customFormat="1" x14ac:dyDescent="0.2">
      <c r="A192" s="195" t="str">
        <f t="shared" si="20"/>
        <v/>
      </c>
      <c r="B192" s="100"/>
      <c r="C192" s="206"/>
      <c r="E192" s="228"/>
      <c r="T192" s="225">
        <f t="shared" si="21"/>
        <v>0</v>
      </c>
      <c r="U192" s="226">
        <f t="shared" si="19"/>
        <v>0</v>
      </c>
    </row>
    <row r="193" spans="1:21" s="82" customFormat="1" x14ac:dyDescent="0.2">
      <c r="A193" s="195" t="str">
        <f t="shared" si="20"/>
        <v/>
      </c>
      <c r="B193" s="100"/>
      <c r="C193" s="206"/>
      <c r="E193" s="228"/>
      <c r="T193" s="225">
        <f t="shared" si="21"/>
        <v>0</v>
      </c>
      <c r="U193" s="226">
        <f t="shared" si="19"/>
        <v>0</v>
      </c>
    </row>
    <row r="194" spans="1:21" s="82" customFormat="1" x14ac:dyDescent="0.2">
      <c r="A194" s="195" t="str">
        <f t="shared" si="20"/>
        <v/>
      </c>
      <c r="B194" s="100"/>
      <c r="C194" s="206"/>
      <c r="E194" s="228"/>
      <c r="T194" s="225">
        <f t="shared" si="21"/>
        <v>0</v>
      </c>
      <c r="U194" s="226">
        <f t="shared" si="19"/>
        <v>0</v>
      </c>
    </row>
    <row r="195" spans="1:21" s="82" customFormat="1" x14ac:dyDescent="0.2">
      <c r="A195" s="195" t="str">
        <f t="shared" si="20"/>
        <v/>
      </c>
      <c r="B195" s="100"/>
      <c r="C195" s="206"/>
      <c r="E195" s="228"/>
      <c r="T195" s="225">
        <f t="shared" si="21"/>
        <v>0</v>
      </c>
      <c r="U195" s="226">
        <f t="shared" si="19"/>
        <v>0</v>
      </c>
    </row>
    <row r="196" spans="1:21" s="82" customFormat="1" x14ac:dyDescent="0.2">
      <c r="A196" s="195" t="str">
        <f t="shared" si="20"/>
        <v/>
      </c>
      <c r="B196" s="100"/>
      <c r="C196" s="206"/>
      <c r="E196" s="228"/>
      <c r="T196" s="225">
        <f t="shared" si="21"/>
        <v>0</v>
      </c>
      <c r="U196" s="226">
        <f t="shared" si="19"/>
        <v>0</v>
      </c>
    </row>
    <row r="197" spans="1:21" s="82" customFormat="1" x14ac:dyDescent="0.2">
      <c r="A197" s="195" t="str">
        <f t="shared" si="20"/>
        <v/>
      </c>
      <c r="B197" s="100"/>
      <c r="C197" s="206"/>
      <c r="E197" s="228"/>
      <c r="T197" s="225">
        <f t="shared" si="21"/>
        <v>0</v>
      </c>
      <c r="U197" s="226">
        <f t="shared" si="19"/>
        <v>0</v>
      </c>
    </row>
    <row r="198" spans="1:21" s="82" customFormat="1" x14ac:dyDescent="0.2">
      <c r="A198" s="195" t="str">
        <f t="shared" si="20"/>
        <v/>
      </c>
      <c r="B198" s="100"/>
      <c r="C198" s="206"/>
      <c r="E198" s="228"/>
      <c r="T198" s="225">
        <f t="shared" si="21"/>
        <v>0</v>
      </c>
      <c r="U198" s="226">
        <f t="shared" si="19"/>
        <v>0</v>
      </c>
    </row>
    <row r="199" spans="1:21" s="82" customFormat="1" x14ac:dyDescent="0.2">
      <c r="A199" s="195" t="str">
        <f t="shared" si="20"/>
        <v/>
      </c>
      <c r="B199" s="100"/>
      <c r="C199" s="206"/>
      <c r="E199" s="228"/>
      <c r="T199" s="225">
        <f t="shared" si="21"/>
        <v>0</v>
      </c>
      <c r="U199" s="226">
        <f t="shared" si="19"/>
        <v>0</v>
      </c>
    </row>
    <row r="200" spans="1:21" s="82" customFormat="1" x14ac:dyDescent="0.2">
      <c r="A200" s="195" t="str">
        <f t="shared" si="20"/>
        <v/>
      </c>
      <c r="B200" s="100"/>
      <c r="C200" s="206"/>
      <c r="E200" s="228"/>
      <c r="T200" s="225">
        <f t="shared" si="21"/>
        <v>0</v>
      </c>
      <c r="U200" s="226">
        <f t="shared" si="19"/>
        <v>0</v>
      </c>
    </row>
    <row r="201" spans="1:21" s="82" customFormat="1" x14ac:dyDescent="0.2">
      <c r="A201" s="195" t="str">
        <f t="shared" si="20"/>
        <v/>
      </c>
      <c r="B201" s="100"/>
      <c r="C201" s="206"/>
      <c r="E201" s="228"/>
      <c r="T201" s="225">
        <f t="shared" si="21"/>
        <v>0</v>
      </c>
      <c r="U201" s="226">
        <f t="shared" si="19"/>
        <v>0</v>
      </c>
    </row>
    <row r="202" spans="1:21" s="82" customFormat="1" x14ac:dyDescent="0.2">
      <c r="A202" s="195" t="str">
        <f t="shared" si="20"/>
        <v/>
      </c>
      <c r="B202" s="100"/>
      <c r="C202" s="206"/>
      <c r="E202" s="228"/>
      <c r="T202" s="225">
        <f t="shared" si="21"/>
        <v>0</v>
      </c>
      <c r="U202" s="226">
        <f t="shared" si="19"/>
        <v>0</v>
      </c>
    </row>
    <row r="203" spans="1:21" s="82" customFormat="1" x14ac:dyDescent="0.2">
      <c r="A203" s="195" t="str">
        <f t="shared" si="20"/>
        <v/>
      </c>
      <c r="B203" s="100"/>
      <c r="C203" s="206"/>
      <c r="E203" s="228"/>
      <c r="T203" s="225">
        <f t="shared" si="21"/>
        <v>0</v>
      </c>
      <c r="U203" s="226">
        <f t="shared" si="19"/>
        <v>0</v>
      </c>
    </row>
    <row r="204" spans="1:21" s="82" customFormat="1" x14ac:dyDescent="0.2">
      <c r="A204" s="195" t="str">
        <f t="shared" si="20"/>
        <v/>
      </c>
      <c r="B204" s="100"/>
      <c r="C204" s="206"/>
      <c r="E204" s="228"/>
      <c r="T204" s="225">
        <f t="shared" si="21"/>
        <v>0</v>
      </c>
      <c r="U204" s="226">
        <f t="shared" si="19"/>
        <v>0</v>
      </c>
    </row>
    <row r="205" spans="1:21" s="82" customFormat="1" x14ac:dyDescent="0.2">
      <c r="A205" s="195" t="str">
        <f t="shared" si="20"/>
        <v/>
      </c>
      <c r="B205" s="100"/>
      <c r="C205" s="206"/>
      <c r="E205" s="228"/>
      <c r="T205" s="225">
        <f t="shared" si="21"/>
        <v>0</v>
      </c>
      <c r="U205" s="226">
        <f t="shared" si="19"/>
        <v>0</v>
      </c>
    </row>
    <row r="206" spans="1:21" s="82" customFormat="1" x14ac:dyDescent="0.2">
      <c r="A206" s="195" t="str">
        <f t="shared" si="20"/>
        <v/>
      </c>
      <c r="B206" s="100"/>
      <c r="C206" s="206"/>
      <c r="E206" s="228"/>
      <c r="T206" s="225">
        <f t="shared" si="21"/>
        <v>0</v>
      </c>
      <c r="U206" s="226">
        <f t="shared" si="19"/>
        <v>0</v>
      </c>
    </row>
    <row r="207" spans="1:21" s="82" customFormat="1" x14ac:dyDescent="0.2">
      <c r="A207" s="195" t="str">
        <f t="shared" si="20"/>
        <v/>
      </c>
      <c r="B207" s="100"/>
      <c r="C207" s="206"/>
      <c r="E207" s="228"/>
      <c r="T207" s="225">
        <f t="shared" si="21"/>
        <v>0</v>
      </c>
      <c r="U207" s="226">
        <f t="shared" si="19"/>
        <v>0</v>
      </c>
    </row>
    <row r="208" spans="1:21" s="82" customFormat="1" x14ac:dyDescent="0.2">
      <c r="A208" s="195" t="str">
        <f t="shared" si="20"/>
        <v/>
      </c>
      <c r="B208" s="100"/>
      <c r="C208" s="206"/>
      <c r="E208" s="228"/>
      <c r="T208" s="225">
        <f t="shared" si="21"/>
        <v>0</v>
      </c>
      <c r="U208" s="226">
        <f t="shared" si="19"/>
        <v>0</v>
      </c>
    </row>
    <row r="209" spans="1:21" s="82" customFormat="1" x14ac:dyDescent="0.2">
      <c r="A209" s="195" t="str">
        <f t="shared" si="20"/>
        <v/>
      </c>
      <c r="B209" s="100"/>
      <c r="C209" s="206"/>
      <c r="E209" s="228"/>
      <c r="T209" s="225">
        <f t="shared" si="21"/>
        <v>0</v>
      </c>
      <c r="U209" s="226">
        <f t="shared" si="19"/>
        <v>0</v>
      </c>
    </row>
    <row r="210" spans="1:21" s="82" customFormat="1" x14ac:dyDescent="0.2">
      <c r="A210" s="195" t="str">
        <f t="shared" si="20"/>
        <v/>
      </c>
      <c r="B210" s="100"/>
      <c r="C210" s="206"/>
      <c r="E210" s="228"/>
      <c r="T210" s="225">
        <f t="shared" si="21"/>
        <v>0</v>
      </c>
      <c r="U210" s="226">
        <f t="shared" si="19"/>
        <v>0</v>
      </c>
    </row>
    <row r="211" spans="1:21" s="82" customFormat="1" x14ac:dyDescent="0.2">
      <c r="A211" s="195" t="str">
        <f t="shared" si="20"/>
        <v/>
      </c>
      <c r="B211" s="100"/>
      <c r="C211" s="206"/>
      <c r="E211" s="228"/>
      <c r="T211" s="225">
        <f t="shared" si="21"/>
        <v>0</v>
      </c>
      <c r="U211" s="226">
        <f t="shared" si="19"/>
        <v>0</v>
      </c>
    </row>
    <row r="212" spans="1:21" s="82" customFormat="1" x14ac:dyDescent="0.2">
      <c r="A212" s="195" t="str">
        <f t="shared" si="20"/>
        <v/>
      </c>
      <c r="B212" s="100"/>
      <c r="C212" s="206"/>
      <c r="E212" s="228"/>
      <c r="T212" s="225">
        <f t="shared" si="21"/>
        <v>0</v>
      </c>
      <c r="U212" s="226">
        <f t="shared" si="19"/>
        <v>0</v>
      </c>
    </row>
    <row r="213" spans="1:21" s="82" customFormat="1" x14ac:dyDescent="0.2">
      <c r="A213" s="195" t="str">
        <f t="shared" si="20"/>
        <v/>
      </c>
      <c r="B213" s="100"/>
      <c r="C213" s="206"/>
      <c r="E213" s="228"/>
      <c r="T213" s="225">
        <f t="shared" si="21"/>
        <v>0</v>
      </c>
      <c r="U213" s="226">
        <f t="shared" si="19"/>
        <v>0</v>
      </c>
    </row>
    <row r="214" spans="1:21" s="82" customFormat="1" x14ac:dyDescent="0.2">
      <c r="A214" s="195" t="str">
        <f t="shared" si="20"/>
        <v/>
      </c>
      <c r="B214" s="100"/>
      <c r="C214" s="206"/>
      <c r="E214" s="228"/>
      <c r="T214" s="225">
        <f t="shared" si="21"/>
        <v>0</v>
      </c>
      <c r="U214" s="226">
        <f t="shared" si="19"/>
        <v>0</v>
      </c>
    </row>
    <row r="215" spans="1:21" s="82" customFormat="1" x14ac:dyDescent="0.2">
      <c r="A215" s="195" t="str">
        <f t="shared" si="20"/>
        <v/>
      </c>
      <c r="B215" s="100"/>
      <c r="C215" s="206"/>
      <c r="E215" s="228"/>
      <c r="T215" s="225">
        <f t="shared" si="21"/>
        <v>0</v>
      </c>
      <c r="U215" s="226">
        <f t="shared" si="19"/>
        <v>0</v>
      </c>
    </row>
    <row r="216" spans="1:21" s="82" customFormat="1" x14ac:dyDescent="0.2">
      <c r="A216" s="195" t="str">
        <f t="shared" si="20"/>
        <v/>
      </c>
      <c r="B216" s="100"/>
      <c r="C216" s="206"/>
      <c r="E216" s="228"/>
      <c r="T216" s="225">
        <f t="shared" si="21"/>
        <v>0</v>
      </c>
      <c r="U216" s="226">
        <f t="shared" si="19"/>
        <v>0</v>
      </c>
    </row>
    <row r="217" spans="1:21" s="82" customFormat="1" x14ac:dyDescent="0.2">
      <c r="A217" s="195" t="str">
        <f t="shared" si="20"/>
        <v/>
      </c>
      <c r="B217" s="100"/>
      <c r="C217" s="206"/>
      <c r="E217" s="228"/>
      <c r="T217" s="225">
        <f t="shared" si="21"/>
        <v>0</v>
      </c>
      <c r="U217" s="226">
        <f t="shared" si="19"/>
        <v>0</v>
      </c>
    </row>
    <row r="218" spans="1:21" s="82" customFormat="1" x14ac:dyDescent="0.2">
      <c r="A218" s="195" t="str">
        <f t="shared" si="20"/>
        <v/>
      </c>
      <c r="B218" s="100"/>
      <c r="C218" s="206"/>
      <c r="E218" s="228"/>
      <c r="T218" s="225">
        <f t="shared" si="21"/>
        <v>0</v>
      </c>
      <c r="U218" s="226">
        <f t="shared" si="19"/>
        <v>0</v>
      </c>
    </row>
    <row r="219" spans="1:21" s="82" customFormat="1" x14ac:dyDescent="0.2">
      <c r="A219" s="195" t="str">
        <f t="shared" si="20"/>
        <v/>
      </c>
      <c r="B219" s="100"/>
      <c r="C219" s="206"/>
      <c r="E219" s="228"/>
      <c r="T219" s="225">
        <f t="shared" si="21"/>
        <v>0</v>
      </c>
      <c r="U219" s="226">
        <f t="shared" si="19"/>
        <v>0</v>
      </c>
    </row>
    <row r="220" spans="1:21" s="82" customFormat="1" x14ac:dyDescent="0.2">
      <c r="A220" s="195" t="str">
        <f t="shared" si="20"/>
        <v/>
      </c>
      <c r="B220" s="100"/>
      <c r="C220" s="206"/>
      <c r="E220" s="228"/>
      <c r="T220" s="225">
        <f t="shared" si="21"/>
        <v>0</v>
      </c>
      <c r="U220" s="226">
        <f t="shared" si="19"/>
        <v>0</v>
      </c>
    </row>
    <row r="221" spans="1:21" s="82" customFormat="1" x14ac:dyDescent="0.2">
      <c r="A221" s="195" t="str">
        <f t="shared" si="20"/>
        <v/>
      </c>
      <c r="B221" s="100"/>
      <c r="C221" s="206"/>
      <c r="E221" s="228"/>
      <c r="T221" s="225">
        <f t="shared" si="21"/>
        <v>0</v>
      </c>
      <c r="U221" s="226">
        <f t="shared" si="19"/>
        <v>0</v>
      </c>
    </row>
    <row r="222" spans="1:21" s="82" customFormat="1" x14ac:dyDescent="0.2">
      <c r="A222" s="195" t="str">
        <f t="shared" si="20"/>
        <v/>
      </c>
      <c r="B222" s="100"/>
      <c r="C222" s="206"/>
      <c r="E222" s="228"/>
      <c r="T222" s="225">
        <f t="shared" si="21"/>
        <v>0</v>
      </c>
      <c r="U222" s="226">
        <f t="shared" si="19"/>
        <v>0</v>
      </c>
    </row>
    <row r="223" spans="1:21" s="82" customFormat="1" x14ac:dyDescent="0.2">
      <c r="A223" s="195" t="str">
        <f t="shared" si="20"/>
        <v/>
      </c>
      <c r="B223" s="100"/>
      <c r="C223" s="206"/>
      <c r="E223" s="228"/>
      <c r="T223" s="225">
        <f t="shared" si="21"/>
        <v>0</v>
      </c>
      <c r="U223" s="226">
        <f t="shared" si="19"/>
        <v>0</v>
      </c>
    </row>
    <row r="224" spans="1:21" s="82" customFormat="1" x14ac:dyDescent="0.2">
      <c r="A224" s="195" t="str">
        <f t="shared" si="20"/>
        <v/>
      </c>
      <c r="B224" s="100"/>
      <c r="C224" s="206"/>
      <c r="E224" s="228"/>
      <c r="T224" s="225">
        <f t="shared" si="21"/>
        <v>0</v>
      </c>
      <c r="U224" s="226">
        <f t="shared" si="19"/>
        <v>0</v>
      </c>
    </row>
    <row r="225" spans="1:21" s="82" customFormat="1" x14ac:dyDescent="0.2">
      <c r="A225" s="195" t="str">
        <f t="shared" si="20"/>
        <v/>
      </c>
      <c r="B225" s="100"/>
      <c r="C225" s="206"/>
      <c r="E225" s="228"/>
      <c r="T225" s="225">
        <f t="shared" si="21"/>
        <v>0</v>
      </c>
      <c r="U225" s="226">
        <f t="shared" si="19"/>
        <v>0</v>
      </c>
    </row>
    <row r="226" spans="1:21" s="82" customFormat="1" x14ac:dyDescent="0.2">
      <c r="A226" s="195" t="str">
        <f t="shared" si="20"/>
        <v/>
      </c>
      <c r="B226" s="100"/>
      <c r="C226" s="206"/>
      <c r="E226" s="228"/>
      <c r="T226" s="225">
        <f t="shared" si="21"/>
        <v>0</v>
      </c>
      <c r="U226" s="226">
        <f t="shared" si="19"/>
        <v>0</v>
      </c>
    </row>
    <row r="227" spans="1:21" s="82" customFormat="1" x14ac:dyDescent="0.2">
      <c r="A227" s="195" t="str">
        <f t="shared" si="20"/>
        <v/>
      </c>
      <c r="B227" s="100"/>
      <c r="C227" s="206"/>
      <c r="E227" s="228"/>
      <c r="T227" s="225">
        <f t="shared" si="21"/>
        <v>0</v>
      </c>
      <c r="U227" s="226">
        <f t="shared" si="19"/>
        <v>0</v>
      </c>
    </row>
    <row r="228" spans="1:21" s="82" customFormat="1" x14ac:dyDescent="0.2">
      <c r="A228" s="195" t="str">
        <f t="shared" si="20"/>
        <v/>
      </c>
      <c r="B228" s="100"/>
      <c r="C228" s="206"/>
      <c r="E228" s="228"/>
      <c r="T228" s="225">
        <f t="shared" si="21"/>
        <v>0</v>
      </c>
      <c r="U228" s="226">
        <f t="shared" si="19"/>
        <v>0</v>
      </c>
    </row>
    <row r="229" spans="1:21" s="82" customFormat="1" x14ac:dyDescent="0.2">
      <c r="A229" s="195" t="str">
        <f t="shared" si="20"/>
        <v/>
      </c>
      <c r="B229" s="100"/>
      <c r="C229" s="206"/>
      <c r="E229" s="228"/>
      <c r="T229" s="225">
        <f t="shared" si="21"/>
        <v>0</v>
      </c>
      <c r="U229" s="226">
        <f t="shared" ref="U229:U292" si="22">SUM(H229:T229)</f>
        <v>0</v>
      </c>
    </row>
    <row r="230" spans="1:21" s="82" customFormat="1" x14ac:dyDescent="0.2">
      <c r="A230" s="195" t="str">
        <f t="shared" ref="A230:A293" si="23">C230&amp;E230</f>
        <v/>
      </c>
      <c r="B230" s="100"/>
      <c r="C230" s="206"/>
      <c r="E230" s="228"/>
      <c r="T230" s="225">
        <f t="shared" ref="T230:T293" si="24">G230-SUM(H230:S230)</f>
        <v>0</v>
      </c>
      <c r="U230" s="226">
        <f t="shared" si="22"/>
        <v>0</v>
      </c>
    </row>
    <row r="231" spans="1:21" s="82" customFormat="1" x14ac:dyDescent="0.2">
      <c r="A231" s="195" t="str">
        <f t="shared" si="23"/>
        <v/>
      </c>
      <c r="B231" s="100"/>
      <c r="C231" s="206"/>
      <c r="E231" s="228"/>
      <c r="T231" s="225">
        <f t="shared" si="24"/>
        <v>0</v>
      </c>
      <c r="U231" s="226">
        <f t="shared" si="22"/>
        <v>0</v>
      </c>
    </row>
    <row r="232" spans="1:21" s="82" customFormat="1" x14ac:dyDescent="0.2">
      <c r="A232" s="195" t="str">
        <f t="shared" si="23"/>
        <v/>
      </c>
      <c r="B232" s="100"/>
      <c r="C232" s="206"/>
      <c r="E232" s="228"/>
      <c r="T232" s="225">
        <f t="shared" si="24"/>
        <v>0</v>
      </c>
      <c r="U232" s="226">
        <f t="shared" si="22"/>
        <v>0</v>
      </c>
    </row>
    <row r="233" spans="1:21" s="82" customFormat="1" x14ac:dyDescent="0.2">
      <c r="A233" s="195" t="str">
        <f t="shared" si="23"/>
        <v/>
      </c>
      <c r="B233" s="100"/>
      <c r="C233" s="206"/>
      <c r="E233" s="228"/>
      <c r="T233" s="225">
        <f t="shared" si="24"/>
        <v>0</v>
      </c>
      <c r="U233" s="226">
        <f t="shared" si="22"/>
        <v>0</v>
      </c>
    </row>
    <row r="234" spans="1:21" s="82" customFormat="1" x14ac:dyDescent="0.2">
      <c r="A234" s="195" t="str">
        <f t="shared" si="23"/>
        <v/>
      </c>
      <c r="B234" s="100"/>
      <c r="C234" s="206"/>
      <c r="E234" s="228"/>
      <c r="T234" s="225">
        <f t="shared" si="24"/>
        <v>0</v>
      </c>
      <c r="U234" s="226">
        <f t="shared" si="22"/>
        <v>0</v>
      </c>
    </row>
    <row r="235" spans="1:21" s="82" customFormat="1" x14ac:dyDescent="0.2">
      <c r="A235" s="195" t="str">
        <f t="shared" si="23"/>
        <v/>
      </c>
      <c r="B235" s="100"/>
      <c r="C235" s="206"/>
      <c r="E235" s="228"/>
      <c r="T235" s="225">
        <f t="shared" si="24"/>
        <v>0</v>
      </c>
      <c r="U235" s="226">
        <f t="shared" si="22"/>
        <v>0</v>
      </c>
    </row>
    <row r="236" spans="1:21" s="82" customFormat="1" x14ac:dyDescent="0.2">
      <c r="A236" s="195" t="str">
        <f t="shared" si="23"/>
        <v/>
      </c>
      <c r="B236" s="100"/>
      <c r="C236" s="206"/>
      <c r="E236" s="228"/>
      <c r="T236" s="225">
        <f t="shared" si="24"/>
        <v>0</v>
      </c>
      <c r="U236" s="226">
        <f t="shared" si="22"/>
        <v>0</v>
      </c>
    </row>
    <row r="237" spans="1:21" s="82" customFormat="1" x14ac:dyDescent="0.2">
      <c r="A237" s="195" t="str">
        <f t="shared" si="23"/>
        <v/>
      </c>
      <c r="B237" s="100"/>
      <c r="C237" s="206"/>
      <c r="E237" s="228"/>
      <c r="T237" s="225">
        <f t="shared" si="24"/>
        <v>0</v>
      </c>
      <c r="U237" s="226">
        <f t="shared" si="22"/>
        <v>0</v>
      </c>
    </row>
    <row r="238" spans="1:21" s="82" customFormat="1" x14ac:dyDescent="0.2">
      <c r="A238" s="195" t="str">
        <f t="shared" si="23"/>
        <v/>
      </c>
      <c r="B238" s="100"/>
      <c r="C238" s="206"/>
      <c r="E238" s="228"/>
      <c r="T238" s="225">
        <f t="shared" si="24"/>
        <v>0</v>
      </c>
      <c r="U238" s="226">
        <f t="shared" si="22"/>
        <v>0</v>
      </c>
    </row>
    <row r="239" spans="1:21" s="82" customFormat="1" x14ac:dyDescent="0.2">
      <c r="A239" s="195" t="str">
        <f t="shared" si="23"/>
        <v/>
      </c>
      <c r="B239" s="100"/>
      <c r="C239" s="206"/>
      <c r="E239" s="228"/>
      <c r="T239" s="225">
        <f t="shared" si="24"/>
        <v>0</v>
      </c>
      <c r="U239" s="226">
        <f t="shared" si="22"/>
        <v>0</v>
      </c>
    </row>
    <row r="240" spans="1:21" s="82" customFormat="1" x14ac:dyDescent="0.2">
      <c r="A240" s="195" t="str">
        <f t="shared" si="23"/>
        <v/>
      </c>
      <c r="B240" s="100"/>
      <c r="C240" s="206"/>
      <c r="E240" s="228"/>
      <c r="T240" s="225">
        <f t="shared" si="24"/>
        <v>0</v>
      </c>
      <c r="U240" s="226">
        <f t="shared" si="22"/>
        <v>0</v>
      </c>
    </row>
    <row r="241" spans="1:21" s="82" customFormat="1" x14ac:dyDescent="0.2">
      <c r="A241" s="195" t="str">
        <f t="shared" si="23"/>
        <v/>
      </c>
      <c r="B241" s="100"/>
      <c r="C241" s="206"/>
      <c r="E241" s="228"/>
      <c r="T241" s="225">
        <f t="shared" si="24"/>
        <v>0</v>
      </c>
      <c r="U241" s="226">
        <f t="shared" si="22"/>
        <v>0</v>
      </c>
    </row>
    <row r="242" spans="1:21" s="82" customFormat="1" x14ac:dyDescent="0.2">
      <c r="A242" s="195" t="str">
        <f t="shared" si="23"/>
        <v/>
      </c>
      <c r="B242" s="100"/>
      <c r="C242" s="206"/>
      <c r="E242" s="228"/>
      <c r="T242" s="225">
        <f t="shared" si="24"/>
        <v>0</v>
      </c>
      <c r="U242" s="226">
        <f t="shared" si="22"/>
        <v>0</v>
      </c>
    </row>
    <row r="243" spans="1:21" s="82" customFormat="1" x14ac:dyDescent="0.2">
      <c r="A243" s="195" t="str">
        <f t="shared" si="23"/>
        <v/>
      </c>
      <c r="B243" s="100"/>
      <c r="C243" s="206"/>
      <c r="E243" s="228"/>
      <c r="T243" s="225">
        <f t="shared" si="24"/>
        <v>0</v>
      </c>
      <c r="U243" s="226">
        <f t="shared" si="22"/>
        <v>0</v>
      </c>
    </row>
    <row r="244" spans="1:21" s="82" customFormat="1" x14ac:dyDescent="0.2">
      <c r="A244" s="195" t="str">
        <f t="shared" si="23"/>
        <v/>
      </c>
      <c r="B244" s="100"/>
      <c r="C244" s="206"/>
      <c r="E244" s="228"/>
      <c r="T244" s="225">
        <f t="shared" si="24"/>
        <v>0</v>
      </c>
      <c r="U244" s="226">
        <f t="shared" si="22"/>
        <v>0</v>
      </c>
    </row>
    <row r="245" spans="1:21" s="82" customFormat="1" x14ac:dyDescent="0.2">
      <c r="A245" s="195" t="str">
        <f t="shared" si="23"/>
        <v/>
      </c>
      <c r="B245" s="100"/>
      <c r="C245" s="206"/>
      <c r="E245" s="228"/>
      <c r="T245" s="225">
        <f t="shared" si="24"/>
        <v>0</v>
      </c>
      <c r="U245" s="226">
        <f t="shared" si="22"/>
        <v>0</v>
      </c>
    </row>
    <row r="246" spans="1:21" s="82" customFormat="1" x14ac:dyDescent="0.2">
      <c r="A246" s="195" t="str">
        <f t="shared" si="23"/>
        <v/>
      </c>
      <c r="B246" s="100"/>
      <c r="C246" s="206"/>
      <c r="E246" s="228"/>
      <c r="T246" s="225">
        <f t="shared" si="24"/>
        <v>0</v>
      </c>
      <c r="U246" s="226">
        <f t="shared" si="22"/>
        <v>0</v>
      </c>
    </row>
    <row r="247" spans="1:21" s="82" customFormat="1" x14ac:dyDescent="0.2">
      <c r="A247" s="195" t="str">
        <f t="shared" si="23"/>
        <v/>
      </c>
      <c r="B247" s="100"/>
      <c r="C247" s="206"/>
      <c r="E247" s="228"/>
      <c r="T247" s="225">
        <f t="shared" si="24"/>
        <v>0</v>
      </c>
      <c r="U247" s="226">
        <f t="shared" si="22"/>
        <v>0</v>
      </c>
    </row>
    <row r="248" spans="1:21" s="82" customFormat="1" x14ac:dyDescent="0.2">
      <c r="A248" s="195" t="str">
        <f t="shared" si="23"/>
        <v/>
      </c>
      <c r="B248" s="100"/>
      <c r="C248" s="206"/>
      <c r="E248" s="228"/>
      <c r="T248" s="225">
        <f t="shared" si="24"/>
        <v>0</v>
      </c>
      <c r="U248" s="226">
        <f t="shared" si="22"/>
        <v>0</v>
      </c>
    </row>
    <row r="249" spans="1:21" s="82" customFormat="1" x14ac:dyDescent="0.2">
      <c r="A249" s="195" t="str">
        <f t="shared" si="23"/>
        <v/>
      </c>
      <c r="B249" s="100"/>
      <c r="C249" s="206"/>
      <c r="E249" s="228"/>
      <c r="T249" s="225">
        <f t="shared" si="24"/>
        <v>0</v>
      </c>
      <c r="U249" s="226">
        <f t="shared" si="22"/>
        <v>0</v>
      </c>
    </row>
    <row r="250" spans="1:21" s="82" customFormat="1" x14ac:dyDescent="0.2">
      <c r="A250" s="195" t="str">
        <f t="shared" si="23"/>
        <v/>
      </c>
      <c r="B250" s="100"/>
      <c r="C250" s="206"/>
      <c r="E250" s="228"/>
      <c r="T250" s="225">
        <f t="shared" si="24"/>
        <v>0</v>
      </c>
      <c r="U250" s="226">
        <f t="shared" si="22"/>
        <v>0</v>
      </c>
    </row>
    <row r="251" spans="1:21" s="82" customFormat="1" x14ac:dyDescent="0.2">
      <c r="A251" s="195" t="str">
        <f t="shared" si="23"/>
        <v/>
      </c>
      <c r="B251" s="100"/>
      <c r="C251" s="206"/>
      <c r="E251" s="228"/>
      <c r="T251" s="225">
        <f t="shared" si="24"/>
        <v>0</v>
      </c>
      <c r="U251" s="226">
        <f t="shared" si="22"/>
        <v>0</v>
      </c>
    </row>
    <row r="252" spans="1:21" s="82" customFormat="1" x14ac:dyDescent="0.2">
      <c r="A252" s="195" t="str">
        <f t="shared" si="23"/>
        <v/>
      </c>
      <c r="B252" s="100"/>
      <c r="C252" s="206"/>
      <c r="E252" s="228"/>
      <c r="T252" s="225">
        <f t="shared" si="24"/>
        <v>0</v>
      </c>
      <c r="U252" s="226">
        <f t="shared" si="22"/>
        <v>0</v>
      </c>
    </row>
    <row r="253" spans="1:21" s="82" customFormat="1" x14ac:dyDescent="0.2">
      <c r="A253" s="195" t="str">
        <f t="shared" si="23"/>
        <v/>
      </c>
      <c r="B253" s="100"/>
      <c r="C253" s="206"/>
      <c r="E253" s="228"/>
      <c r="T253" s="225">
        <f t="shared" si="24"/>
        <v>0</v>
      </c>
      <c r="U253" s="226">
        <f t="shared" si="22"/>
        <v>0</v>
      </c>
    </row>
    <row r="254" spans="1:21" s="82" customFormat="1" x14ac:dyDescent="0.2">
      <c r="A254" s="195" t="str">
        <f t="shared" si="23"/>
        <v/>
      </c>
      <c r="B254" s="100"/>
      <c r="C254" s="206"/>
      <c r="E254" s="228"/>
      <c r="T254" s="225">
        <f t="shared" si="24"/>
        <v>0</v>
      </c>
      <c r="U254" s="226">
        <f t="shared" si="22"/>
        <v>0</v>
      </c>
    </row>
    <row r="255" spans="1:21" s="82" customFormat="1" x14ac:dyDescent="0.2">
      <c r="A255" s="195" t="str">
        <f t="shared" si="23"/>
        <v/>
      </c>
      <c r="B255" s="100"/>
      <c r="C255" s="206"/>
      <c r="E255" s="228"/>
      <c r="T255" s="225">
        <f t="shared" si="24"/>
        <v>0</v>
      </c>
      <c r="U255" s="226">
        <f t="shared" si="22"/>
        <v>0</v>
      </c>
    </row>
    <row r="256" spans="1:21" s="82" customFormat="1" x14ac:dyDescent="0.2">
      <c r="A256" s="195" t="str">
        <f t="shared" si="23"/>
        <v/>
      </c>
      <c r="B256" s="100"/>
      <c r="C256" s="206"/>
      <c r="E256" s="228"/>
      <c r="T256" s="225">
        <f t="shared" si="24"/>
        <v>0</v>
      </c>
      <c r="U256" s="226">
        <f t="shared" si="22"/>
        <v>0</v>
      </c>
    </row>
    <row r="257" spans="1:21" s="82" customFormat="1" x14ac:dyDescent="0.2">
      <c r="A257" s="195" t="str">
        <f t="shared" si="23"/>
        <v/>
      </c>
      <c r="B257" s="100"/>
      <c r="C257" s="206"/>
      <c r="E257" s="228"/>
      <c r="T257" s="225">
        <f t="shared" si="24"/>
        <v>0</v>
      </c>
      <c r="U257" s="226">
        <f t="shared" si="22"/>
        <v>0</v>
      </c>
    </row>
    <row r="258" spans="1:21" s="82" customFormat="1" x14ac:dyDescent="0.2">
      <c r="A258" s="195" t="str">
        <f t="shared" si="23"/>
        <v/>
      </c>
      <c r="B258" s="100"/>
      <c r="C258" s="206"/>
      <c r="E258" s="228"/>
      <c r="T258" s="225">
        <f t="shared" si="24"/>
        <v>0</v>
      </c>
      <c r="U258" s="226">
        <f t="shared" si="22"/>
        <v>0</v>
      </c>
    </row>
    <row r="259" spans="1:21" s="82" customFormat="1" x14ac:dyDescent="0.2">
      <c r="A259" s="195" t="str">
        <f t="shared" si="23"/>
        <v/>
      </c>
      <c r="B259" s="100"/>
      <c r="C259" s="206"/>
      <c r="E259" s="228"/>
      <c r="T259" s="225">
        <f t="shared" si="24"/>
        <v>0</v>
      </c>
      <c r="U259" s="226">
        <f t="shared" si="22"/>
        <v>0</v>
      </c>
    </row>
    <row r="260" spans="1:21" s="82" customFormat="1" x14ac:dyDescent="0.2">
      <c r="A260" s="195" t="str">
        <f t="shared" si="23"/>
        <v/>
      </c>
      <c r="B260" s="100"/>
      <c r="C260" s="206"/>
      <c r="E260" s="228"/>
      <c r="T260" s="225">
        <f t="shared" si="24"/>
        <v>0</v>
      </c>
      <c r="U260" s="226">
        <f t="shared" si="22"/>
        <v>0</v>
      </c>
    </row>
    <row r="261" spans="1:21" s="82" customFormat="1" x14ac:dyDescent="0.2">
      <c r="A261" s="195" t="str">
        <f t="shared" si="23"/>
        <v/>
      </c>
      <c r="B261" s="100"/>
      <c r="C261" s="206"/>
      <c r="E261" s="228"/>
      <c r="T261" s="225">
        <f t="shared" si="24"/>
        <v>0</v>
      </c>
      <c r="U261" s="226">
        <f t="shared" si="22"/>
        <v>0</v>
      </c>
    </row>
    <row r="262" spans="1:21" s="82" customFormat="1" x14ac:dyDescent="0.2">
      <c r="A262" s="195" t="str">
        <f t="shared" si="23"/>
        <v/>
      </c>
      <c r="B262" s="100"/>
      <c r="C262" s="206"/>
      <c r="E262" s="228"/>
      <c r="T262" s="225">
        <f t="shared" si="24"/>
        <v>0</v>
      </c>
      <c r="U262" s="226">
        <f t="shared" si="22"/>
        <v>0</v>
      </c>
    </row>
    <row r="263" spans="1:21" s="82" customFormat="1" x14ac:dyDescent="0.2">
      <c r="A263" s="195" t="str">
        <f t="shared" si="23"/>
        <v/>
      </c>
      <c r="B263" s="100"/>
      <c r="C263" s="206"/>
      <c r="E263" s="228"/>
      <c r="T263" s="225">
        <f t="shared" si="24"/>
        <v>0</v>
      </c>
      <c r="U263" s="226">
        <f t="shared" si="22"/>
        <v>0</v>
      </c>
    </row>
    <row r="264" spans="1:21" s="82" customFormat="1" x14ac:dyDescent="0.2">
      <c r="A264" s="195" t="str">
        <f t="shared" si="23"/>
        <v/>
      </c>
      <c r="B264" s="100"/>
      <c r="C264" s="206"/>
      <c r="E264" s="228"/>
      <c r="T264" s="225">
        <f t="shared" si="24"/>
        <v>0</v>
      </c>
      <c r="U264" s="226">
        <f t="shared" si="22"/>
        <v>0</v>
      </c>
    </row>
    <row r="265" spans="1:21" s="82" customFormat="1" x14ac:dyDescent="0.2">
      <c r="A265" s="195" t="str">
        <f t="shared" si="23"/>
        <v/>
      </c>
      <c r="B265" s="100"/>
      <c r="C265" s="206"/>
      <c r="E265" s="228"/>
      <c r="T265" s="225">
        <f t="shared" si="24"/>
        <v>0</v>
      </c>
      <c r="U265" s="226">
        <f t="shared" si="22"/>
        <v>0</v>
      </c>
    </row>
    <row r="266" spans="1:21" s="82" customFormat="1" x14ac:dyDescent="0.2">
      <c r="A266" s="195" t="str">
        <f t="shared" si="23"/>
        <v/>
      </c>
      <c r="B266" s="100"/>
      <c r="C266" s="206"/>
      <c r="E266" s="228"/>
      <c r="T266" s="225">
        <f t="shared" si="24"/>
        <v>0</v>
      </c>
      <c r="U266" s="226">
        <f t="shared" si="22"/>
        <v>0</v>
      </c>
    </row>
    <row r="267" spans="1:21" s="82" customFormat="1" x14ac:dyDescent="0.2">
      <c r="A267" s="195" t="str">
        <f t="shared" si="23"/>
        <v/>
      </c>
      <c r="B267" s="100"/>
      <c r="C267" s="206"/>
      <c r="E267" s="228"/>
      <c r="T267" s="225">
        <f t="shared" si="24"/>
        <v>0</v>
      </c>
      <c r="U267" s="226">
        <f t="shared" si="22"/>
        <v>0</v>
      </c>
    </row>
    <row r="268" spans="1:21" s="82" customFormat="1" x14ac:dyDescent="0.2">
      <c r="A268" s="195" t="str">
        <f t="shared" si="23"/>
        <v/>
      </c>
      <c r="B268" s="100"/>
      <c r="C268" s="206"/>
      <c r="E268" s="228"/>
      <c r="T268" s="225">
        <f t="shared" si="24"/>
        <v>0</v>
      </c>
      <c r="U268" s="226">
        <f t="shared" si="22"/>
        <v>0</v>
      </c>
    </row>
    <row r="269" spans="1:21" s="82" customFormat="1" x14ac:dyDescent="0.2">
      <c r="A269" s="195" t="str">
        <f t="shared" si="23"/>
        <v/>
      </c>
      <c r="B269" s="100"/>
      <c r="C269" s="206"/>
      <c r="E269" s="228"/>
      <c r="T269" s="225">
        <f t="shared" si="24"/>
        <v>0</v>
      </c>
      <c r="U269" s="226">
        <f t="shared" si="22"/>
        <v>0</v>
      </c>
    </row>
    <row r="270" spans="1:21" s="82" customFormat="1" x14ac:dyDescent="0.2">
      <c r="A270" s="195" t="str">
        <f t="shared" si="23"/>
        <v/>
      </c>
      <c r="B270" s="100"/>
      <c r="C270" s="206"/>
      <c r="E270" s="228"/>
      <c r="T270" s="225">
        <f t="shared" si="24"/>
        <v>0</v>
      </c>
      <c r="U270" s="226">
        <f t="shared" si="22"/>
        <v>0</v>
      </c>
    </row>
    <row r="271" spans="1:21" s="82" customFormat="1" x14ac:dyDescent="0.2">
      <c r="A271" s="195" t="str">
        <f t="shared" si="23"/>
        <v/>
      </c>
      <c r="B271" s="100"/>
      <c r="C271" s="206"/>
      <c r="E271" s="228"/>
      <c r="T271" s="225">
        <f t="shared" si="24"/>
        <v>0</v>
      </c>
      <c r="U271" s="226">
        <f t="shared" si="22"/>
        <v>0</v>
      </c>
    </row>
    <row r="272" spans="1:21" s="82" customFormat="1" x14ac:dyDescent="0.2">
      <c r="A272" s="195" t="str">
        <f t="shared" si="23"/>
        <v/>
      </c>
      <c r="B272" s="100"/>
      <c r="C272" s="206"/>
      <c r="E272" s="228"/>
      <c r="T272" s="225">
        <f t="shared" si="24"/>
        <v>0</v>
      </c>
      <c r="U272" s="226">
        <f t="shared" si="22"/>
        <v>0</v>
      </c>
    </row>
    <row r="273" spans="1:21" s="82" customFormat="1" x14ac:dyDescent="0.2">
      <c r="A273" s="195" t="str">
        <f t="shared" si="23"/>
        <v/>
      </c>
      <c r="B273" s="100"/>
      <c r="C273" s="206"/>
      <c r="E273" s="228"/>
      <c r="T273" s="225">
        <f t="shared" si="24"/>
        <v>0</v>
      </c>
      <c r="U273" s="226">
        <f t="shared" si="22"/>
        <v>0</v>
      </c>
    </row>
    <row r="274" spans="1:21" s="82" customFormat="1" x14ac:dyDescent="0.2">
      <c r="A274" s="195" t="str">
        <f t="shared" si="23"/>
        <v/>
      </c>
      <c r="B274" s="100"/>
      <c r="C274" s="206"/>
      <c r="E274" s="228"/>
      <c r="T274" s="225">
        <f t="shared" si="24"/>
        <v>0</v>
      </c>
      <c r="U274" s="226">
        <f t="shared" si="22"/>
        <v>0</v>
      </c>
    </row>
    <row r="275" spans="1:21" s="82" customFormat="1" x14ac:dyDescent="0.2">
      <c r="A275" s="195" t="str">
        <f t="shared" si="23"/>
        <v/>
      </c>
      <c r="B275" s="100"/>
      <c r="C275" s="206"/>
      <c r="E275" s="228"/>
      <c r="T275" s="225">
        <f t="shared" si="24"/>
        <v>0</v>
      </c>
      <c r="U275" s="226">
        <f t="shared" si="22"/>
        <v>0</v>
      </c>
    </row>
    <row r="276" spans="1:21" s="82" customFormat="1" x14ac:dyDescent="0.2">
      <c r="A276" s="195" t="str">
        <f t="shared" si="23"/>
        <v/>
      </c>
      <c r="B276" s="100"/>
      <c r="C276" s="206"/>
      <c r="E276" s="228"/>
      <c r="T276" s="225">
        <f t="shared" si="24"/>
        <v>0</v>
      </c>
      <c r="U276" s="226">
        <f t="shared" si="22"/>
        <v>0</v>
      </c>
    </row>
    <row r="277" spans="1:21" s="82" customFormat="1" x14ac:dyDescent="0.2">
      <c r="A277" s="195" t="str">
        <f t="shared" si="23"/>
        <v/>
      </c>
      <c r="B277" s="100"/>
      <c r="C277" s="206"/>
      <c r="E277" s="228"/>
      <c r="T277" s="225">
        <f t="shared" si="24"/>
        <v>0</v>
      </c>
      <c r="U277" s="226">
        <f t="shared" si="22"/>
        <v>0</v>
      </c>
    </row>
    <row r="278" spans="1:21" s="82" customFormat="1" x14ac:dyDescent="0.2">
      <c r="A278" s="195" t="str">
        <f t="shared" si="23"/>
        <v/>
      </c>
      <c r="B278" s="100"/>
      <c r="C278" s="206"/>
      <c r="E278" s="228"/>
      <c r="T278" s="225">
        <f t="shared" si="24"/>
        <v>0</v>
      </c>
      <c r="U278" s="226">
        <f t="shared" si="22"/>
        <v>0</v>
      </c>
    </row>
    <row r="279" spans="1:21" s="82" customFormat="1" x14ac:dyDescent="0.2">
      <c r="A279" s="195" t="str">
        <f t="shared" si="23"/>
        <v/>
      </c>
      <c r="B279" s="100"/>
      <c r="C279" s="206"/>
      <c r="E279" s="228"/>
      <c r="T279" s="225">
        <f t="shared" si="24"/>
        <v>0</v>
      </c>
      <c r="U279" s="226">
        <f t="shared" si="22"/>
        <v>0</v>
      </c>
    </row>
    <row r="280" spans="1:21" s="82" customFormat="1" x14ac:dyDescent="0.2">
      <c r="A280" s="195" t="str">
        <f t="shared" si="23"/>
        <v/>
      </c>
      <c r="B280" s="100"/>
      <c r="C280" s="206"/>
      <c r="E280" s="228"/>
      <c r="T280" s="225">
        <f t="shared" si="24"/>
        <v>0</v>
      </c>
      <c r="U280" s="226">
        <f t="shared" si="22"/>
        <v>0</v>
      </c>
    </row>
    <row r="281" spans="1:21" s="82" customFormat="1" x14ac:dyDescent="0.2">
      <c r="A281" s="195" t="str">
        <f t="shared" si="23"/>
        <v/>
      </c>
      <c r="B281" s="100"/>
      <c r="C281" s="206"/>
      <c r="E281" s="228"/>
      <c r="T281" s="225">
        <f t="shared" si="24"/>
        <v>0</v>
      </c>
      <c r="U281" s="226">
        <f t="shared" si="22"/>
        <v>0</v>
      </c>
    </row>
    <row r="282" spans="1:21" s="82" customFormat="1" x14ac:dyDescent="0.2">
      <c r="A282" s="195" t="str">
        <f t="shared" si="23"/>
        <v/>
      </c>
      <c r="B282" s="100"/>
      <c r="C282" s="206"/>
      <c r="E282" s="228"/>
      <c r="T282" s="225">
        <f t="shared" si="24"/>
        <v>0</v>
      </c>
      <c r="U282" s="226">
        <f t="shared" si="22"/>
        <v>0</v>
      </c>
    </row>
    <row r="283" spans="1:21" s="82" customFormat="1" x14ac:dyDescent="0.2">
      <c r="A283" s="195" t="str">
        <f t="shared" si="23"/>
        <v/>
      </c>
      <c r="B283" s="100"/>
      <c r="C283" s="206"/>
      <c r="E283" s="228"/>
      <c r="T283" s="225">
        <f t="shared" si="24"/>
        <v>0</v>
      </c>
      <c r="U283" s="226">
        <f t="shared" si="22"/>
        <v>0</v>
      </c>
    </row>
    <row r="284" spans="1:21" s="82" customFormat="1" x14ac:dyDescent="0.2">
      <c r="A284" s="195" t="str">
        <f t="shared" si="23"/>
        <v/>
      </c>
      <c r="B284" s="100"/>
      <c r="C284" s="206"/>
      <c r="E284" s="228"/>
      <c r="T284" s="225">
        <f t="shared" si="24"/>
        <v>0</v>
      </c>
      <c r="U284" s="226">
        <f t="shared" si="22"/>
        <v>0</v>
      </c>
    </row>
    <row r="285" spans="1:21" s="82" customFormat="1" x14ac:dyDescent="0.2">
      <c r="A285" s="195" t="str">
        <f t="shared" si="23"/>
        <v/>
      </c>
      <c r="B285" s="100"/>
      <c r="C285" s="206"/>
      <c r="E285" s="228"/>
      <c r="T285" s="225">
        <f t="shared" si="24"/>
        <v>0</v>
      </c>
      <c r="U285" s="226">
        <f t="shared" si="22"/>
        <v>0</v>
      </c>
    </row>
    <row r="286" spans="1:21" s="82" customFormat="1" x14ac:dyDescent="0.2">
      <c r="A286" s="195" t="str">
        <f t="shared" si="23"/>
        <v/>
      </c>
      <c r="B286" s="100"/>
      <c r="C286" s="206"/>
      <c r="E286" s="228"/>
      <c r="T286" s="225">
        <f t="shared" si="24"/>
        <v>0</v>
      </c>
      <c r="U286" s="226">
        <f t="shared" si="22"/>
        <v>0</v>
      </c>
    </row>
    <row r="287" spans="1:21" s="82" customFormat="1" x14ac:dyDescent="0.2">
      <c r="A287" s="195" t="str">
        <f t="shared" si="23"/>
        <v/>
      </c>
      <c r="B287" s="100"/>
      <c r="C287" s="206"/>
      <c r="E287" s="228"/>
      <c r="T287" s="225">
        <f t="shared" si="24"/>
        <v>0</v>
      </c>
      <c r="U287" s="226">
        <f t="shared" si="22"/>
        <v>0</v>
      </c>
    </row>
    <row r="288" spans="1:21" s="82" customFormat="1" x14ac:dyDescent="0.2">
      <c r="A288" s="195" t="str">
        <f t="shared" si="23"/>
        <v/>
      </c>
      <c r="B288" s="100"/>
      <c r="C288" s="206"/>
      <c r="E288" s="228"/>
      <c r="T288" s="225">
        <f t="shared" si="24"/>
        <v>0</v>
      </c>
      <c r="U288" s="226">
        <f t="shared" si="22"/>
        <v>0</v>
      </c>
    </row>
    <row r="289" spans="1:21" s="82" customFormat="1" x14ac:dyDescent="0.2">
      <c r="A289" s="195" t="str">
        <f t="shared" si="23"/>
        <v/>
      </c>
      <c r="B289" s="100"/>
      <c r="C289" s="206"/>
      <c r="E289" s="228"/>
      <c r="T289" s="225">
        <f t="shared" si="24"/>
        <v>0</v>
      </c>
      <c r="U289" s="226">
        <f t="shared" si="22"/>
        <v>0</v>
      </c>
    </row>
    <row r="290" spans="1:21" s="82" customFormat="1" x14ac:dyDescent="0.2">
      <c r="A290" s="195" t="str">
        <f t="shared" si="23"/>
        <v/>
      </c>
      <c r="B290" s="100"/>
      <c r="C290" s="206"/>
      <c r="E290" s="228"/>
      <c r="T290" s="225">
        <f t="shared" si="24"/>
        <v>0</v>
      </c>
      <c r="U290" s="226">
        <f t="shared" si="22"/>
        <v>0</v>
      </c>
    </row>
    <row r="291" spans="1:21" s="82" customFormat="1" x14ac:dyDescent="0.2">
      <c r="A291" s="195" t="str">
        <f t="shared" si="23"/>
        <v/>
      </c>
      <c r="B291" s="100"/>
      <c r="C291" s="206"/>
      <c r="E291" s="228"/>
      <c r="T291" s="225">
        <f t="shared" si="24"/>
        <v>0</v>
      </c>
      <c r="U291" s="226">
        <f t="shared" si="22"/>
        <v>0</v>
      </c>
    </row>
    <row r="292" spans="1:21" s="82" customFormat="1" x14ac:dyDescent="0.2">
      <c r="A292" s="195" t="str">
        <f t="shared" si="23"/>
        <v/>
      </c>
      <c r="B292" s="100"/>
      <c r="C292" s="206"/>
      <c r="E292" s="228"/>
      <c r="T292" s="225">
        <f t="shared" si="24"/>
        <v>0</v>
      </c>
      <c r="U292" s="226">
        <f t="shared" si="22"/>
        <v>0</v>
      </c>
    </row>
    <row r="293" spans="1:21" s="82" customFormat="1" x14ac:dyDescent="0.2">
      <c r="A293" s="195" t="str">
        <f t="shared" si="23"/>
        <v/>
      </c>
      <c r="B293" s="100"/>
      <c r="C293" s="206"/>
      <c r="E293" s="228"/>
      <c r="T293" s="225">
        <f t="shared" si="24"/>
        <v>0</v>
      </c>
      <c r="U293" s="226">
        <f t="shared" ref="U293:U356" si="25">SUM(H293:T293)</f>
        <v>0</v>
      </c>
    </row>
    <row r="294" spans="1:21" s="82" customFormat="1" x14ac:dyDescent="0.2">
      <c r="A294" s="195" t="str">
        <f t="shared" ref="A294:A357" si="26">C294&amp;E294</f>
        <v/>
      </c>
      <c r="B294" s="100"/>
      <c r="C294" s="206"/>
      <c r="E294" s="228"/>
      <c r="T294" s="225">
        <f t="shared" ref="T294:T357" si="27">G294-SUM(H294:S294)</f>
        <v>0</v>
      </c>
      <c r="U294" s="226">
        <f t="shared" si="25"/>
        <v>0</v>
      </c>
    </row>
    <row r="295" spans="1:21" s="82" customFormat="1" x14ac:dyDescent="0.2">
      <c r="A295" s="195" t="str">
        <f t="shared" si="26"/>
        <v/>
      </c>
      <c r="B295" s="100"/>
      <c r="C295" s="206"/>
      <c r="E295" s="228"/>
      <c r="T295" s="225">
        <f t="shared" si="27"/>
        <v>0</v>
      </c>
      <c r="U295" s="226">
        <f t="shared" si="25"/>
        <v>0</v>
      </c>
    </row>
    <row r="296" spans="1:21" s="82" customFormat="1" x14ac:dyDescent="0.2">
      <c r="A296" s="195" t="str">
        <f t="shared" si="26"/>
        <v/>
      </c>
      <c r="B296" s="100"/>
      <c r="C296" s="206"/>
      <c r="E296" s="228"/>
      <c r="T296" s="225">
        <f t="shared" si="27"/>
        <v>0</v>
      </c>
      <c r="U296" s="226">
        <f t="shared" si="25"/>
        <v>0</v>
      </c>
    </row>
    <row r="297" spans="1:21" s="82" customFormat="1" x14ac:dyDescent="0.2">
      <c r="A297" s="195" t="str">
        <f t="shared" si="26"/>
        <v/>
      </c>
      <c r="B297" s="100"/>
      <c r="C297" s="206"/>
      <c r="E297" s="228"/>
      <c r="T297" s="225">
        <f t="shared" si="27"/>
        <v>0</v>
      </c>
      <c r="U297" s="226">
        <f t="shared" si="25"/>
        <v>0</v>
      </c>
    </row>
    <row r="298" spans="1:21" s="82" customFormat="1" x14ac:dyDescent="0.2">
      <c r="A298" s="195" t="str">
        <f t="shared" si="26"/>
        <v/>
      </c>
      <c r="B298" s="100"/>
      <c r="C298" s="206"/>
      <c r="E298" s="228"/>
      <c r="T298" s="225">
        <f t="shared" si="27"/>
        <v>0</v>
      </c>
      <c r="U298" s="226">
        <f t="shared" si="25"/>
        <v>0</v>
      </c>
    </row>
    <row r="299" spans="1:21" s="82" customFormat="1" x14ac:dyDescent="0.2">
      <c r="A299" s="195" t="str">
        <f t="shared" si="26"/>
        <v/>
      </c>
      <c r="B299" s="100"/>
      <c r="C299" s="206"/>
      <c r="E299" s="228"/>
      <c r="T299" s="225">
        <f t="shared" si="27"/>
        <v>0</v>
      </c>
      <c r="U299" s="226">
        <f t="shared" si="25"/>
        <v>0</v>
      </c>
    </row>
    <row r="300" spans="1:21" s="82" customFormat="1" x14ac:dyDescent="0.2">
      <c r="A300" s="195" t="str">
        <f t="shared" si="26"/>
        <v/>
      </c>
      <c r="B300" s="100"/>
      <c r="C300" s="206"/>
      <c r="E300" s="228"/>
      <c r="T300" s="225">
        <f t="shared" si="27"/>
        <v>0</v>
      </c>
      <c r="U300" s="226">
        <f t="shared" si="25"/>
        <v>0</v>
      </c>
    </row>
    <row r="301" spans="1:21" s="82" customFormat="1" x14ac:dyDescent="0.2">
      <c r="A301" s="195" t="str">
        <f t="shared" si="26"/>
        <v/>
      </c>
      <c r="B301" s="100"/>
      <c r="C301" s="206"/>
      <c r="E301" s="228"/>
      <c r="T301" s="225">
        <f t="shared" si="27"/>
        <v>0</v>
      </c>
      <c r="U301" s="226">
        <f t="shared" si="25"/>
        <v>0</v>
      </c>
    </row>
    <row r="302" spans="1:21" s="82" customFormat="1" x14ac:dyDescent="0.2">
      <c r="A302" s="195" t="str">
        <f t="shared" si="26"/>
        <v/>
      </c>
      <c r="B302" s="100"/>
      <c r="C302" s="206"/>
      <c r="E302" s="228"/>
      <c r="T302" s="225">
        <f t="shared" si="27"/>
        <v>0</v>
      </c>
      <c r="U302" s="226">
        <f t="shared" si="25"/>
        <v>0</v>
      </c>
    </row>
    <row r="303" spans="1:21" s="82" customFormat="1" x14ac:dyDescent="0.2">
      <c r="A303" s="195" t="str">
        <f t="shared" si="26"/>
        <v/>
      </c>
      <c r="B303" s="100"/>
      <c r="C303" s="206"/>
      <c r="E303" s="228"/>
      <c r="T303" s="225">
        <f t="shared" si="27"/>
        <v>0</v>
      </c>
      <c r="U303" s="226">
        <f t="shared" si="25"/>
        <v>0</v>
      </c>
    </row>
    <row r="304" spans="1:21" s="82" customFormat="1" x14ac:dyDescent="0.2">
      <c r="A304" s="195" t="str">
        <f t="shared" si="26"/>
        <v/>
      </c>
      <c r="B304" s="100"/>
      <c r="C304" s="206"/>
      <c r="E304" s="228"/>
      <c r="T304" s="225">
        <f t="shared" si="27"/>
        <v>0</v>
      </c>
      <c r="U304" s="226">
        <f t="shared" si="25"/>
        <v>0</v>
      </c>
    </row>
    <row r="305" spans="1:21" s="82" customFormat="1" x14ac:dyDescent="0.2">
      <c r="A305" s="195" t="str">
        <f t="shared" si="26"/>
        <v/>
      </c>
      <c r="B305" s="100"/>
      <c r="C305" s="206"/>
      <c r="E305" s="228"/>
      <c r="T305" s="225">
        <f t="shared" si="27"/>
        <v>0</v>
      </c>
      <c r="U305" s="226">
        <f t="shared" si="25"/>
        <v>0</v>
      </c>
    </row>
    <row r="306" spans="1:21" s="82" customFormat="1" x14ac:dyDescent="0.2">
      <c r="A306" s="195" t="str">
        <f t="shared" si="26"/>
        <v/>
      </c>
      <c r="B306" s="100"/>
      <c r="C306" s="206"/>
      <c r="E306" s="228"/>
      <c r="T306" s="225">
        <f t="shared" si="27"/>
        <v>0</v>
      </c>
      <c r="U306" s="226">
        <f t="shared" si="25"/>
        <v>0</v>
      </c>
    </row>
    <row r="307" spans="1:21" s="82" customFormat="1" x14ac:dyDescent="0.2">
      <c r="A307" s="195" t="str">
        <f t="shared" si="26"/>
        <v/>
      </c>
      <c r="B307" s="100"/>
      <c r="C307" s="206"/>
      <c r="E307" s="228"/>
      <c r="T307" s="225">
        <f t="shared" si="27"/>
        <v>0</v>
      </c>
      <c r="U307" s="226">
        <f t="shared" si="25"/>
        <v>0</v>
      </c>
    </row>
    <row r="308" spans="1:21" s="82" customFormat="1" x14ac:dyDescent="0.2">
      <c r="A308" s="195" t="str">
        <f t="shared" si="26"/>
        <v/>
      </c>
      <c r="B308" s="100"/>
      <c r="C308" s="206"/>
      <c r="E308" s="228"/>
      <c r="T308" s="225">
        <f t="shared" si="27"/>
        <v>0</v>
      </c>
      <c r="U308" s="226">
        <f t="shared" si="25"/>
        <v>0</v>
      </c>
    </row>
    <row r="309" spans="1:21" s="82" customFormat="1" x14ac:dyDescent="0.2">
      <c r="A309" s="195" t="str">
        <f t="shared" si="26"/>
        <v/>
      </c>
      <c r="B309" s="100"/>
      <c r="C309" s="206"/>
      <c r="E309" s="228"/>
      <c r="T309" s="225">
        <f t="shared" si="27"/>
        <v>0</v>
      </c>
      <c r="U309" s="226">
        <f t="shared" si="25"/>
        <v>0</v>
      </c>
    </row>
    <row r="310" spans="1:21" s="82" customFormat="1" x14ac:dyDescent="0.2">
      <c r="A310" s="195" t="str">
        <f t="shared" si="26"/>
        <v/>
      </c>
      <c r="B310" s="100"/>
      <c r="C310" s="206"/>
      <c r="E310" s="228"/>
      <c r="T310" s="225">
        <f t="shared" si="27"/>
        <v>0</v>
      </c>
      <c r="U310" s="226">
        <f t="shared" si="25"/>
        <v>0</v>
      </c>
    </row>
    <row r="311" spans="1:21" s="82" customFormat="1" x14ac:dyDescent="0.2">
      <c r="A311" s="195" t="str">
        <f t="shared" si="26"/>
        <v/>
      </c>
      <c r="B311" s="100"/>
      <c r="C311" s="206"/>
      <c r="E311" s="228"/>
      <c r="T311" s="225">
        <f t="shared" si="27"/>
        <v>0</v>
      </c>
      <c r="U311" s="226">
        <f t="shared" si="25"/>
        <v>0</v>
      </c>
    </row>
    <row r="312" spans="1:21" s="82" customFormat="1" x14ac:dyDescent="0.2">
      <c r="A312" s="195" t="str">
        <f t="shared" si="26"/>
        <v/>
      </c>
      <c r="B312" s="100"/>
      <c r="C312" s="206"/>
      <c r="E312" s="228"/>
      <c r="T312" s="225">
        <f t="shared" si="27"/>
        <v>0</v>
      </c>
      <c r="U312" s="226">
        <f t="shared" si="25"/>
        <v>0</v>
      </c>
    </row>
    <row r="313" spans="1:21" s="82" customFormat="1" x14ac:dyDescent="0.2">
      <c r="A313" s="195" t="str">
        <f t="shared" si="26"/>
        <v/>
      </c>
      <c r="B313" s="100"/>
      <c r="C313" s="206"/>
      <c r="E313" s="228"/>
      <c r="T313" s="225">
        <f t="shared" si="27"/>
        <v>0</v>
      </c>
      <c r="U313" s="226">
        <f t="shared" si="25"/>
        <v>0</v>
      </c>
    </row>
    <row r="314" spans="1:21" s="82" customFormat="1" x14ac:dyDescent="0.2">
      <c r="A314" s="195" t="str">
        <f t="shared" si="26"/>
        <v/>
      </c>
      <c r="B314" s="100"/>
      <c r="C314" s="206"/>
      <c r="E314" s="228"/>
      <c r="T314" s="225">
        <f t="shared" si="27"/>
        <v>0</v>
      </c>
      <c r="U314" s="226">
        <f t="shared" si="25"/>
        <v>0</v>
      </c>
    </row>
    <row r="315" spans="1:21" s="82" customFormat="1" x14ac:dyDescent="0.2">
      <c r="A315" s="195" t="str">
        <f t="shared" si="26"/>
        <v/>
      </c>
      <c r="B315" s="100"/>
      <c r="C315" s="206"/>
      <c r="E315" s="228"/>
      <c r="T315" s="225">
        <f t="shared" si="27"/>
        <v>0</v>
      </c>
      <c r="U315" s="226">
        <f t="shared" si="25"/>
        <v>0</v>
      </c>
    </row>
    <row r="316" spans="1:21" s="82" customFormat="1" x14ac:dyDescent="0.2">
      <c r="A316" s="195" t="str">
        <f t="shared" si="26"/>
        <v/>
      </c>
      <c r="B316" s="100"/>
      <c r="C316" s="206"/>
      <c r="E316" s="228"/>
      <c r="T316" s="225">
        <f t="shared" si="27"/>
        <v>0</v>
      </c>
      <c r="U316" s="226">
        <f t="shared" si="25"/>
        <v>0</v>
      </c>
    </row>
    <row r="317" spans="1:21" s="82" customFormat="1" x14ac:dyDescent="0.2">
      <c r="A317" s="195" t="str">
        <f t="shared" si="26"/>
        <v/>
      </c>
      <c r="B317" s="100"/>
      <c r="C317" s="206"/>
      <c r="E317" s="228"/>
      <c r="T317" s="225">
        <f t="shared" si="27"/>
        <v>0</v>
      </c>
      <c r="U317" s="226">
        <f t="shared" si="25"/>
        <v>0</v>
      </c>
    </row>
    <row r="318" spans="1:21" s="82" customFormat="1" x14ac:dyDescent="0.2">
      <c r="A318" s="195" t="str">
        <f t="shared" si="26"/>
        <v/>
      </c>
      <c r="B318" s="100"/>
      <c r="C318" s="206"/>
      <c r="E318" s="228"/>
      <c r="T318" s="225">
        <f t="shared" si="27"/>
        <v>0</v>
      </c>
      <c r="U318" s="226">
        <f t="shared" si="25"/>
        <v>0</v>
      </c>
    </row>
    <row r="319" spans="1:21" s="82" customFormat="1" x14ac:dyDescent="0.2">
      <c r="A319" s="195" t="str">
        <f t="shared" si="26"/>
        <v/>
      </c>
      <c r="B319" s="100"/>
      <c r="C319" s="206"/>
      <c r="E319" s="228"/>
      <c r="T319" s="225">
        <f t="shared" si="27"/>
        <v>0</v>
      </c>
      <c r="U319" s="226">
        <f t="shared" si="25"/>
        <v>0</v>
      </c>
    </row>
    <row r="320" spans="1:21" s="82" customFormat="1" x14ac:dyDescent="0.2">
      <c r="A320" s="195" t="str">
        <f t="shared" si="26"/>
        <v/>
      </c>
      <c r="B320" s="100"/>
      <c r="C320" s="206"/>
      <c r="E320" s="228"/>
      <c r="T320" s="225">
        <f t="shared" si="27"/>
        <v>0</v>
      </c>
      <c r="U320" s="226">
        <f t="shared" si="25"/>
        <v>0</v>
      </c>
    </row>
    <row r="321" spans="1:21" s="82" customFormat="1" x14ac:dyDescent="0.2">
      <c r="A321" s="195" t="str">
        <f t="shared" si="26"/>
        <v/>
      </c>
      <c r="B321" s="100"/>
      <c r="C321" s="206"/>
      <c r="E321" s="228"/>
      <c r="T321" s="225">
        <f t="shared" si="27"/>
        <v>0</v>
      </c>
      <c r="U321" s="226">
        <f t="shared" si="25"/>
        <v>0</v>
      </c>
    </row>
    <row r="322" spans="1:21" s="82" customFormat="1" x14ac:dyDescent="0.2">
      <c r="A322" s="195" t="str">
        <f t="shared" si="26"/>
        <v/>
      </c>
      <c r="B322" s="100"/>
      <c r="C322" s="206"/>
      <c r="E322" s="228"/>
      <c r="T322" s="225">
        <f t="shared" si="27"/>
        <v>0</v>
      </c>
      <c r="U322" s="226">
        <f t="shared" si="25"/>
        <v>0</v>
      </c>
    </row>
    <row r="323" spans="1:21" s="82" customFormat="1" x14ac:dyDescent="0.2">
      <c r="A323" s="195" t="str">
        <f t="shared" si="26"/>
        <v/>
      </c>
      <c r="B323" s="100"/>
      <c r="C323" s="206"/>
      <c r="E323" s="228"/>
      <c r="T323" s="225">
        <f t="shared" si="27"/>
        <v>0</v>
      </c>
      <c r="U323" s="226">
        <f t="shared" si="25"/>
        <v>0</v>
      </c>
    </row>
    <row r="324" spans="1:21" s="82" customFormat="1" x14ac:dyDescent="0.2">
      <c r="A324" s="195" t="str">
        <f t="shared" si="26"/>
        <v/>
      </c>
      <c r="B324" s="100"/>
      <c r="C324" s="206"/>
      <c r="E324" s="228"/>
      <c r="T324" s="225">
        <f t="shared" si="27"/>
        <v>0</v>
      </c>
      <c r="U324" s="226">
        <f t="shared" si="25"/>
        <v>0</v>
      </c>
    </row>
    <row r="325" spans="1:21" s="82" customFormat="1" x14ac:dyDescent="0.2">
      <c r="A325" s="195" t="str">
        <f t="shared" si="26"/>
        <v/>
      </c>
      <c r="B325" s="100"/>
      <c r="C325" s="206"/>
      <c r="E325" s="228"/>
      <c r="T325" s="225">
        <f t="shared" si="27"/>
        <v>0</v>
      </c>
      <c r="U325" s="226">
        <f t="shared" si="25"/>
        <v>0</v>
      </c>
    </row>
    <row r="326" spans="1:21" s="82" customFormat="1" x14ac:dyDescent="0.2">
      <c r="A326" s="195" t="str">
        <f t="shared" si="26"/>
        <v/>
      </c>
      <c r="B326" s="100"/>
      <c r="C326" s="206"/>
      <c r="E326" s="228"/>
      <c r="T326" s="225">
        <f t="shared" si="27"/>
        <v>0</v>
      </c>
      <c r="U326" s="226">
        <f t="shared" si="25"/>
        <v>0</v>
      </c>
    </row>
    <row r="327" spans="1:21" s="82" customFormat="1" x14ac:dyDescent="0.2">
      <c r="A327" s="195" t="str">
        <f t="shared" si="26"/>
        <v/>
      </c>
      <c r="B327" s="100"/>
      <c r="C327" s="206"/>
      <c r="E327" s="228"/>
      <c r="T327" s="225">
        <f t="shared" si="27"/>
        <v>0</v>
      </c>
      <c r="U327" s="226">
        <f t="shared" si="25"/>
        <v>0</v>
      </c>
    </row>
    <row r="328" spans="1:21" s="82" customFormat="1" x14ac:dyDescent="0.2">
      <c r="A328" s="195" t="str">
        <f t="shared" si="26"/>
        <v/>
      </c>
      <c r="B328" s="100"/>
      <c r="C328" s="206"/>
      <c r="E328" s="228"/>
      <c r="T328" s="225">
        <f t="shared" si="27"/>
        <v>0</v>
      </c>
      <c r="U328" s="226">
        <f t="shared" si="25"/>
        <v>0</v>
      </c>
    </row>
    <row r="329" spans="1:21" s="82" customFormat="1" x14ac:dyDescent="0.2">
      <c r="A329" s="195" t="str">
        <f t="shared" si="26"/>
        <v/>
      </c>
      <c r="B329" s="100"/>
      <c r="C329" s="206"/>
      <c r="E329" s="228"/>
      <c r="T329" s="225">
        <f t="shared" si="27"/>
        <v>0</v>
      </c>
      <c r="U329" s="226">
        <f t="shared" si="25"/>
        <v>0</v>
      </c>
    </row>
    <row r="330" spans="1:21" s="82" customFormat="1" x14ac:dyDescent="0.2">
      <c r="A330" s="195" t="str">
        <f t="shared" si="26"/>
        <v/>
      </c>
      <c r="B330" s="100"/>
      <c r="C330" s="206"/>
      <c r="E330" s="228"/>
      <c r="T330" s="225">
        <f t="shared" si="27"/>
        <v>0</v>
      </c>
      <c r="U330" s="226">
        <f t="shared" si="25"/>
        <v>0</v>
      </c>
    </row>
    <row r="331" spans="1:21" s="82" customFormat="1" x14ac:dyDescent="0.2">
      <c r="A331" s="195" t="str">
        <f t="shared" si="26"/>
        <v/>
      </c>
      <c r="B331" s="100"/>
      <c r="C331" s="206"/>
      <c r="E331" s="228"/>
      <c r="T331" s="225">
        <f t="shared" si="27"/>
        <v>0</v>
      </c>
      <c r="U331" s="226">
        <f t="shared" si="25"/>
        <v>0</v>
      </c>
    </row>
    <row r="332" spans="1:21" s="82" customFormat="1" x14ac:dyDescent="0.2">
      <c r="A332" s="195" t="str">
        <f t="shared" si="26"/>
        <v/>
      </c>
      <c r="B332" s="100"/>
      <c r="C332" s="206"/>
      <c r="E332" s="228"/>
      <c r="T332" s="225">
        <f t="shared" si="27"/>
        <v>0</v>
      </c>
      <c r="U332" s="226">
        <f t="shared" si="25"/>
        <v>0</v>
      </c>
    </row>
    <row r="333" spans="1:21" s="82" customFormat="1" x14ac:dyDescent="0.2">
      <c r="A333" s="195" t="str">
        <f t="shared" si="26"/>
        <v/>
      </c>
      <c r="B333" s="100"/>
      <c r="C333" s="206"/>
      <c r="E333" s="228"/>
      <c r="T333" s="225">
        <f t="shared" si="27"/>
        <v>0</v>
      </c>
      <c r="U333" s="226">
        <f t="shared" si="25"/>
        <v>0</v>
      </c>
    </row>
    <row r="334" spans="1:21" s="82" customFormat="1" x14ac:dyDescent="0.2">
      <c r="A334" s="195" t="str">
        <f t="shared" si="26"/>
        <v/>
      </c>
      <c r="B334" s="100"/>
      <c r="C334" s="206"/>
      <c r="E334" s="228"/>
      <c r="T334" s="225">
        <f t="shared" si="27"/>
        <v>0</v>
      </c>
      <c r="U334" s="226">
        <f t="shared" si="25"/>
        <v>0</v>
      </c>
    </row>
    <row r="335" spans="1:21" s="82" customFormat="1" x14ac:dyDescent="0.2">
      <c r="A335" s="195" t="str">
        <f t="shared" si="26"/>
        <v/>
      </c>
      <c r="B335" s="100"/>
      <c r="C335" s="206"/>
      <c r="E335" s="228"/>
      <c r="T335" s="225">
        <f t="shared" si="27"/>
        <v>0</v>
      </c>
      <c r="U335" s="226">
        <f t="shared" si="25"/>
        <v>0</v>
      </c>
    </row>
    <row r="336" spans="1:21" s="82" customFormat="1" x14ac:dyDescent="0.2">
      <c r="A336" s="195" t="str">
        <f t="shared" si="26"/>
        <v/>
      </c>
      <c r="B336" s="100"/>
      <c r="C336" s="206"/>
      <c r="E336" s="228"/>
      <c r="T336" s="225">
        <f t="shared" si="27"/>
        <v>0</v>
      </c>
      <c r="U336" s="226">
        <f t="shared" si="25"/>
        <v>0</v>
      </c>
    </row>
    <row r="337" spans="1:21" s="82" customFormat="1" x14ac:dyDescent="0.2">
      <c r="A337" s="195" t="str">
        <f t="shared" si="26"/>
        <v/>
      </c>
      <c r="B337" s="100"/>
      <c r="C337" s="206"/>
      <c r="E337" s="228"/>
      <c r="T337" s="225">
        <f t="shared" si="27"/>
        <v>0</v>
      </c>
      <c r="U337" s="226">
        <f t="shared" si="25"/>
        <v>0</v>
      </c>
    </row>
    <row r="338" spans="1:21" s="82" customFormat="1" x14ac:dyDescent="0.2">
      <c r="A338" s="195" t="str">
        <f t="shared" si="26"/>
        <v/>
      </c>
      <c r="B338" s="100"/>
      <c r="C338" s="206"/>
      <c r="E338" s="228"/>
      <c r="T338" s="225">
        <f t="shared" si="27"/>
        <v>0</v>
      </c>
      <c r="U338" s="226">
        <f t="shared" si="25"/>
        <v>0</v>
      </c>
    </row>
    <row r="339" spans="1:21" s="82" customFormat="1" x14ac:dyDescent="0.2">
      <c r="A339" s="195" t="str">
        <f t="shared" si="26"/>
        <v/>
      </c>
      <c r="B339" s="100"/>
      <c r="C339" s="206"/>
      <c r="E339" s="228"/>
      <c r="T339" s="225">
        <f t="shared" si="27"/>
        <v>0</v>
      </c>
      <c r="U339" s="226">
        <f t="shared" si="25"/>
        <v>0</v>
      </c>
    </row>
    <row r="340" spans="1:21" s="82" customFormat="1" x14ac:dyDescent="0.2">
      <c r="A340" s="195" t="str">
        <f t="shared" si="26"/>
        <v/>
      </c>
      <c r="B340" s="100"/>
      <c r="C340" s="206"/>
      <c r="E340" s="228"/>
      <c r="T340" s="225">
        <f t="shared" si="27"/>
        <v>0</v>
      </c>
      <c r="U340" s="226">
        <f t="shared" si="25"/>
        <v>0</v>
      </c>
    </row>
    <row r="341" spans="1:21" s="82" customFormat="1" x14ac:dyDescent="0.2">
      <c r="A341" s="195" t="str">
        <f t="shared" si="26"/>
        <v/>
      </c>
      <c r="B341" s="100"/>
      <c r="C341" s="206"/>
      <c r="E341" s="228"/>
      <c r="T341" s="225">
        <f t="shared" si="27"/>
        <v>0</v>
      </c>
      <c r="U341" s="226">
        <f t="shared" si="25"/>
        <v>0</v>
      </c>
    </row>
    <row r="342" spans="1:21" s="82" customFormat="1" x14ac:dyDescent="0.2">
      <c r="A342" s="195" t="str">
        <f t="shared" si="26"/>
        <v/>
      </c>
      <c r="B342" s="100"/>
      <c r="C342" s="206"/>
      <c r="E342" s="228"/>
      <c r="T342" s="225">
        <f t="shared" si="27"/>
        <v>0</v>
      </c>
      <c r="U342" s="226">
        <f t="shared" si="25"/>
        <v>0</v>
      </c>
    </row>
    <row r="343" spans="1:21" s="82" customFormat="1" x14ac:dyDescent="0.2">
      <c r="A343" s="195" t="str">
        <f t="shared" si="26"/>
        <v/>
      </c>
      <c r="B343" s="100"/>
      <c r="C343" s="206"/>
      <c r="E343" s="228"/>
      <c r="T343" s="225">
        <f t="shared" si="27"/>
        <v>0</v>
      </c>
      <c r="U343" s="226">
        <f t="shared" si="25"/>
        <v>0</v>
      </c>
    </row>
    <row r="344" spans="1:21" s="82" customFormat="1" x14ac:dyDescent="0.2">
      <c r="A344" s="195" t="str">
        <f t="shared" si="26"/>
        <v/>
      </c>
      <c r="B344" s="100"/>
      <c r="C344" s="206"/>
      <c r="E344" s="228"/>
      <c r="T344" s="225">
        <f t="shared" si="27"/>
        <v>0</v>
      </c>
      <c r="U344" s="226">
        <f t="shared" si="25"/>
        <v>0</v>
      </c>
    </row>
    <row r="345" spans="1:21" s="82" customFormat="1" x14ac:dyDescent="0.2">
      <c r="A345" s="195" t="str">
        <f t="shared" si="26"/>
        <v/>
      </c>
      <c r="B345" s="100"/>
      <c r="C345" s="206"/>
      <c r="E345" s="228"/>
      <c r="T345" s="225">
        <f t="shared" si="27"/>
        <v>0</v>
      </c>
      <c r="U345" s="226">
        <f t="shared" si="25"/>
        <v>0</v>
      </c>
    </row>
    <row r="346" spans="1:21" s="82" customFormat="1" x14ac:dyDescent="0.2">
      <c r="A346" s="195" t="str">
        <f t="shared" si="26"/>
        <v/>
      </c>
      <c r="B346" s="100"/>
      <c r="C346" s="206"/>
      <c r="E346" s="228"/>
      <c r="T346" s="225">
        <f t="shared" si="27"/>
        <v>0</v>
      </c>
      <c r="U346" s="226">
        <f t="shared" si="25"/>
        <v>0</v>
      </c>
    </row>
    <row r="347" spans="1:21" s="82" customFormat="1" x14ac:dyDescent="0.2">
      <c r="A347" s="195" t="str">
        <f t="shared" si="26"/>
        <v/>
      </c>
      <c r="B347" s="100"/>
      <c r="C347" s="206"/>
      <c r="E347" s="228"/>
      <c r="T347" s="225">
        <f t="shared" si="27"/>
        <v>0</v>
      </c>
      <c r="U347" s="226">
        <f t="shared" si="25"/>
        <v>0</v>
      </c>
    </row>
    <row r="348" spans="1:21" s="82" customFormat="1" x14ac:dyDescent="0.2">
      <c r="A348" s="195" t="str">
        <f t="shared" si="26"/>
        <v/>
      </c>
      <c r="B348" s="100"/>
      <c r="C348" s="206"/>
      <c r="E348" s="228"/>
      <c r="T348" s="225">
        <f t="shared" si="27"/>
        <v>0</v>
      </c>
      <c r="U348" s="226">
        <f t="shared" si="25"/>
        <v>0</v>
      </c>
    </row>
    <row r="349" spans="1:21" s="82" customFormat="1" x14ac:dyDescent="0.2">
      <c r="A349" s="195" t="str">
        <f t="shared" si="26"/>
        <v/>
      </c>
      <c r="B349" s="100"/>
      <c r="C349" s="206"/>
      <c r="E349" s="228"/>
      <c r="T349" s="225">
        <f t="shared" si="27"/>
        <v>0</v>
      </c>
      <c r="U349" s="226">
        <f t="shared" si="25"/>
        <v>0</v>
      </c>
    </row>
    <row r="350" spans="1:21" s="82" customFormat="1" x14ac:dyDescent="0.2">
      <c r="A350" s="195" t="str">
        <f t="shared" si="26"/>
        <v/>
      </c>
      <c r="B350" s="100"/>
      <c r="C350" s="206"/>
      <c r="E350" s="228"/>
      <c r="T350" s="225">
        <f t="shared" si="27"/>
        <v>0</v>
      </c>
      <c r="U350" s="226">
        <f t="shared" si="25"/>
        <v>0</v>
      </c>
    </row>
    <row r="351" spans="1:21" s="82" customFormat="1" x14ac:dyDescent="0.2">
      <c r="A351" s="195" t="str">
        <f t="shared" si="26"/>
        <v/>
      </c>
      <c r="B351" s="100"/>
      <c r="C351" s="206"/>
      <c r="E351" s="228"/>
      <c r="T351" s="225">
        <f t="shared" si="27"/>
        <v>0</v>
      </c>
      <c r="U351" s="226">
        <f t="shared" si="25"/>
        <v>0</v>
      </c>
    </row>
    <row r="352" spans="1:21" s="82" customFormat="1" x14ac:dyDescent="0.2">
      <c r="A352" s="195" t="str">
        <f t="shared" si="26"/>
        <v/>
      </c>
      <c r="B352" s="100"/>
      <c r="C352" s="206"/>
      <c r="E352" s="228"/>
      <c r="T352" s="225">
        <f t="shared" si="27"/>
        <v>0</v>
      </c>
      <c r="U352" s="226">
        <f t="shared" si="25"/>
        <v>0</v>
      </c>
    </row>
    <row r="353" spans="1:21" s="82" customFormat="1" x14ac:dyDescent="0.2">
      <c r="A353" s="195" t="str">
        <f t="shared" si="26"/>
        <v/>
      </c>
      <c r="B353" s="100"/>
      <c r="C353" s="206"/>
      <c r="E353" s="228"/>
      <c r="T353" s="225">
        <f t="shared" si="27"/>
        <v>0</v>
      </c>
      <c r="U353" s="226">
        <f t="shared" si="25"/>
        <v>0</v>
      </c>
    </row>
    <row r="354" spans="1:21" s="82" customFormat="1" x14ac:dyDescent="0.2">
      <c r="A354" s="195" t="str">
        <f t="shared" si="26"/>
        <v/>
      </c>
      <c r="B354" s="100"/>
      <c r="C354" s="206"/>
      <c r="E354" s="228"/>
      <c r="T354" s="225">
        <f t="shared" si="27"/>
        <v>0</v>
      </c>
      <c r="U354" s="226">
        <f t="shared" si="25"/>
        <v>0</v>
      </c>
    </row>
    <row r="355" spans="1:21" s="82" customFormat="1" x14ac:dyDescent="0.2">
      <c r="A355" s="195" t="str">
        <f t="shared" si="26"/>
        <v/>
      </c>
      <c r="B355" s="100"/>
      <c r="C355" s="206"/>
      <c r="E355" s="228"/>
      <c r="T355" s="225">
        <f t="shared" si="27"/>
        <v>0</v>
      </c>
      <c r="U355" s="226">
        <f t="shared" si="25"/>
        <v>0</v>
      </c>
    </row>
    <row r="356" spans="1:21" s="82" customFormat="1" x14ac:dyDescent="0.2">
      <c r="A356" s="195" t="str">
        <f t="shared" si="26"/>
        <v/>
      </c>
      <c r="B356" s="100"/>
      <c r="C356" s="206"/>
      <c r="E356" s="228"/>
      <c r="T356" s="225">
        <f t="shared" si="27"/>
        <v>0</v>
      </c>
      <c r="U356" s="226">
        <f t="shared" si="25"/>
        <v>0</v>
      </c>
    </row>
    <row r="357" spans="1:21" s="82" customFormat="1" x14ac:dyDescent="0.2">
      <c r="A357" s="195" t="str">
        <f t="shared" si="26"/>
        <v/>
      </c>
      <c r="B357" s="100"/>
      <c r="C357" s="206"/>
      <c r="E357" s="228"/>
      <c r="T357" s="225">
        <f t="shared" si="27"/>
        <v>0</v>
      </c>
      <c r="U357" s="226">
        <f t="shared" ref="U357:U420" si="28">SUM(H357:T357)</f>
        <v>0</v>
      </c>
    </row>
    <row r="358" spans="1:21" s="82" customFormat="1" x14ac:dyDescent="0.2">
      <c r="A358" s="195" t="str">
        <f t="shared" ref="A358:A421" si="29">C358&amp;E358</f>
        <v/>
      </c>
      <c r="B358" s="100"/>
      <c r="C358" s="206"/>
      <c r="E358" s="228"/>
      <c r="T358" s="225">
        <f t="shared" ref="T358:T421" si="30">G358-SUM(H358:S358)</f>
        <v>0</v>
      </c>
      <c r="U358" s="226">
        <f t="shared" si="28"/>
        <v>0</v>
      </c>
    </row>
    <row r="359" spans="1:21" s="82" customFormat="1" x14ac:dyDescent="0.2">
      <c r="A359" s="195" t="str">
        <f t="shared" si="29"/>
        <v/>
      </c>
      <c r="B359" s="100"/>
      <c r="C359" s="206"/>
      <c r="E359" s="228"/>
      <c r="T359" s="225">
        <f t="shared" si="30"/>
        <v>0</v>
      </c>
      <c r="U359" s="226">
        <f t="shared" si="28"/>
        <v>0</v>
      </c>
    </row>
    <row r="360" spans="1:21" s="82" customFormat="1" x14ac:dyDescent="0.2">
      <c r="A360" s="195" t="str">
        <f t="shared" si="29"/>
        <v/>
      </c>
      <c r="B360" s="100"/>
      <c r="C360" s="206"/>
      <c r="E360" s="228"/>
      <c r="T360" s="225">
        <f t="shared" si="30"/>
        <v>0</v>
      </c>
      <c r="U360" s="226">
        <f t="shared" si="28"/>
        <v>0</v>
      </c>
    </row>
    <row r="361" spans="1:21" s="82" customFormat="1" x14ac:dyDescent="0.2">
      <c r="A361" s="195" t="str">
        <f t="shared" si="29"/>
        <v/>
      </c>
      <c r="B361" s="100"/>
      <c r="C361" s="206"/>
      <c r="E361" s="228"/>
      <c r="T361" s="225">
        <f t="shared" si="30"/>
        <v>0</v>
      </c>
      <c r="U361" s="226">
        <f t="shared" si="28"/>
        <v>0</v>
      </c>
    </row>
    <row r="362" spans="1:21" s="82" customFormat="1" x14ac:dyDescent="0.2">
      <c r="A362" s="195" t="str">
        <f t="shared" si="29"/>
        <v/>
      </c>
      <c r="B362" s="100"/>
      <c r="C362" s="206"/>
      <c r="E362" s="228"/>
      <c r="T362" s="225">
        <f t="shared" si="30"/>
        <v>0</v>
      </c>
      <c r="U362" s="226">
        <f t="shared" si="28"/>
        <v>0</v>
      </c>
    </row>
    <row r="363" spans="1:21" s="82" customFormat="1" x14ac:dyDescent="0.2">
      <c r="A363" s="195" t="str">
        <f t="shared" si="29"/>
        <v/>
      </c>
      <c r="B363" s="100"/>
      <c r="C363" s="206"/>
      <c r="E363" s="228"/>
      <c r="T363" s="225">
        <f t="shared" si="30"/>
        <v>0</v>
      </c>
      <c r="U363" s="226">
        <f t="shared" si="28"/>
        <v>0</v>
      </c>
    </row>
    <row r="364" spans="1:21" s="82" customFormat="1" x14ac:dyDescent="0.2">
      <c r="A364" s="195" t="str">
        <f t="shared" si="29"/>
        <v/>
      </c>
      <c r="B364" s="100"/>
      <c r="C364" s="206"/>
      <c r="E364" s="228"/>
      <c r="T364" s="225">
        <f t="shared" si="30"/>
        <v>0</v>
      </c>
      <c r="U364" s="226">
        <f t="shared" si="28"/>
        <v>0</v>
      </c>
    </row>
    <row r="365" spans="1:21" s="82" customFormat="1" x14ac:dyDescent="0.2">
      <c r="A365" s="195" t="str">
        <f t="shared" si="29"/>
        <v/>
      </c>
      <c r="B365" s="100"/>
      <c r="C365" s="206"/>
      <c r="E365" s="228"/>
      <c r="T365" s="225">
        <f t="shared" si="30"/>
        <v>0</v>
      </c>
      <c r="U365" s="226">
        <f t="shared" si="28"/>
        <v>0</v>
      </c>
    </row>
    <row r="366" spans="1:21" s="82" customFormat="1" x14ac:dyDescent="0.2">
      <c r="A366" s="195" t="str">
        <f t="shared" si="29"/>
        <v/>
      </c>
      <c r="B366" s="100"/>
      <c r="C366" s="206"/>
      <c r="E366" s="228"/>
      <c r="T366" s="225">
        <f t="shared" si="30"/>
        <v>0</v>
      </c>
      <c r="U366" s="226">
        <f t="shared" si="28"/>
        <v>0</v>
      </c>
    </row>
    <row r="367" spans="1:21" s="82" customFormat="1" x14ac:dyDescent="0.2">
      <c r="A367" s="195" t="str">
        <f t="shared" si="29"/>
        <v/>
      </c>
      <c r="B367" s="100"/>
      <c r="C367" s="206"/>
      <c r="E367" s="228"/>
      <c r="T367" s="225">
        <f t="shared" si="30"/>
        <v>0</v>
      </c>
      <c r="U367" s="226">
        <f t="shared" si="28"/>
        <v>0</v>
      </c>
    </row>
    <row r="368" spans="1:21" s="82" customFormat="1" x14ac:dyDescent="0.2">
      <c r="A368" s="195" t="str">
        <f t="shared" si="29"/>
        <v/>
      </c>
      <c r="B368" s="100"/>
      <c r="C368" s="206"/>
      <c r="E368" s="228"/>
      <c r="T368" s="225">
        <f t="shared" si="30"/>
        <v>0</v>
      </c>
      <c r="U368" s="226">
        <f t="shared" si="28"/>
        <v>0</v>
      </c>
    </row>
    <row r="369" spans="1:21" s="82" customFormat="1" x14ac:dyDescent="0.2">
      <c r="A369" s="195" t="str">
        <f t="shared" si="29"/>
        <v/>
      </c>
      <c r="B369" s="100"/>
      <c r="C369" s="206"/>
      <c r="E369" s="228"/>
      <c r="T369" s="225">
        <f t="shared" si="30"/>
        <v>0</v>
      </c>
      <c r="U369" s="226">
        <f t="shared" si="28"/>
        <v>0</v>
      </c>
    </row>
    <row r="370" spans="1:21" s="82" customFormat="1" x14ac:dyDescent="0.2">
      <c r="A370" s="195" t="str">
        <f t="shared" si="29"/>
        <v/>
      </c>
      <c r="B370" s="100"/>
      <c r="C370" s="206"/>
      <c r="E370" s="228"/>
      <c r="T370" s="225">
        <f t="shared" si="30"/>
        <v>0</v>
      </c>
      <c r="U370" s="226">
        <f t="shared" si="28"/>
        <v>0</v>
      </c>
    </row>
    <row r="371" spans="1:21" s="82" customFormat="1" x14ac:dyDescent="0.2">
      <c r="A371" s="195" t="str">
        <f t="shared" si="29"/>
        <v/>
      </c>
      <c r="B371" s="100"/>
      <c r="C371" s="206"/>
      <c r="E371" s="228"/>
      <c r="T371" s="225">
        <f t="shared" si="30"/>
        <v>0</v>
      </c>
      <c r="U371" s="226">
        <f t="shared" si="28"/>
        <v>0</v>
      </c>
    </row>
    <row r="372" spans="1:21" s="82" customFormat="1" x14ac:dyDescent="0.2">
      <c r="A372" s="195" t="str">
        <f t="shared" si="29"/>
        <v/>
      </c>
      <c r="B372" s="100"/>
      <c r="C372" s="206"/>
      <c r="E372" s="228"/>
      <c r="T372" s="225">
        <f t="shared" si="30"/>
        <v>0</v>
      </c>
      <c r="U372" s="226">
        <f t="shared" si="28"/>
        <v>0</v>
      </c>
    </row>
    <row r="373" spans="1:21" s="82" customFormat="1" x14ac:dyDescent="0.2">
      <c r="A373" s="195" t="str">
        <f t="shared" si="29"/>
        <v/>
      </c>
      <c r="B373" s="100"/>
      <c r="C373" s="206"/>
      <c r="E373" s="228"/>
      <c r="T373" s="225">
        <f t="shared" si="30"/>
        <v>0</v>
      </c>
      <c r="U373" s="226">
        <f t="shared" si="28"/>
        <v>0</v>
      </c>
    </row>
    <row r="374" spans="1:21" s="82" customFormat="1" x14ac:dyDescent="0.2">
      <c r="A374" s="195" t="str">
        <f t="shared" si="29"/>
        <v/>
      </c>
      <c r="B374" s="100"/>
      <c r="C374" s="206"/>
      <c r="E374" s="228"/>
      <c r="T374" s="225">
        <f t="shared" si="30"/>
        <v>0</v>
      </c>
      <c r="U374" s="226">
        <f t="shared" si="28"/>
        <v>0</v>
      </c>
    </row>
    <row r="375" spans="1:21" s="82" customFormat="1" x14ac:dyDescent="0.2">
      <c r="A375" s="195" t="str">
        <f t="shared" si="29"/>
        <v/>
      </c>
      <c r="B375" s="100"/>
      <c r="C375" s="206"/>
      <c r="E375" s="228"/>
      <c r="T375" s="225">
        <f t="shared" si="30"/>
        <v>0</v>
      </c>
      <c r="U375" s="226">
        <f t="shared" si="28"/>
        <v>0</v>
      </c>
    </row>
    <row r="376" spans="1:21" s="82" customFormat="1" x14ac:dyDescent="0.2">
      <c r="A376" s="195" t="str">
        <f t="shared" si="29"/>
        <v/>
      </c>
      <c r="B376" s="100"/>
      <c r="C376" s="206"/>
      <c r="E376" s="228"/>
      <c r="T376" s="225">
        <f t="shared" si="30"/>
        <v>0</v>
      </c>
      <c r="U376" s="226">
        <f t="shared" si="28"/>
        <v>0</v>
      </c>
    </row>
    <row r="377" spans="1:21" s="82" customFormat="1" x14ac:dyDescent="0.2">
      <c r="A377" s="195" t="str">
        <f t="shared" si="29"/>
        <v/>
      </c>
      <c r="B377" s="100"/>
      <c r="C377" s="206"/>
      <c r="E377" s="228"/>
      <c r="T377" s="225">
        <f t="shared" si="30"/>
        <v>0</v>
      </c>
      <c r="U377" s="226">
        <f t="shared" si="28"/>
        <v>0</v>
      </c>
    </row>
    <row r="378" spans="1:21" s="82" customFormat="1" x14ac:dyDescent="0.2">
      <c r="A378" s="195" t="str">
        <f t="shared" si="29"/>
        <v/>
      </c>
      <c r="B378" s="100"/>
      <c r="C378" s="206"/>
      <c r="E378" s="228"/>
      <c r="T378" s="225">
        <f t="shared" si="30"/>
        <v>0</v>
      </c>
      <c r="U378" s="226">
        <f t="shared" si="28"/>
        <v>0</v>
      </c>
    </row>
    <row r="379" spans="1:21" s="82" customFormat="1" x14ac:dyDescent="0.2">
      <c r="A379" s="195" t="str">
        <f t="shared" si="29"/>
        <v/>
      </c>
      <c r="B379" s="100"/>
      <c r="C379" s="206"/>
      <c r="E379" s="228"/>
      <c r="T379" s="225">
        <f t="shared" si="30"/>
        <v>0</v>
      </c>
      <c r="U379" s="226">
        <f t="shared" si="28"/>
        <v>0</v>
      </c>
    </row>
    <row r="380" spans="1:21" s="82" customFormat="1" x14ac:dyDescent="0.2">
      <c r="A380" s="195" t="str">
        <f t="shared" si="29"/>
        <v/>
      </c>
      <c r="B380" s="100"/>
      <c r="C380" s="206"/>
      <c r="E380" s="228"/>
      <c r="T380" s="225">
        <f t="shared" si="30"/>
        <v>0</v>
      </c>
      <c r="U380" s="226">
        <f t="shared" si="28"/>
        <v>0</v>
      </c>
    </row>
    <row r="381" spans="1:21" s="82" customFormat="1" x14ac:dyDescent="0.2">
      <c r="A381" s="195" t="str">
        <f t="shared" si="29"/>
        <v/>
      </c>
      <c r="B381" s="100"/>
      <c r="C381" s="206"/>
      <c r="E381" s="228"/>
      <c r="T381" s="225">
        <f t="shared" si="30"/>
        <v>0</v>
      </c>
      <c r="U381" s="226">
        <f t="shared" si="28"/>
        <v>0</v>
      </c>
    </row>
    <row r="382" spans="1:21" s="82" customFormat="1" x14ac:dyDescent="0.2">
      <c r="A382" s="195" t="str">
        <f t="shared" si="29"/>
        <v/>
      </c>
      <c r="B382" s="100"/>
      <c r="C382" s="206"/>
      <c r="E382" s="228"/>
      <c r="T382" s="225">
        <f t="shared" si="30"/>
        <v>0</v>
      </c>
      <c r="U382" s="226">
        <f t="shared" si="28"/>
        <v>0</v>
      </c>
    </row>
    <row r="383" spans="1:21" s="82" customFormat="1" x14ac:dyDescent="0.2">
      <c r="A383" s="195" t="str">
        <f t="shared" si="29"/>
        <v/>
      </c>
      <c r="B383" s="100"/>
      <c r="C383" s="206"/>
      <c r="E383" s="228"/>
      <c r="T383" s="225">
        <f t="shared" si="30"/>
        <v>0</v>
      </c>
      <c r="U383" s="226">
        <f t="shared" si="28"/>
        <v>0</v>
      </c>
    </row>
    <row r="384" spans="1:21" s="82" customFormat="1" x14ac:dyDescent="0.2">
      <c r="A384" s="195" t="str">
        <f t="shared" si="29"/>
        <v/>
      </c>
      <c r="B384" s="100"/>
      <c r="C384" s="206"/>
      <c r="E384" s="228"/>
      <c r="T384" s="225">
        <f t="shared" si="30"/>
        <v>0</v>
      </c>
      <c r="U384" s="226">
        <f t="shared" si="28"/>
        <v>0</v>
      </c>
    </row>
    <row r="385" spans="1:21" s="82" customFormat="1" x14ac:dyDescent="0.2">
      <c r="A385" s="195" t="str">
        <f t="shared" si="29"/>
        <v/>
      </c>
      <c r="B385" s="100"/>
      <c r="C385" s="206"/>
      <c r="E385" s="228"/>
      <c r="T385" s="225">
        <f t="shared" si="30"/>
        <v>0</v>
      </c>
      <c r="U385" s="226">
        <f t="shared" si="28"/>
        <v>0</v>
      </c>
    </row>
    <row r="386" spans="1:21" s="82" customFormat="1" x14ac:dyDescent="0.2">
      <c r="A386" s="195" t="str">
        <f t="shared" si="29"/>
        <v/>
      </c>
      <c r="B386" s="100"/>
      <c r="C386" s="206"/>
      <c r="E386" s="228"/>
      <c r="T386" s="225">
        <f t="shared" si="30"/>
        <v>0</v>
      </c>
      <c r="U386" s="226">
        <f t="shared" si="28"/>
        <v>0</v>
      </c>
    </row>
    <row r="387" spans="1:21" s="82" customFormat="1" x14ac:dyDescent="0.2">
      <c r="A387" s="195" t="str">
        <f t="shared" si="29"/>
        <v/>
      </c>
      <c r="B387" s="100"/>
      <c r="C387" s="206"/>
      <c r="E387" s="228"/>
      <c r="T387" s="225">
        <f t="shared" si="30"/>
        <v>0</v>
      </c>
      <c r="U387" s="226">
        <f t="shared" si="28"/>
        <v>0</v>
      </c>
    </row>
    <row r="388" spans="1:21" s="82" customFormat="1" x14ac:dyDescent="0.2">
      <c r="A388" s="195" t="str">
        <f t="shared" si="29"/>
        <v/>
      </c>
      <c r="B388" s="100"/>
      <c r="C388" s="206"/>
      <c r="E388" s="228"/>
      <c r="T388" s="225">
        <f t="shared" si="30"/>
        <v>0</v>
      </c>
      <c r="U388" s="226">
        <f t="shared" si="28"/>
        <v>0</v>
      </c>
    </row>
    <row r="389" spans="1:21" s="82" customFormat="1" x14ac:dyDescent="0.2">
      <c r="A389" s="195" t="str">
        <f t="shared" si="29"/>
        <v/>
      </c>
      <c r="B389" s="100"/>
      <c r="C389" s="206"/>
      <c r="E389" s="228"/>
      <c r="T389" s="225">
        <f t="shared" si="30"/>
        <v>0</v>
      </c>
      <c r="U389" s="226">
        <f t="shared" si="28"/>
        <v>0</v>
      </c>
    </row>
    <row r="390" spans="1:21" s="82" customFormat="1" x14ac:dyDescent="0.2">
      <c r="A390" s="195" t="str">
        <f t="shared" si="29"/>
        <v/>
      </c>
      <c r="B390" s="100"/>
      <c r="C390" s="206"/>
      <c r="E390" s="228"/>
      <c r="T390" s="225">
        <f t="shared" si="30"/>
        <v>0</v>
      </c>
      <c r="U390" s="226">
        <f t="shared" si="28"/>
        <v>0</v>
      </c>
    </row>
    <row r="391" spans="1:21" s="82" customFormat="1" x14ac:dyDescent="0.2">
      <c r="A391" s="195" t="str">
        <f t="shared" si="29"/>
        <v/>
      </c>
      <c r="B391" s="100"/>
      <c r="C391" s="206"/>
      <c r="E391" s="228"/>
      <c r="T391" s="225">
        <f t="shared" si="30"/>
        <v>0</v>
      </c>
      <c r="U391" s="226">
        <f t="shared" si="28"/>
        <v>0</v>
      </c>
    </row>
    <row r="392" spans="1:21" s="82" customFormat="1" x14ac:dyDescent="0.2">
      <c r="A392" s="195" t="str">
        <f t="shared" si="29"/>
        <v/>
      </c>
      <c r="B392" s="100"/>
      <c r="C392" s="206"/>
      <c r="E392" s="228"/>
      <c r="T392" s="225">
        <f t="shared" si="30"/>
        <v>0</v>
      </c>
      <c r="U392" s="226">
        <f t="shared" si="28"/>
        <v>0</v>
      </c>
    </row>
    <row r="393" spans="1:21" s="82" customFormat="1" x14ac:dyDescent="0.2">
      <c r="A393" s="195" t="str">
        <f t="shared" si="29"/>
        <v/>
      </c>
      <c r="B393" s="100"/>
      <c r="C393" s="206"/>
      <c r="E393" s="228"/>
      <c r="T393" s="225">
        <f t="shared" si="30"/>
        <v>0</v>
      </c>
      <c r="U393" s="226">
        <f t="shared" si="28"/>
        <v>0</v>
      </c>
    </row>
    <row r="394" spans="1:21" s="82" customFormat="1" x14ac:dyDescent="0.2">
      <c r="A394" s="195" t="str">
        <f t="shared" si="29"/>
        <v/>
      </c>
      <c r="B394" s="100"/>
      <c r="C394" s="206"/>
      <c r="E394" s="228"/>
      <c r="T394" s="225">
        <f t="shared" si="30"/>
        <v>0</v>
      </c>
      <c r="U394" s="226">
        <f t="shared" si="28"/>
        <v>0</v>
      </c>
    </row>
    <row r="395" spans="1:21" s="82" customFormat="1" x14ac:dyDescent="0.2">
      <c r="A395" s="195" t="str">
        <f t="shared" si="29"/>
        <v/>
      </c>
      <c r="B395" s="100"/>
      <c r="C395" s="206"/>
      <c r="E395" s="228"/>
      <c r="T395" s="225">
        <f t="shared" si="30"/>
        <v>0</v>
      </c>
      <c r="U395" s="226">
        <f t="shared" si="28"/>
        <v>0</v>
      </c>
    </row>
    <row r="396" spans="1:21" s="82" customFormat="1" x14ac:dyDescent="0.2">
      <c r="A396" s="195" t="str">
        <f t="shared" si="29"/>
        <v/>
      </c>
      <c r="B396" s="100"/>
      <c r="C396" s="206"/>
      <c r="E396" s="228"/>
      <c r="T396" s="225">
        <f t="shared" si="30"/>
        <v>0</v>
      </c>
      <c r="U396" s="226">
        <f t="shared" si="28"/>
        <v>0</v>
      </c>
    </row>
    <row r="397" spans="1:21" s="82" customFormat="1" x14ac:dyDescent="0.2">
      <c r="A397" s="195" t="str">
        <f t="shared" si="29"/>
        <v/>
      </c>
      <c r="B397" s="100"/>
      <c r="C397" s="206"/>
      <c r="E397" s="228"/>
      <c r="T397" s="225">
        <f t="shared" si="30"/>
        <v>0</v>
      </c>
      <c r="U397" s="226">
        <f t="shared" si="28"/>
        <v>0</v>
      </c>
    </row>
    <row r="398" spans="1:21" s="82" customFormat="1" x14ac:dyDescent="0.2">
      <c r="A398" s="195" t="str">
        <f t="shared" si="29"/>
        <v/>
      </c>
      <c r="B398" s="100"/>
      <c r="C398" s="206"/>
      <c r="E398" s="228"/>
      <c r="T398" s="225">
        <f t="shared" si="30"/>
        <v>0</v>
      </c>
      <c r="U398" s="226">
        <f t="shared" si="28"/>
        <v>0</v>
      </c>
    </row>
    <row r="399" spans="1:21" s="82" customFormat="1" x14ac:dyDescent="0.2">
      <c r="A399" s="195" t="str">
        <f t="shared" si="29"/>
        <v/>
      </c>
      <c r="B399" s="100"/>
      <c r="C399" s="206"/>
      <c r="E399" s="228"/>
      <c r="T399" s="225">
        <f t="shared" si="30"/>
        <v>0</v>
      </c>
      <c r="U399" s="226">
        <f t="shared" si="28"/>
        <v>0</v>
      </c>
    </row>
    <row r="400" spans="1:21" s="82" customFormat="1" x14ac:dyDescent="0.2">
      <c r="A400" s="195" t="str">
        <f t="shared" si="29"/>
        <v/>
      </c>
      <c r="B400" s="100"/>
      <c r="C400" s="206"/>
      <c r="E400" s="228"/>
      <c r="T400" s="225">
        <f t="shared" si="30"/>
        <v>0</v>
      </c>
      <c r="U400" s="226">
        <f t="shared" si="28"/>
        <v>0</v>
      </c>
    </row>
    <row r="401" spans="1:21" s="82" customFormat="1" x14ac:dyDescent="0.2">
      <c r="A401" s="195" t="str">
        <f t="shared" si="29"/>
        <v/>
      </c>
      <c r="B401" s="100"/>
      <c r="C401" s="206"/>
      <c r="E401" s="228"/>
      <c r="T401" s="225">
        <f t="shared" si="30"/>
        <v>0</v>
      </c>
      <c r="U401" s="226">
        <f t="shared" si="28"/>
        <v>0</v>
      </c>
    </row>
    <row r="402" spans="1:21" s="82" customFormat="1" x14ac:dyDescent="0.2">
      <c r="A402" s="195" t="str">
        <f t="shared" si="29"/>
        <v/>
      </c>
      <c r="B402" s="100"/>
      <c r="C402" s="206"/>
      <c r="E402" s="228"/>
      <c r="T402" s="225">
        <f t="shared" si="30"/>
        <v>0</v>
      </c>
      <c r="U402" s="226">
        <f t="shared" si="28"/>
        <v>0</v>
      </c>
    </row>
    <row r="403" spans="1:21" s="82" customFormat="1" x14ac:dyDescent="0.2">
      <c r="A403" s="195" t="str">
        <f t="shared" si="29"/>
        <v/>
      </c>
      <c r="B403" s="100"/>
      <c r="C403" s="206"/>
      <c r="E403" s="228"/>
      <c r="T403" s="225">
        <f t="shared" si="30"/>
        <v>0</v>
      </c>
      <c r="U403" s="226">
        <f t="shared" si="28"/>
        <v>0</v>
      </c>
    </row>
    <row r="404" spans="1:21" s="82" customFormat="1" x14ac:dyDescent="0.2">
      <c r="A404" s="195" t="str">
        <f t="shared" si="29"/>
        <v/>
      </c>
      <c r="B404" s="100"/>
      <c r="C404" s="206"/>
      <c r="E404" s="228"/>
      <c r="T404" s="225">
        <f t="shared" si="30"/>
        <v>0</v>
      </c>
      <c r="U404" s="226">
        <f t="shared" si="28"/>
        <v>0</v>
      </c>
    </row>
    <row r="405" spans="1:21" s="82" customFormat="1" x14ac:dyDescent="0.2">
      <c r="A405" s="195" t="str">
        <f t="shared" si="29"/>
        <v/>
      </c>
      <c r="B405" s="100"/>
      <c r="C405" s="206"/>
      <c r="E405" s="228"/>
      <c r="T405" s="225">
        <f t="shared" si="30"/>
        <v>0</v>
      </c>
      <c r="U405" s="226">
        <f t="shared" si="28"/>
        <v>0</v>
      </c>
    </row>
    <row r="406" spans="1:21" s="82" customFormat="1" x14ac:dyDescent="0.2">
      <c r="A406" s="195" t="str">
        <f t="shared" si="29"/>
        <v/>
      </c>
      <c r="B406" s="100"/>
      <c r="C406" s="206"/>
      <c r="E406" s="228"/>
      <c r="T406" s="225">
        <f t="shared" si="30"/>
        <v>0</v>
      </c>
      <c r="U406" s="226">
        <f t="shared" si="28"/>
        <v>0</v>
      </c>
    </row>
    <row r="407" spans="1:21" s="82" customFormat="1" x14ac:dyDescent="0.2">
      <c r="A407" s="195" t="str">
        <f t="shared" si="29"/>
        <v/>
      </c>
      <c r="B407" s="100"/>
      <c r="C407" s="206"/>
      <c r="E407" s="228"/>
      <c r="T407" s="225">
        <f t="shared" si="30"/>
        <v>0</v>
      </c>
      <c r="U407" s="226">
        <f t="shared" si="28"/>
        <v>0</v>
      </c>
    </row>
    <row r="408" spans="1:21" s="82" customFormat="1" x14ac:dyDescent="0.2">
      <c r="A408" s="195" t="str">
        <f t="shared" si="29"/>
        <v/>
      </c>
      <c r="B408" s="100"/>
      <c r="C408" s="206"/>
      <c r="E408" s="228"/>
      <c r="T408" s="225">
        <f t="shared" si="30"/>
        <v>0</v>
      </c>
      <c r="U408" s="226">
        <f t="shared" si="28"/>
        <v>0</v>
      </c>
    </row>
    <row r="409" spans="1:21" s="82" customFormat="1" x14ac:dyDescent="0.2">
      <c r="A409" s="195" t="str">
        <f t="shared" si="29"/>
        <v/>
      </c>
      <c r="B409" s="100"/>
      <c r="C409" s="206"/>
      <c r="E409" s="228"/>
      <c r="T409" s="225">
        <f t="shared" si="30"/>
        <v>0</v>
      </c>
      <c r="U409" s="226">
        <f t="shared" si="28"/>
        <v>0</v>
      </c>
    </row>
    <row r="410" spans="1:21" s="82" customFormat="1" x14ac:dyDescent="0.2">
      <c r="A410" s="195" t="str">
        <f t="shared" si="29"/>
        <v/>
      </c>
      <c r="B410" s="100"/>
      <c r="C410" s="206"/>
      <c r="E410" s="228"/>
      <c r="T410" s="225">
        <f t="shared" si="30"/>
        <v>0</v>
      </c>
      <c r="U410" s="226">
        <f t="shared" si="28"/>
        <v>0</v>
      </c>
    </row>
    <row r="411" spans="1:21" s="82" customFormat="1" x14ac:dyDescent="0.2">
      <c r="A411" s="195" t="str">
        <f t="shared" si="29"/>
        <v/>
      </c>
      <c r="B411" s="100"/>
      <c r="C411" s="206"/>
      <c r="E411" s="228"/>
      <c r="T411" s="225">
        <f t="shared" si="30"/>
        <v>0</v>
      </c>
      <c r="U411" s="226">
        <f t="shared" si="28"/>
        <v>0</v>
      </c>
    </row>
    <row r="412" spans="1:21" s="82" customFormat="1" x14ac:dyDescent="0.2">
      <c r="A412" s="195" t="str">
        <f t="shared" si="29"/>
        <v/>
      </c>
      <c r="B412" s="100"/>
      <c r="C412" s="206"/>
      <c r="E412" s="228"/>
      <c r="T412" s="225">
        <f t="shared" si="30"/>
        <v>0</v>
      </c>
      <c r="U412" s="226">
        <f t="shared" si="28"/>
        <v>0</v>
      </c>
    </row>
    <row r="413" spans="1:21" s="82" customFormat="1" x14ac:dyDescent="0.2">
      <c r="A413" s="195" t="str">
        <f t="shared" si="29"/>
        <v/>
      </c>
      <c r="B413" s="100"/>
      <c r="C413" s="206"/>
      <c r="E413" s="228"/>
      <c r="T413" s="225">
        <f t="shared" si="30"/>
        <v>0</v>
      </c>
      <c r="U413" s="226">
        <f t="shared" si="28"/>
        <v>0</v>
      </c>
    </row>
    <row r="414" spans="1:21" s="82" customFormat="1" x14ac:dyDescent="0.2">
      <c r="A414" s="195" t="str">
        <f t="shared" si="29"/>
        <v/>
      </c>
      <c r="B414" s="100"/>
      <c r="C414" s="206"/>
      <c r="E414" s="228"/>
      <c r="T414" s="225">
        <f t="shared" si="30"/>
        <v>0</v>
      </c>
      <c r="U414" s="226">
        <f t="shared" si="28"/>
        <v>0</v>
      </c>
    </row>
    <row r="415" spans="1:21" s="82" customFormat="1" x14ac:dyDescent="0.2">
      <c r="A415" s="195" t="str">
        <f t="shared" si="29"/>
        <v/>
      </c>
      <c r="B415" s="100"/>
      <c r="C415" s="206"/>
      <c r="E415" s="228"/>
      <c r="T415" s="225">
        <f t="shared" si="30"/>
        <v>0</v>
      </c>
      <c r="U415" s="226">
        <f t="shared" si="28"/>
        <v>0</v>
      </c>
    </row>
    <row r="416" spans="1:21" s="82" customFormat="1" x14ac:dyDescent="0.2">
      <c r="A416" s="195" t="str">
        <f t="shared" si="29"/>
        <v/>
      </c>
      <c r="B416" s="100"/>
      <c r="C416" s="206"/>
      <c r="E416" s="228"/>
      <c r="T416" s="225">
        <f t="shared" si="30"/>
        <v>0</v>
      </c>
      <c r="U416" s="226">
        <f t="shared" si="28"/>
        <v>0</v>
      </c>
    </row>
    <row r="417" spans="1:21" s="82" customFormat="1" x14ac:dyDescent="0.2">
      <c r="A417" s="195" t="str">
        <f t="shared" si="29"/>
        <v/>
      </c>
      <c r="B417" s="100"/>
      <c r="C417" s="206"/>
      <c r="E417" s="228"/>
      <c r="T417" s="225">
        <f t="shared" si="30"/>
        <v>0</v>
      </c>
      <c r="U417" s="226">
        <f t="shared" si="28"/>
        <v>0</v>
      </c>
    </row>
    <row r="418" spans="1:21" s="82" customFormat="1" x14ac:dyDescent="0.2">
      <c r="A418" s="195" t="str">
        <f t="shared" si="29"/>
        <v/>
      </c>
      <c r="B418" s="100"/>
      <c r="C418" s="206"/>
      <c r="E418" s="228"/>
      <c r="T418" s="225">
        <f t="shared" si="30"/>
        <v>0</v>
      </c>
      <c r="U418" s="226">
        <f t="shared" si="28"/>
        <v>0</v>
      </c>
    </row>
    <row r="419" spans="1:21" s="82" customFormat="1" x14ac:dyDescent="0.2">
      <c r="A419" s="195" t="str">
        <f t="shared" si="29"/>
        <v/>
      </c>
      <c r="B419" s="100"/>
      <c r="C419" s="206"/>
      <c r="E419" s="228"/>
      <c r="T419" s="225">
        <f t="shared" si="30"/>
        <v>0</v>
      </c>
      <c r="U419" s="226">
        <f t="shared" si="28"/>
        <v>0</v>
      </c>
    </row>
    <row r="420" spans="1:21" s="82" customFormat="1" x14ac:dyDescent="0.2">
      <c r="A420" s="195" t="str">
        <f t="shared" si="29"/>
        <v/>
      </c>
      <c r="B420" s="100"/>
      <c r="C420" s="206"/>
      <c r="E420" s="228"/>
      <c r="T420" s="225">
        <f t="shared" si="30"/>
        <v>0</v>
      </c>
      <c r="U420" s="226">
        <f t="shared" si="28"/>
        <v>0</v>
      </c>
    </row>
    <row r="421" spans="1:21" s="82" customFormat="1" x14ac:dyDescent="0.2">
      <c r="A421" s="195" t="str">
        <f t="shared" si="29"/>
        <v/>
      </c>
      <c r="B421" s="100"/>
      <c r="C421" s="206"/>
      <c r="E421" s="228"/>
      <c r="T421" s="225">
        <f t="shared" si="30"/>
        <v>0</v>
      </c>
      <c r="U421" s="226">
        <f t="shared" ref="U421:U475" si="31">SUM(H421:T421)</f>
        <v>0</v>
      </c>
    </row>
    <row r="422" spans="1:21" s="82" customFormat="1" x14ac:dyDescent="0.2">
      <c r="A422" s="195" t="str">
        <f t="shared" ref="A422:A475" si="32">C422&amp;E422</f>
        <v/>
      </c>
      <c r="B422" s="100"/>
      <c r="C422" s="206"/>
      <c r="E422" s="228"/>
      <c r="T422" s="225">
        <f t="shared" ref="T422:T475" si="33">G422-SUM(H422:S422)</f>
        <v>0</v>
      </c>
      <c r="U422" s="226">
        <f t="shared" si="31"/>
        <v>0</v>
      </c>
    </row>
    <row r="423" spans="1:21" s="82" customFormat="1" x14ac:dyDescent="0.2">
      <c r="A423" s="195" t="str">
        <f t="shared" si="32"/>
        <v/>
      </c>
      <c r="B423" s="100"/>
      <c r="C423" s="206"/>
      <c r="E423" s="228"/>
      <c r="T423" s="225">
        <f t="shared" si="33"/>
        <v>0</v>
      </c>
      <c r="U423" s="226">
        <f t="shared" si="31"/>
        <v>0</v>
      </c>
    </row>
    <row r="424" spans="1:21" s="82" customFormat="1" x14ac:dyDescent="0.2">
      <c r="A424" s="195" t="str">
        <f t="shared" si="32"/>
        <v/>
      </c>
      <c r="B424" s="100"/>
      <c r="C424" s="206"/>
      <c r="E424" s="228"/>
      <c r="T424" s="225">
        <f t="shared" si="33"/>
        <v>0</v>
      </c>
      <c r="U424" s="226">
        <f t="shared" si="31"/>
        <v>0</v>
      </c>
    </row>
    <row r="425" spans="1:21" s="82" customFormat="1" x14ac:dyDescent="0.2">
      <c r="A425" s="195" t="str">
        <f t="shared" si="32"/>
        <v/>
      </c>
      <c r="B425" s="100"/>
      <c r="C425" s="206"/>
      <c r="E425" s="228"/>
      <c r="T425" s="225">
        <f t="shared" si="33"/>
        <v>0</v>
      </c>
      <c r="U425" s="226">
        <f t="shared" si="31"/>
        <v>0</v>
      </c>
    </row>
    <row r="426" spans="1:21" s="82" customFormat="1" x14ac:dyDescent="0.2">
      <c r="A426" s="195" t="str">
        <f t="shared" si="32"/>
        <v/>
      </c>
      <c r="B426" s="100"/>
      <c r="C426" s="206"/>
      <c r="E426" s="228"/>
      <c r="T426" s="225">
        <f t="shared" si="33"/>
        <v>0</v>
      </c>
      <c r="U426" s="226">
        <f t="shared" si="31"/>
        <v>0</v>
      </c>
    </row>
    <row r="427" spans="1:21" s="82" customFormat="1" x14ac:dyDescent="0.2">
      <c r="A427" s="195" t="str">
        <f t="shared" si="32"/>
        <v/>
      </c>
      <c r="B427" s="100"/>
      <c r="C427" s="206"/>
      <c r="E427" s="228"/>
      <c r="T427" s="225">
        <f t="shared" si="33"/>
        <v>0</v>
      </c>
      <c r="U427" s="226">
        <f t="shared" si="31"/>
        <v>0</v>
      </c>
    </row>
    <row r="428" spans="1:21" s="82" customFormat="1" x14ac:dyDescent="0.2">
      <c r="A428" s="195" t="str">
        <f t="shared" si="32"/>
        <v/>
      </c>
      <c r="B428" s="100"/>
      <c r="C428" s="206"/>
      <c r="E428" s="228"/>
      <c r="T428" s="225">
        <f t="shared" si="33"/>
        <v>0</v>
      </c>
      <c r="U428" s="226">
        <f t="shared" si="31"/>
        <v>0</v>
      </c>
    </row>
    <row r="429" spans="1:21" s="82" customFormat="1" x14ac:dyDescent="0.2">
      <c r="A429" s="195" t="str">
        <f t="shared" si="32"/>
        <v/>
      </c>
      <c r="B429" s="100"/>
      <c r="C429" s="206"/>
      <c r="E429" s="228"/>
      <c r="T429" s="225">
        <f t="shared" si="33"/>
        <v>0</v>
      </c>
      <c r="U429" s="226">
        <f t="shared" si="31"/>
        <v>0</v>
      </c>
    </row>
    <row r="430" spans="1:21" s="82" customFormat="1" x14ac:dyDescent="0.2">
      <c r="A430" s="195" t="str">
        <f t="shared" si="32"/>
        <v/>
      </c>
      <c r="B430" s="100"/>
      <c r="C430" s="206"/>
      <c r="E430" s="228"/>
      <c r="T430" s="225">
        <f t="shared" si="33"/>
        <v>0</v>
      </c>
      <c r="U430" s="226">
        <f t="shared" si="31"/>
        <v>0</v>
      </c>
    </row>
    <row r="431" spans="1:21" s="82" customFormat="1" x14ac:dyDescent="0.2">
      <c r="A431" s="195" t="str">
        <f t="shared" si="32"/>
        <v/>
      </c>
      <c r="B431" s="100"/>
      <c r="C431" s="206"/>
      <c r="E431" s="228"/>
      <c r="T431" s="225">
        <f t="shared" si="33"/>
        <v>0</v>
      </c>
      <c r="U431" s="226">
        <f t="shared" si="31"/>
        <v>0</v>
      </c>
    </row>
    <row r="432" spans="1:21" s="82" customFormat="1" x14ac:dyDescent="0.2">
      <c r="A432" s="195" t="str">
        <f t="shared" si="32"/>
        <v/>
      </c>
      <c r="B432" s="100"/>
      <c r="C432" s="206"/>
      <c r="E432" s="228"/>
      <c r="T432" s="225">
        <f t="shared" si="33"/>
        <v>0</v>
      </c>
      <c r="U432" s="226">
        <f t="shared" si="31"/>
        <v>0</v>
      </c>
    </row>
    <row r="433" spans="1:21" s="82" customFormat="1" x14ac:dyDescent="0.2">
      <c r="A433" s="195" t="str">
        <f t="shared" si="32"/>
        <v/>
      </c>
      <c r="B433" s="100"/>
      <c r="C433" s="206"/>
      <c r="E433" s="228"/>
      <c r="T433" s="225">
        <f t="shared" si="33"/>
        <v>0</v>
      </c>
      <c r="U433" s="226">
        <f t="shared" si="31"/>
        <v>0</v>
      </c>
    </row>
    <row r="434" spans="1:21" s="82" customFormat="1" x14ac:dyDescent="0.2">
      <c r="A434" s="195" t="str">
        <f t="shared" si="32"/>
        <v/>
      </c>
      <c r="B434" s="100"/>
      <c r="C434" s="206"/>
      <c r="E434" s="228"/>
      <c r="T434" s="225">
        <f t="shared" si="33"/>
        <v>0</v>
      </c>
      <c r="U434" s="226">
        <f t="shared" si="31"/>
        <v>0</v>
      </c>
    </row>
    <row r="435" spans="1:21" s="82" customFormat="1" x14ac:dyDescent="0.2">
      <c r="A435" s="195" t="str">
        <f t="shared" si="32"/>
        <v/>
      </c>
      <c r="B435" s="100"/>
      <c r="C435" s="206"/>
      <c r="E435" s="228"/>
      <c r="T435" s="225">
        <f t="shared" si="33"/>
        <v>0</v>
      </c>
      <c r="U435" s="226">
        <f t="shared" si="31"/>
        <v>0</v>
      </c>
    </row>
    <row r="436" spans="1:21" s="82" customFormat="1" x14ac:dyDescent="0.2">
      <c r="A436" s="195" t="str">
        <f t="shared" si="32"/>
        <v/>
      </c>
      <c r="B436" s="100"/>
      <c r="C436" s="206"/>
      <c r="E436" s="228"/>
      <c r="T436" s="225">
        <f t="shared" si="33"/>
        <v>0</v>
      </c>
      <c r="U436" s="226">
        <f t="shared" si="31"/>
        <v>0</v>
      </c>
    </row>
    <row r="437" spans="1:21" s="82" customFormat="1" x14ac:dyDescent="0.2">
      <c r="A437" s="195" t="str">
        <f t="shared" si="32"/>
        <v/>
      </c>
      <c r="B437" s="100"/>
      <c r="C437" s="206"/>
      <c r="E437" s="228"/>
      <c r="T437" s="225">
        <f t="shared" si="33"/>
        <v>0</v>
      </c>
      <c r="U437" s="226">
        <f t="shared" si="31"/>
        <v>0</v>
      </c>
    </row>
    <row r="438" spans="1:21" s="82" customFormat="1" x14ac:dyDescent="0.2">
      <c r="A438" s="195" t="str">
        <f t="shared" si="32"/>
        <v/>
      </c>
      <c r="B438" s="100"/>
      <c r="C438" s="206"/>
      <c r="E438" s="228"/>
      <c r="T438" s="225">
        <f t="shared" si="33"/>
        <v>0</v>
      </c>
      <c r="U438" s="226">
        <f t="shared" si="31"/>
        <v>0</v>
      </c>
    </row>
    <row r="439" spans="1:21" s="82" customFormat="1" x14ac:dyDescent="0.2">
      <c r="A439" s="195" t="str">
        <f t="shared" si="32"/>
        <v/>
      </c>
      <c r="B439" s="100"/>
      <c r="C439" s="206"/>
      <c r="E439" s="228"/>
      <c r="T439" s="225">
        <f t="shared" si="33"/>
        <v>0</v>
      </c>
      <c r="U439" s="226">
        <f t="shared" si="31"/>
        <v>0</v>
      </c>
    </row>
    <row r="440" spans="1:21" s="82" customFormat="1" x14ac:dyDescent="0.2">
      <c r="A440" s="195" t="str">
        <f t="shared" si="32"/>
        <v/>
      </c>
      <c r="B440" s="100"/>
      <c r="C440" s="206"/>
      <c r="E440" s="228"/>
      <c r="T440" s="225">
        <f t="shared" si="33"/>
        <v>0</v>
      </c>
      <c r="U440" s="226">
        <f t="shared" si="31"/>
        <v>0</v>
      </c>
    </row>
    <row r="441" spans="1:21" s="82" customFormat="1" x14ac:dyDescent="0.2">
      <c r="A441" s="195" t="str">
        <f t="shared" si="32"/>
        <v/>
      </c>
      <c r="B441" s="100"/>
      <c r="C441" s="206"/>
      <c r="E441" s="228"/>
      <c r="T441" s="225">
        <f t="shared" si="33"/>
        <v>0</v>
      </c>
      <c r="U441" s="226">
        <f t="shared" si="31"/>
        <v>0</v>
      </c>
    </row>
    <row r="442" spans="1:21" s="82" customFormat="1" x14ac:dyDescent="0.2">
      <c r="A442" s="195" t="str">
        <f t="shared" si="32"/>
        <v/>
      </c>
      <c r="B442" s="100"/>
      <c r="C442" s="206"/>
      <c r="E442" s="228"/>
      <c r="T442" s="225">
        <f t="shared" si="33"/>
        <v>0</v>
      </c>
      <c r="U442" s="226">
        <f t="shared" si="31"/>
        <v>0</v>
      </c>
    </row>
    <row r="443" spans="1:21" s="82" customFormat="1" x14ac:dyDescent="0.2">
      <c r="A443" s="195" t="str">
        <f t="shared" si="32"/>
        <v/>
      </c>
      <c r="B443" s="100"/>
      <c r="C443" s="206"/>
      <c r="E443" s="228"/>
      <c r="T443" s="225">
        <f t="shared" si="33"/>
        <v>0</v>
      </c>
      <c r="U443" s="226">
        <f t="shared" si="31"/>
        <v>0</v>
      </c>
    </row>
    <row r="444" spans="1:21" s="82" customFormat="1" x14ac:dyDescent="0.2">
      <c r="A444" s="195" t="str">
        <f t="shared" si="32"/>
        <v/>
      </c>
      <c r="B444" s="100"/>
      <c r="C444" s="206"/>
      <c r="E444" s="228"/>
      <c r="T444" s="225">
        <f t="shared" si="33"/>
        <v>0</v>
      </c>
      <c r="U444" s="226">
        <f t="shared" si="31"/>
        <v>0</v>
      </c>
    </row>
    <row r="445" spans="1:21" s="82" customFormat="1" x14ac:dyDescent="0.2">
      <c r="A445" s="195" t="str">
        <f t="shared" si="32"/>
        <v/>
      </c>
      <c r="B445" s="100"/>
      <c r="C445" s="206"/>
      <c r="E445" s="228"/>
      <c r="T445" s="225">
        <f t="shared" si="33"/>
        <v>0</v>
      </c>
      <c r="U445" s="226">
        <f t="shared" si="31"/>
        <v>0</v>
      </c>
    </row>
    <row r="446" spans="1:21" s="82" customFormat="1" x14ac:dyDescent="0.2">
      <c r="A446" s="195" t="str">
        <f t="shared" si="32"/>
        <v/>
      </c>
      <c r="B446" s="100"/>
      <c r="C446" s="206"/>
      <c r="E446" s="228"/>
      <c r="T446" s="225">
        <f t="shared" si="33"/>
        <v>0</v>
      </c>
      <c r="U446" s="226">
        <f t="shared" si="31"/>
        <v>0</v>
      </c>
    </row>
    <row r="447" spans="1:21" s="82" customFormat="1" x14ac:dyDescent="0.2">
      <c r="A447" s="195" t="str">
        <f t="shared" si="32"/>
        <v/>
      </c>
      <c r="B447" s="100"/>
      <c r="C447" s="206"/>
      <c r="E447" s="228"/>
      <c r="T447" s="225">
        <f t="shared" si="33"/>
        <v>0</v>
      </c>
      <c r="U447" s="226">
        <f t="shared" si="31"/>
        <v>0</v>
      </c>
    </row>
    <row r="448" spans="1:21" s="82" customFormat="1" x14ac:dyDescent="0.2">
      <c r="A448" s="195" t="str">
        <f t="shared" si="32"/>
        <v/>
      </c>
      <c r="B448" s="100"/>
      <c r="C448" s="206"/>
      <c r="E448" s="228"/>
      <c r="T448" s="225">
        <f t="shared" si="33"/>
        <v>0</v>
      </c>
      <c r="U448" s="226">
        <f t="shared" si="31"/>
        <v>0</v>
      </c>
    </row>
    <row r="449" spans="1:21" s="82" customFormat="1" x14ac:dyDescent="0.2">
      <c r="A449" s="195" t="str">
        <f t="shared" si="32"/>
        <v/>
      </c>
      <c r="B449" s="100"/>
      <c r="C449" s="206"/>
      <c r="E449" s="228"/>
      <c r="T449" s="225">
        <f t="shared" si="33"/>
        <v>0</v>
      </c>
      <c r="U449" s="226">
        <f t="shared" si="31"/>
        <v>0</v>
      </c>
    </row>
    <row r="450" spans="1:21" s="82" customFormat="1" x14ac:dyDescent="0.2">
      <c r="A450" s="195" t="str">
        <f t="shared" si="32"/>
        <v/>
      </c>
      <c r="B450" s="100"/>
      <c r="C450" s="206"/>
      <c r="E450" s="228"/>
      <c r="T450" s="225">
        <f t="shared" si="33"/>
        <v>0</v>
      </c>
      <c r="U450" s="226">
        <f t="shared" si="31"/>
        <v>0</v>
      </c>
    </row>
    <row r="451" spans="1:21" s="82" customFormat="1" x14ac:dyDescent="0.2">
      <c r="A451" s="195" t="str">
        <f t="shared" si="32"/>
        <v/>
      </c>
      <c r="B451" s="100"/>
      <c r="C451" s="206"/>
      <c r="E451" s="228"/>
      <c r="T451" s="225">
        <f t="shared" si="33"/>
        <v>0</v>
      </c>
      <c r="U451" s="226">
        <f t="shared" si="31"/>
        <v>0</v>
      </c>
    </row>
    <row r="452" spans="1:21" s="82" customFormat="1" x14ac:dyDescent="0.2">
      <c r="A452" s="195" t="str">
        <f t="shared" si="32"/>
        <v/>
      </c>
      <c r="B452" s="100"/>
      <c r="C452" s="206"/>
      <c r="E452" s="228"/>
      <c r="T452" s="225">
        <f t="shared" si="33"/>
        <v>0</v>
      </c>
      <c r="U452" s="226">
        <f t="shared" si="31"/>
        <v>0</v>
      </c>
    </row>
    <row r="453" spans="1:21" s="82" customFormat="1" x14ac:dyDescent="0.2">
      <c r="A453" s="195" t="str">
        <f t="shared" si="32"/>
        <v/>
      </c>
      <c r="B453" s="100"/>
      <c r="C453" s="206"/>
      <c r="E453" s="228"/>
      <c r="T453" s="225">
        <f t="shared" si="33"/>
        <v>0</v>
      </c>
      <c r="U453" s="226">
        <f t="shared" si="31"/>
        <v>0</v>
      </c>
    </row>
    <row r="454" spans="1:21" s="82" customFormat="1" x14ac:dyDescent="0.2">
      <c r="A454" s="195" t="str">
        <f t="shared" si="32"/>
        <v/>
      </c>
      <c r="B454" s="100"/>
      <c r="C454" s="206"/>
      <c r="E454" s="228"/>
      <c r="T454" s="225">
        <f t="shared" si="33"/>
        <v>0</v>
      </c>
      <c r="U454" s="226">
        <f t="shared" si="31"/>
        <v>0</v>
      </c>
    </row>
    <row r="455" spans="1:21" s="82" customFormat="1" x14ac:dyDescent="0.2">
      <c r="A455" s="195" t="str">
        <f t="shared" si="32"/>
        <v/>
      </c>
      <c r="B455" s="100"/>
      <c r="C455" s="206"/>
      <c r="E455" s="228"/>
      <c r="T455" s="225">
        <f t="shared" si="33"/>
        <v>0</v>
      </c>
      <c r="U455" s="226">
        <f t="shared" si="31"/>
        <v>0</v>
      </c>
    </row>
    <row r="456" spans="1:21" s="82" customFormat="1" x14ac:dyDescent="0.2">
      <c r="A456" s="195" t="str">
        <f t="shared" si="32"/>
        <v/>
      </c>
      <c r="B456" s="100"/>
      <c r="C456" s="206"/>
      <c r="E456" s="228"/>
      <c r="T456" s="225">
        <f t="shared" si="33"/>
        <v>0</v>
      </c>
      <c r="U456" s="226">
        <f t="shared" si="31"/>
        <v>0</v>
      </c>
    </row>
    <row r="457" spans="1:21" s="82" customFormat="1" x14ac:dyDescent="0.2">
      <c r="A457" s="195" t="str">
        <f t="shared" si="32"/>
        <v/>
      </c>
      <c r="B457" s="100"/>
      <c r="C457" s="206"/>
      <c r="E457" s="228"/>
      <c r="T457" s="225">
        <f t="shared" si="33"/>
        <v>0</v>
      </c>
      <c r="U457" s="226">
        <f t="shared" si="31"/>
        <v>0</v>
      </c>
    </row>
    <row r="458" spans="1:21" s="82" customFormat="1" x14ac:dyDescent="0.2">
      <c r="A458" s="195" t="str">
        <f t="shared" si="32"/>
        <v/>
      </c>
      <c r="B458" s="100"/>
      <c r="C458" s="206"/>
      <c r="E458" s="228"/>
      <c r="T458" s="225">
        <f t="shared" si="33"/>
        <v>0</v>
      </c>
      <c r="U458" s="226">
        <f t="shared" si="31"/>
        <v>0</v>
      </c>
    </row>
    <row r="459" spans="1:21" s="82" customFormat="1" x14ac:dyDescent="0.2">
      <c r="A459" s="195" t="str">
        <f t="shared" si="32"/>
        <v/>
      </c>
      <c r="B459" s="100"/>
      <c r="C459" s="206"/>
      <c r="E459" s="228"/>
      <c r="T459" s="225">
        <f t="shared" si="33"/>
        <v>0</v>
      </c>
      <c r="U459" s="226">
        <f t="shared" si="31"/>
        <v>0</v>
      </c>
    </row>
    <row r="460" spans="1:21" s="82" customFormat="1" x14ac:dyDescent="0.2">
      <c r="A460" s="195" t="str">
        <f t="shared" si="32"/>
        <v/>
      </c>
      <c r="B460" s="100"/>
      <c r="C460" s="206"/>
      <c r="E460" s="228"/>
      <c r="T460" s="225">
        <f t="shared" si="33"/>
        <v>0</v>
      </c>
      <c r="U460" s="226">
        <f t="shared" si="31"/>
        <v>0</v>
      </c>
    </row>
    <row r="461" spans="1:21" s="82" customFormat="1" x14ac:dyDescent="0.2">
      <c r="A461" s="195" t="str">
        <f t="shared" si="32"/>
        <v/>
      </c>
      <c r="B461" s="100"/>
      <c r="C461" s="206"/>
      <c r="E461" s="228"/>
      <c r="T461" s="225">
        <f t="shared" si="33"/>
        <v>0</v>
      </c>
      <c r="U461" s="226">
        <f t="shared" si="31"/>
        <v>0</v>
      </c>
    </row>
    <row r="462" spans="1:21" s="82" customFormat="1" x14ac:dyDescent="0.2">
      <c r="A462" s="195" t="str">
        <f t="shared" si="32"/>
        <v/>
      </c>
      <c r="B462" s="100"/>
      <c r="C462" s="206"/>
      <c r="E462" s="228"/>
      <c r="T462" s="225">
        <f t="shared" si="33"/>
        <v>0</v>
      </c>
      <c r="U462" s="226">
        <f t="shared" si="31"/>
        <v>0</v>
      </c>
    </row>
    <row r="463" spans="1:21" s="82" customFormat="1" x14ac:dyDescent="0.2">
      <c r="A463" s="195" t="str">
        <f t="shared" si="32"/>
        <v/>
      </c>
      <c r="B463" s="100"/>
      <c r="C463" s="206"/>
      <c r="E463" s="228"/>
      <c r="T463" s="225">
        <f t="shared" si="33"/>
        <v>0</v>
      </c>
      <c r="U463" s="226">
        <f t="shared" si="31"/>
        <v>0</v>
      </c>
    </row>
    <row r="464" spans="1:21" s="82" customFormat="1" x14ac:dyDescent="0.2">
      <c r="A464" s="195" t="str">
        <f t="shared" si="32"/>
        <v/>
      </c>
      <c r="B464" s="100"/>
      <c r="C464" s="206"/>
      <c r="E464" s="228"/>
      <c r="T464" s="225">
        <f t="shared" si="33"/>
        <v>0</v>
      </c>
      <c r="U464" s="226">
        <f t="shared" si="31"/>
        <v>0</v>
      </c>
    </row>
    <row r="465" spans="1:21" s="82" customFormat="1" x14ac:dyDescent="0.2">
      <c r="A465" s="195" t="str">
        <f t="shared" si="32"/>
        <v/>
      </c>
      <c r="B465" s="100"/>
      <c r="C465" s="206"/>
      <c r="E465" s="228"/>
      <c r="T465" s="225">
        <f t="shared" si="33"/>
        <v>0</v>
      </c>
      <c r="U465" s="226">
        <f t="shared" si="31"/>
        <v>0</v>
      </c>
    </row>
    <row r="466" spans="1:21" s="82" customFormat="1" x14ac:dyDescent="0.2">
      <c r="A466" s="195" t="str">
        <f t="shared" si="32"/>
        <v/>
      </c>
      <c r="B466" s="100"/>
      <c r="C466" s="206"/>
      <c r="E466" s="228"/>
      <c r="T466" s="225">
        <f t="shared" si="33"/>
        <v>0</v>
      </c>
      <c r="U466" s="226">
        <f t="shared" si="31"/>
        <v>0</v>
      </c>
    </row>
    <row r="467" spans="1:21" s="82" customFormat="1" x14ac:dyDescent="0.2">
      <c r="A467" s="195" t="str">
        <f t="shared" si="32"/>
        <v/>
      </c>
      <c r="B467" s="100"/>
      <c r="C467" s="206"/>
      <c r="E467" s="228"/>
      <c r="T467" s="225">
        <f t="shared" si="33"/>
        <v>0</v>
      </c>
      <c r="U467" s="226">
        <f t="shared" si="31"/>
        <v>0</v>
      </c>
    </row>
    <row r="468" spans="1:21" s="82" customFormat="1" x14ac:dyDescent="0.2">
      <c r="A468" s="195" t="str">
        <f t="shared" si="32"/>
        <v/>
      </c>
      <c r="B468" s="100"/>
      <c r="C468" s="206"/>
      <c r="E468" s="228"/>
      <c r="T468" s="225">
        <f t="shared" si="33"/>
        <v>0</v>
      </c>
      <c r="U468" s="226">
        <f t="shared" si="31"/>
        <v>0</v>
      </c>
    </row>
    <row r="469" spans="1:21" s="82" customFormat="1" x14ac:dyDescent="0.2">
      <c r="A469" s="195" t="str">
        <f t="shared" si="32"/>
        <v/>
      </c>
      <c r="B469" s="100"/>
      <c r="C469" s="206"/>
      <c r="E469" s="228"/>
      <c r="T469" s="225">
        <f t="shared" si="33"/>
        <v>0</v>
      </c>
      <c r="U469" s="226">
        <f t="shared" si="31"/>
        <v>0</v>
      </c>
    </row>
    <row r="470" spans="1:21" s="82" customFormat="1" x14ac:dyDescent="0.2">
      <c r="A470" s="195" t="str">
        <f t="shared" si="32"/>
        <v/>
      </c>
      <c r="B470" s="100"/>
      <c r="C470" s="206"/>
      <c r="E470" s="228"/>
      <c r="T470" s="225">
        <f t="shared" si="33"/>
        <v>0</v>
      </c>
      <c r="U470" s="226">
        <f t="shared" si="31"/>
        <v>0</v>
      </c>
    </row>
    <row r="471" spans="1:21" s="82" customFormat="1" x14ac:dyDescent="0.2">
      <c r="A471" s="195" t="str">
        <f t="shared" si="32"/>
        <v/>
      </c>
      <c r="B471" s="100"/>
      <c r="C471" s="206"/>
      <c r="E471" s="228"/>
      <c r="T471" s="225">
        <f t="shared" si="33"/>
        <v>0</v>
      </c>
      <c r="U471" s="226">
        <f t="shared" si="31"/>
        <v>0</v>
      </c>
    </row>
    <row r="472" spans="1:21" s="82" customFormat="1" x14ac:dyDescent="0.2">
      <c r="A472" s="195" t="str">
        <f t="shared" si="32"/>
        <v/>
      </c>
      <c r="B472" s="100"/>
      <c r="C472" s="206"/>
      <c r="E472" s="228"/>
      <c r="T472" s="225">
        <f t="shared" si="33"/>
        <v>0</v>
      </c>
      <c r="U472" s="226">
        <f t="shared" si="31"/>
        <v>0</v>
      </c>
    </row>
    <row r="473" spans="1:21" s="82" customFormat="1" x14ac:dyDescent="0.2">
      <c r="A473" s="195" t="str">
        <f t="shared" si="32"/>
        <v/>
      </c>
      <c r="B473" s="100"/>
      <c r="C473" s="206"/>
      <c r="E473" s="228"/>
      <c r="T473" s="225">
        <f t="shared" si="33"/>
        <v>0</v>
      </c>
      <c r="U473" s="226">
        <f t="shared" si="31"/>
        <v>0</v>
      </c>
    </row>
    <row r="474" spans="1:21" s="82" customFormat="1" x14ac:dyDescent="0.2">
      <c r="A474" s="195" t="str">
        <f t="shared" si="32"/>
        <v/>
      </c>
      <c r="B474" s="100"/>
      <c r="C474" s="206"/>
      <c r="E474" s="228"/>
      <c r="T474" s="225">
        <f t="shared" si="33"/>
        <v>0</v>
      </c>
      <c r="U474" s="226">
        <f t="shared" si="31"/>
        <v>0</v>
      </c>
    </row>
    <row r="475" spans="1:21" s="82" customFormat="1" x14ac:dyDescent="0.2">
      <c r="A475" s="195" t="str">
        <f t="shared" si="32"/>
        <v/>
      </c>
      <c r="B475" s="100"/>
      <c r="C475" s="206"/>
      <c r="E475" s="228"/>
      <c r="T475" s="225">
        <f t="shared" si="33"/>
        <v>0</v>
      </c>
      <c r="U475" s="226">
        <f t="shared" si="31"/>
        <v>0</v>
      </c>
    </row>
    <row r="476" spans="1:21" s="82" customFormat="1" x14ac:dyDescent="0.2">
      <c r="B476" s="100"/>
      <c r="C476" s="83"/>
    </row>
    <row r="477" spans="1:21" s="82" customFormat="1" x14ac:dyDescent="0.2">
      <c r="B477" s="100"/>
      <c r="C477" s="83"/>
    </row>
    <row r="478" spans="1:21" s="82" customFormat="1" x14ac:dyDescent="0.2">
      <c r="B478" s="100"/>
      <c r="C478" s="83"/>
    </row>
    <row r="479" spans="1:21" s="82" customFormat="1" x14ac:dyDescent="0.2">
      <c r="B479" s="100"/>
      <c r="C479" s="83"/>
    </row>
    <row r="480" spans="1:21" s="82" customFormat="1" x14ac:dyDescent="0.2">
      <c r="B480" s="100"/>
      <c r="C480" s="83"/>
    </row>
    <row r="481" spans="2:3" s="82" customFormat="1" x14ac:dyDescent="0.2">
      <c r="B481" s="100"/>
      <c r="C481" s="83"/>
    </row>
    <row r="482" spans="2:3" s="82" customFormat="1" x14ac:dyDescent="0.2">
      <c r="B482" s="100"/>
      <c r="C482" s="83"/>
    </row>
    <row r="483" spans="2:3" s="82" customFormat="1" x14ac:dyDescent="0.2">
      <c r="B483" s="100"/>
      <c r="C483" s="83"/>
    </row>
    <row r="484" spans="2:3" s="82" customFormat="1" x14ac:dyDescent="0.2">
      <c r="B484" s="100"/>
      <c r="C484" s="83"/>
    </row>
    <row r="485" spans="2:3" s="82" customFormat="1" x14ac:dyDescent="0.2">
      <c r="B485" s="100"/>
      <c r="C485" s="83"/>
    </row>
    <row r="486" spans="2:3" s="82" customFormat="1" x14ac:dyDescent="0.2">
      <c r="B486" s="100"/>
      <c r="C486" s="83"/>
    </row>
    <row r="487" spans="2:3" s="82" customFormat="1" x14ac:dyDescent="0.2">
      <c r="B487" s="100"/>
      <c r="C487" s="83"/>
    </row>
    <row r="488" spans="2:3" s="82" customFormat="1" x14ac:dyDescent="0.2">
      <c r="B488" s="100"/>
      <c r="C488" s="83"/>
    </row>
    <row r="489" spans="2:3" s="82" customFormat="1" x14ac:dyDescent="0.2">
      <c r="B489" s="100"/>
      <c r="C489" s="83"/>
    </row>
    <row r="490" spans="2:3" s="82" customFormat="1" x14ac:dyDescent="0.2">
      <c r="B490" s="100"/>
      <c r="C490" s="83"/>
    </row>
    <row r="491" spans="2:3" s="82" customFormat="1" x14ac:dyDescent="0.2">
      <c r="B491" s="100"/>
      <c r="C491" s="83"/>
    </row>
    <row r="492" spans="2:3" s="82" customFormat="1" x14ac:dyDescent="0.2">
      <c r="B492" s="100"/>
      <c r="C492" s="83"/>
    </row>
    <row r="493" spans="2:3" s="82" customFormat="1" x14ac:dyDescent="0.2">
      <c r="B493" s="100"/>
      <c r="C493" s="83"/>
    </row>
    <row r="494" spans="2:3" s="82" customFormat="1" x14ac:dyDescent="0.2">
      <c r="B494" s="100"/>
      <c r="C494" s="83"/>
    </row>
    <row r="495" spans="2:3" s="82" customFormat="1" x14ac:dyDescent="0.2">
      <c r="B495" s="100"/>
      <c r="C495" s="83"/>
    </row>
    <row r="496" spans="2:3" s="82" customFormat="1" x14ac:dyDescent="0.2">
      <c r="B496" s="100"/>
      <c r="C496" s="83"/>
    </row>
    <row r="497" spans="2:3" s="82" customFormat="1" x14ac:dyDescent="0.2">
      <c r="B497" s="100"/>
      <c r="C497" s="83"/>
    </row>
    <row r="498" spans="2:3" s="82" customFormat="1" x14ac:dyDescent="0.2">
      <c r="B498" s="100"/>
      <c r="C498" s="83"/>
    </row>
    <row r="499" spans="2:3" s="82" customFormat="1" x14ac:dyDescent="0.2">
      <c r="B499" s="100"/>
      <c r="C499" s="83"/>
    </row>
    <row r="500" spans="2:3" s="82" customFormat="1" x14ac:dyDescent="0.2">
      <c r="B500" s="100"/>
      <c r="C500" s="83"/>
    </row>
    <row r="501" spans="2:3" s="82" customFormat="1" x14ac:dyDescent="0.2">
      <c r="B501" s="100"/>
      <c r="C501" s="83"/>
    </row>
    <row r="502" spans="2:3" s="82" customFormat="1" x14ac:dyDescent="0.2">
      <c r="B502" s="100"/>
      <c r="C502" s="83"/>
    </row>
    <row r="503" spans="2:3" s="82" customFormat="1" x14ac:dyDescent="0.2">
      <c r="B503" s="100"/>
      <c r="C503" s="83"/>
    </row>
    <row r="504" spans="2:3" s="82" customFormat="1" x14ac:dyDescent="0.2">
      <c r="B504" s="100"/>
      <c r="C504" s="83"/>
    </row>
    <row r="505" spans="2:3" s="82" customFormat="1" x14ac:dyDescent="0.2">
      <c r="B505" s="100"/>
      <c r="C505" s="83"/>
    </row>
    <row r="506" spans="2:3" s="82" customFormat="1" x14ac:dyDescent="0.2">
      <c r="B506" s="100"/>
      <c r="C506" s="83"/>
    </row>
    <row r="507" spans="2:3" s="82" customFormat="1" x14ac:dyDescent="0.2">
      <c r="B507" s="100"/>
      <c r="C507" s="83"/>
    </row>
    <row r="508" spans="2:3" s="82" customFormat="1" x14ac:dyDescent="0.2">
      <c r="B508" s="100"/>
      <c r="C508" s="83"/>
    </row>
    <row r="509" spans="2:3" s="82" customFormat="1" x14ac:dyDescent="0.2">
      <c r="B509" s="100"/>
      <c r="C509" s="83"/>
    </row>
    <row r="510" spans="2:3" s="82" customFormat="1" x14ac:dyDescent="0.2">
      <c r="B510" s="100"/>
      <c r="C510" s="83"/>
    </row>
    <row r="511" spans="2:3" s="82" customFormat="1" x14ac:dyDescent="0.2">
      <c r="B511" s="100"/>
      <c r="C511" s="83"/>
    </row>
    <row r="512" spans="2:3" s="82" customFormat="1" x14ac:dyDescent="0.2">
      <c r="B512" s="100"/>
      <c r="C512" s="83"/>
    </row>
    <row r="513" spans="2:3" s="82" customFormat="1" x14ac:dyDescent="0.2">
      <c r="B513" s="100"/>
      <c r="C513" s="83"/>
    </row>
    <row r="514" spans="2:3" s="82" customFormat="1" x14ac:dyDescent="0.2">
      <c r="B514" s="100"/>
      <c r="C514" s="83"/>
    </row>
    <row r="515" spans="2:3" s="82" customFormat="1" x14ac:dyDescent="0.2">
      <c r="B515" s="100"/>
      <c r="C515" s="83"/>
    </row>
    <row r="516" spans="2:3" s="82" customFormat="1" x14ac:dyDescent="0.2">
      <c r="B516" s="100"/>
      <c r="C516" s="83"/>
    </row>
    <row r="517" spans="2:3" s="82" customFormat="1" x14ac:dyDescent="0.2">
      <c r="B517" s="100"/>
      <c r="C517" s="83"/>
    </row>
    <row r="518" spans="2:3" s="82" customFormat="1" x14ac:dyDescent="0.2">
      <c r="B518" s="100"/>
      <c r="C518" s="83"/>
    </row>
    <row r="519" spans="2:3" s="82" customFormat="1" x14ac:dyDescent="0.2">
      <c r="B519" s="100"/>
      <c r="C519" s="83"/>
    </row>
    <row r="520" spans="2:3" s="82" customFormat="1" x14ac:dyDescent="0.2">
      <c r="B520" s="100"/>
      <c r="C520" s="83"/>
    </row>
    <row r="521" spans="2:3" s="82" customFormat="1" x14ac:dyDescent="0.2">
      <c r="B521" s="100"/>
      <c r="C521" s="83"/>
    </row>
    <row r="522" spans="2:3" s="82" customFormat="1" x14ac:dyDescent="0.2">
      <c r="B522" s="100"/>
      <c r="C522" s="83"/>
    </row>
    <row r="523" spans="2:3" s="82" customFormat="1" x14ac:dyDescent="0.2">
      <c r="B523" s="100"/>
      <c r="C523" s="83"/>
    </row>
    <row r="524" spans="2:3" s="82" customFormat="1" x14ac:dyDescent="0.2">
      <c r="B524" s="100"/>
      <c r="C524" s="83"/>
    </row>
    <row r="525" spans="2:3" s="82" customFormat="1" x14ac:dyDescent="0.2">
      <c r="B525" s="100"/>
      <c r="C525" s="83"/>
    </row>
    <row r="526" spans="2:3" s="82" customFormat="1" x14ac:dyDescent="0.2">
      <c r="B526" s="100"/>
      <c r="C526" s="83"/>
    </row>
    <row r="527" spans="2:3" s="82" customFormat="1" x14ac:dyDescent="0.2">
      <c r="B527" s="100"/>
      <c r="C527" s="83"/>
    </row>
    <row r="528" spans="2:3" s="82" customFormat="1" x14ac:dyDescent="0.2">
      <c r="B528" s="100"/>
      <c r="C528" s="83"/>
    </row>
    <row r="529" spans="2:3" s="82" customFormat="1" x14ac:dyDescent="0.2">
      <c r="B529" s="100"/>
      <c r="C529" s="83"/>
    </row>
    <row r="530" spans="2:3" s="82" customFormat="1" x14ac:dyDescent="0.2">
      <c r="B530" s="100"/>
      <c r="C530" s="83"/>
    </row>
    <row r="531" spans="2:3" s="82" customFormat="1" x14ac:dyDescent="0.2">
      <c r="B531" s="100"/>
      <c r="C531" s="83"/>
    </row>
    <row r="532" spans="2:3" s="82" customFormat="1" x14ac:dyDescent="0.2">
      <c r="B532" s="100"/>
      <c r="C532" s="83"/>
    </row>
    <row r="533" spans="2:3" s="82" customFormat="1" x14ac:dyDescent="0.2">
      <c r="B533" s="100"/>
      <c r="C533" s="83"/>
    </row>
    <row r="534" spans="2:3" s="82" customFormat="1" x14ac:dyDescent="0.2">
      <c r="B534" s="100"/>
      <c r="C534" s="83"/>
    </row>
    <row r="535" spans="2:3" s="82" customFormat="1" x14ac:dyDescent="0.2">
      <c r="B535" s="100"/>
      <c r="C535" s="83"/>
    </row>
    <row r="536" spans="2:3" s="82" customFormat="1" x14ac:dyDescent="0.2">
      <c r="B536" s="100"/>
      <c r="C536" s="83"/>
    </row>
    <row r="537" spans="2:3" s="82" customFormat="1" x14ac:dyDescent="0.2">
      <c r="B537" s="100"/>
      <c r="C537" s="83"/>
    </row>
    <row r="538" spans="2:3" s="82" customFormat="1" x14ac:dyDescent="0.2">
      <c r="B538" s="100"/>
      <c r="C538" s="83"/>
    </row>
    <row r="539" spans="2:3" s="82" customFormat="1" x14ac:dyDescent="0.2">
      <c r="B539" s="100"/>
      <c r="C539" s="83"/>
    </row>
    <row r="540" spans="2:3" s="82" customFormat="1" x14ac:dyDescent="0.2">
      <c r="B540" s="100"/>
      <c r="C540" s="83"/>
    </row>
    <row r="541" spans="2:3" s="82" customFormat="1" x14ac:dyDescent="0.2">
      <c r="B541" s="100"/>
      <c r="C541" s="83"/>
    </row>
    <row r="542" spans="2:3" s="82" customFormat="1" x14ac:dyDescent="0.2">
      <c r="B542" s="100"/>
      <c r="C542" s="83"/>
    </row>
    <row r="543" spans="2:3" s="82" customFormat="1" x14ac:dyDescent="0.2">
      <c r="B543" s="100"/>
      <c r="C543" s="83"/>
    </row>
    <row r="544" spans="2:3" s="82" customFormat="1" x14ac:dyDescent="0.2">
      <c r="B544" s="100"/>
      <c r="C544" s="83"/>
    </row>
    <row r="545" spans="2:3" s="82" customFormat="1" x14ac:dyDescent="0.2">
      <c r="B545" s="100"/>
      <c r="C545" s="83"/>
    </row>
    <row r="546" spans="2:3" s="82" customFormat="1" x14ac:dyDescent="0.2">
      <c r="B546" s="100"/>
      <c r="C546" s="83"/>
    </row>
    <row r="547" spans="2:3" s="82" customFormat="1" x14ac:dyDescent="0.2">
      <c r="B547" s="100"/>
      <c r="C547" s="83"/>
    </row>
    <row r="548" spans="2:3" s="82" customFormat="1" x14ac:dyDescent="0.2">
      <c r="B548" s="100"/>
      <c r="C548" s="83"/>
    </row>
    <row r="549" spans="2:3" s="82" customFormat="1" x14ac:dyDescent="0.2">
      <c r="B549" s="100"/>
      <c r="C549" s="83"/>
    </row>
    <row r="550" spans="2:3" s="82" customFormat="1" x14ac:dyDescent="0.2">
      <c r="B550" s="100"/>
      <c r="C550" s="83"/>
    </row>
    <row r="551" spans="2:3" s="82" customFormat="1" x14ac:dyDescent="0.2">
      <c r="B551" s="100"/>
      <c r="C551" s="83"/>
    </row>
    <row r="552" spans="2:3" s="82" customFormat="1" x14ac:dyDescent="0.2">
      <c r="B552" s="100"/>
      <c r="C552" s="83"/>
    </row>
    <row r="553" spans="2:3" s="82" customFormat="1" x14ac:dyDescent="0.2">
      <c r="B553" s="100"/>
      <c r="C553" s="83"/>
    </row>
    <row r="554" spans="2:3" s="82" customFormat="1" x14ac:dyDescent="0.2">
      <c r="B554" s="100"/>
      <c r="C554" s="83"/>
    </row>
    <row r="555" spans="2:3" s="82" customFormat="1" x14ac:dyDescent="0.2">
      <c r="B555" s="100"/>
      <c r="C555" s="83"/>
    </row>
    <row r="556" spans="2:3" s="82" customFormat="1" x14ac:dyDescent="0.2">
      <c r="B556" s="100"/>
      <c r="C556" s="83"/>
    </row>
    <row r="557" spans="2:3" s="82" customFormat="1" x14ac:dyDescent="0.2">
      <c r="B557" s="100"/>
      <c r="C557" s="83"/>
    </row>
    <row r="558" spans="2:3" s="82" customFormat="1" x14ac:dyDescent="0.2">
      <c r="B558" s="100"/>
      <c r="C558" s="83"/>
    </row>
    <row r="559" spans="2:3" s="82" customFormat="1" x14ac:dyDescent="0.2">
      <c r="B559" s="100"/>
      <c r="C559" s="83"/>
    </row>
    <row r="560" spans="2:3" s="82" customFormat="1" x14ac:dyDescent="0.2">
      <c r="B560" s="100"/>
      <c r="C560" s="83"/>
    </row>
    <row r="561" spans="2:3" s="82" customFormat="1" x14ac:dyDescent="0.2">
      <c r="B561" s="100"/>
      <c r="C561" s="83"/>
    </row>
    <row r="562" spans="2:3" s="82" customFormat="1" x14ac:dyDescent="0.2">
      <c r="B562" s="100"/>
      <c r="C562" s="83"/>
    </row>
    <row r="563" spans="2:3" s="82" customFormat="1" x14ac:dyDescent="0.2">
      <c r="B563" s="100"/>
      <c r="C563" s="83"/>
    </row>
    <row r="564" spans="2:3" s="82" customFormat="1" x14ac:dyDescent="0.2">
      <c r="B564" s="100"/>
      <c r="C564" s="83"/>
    </row>
    <row r="565" spans="2:3" s="82" customFormat="1" x14ac:dyDescent="0.2">
      <c r="B565" s="100"/>
      <c r="C565" s="83"/>
    </row>
    <row r="566" spans="2:3" s="82" customFormat="1" x14ac:dyDescent="0.2">
      <c r="B566" s="100"/>
      <c r="C566" s="83"/>
    </row>
    <row r="567" spans="2:3" s="82" customFormat="1" x14ac:dyDescent="0.2">
      <c r="B567" s="100"/>
      <c r="C567" s="83"/>
    </row>
    <row r="568" spans="2:3" s="82" customFormat="1" x14ac:dyDescent="0.2">
      <c r="B568" s="100"/>
      <c r="C568" s="83"/>
    </row>
    <row r="569" spans="2:3" s="82" customFormat="1" x14ac:dyDescent="0.2">
      <c r="B569" s="100"/>
      <c r="C569" s="83"/>
    </row>
    <row r="570" spans="2:3" s="82" customFormat="1" x14ac:dyDescent="0.2">
      <c r="B570" s="100"/>
      <c r="C570" s="83"/>
    </row>
    <row r="571" spans="2:3" s="82" customFormat="1" x14ac:dyDescent="0.2">
      <c r="B571" s="100"/>
      <c r="C571" s="83"/>
    </row>
    <row r="572" spans="2:3" s="82" customFormat="1" x14ac:dyDescent="0.2">
      <c r="B572" s="100"/>
      <c r="C572" s="83"/>
    </row>
    <row r="573" spans="2:3" s="82" customFormat="1" x14ac:dyDescent="0.2">
      <c r="B573" s="100"/>
      <c r="C573" s="83"/>
    </row>
    <row r="574" spans="2:3" s="82" customFormat="1" x14ac:dyDescent="0.2">
      <c r="B574" s="100"/>
      <c r="C574" s="83"/>
    </row>
    <row r="575" spans="2:3" s="82" customFormat="1" x14ac:dyDescent="0.2">
      <c r="B575" s="100"/>
      <c r="C575" s="83"/>
    </row>
    <row r="576" spans="2:3" s="82" customFormat="1" x14ac:dyDescent="0.2">
      <c r="B576" s="100"/>
      <c r="C576" s="83"/>
    </row>
    <row r="577" spans="2:3" s="82" customFormat="1" x14ac:dyDescent="0.2">
      <c r="B577" s="100"/>
      <c r="C577" s="83"/>
    </row>
    <row r="578" spans="2:3" s="82" customFormat="1" x14ac:dyDescent="0.2">
      <c r="B578" s="100"/>
      <c r="C578" s="83"/>
    </row>
    <row r="579" spans="2:3" s="82" customFormat="1" x14ac:dyDescent="0.2">
      <c r="B579" s="100"/>
      <c r="C579" s="83"/>
    </row>
    <row r="580" spans="2:3" s="82" customFormat="1" x14ac:dyDescent="0.2">
      <c r="B580" s="100"/>
      <c r="C580" s="83"/>
    </row>
    <row r="581" spans="2:3" s="82" customFormat="1" x14ac:dyDescent="0.2">
      <c r="B581" s="100"/>
      <c r="C581" s="83"/>
    </row>
    <row r="582" spans="2:3" s="82" customFormat="1" x14ac:dyDescent="0.2">
      <c r="B582" s="100"/>
      <c r="C582" s="83"/>
    </row>
    <row r="583" spans="2:3" s="82" customFormat="1" x14ac:dyDescent="0.2">
      <c r="B583" s="100"/>
      <c r="C583" s="83"/>
    </row>
    <row r="584" spans="2:3" s="82" customFormat="1" x14ac:dyDescent="0.2">
      <c r="B584" s="100"/>
      <c r="C584" s="83"/>
    </row>
    <row r="585" spans="2:3" s="82" customFormat="1" x14ac:dyDescent="0.2">
      <c r="B585" s="100"/>
      <c r="C585" s="83"/>
    </row>
    <row r="586" spans="2:3" s="82" customFormat="1" x14ac:dyDescent="0.2">
      <c r="B586" s="100"/>
      <c r="C586" s="83"/>
    </row>
    <row r="587" spans="2:3" s="82" customFormat="1" x14ac:dyDescent="0.2">
      <c r="B587" s="100"/>
      <c r="C587" s="83"/>
    </row>
    <row r="588" spans="2:3" s="82" customFormat="1" x14ac:dyDescent="0.2">
      <c r="B588" s="100"/>
      <c r="C588" s="83"/>
    </row>
    <row r="589" spans="2:3" s="82" customFormat="1" x14ac:dyDescent="0.2">
      <c r="B589" s="100"/>
      <c r="C589" s="83"/>
    </row>
    <row r="590" spans="2:3" s="82" customFormat="1" x14ac:dyDescent="0.2">
      <c r="B590" s="100"/>
      <c r="C590" s="83"/>
    </row>
    <row r="591" spans="2:3" s="82" customFormat="1" x14ac:dyDescent="0.2">
      <c r="B591" s="100"/>
      <c r="C591" s="83"/>
    </row>
    <row r="592" spans="2:3" s="82" customFormat="1" x14ac:dyDescent="0.2">
      <c r="B592" s="100"/>
      <c r="C592" s="83"/>
    </row>
    <row r="593" spans="2:3" s="82" customFormat="1" x14ac:dyDescent="0.2">
      <c r="B593" s="100"/>
      <c r="C593" s="83"/>
    </row>
    <row r="594" spans="2:3" s="82" customFormat="1" x14ac:dyDescent="0.2">
      <c r="B594" s="100"/>
      <c r="C594" s="83"/>
    </row>
    <row r="595" spans="2:3" s="82" customFormat="1" x14ac:dyDescent="0.2">
      <c r="B595" s="100"/>
      <c r="C595" s="83"/>
    </row>
    <row r="596" spans="2:3" s="82" customFormat="1" x14ac:dyDescent="0.2">
      <c r="B596" s="100"/>
      <c r="C596" s="83"/>
    </row>
    <row r="597" spans="2:3" s="82" customFormat="1" x14ac:dyDescent="0.2">
      <c r="B597" s="100"/>
      <c r="C597" s="83"/>
    </row>
    <row r="598" spans="2:3" s="82" customFormat="1" x14ac:dyDescent="0.2">
      <c r="B598" s="100"/>
      <c r="C598" s="83"/>
    </row>
    <row r="599" spans="2:3" s="82" customFormat="1" x14ac:dyDescent="0.2">
      <c r="B599" s="100"/>
      <c r="C599" s="83"/>
    </row>
    <row r="600" spans="2:3" s="82" customFormat="1" x14ac:dyDescent="0.2">
      <c r="B600" s="100"/>
      <c r="C600" s="83"/>
    </row>
    <row r="615" spans="3:3" x14ac:dyDescent="0.2">
      <c r="C615" s="105"/>
    </row>
    <row r="616" spans="3:3" x14ac:dyDescent="0.2">
      <c r="C616" s="105"/>
    </row>
    <row r="617" spans="3:3" x14ac:dyDescent="0.2">
      <c r="C617" s="105"/>
    </row>
    <row r="618" spans="3:3" x14ac:dyDescent="0.2">
      <c r="C618" s="105"/>
    </row>
    <row r="619" spans="3:3" x14ac:dyDescent="0.2">
      <c r="C619" s="105"/>
    </row>
    <row r="620" spans="3:3" x14ac:dyDescent="0.2">
      <c r="C620" s="105"/>
    </row>
    <row r="621" spans="3:3" x14ac:dyDescent="0.2">
      <c r="C621" s="105"/>
    </row>
    <row r="622" spans="3:3" x14ac:dyDescent="0.2">
      <c r="C622" s="105"/>
    </row>
    <row r="623" spans="3:3" x14ac:dyDescent="0.2">
      <c r="C623" s="105"/>
    </row>
    <row r="624" spans="3:3" x14ac:dyDescent="0.2">
      <c r="C624" s="105"/>
    </row>
    <row r="625" spans="3:3" x14ac:dyDescent="0.2">
      <c r="C625" s="105"/>
    </row>
    <row r="626" spans="3:3" x14ac:dyDescent="0.2">
      <c r="C626" s="105"/>
    </row>
  </sheetData>
  <mergeCells count="11">
    <mergeCell ref="L8:M8"/>
    <mergeCell ref="L9:M9"/>
    <mergeCell ref="L10:M10"/>
    <mergeCell ref="L11:M11"/>
    <mergeCell ref="L16:M16"/>
    <mergeCell ref="L7:M7"/>
    <mergeCell ref="L3:M3"/>
    <mergeCell ref="N3:O3"/>
    <mergeCell ref="L4:M4"/>
    <mergeCell ref="L5:M5"/>
    <mergeCell ref="L6:M6"/>
  </mergeCells>
  <conditionalFormatting sqref="U38:U475">
    <cfRule type="cellIs" dxfId="2" priority="3" operator="notEqual">
      <formula>$G38</formula>
    </cfRule>
  </conditionalFormatting>
  <conditionalFormatting sqref="C38:C475">
    <cfRule type="cellIs" dxfId="1" priority="2" operator="equal">
      <formula>""</formula>
    </cfRule>
  </conditionalFormatting>
  <conditionalFormatting sqref="C38:C475 E38:E475">
    <cfRule type="cellIs" dxfId="0" priority="1" operator="equal">
      <formula>""</formula>
    </cfRule>
  </conditionalFormatting>
  <dataValidations count="2">
    <dataValidation type="list" allowBlank="1" showInputMessage="1" showErrorMessage="1" sqref="C38:C475" xr:uid="{0E03BE04-67B2-4798-A4B7-E42297B86A3A}">
      <formula1>$C$25:$C$30</formula1>
    </dataValidation>
    <dataValidation type="list" allowBlank="1" showInputMessage="1" showErrorMessage="1" sqref="E151:E475" xr:uid="{31060BAC-A017-4128-B9AA-C5994FDABE6D}">
      <formula1>$E$24:$I$24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2752"/>
  <sheetViews>
    <sheetView topLeftCell="A28" zoomScale="55" zoomScaleNormal="55" workbookViewId="0">
      <selection activeCell="I24" sqref="I24"/>
    </sheetView>
  </sheetViews>
  <sheetFormatPr defaultRowHeight="12.75" x14ac:dyDescent="0.2"/>
  <cols>
    <col min="1" max="15" width="22.7109375" customWidth="1"/>
    <col min="16" max="52" width="20.85546875" customWidth="1"/>
  </cols>
  <sheetData>
    <row r="1" spans="1:15" ht="30" customHeight="1" x14ac:dyDescent="0.35">
      <c r="A1" s="12" t="s">
        <v>66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5" ht="9" customHeight="1" x14ac:dyDescent="0.35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ht="33.950000000000003" customHeight="1" x14ac:dyDescent="0.3">
      <c r="A3" s="9"/>
      <c r="B3" s="10"/>
      <c r="C3" s="10"/>
      <c r="D3" s="10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15" ht="30.2" customHeight="1" x14ac:dyDescent="0.25">
      <c r="B4" s="26">
        <v>65120</v>
      </c>
      <c r="C4" s="26">
        <v>65120</v>
      </c>
      <c r="D4" s="26">
        <v>65120</v>
      </c>
      <c r="E4" s="26">
        <v>65120</v>
      </c>
      <c r="F4" s="26">
        <v>65120</v>
      </c>
      <c r="G4" s="26">
        <v>65120</v>
      </c>
      <c r="H4" s="26">
        <v>68600</v>
      </c>
      <c r="I4" s="26">
        <v>68600</v>
      </c>
      <c r="J4" s="26">
        <v>68150</v>
      </c>
      <c r="K4" s="26">
        <v>68150</v>
      </c>
      <c r="L4" s="26">
        <v>65120</v>
      </c>
      <c r="M4" s="26">
        <v>65120</v>
      </c>
      <c r="N4" s="27"/>
      <c r="O4" s="25"/>
    </row>
    <row r="5" spans="1:15" ht="30.2" customHeight="1" x14ac:dyDescent="0.25">
      <c r="A5" s="1"/>
      <c r="B5" s="28" t="s">
        <v>14</v>
      </c>
      <c r="C5" s="28"/>
      <c r="D5" s="28" t="s">
        <v>17</v>
      </c>
      <c r="E5" s="28" t="s">
        <v>7</v>
      </c>
      <c r="F5" s="28" t="s">
        <v>69</v>
      </c>
      <c r="G5" s="28"/>
      <c r="H5" s="28" t="s">
        <v>19</v>
      </c>
      <c r="I5" s="28" t="s">
        <v>29</v>
      </c>
      <c r="J5" s="28" t="s">
        <v>23</v>
      </c>
      <c r="K5" s="28" t="s">
        <v>9</v>
      </c>
      <c r="L5" s="28"/>
      <c r="M5" s="28" t="s">
        <v>12</v>
      </c>
      <c r="N5" s="29"/>
    </row>
    <row r="6" spans="1:15" ht="30.2" customHeight="1" x14ac:dyDescent="0.35">
      <c r="A6" s="21" t="s">
        <v>120</v>
      </c>
      <c r="B6" s="30" t="s">
        <v>15</v>
      </c>
      <c r="C6" s="30" t="s">
        <v>16</v>
      </c>
      <c r="D6" s="30" t="s">
        <v>18</v>
      </c>
      <c r="E6" s="30" t="s">
        <v>21</v>
      </c>
      <c r="F6" s="30" t="s">
        <v>68</v>
      </c>
      <c r="G6" s="30" t="s">
        <v>70</v>
      </c>
      <c r="H6" s="30" t="s">
        <v>20</v>
      </c>
      <c r="I6" s="30" t="s">
        <v>30</v>
      </c>
      <c r="J6" s="30" t="s">
        <v>8</v>
      </c>
      <c r="K6" s="30" t="s">
        <v>10</v>
      </c>
      <c r="L6" s="30" t="s">
        <v>11</v>
      </c>
      <c r="M6" s="30" t="s">
        <v>71</v>
      </c>
      <c r="N6" s="31" t="s">
        <v>22</v>
      </c>
    </row>
    <row r="7" spans="1:15" ht="30.2" customHeight="1" x14ac:dyDescent="0.3">
      <c r="A7" s="15" t="s">
        <v>84</v>
      </c>
      <c r="B7" s="23">
        <f>Jan!G22</f>
        <v>11094.240000000003</v>
      </c>
      <c r="C7" s="23">
        <f>Jan!H22</f>
        <v>0</v>
      </c>
      <c r="D7" s="23">
        <f>Jan!I22</f>
        <v>0</v>
      </c>
      <c r="E7" s="23">
        <f>Jan!J22</f>
        <v>0</v>
      </c>
      <c r="F7" s="23">
        <f>Jan!K22</f>
        <v>0</v>
      </c>
      <c r="G7" s="23">
        <f>Jan!L22</f>
        <v>0</v>
      </c>
      <c r="H7" s="23">
        <f>Jan!M22</f>
        <v>0</v>
      </c>
      <c r="I7" s="23">
        <f>Jan!N22</f>
        <v>0</v>
      </c>
      <c r="J7" s="23">
        <f>Jan!O22</f>
        <v>0</v>
      </c>
      <c r="K7" s="23">
        <f>Jan!P22</f>
        <v>0</v>
      </c>
      <c r="L7" s="23">
        <f>Jan!Q22</f>
        <v>0</v>
      </c>
      <c r="M7" s="23">
        <f>Jan!R22</f>
        <v>0</v>
      </c>
      <c r="N7" s="24">
        <f>SUM(B7:M7)</f>
        <v>11094.240000000003</v>
      </c>
    </row>
    <row r="8" spans="1:15" ht="30.2" customHeight="1" x14ac:dyDescent="0.3">
      <c r="A8" s="15" t="s">
        <v>67</v>
      </c>
      <c r="B8" s="23">
        <f>Feb!G22</f>
        <v>10869.150000000003</v>
      </c>
      <c r="C8" s="23">
        <f>Feb!H22</f>
        <v>0</v>
      </c>
      <c r="D8" s="23">
        <f>Feb!I22</f>
        <v>0</v>
      </c>
      <c r="E8" s="23">
        <f>Feb!J22</f>
        <v>0</v>
      </c>
      <c r="F8" s="23">
        <f>Feb!K22</f>
        <v>0</v>
      </c>
      <c r="G8" s="23">
        <f>Feb!L22</f>
        <v>0</v>
      </c>
      <c r="H8" s="23">
        <f>Feb!M22</f>
        <v>0</v>
      </c>
      <c r="I8" s="23">
        <f>Feb!N22</f>
        <v>0</v>
      </c>
      <c r="J8" s="23">
        <f>Feb!O22</f>
        <v>3043.3</v>
      </c>
      <c r="K8" s="23">
        <f>Feb!P22</f>
        <v>0</v>
      </c>
      <c r="L8" s="23">
        <f>Feb!Q22</f>
        <v>0</v>
      </c>
      <c r="M8" s="23">
        <f>Feb!R22</f>
        <v>0</v>
      </c>
      <c r="N8" s="19">
        <f t="shared" ref="N8:N17" si="0">SUM(B8:M8)</f>
        <v>13912.450000000004</v>
      </c>
    </row>
    <row r="9" spans="1:15" ht="30.2" customHeight="1" x14ac:dyDescent="0.3">
      <c r="A9" s="15" t="s">
        <v>73</v>
      </c>
      <c r="B9" s="23">
        <f>Mar!G22</f>
        <v>11805.29000000001</v>
      </c>
      <c r="C9" s="23">
        <f>Mar!H22</f>
        <v>0</v>
      </c>
      <c r="D9" s="23">
        <f>Mar!I22</f>
        <v>0</v>
      </c>
      <c r="E9" s="23">
        <f>Mar!J22</f>
        <v>0</v>
      </c>
      <c r="F9" s="23">
        <f>Mar!K22</f>
        <v>0</v>
      </c>
      <c r="G9" s="23">
        <f>Mar!L22</f>
        <v>0</v>
      </c>
      <c r="H9" s="23">
        <f>Mar!M22</f>
        <v>0</v>
      </c>
      <c r="I9" s="23">
        <f>Mar!N22</f>
        <v>0</v>
      </c>
      <c r="J9" s="23">
        <f>Mar!O22</f>
        <v>0</v>
      </c>
      <c r="K9" s="23">
        <f>Mar!P22</f>
        <v>0</v>
      </c>
      <c r="L9" s="23">
        <f>Mar!Q22</f>
        <v>0</v>
      </c>
      <c r="M9" s="23">
        <f>Mar!R22</f>
        <v>0</v>
      </c>
      <c r="N9" s="19">
        <f t="shared" si="0"/>
        <v>11805.29000000001</v>
      </c>
    </row>
    <row r="10" spans="1:15" ht="30.2" customHeight="1" x14ac:dyDescent="0.3">
      <c r="A10" s="15" t="s">
        <v>75</v>
      </c>
      <c r="B10" s="23">
        <f>April!G22</f>
        <v>11216.950000000006</v>
      </c>
      <c r="C10" s="23">
        <f>April!H22</f>
        <v>0</v>
      </c>
      <c r="D10" s="23">
        <f>April!I22</f>
        <v>0</v>
      </c>
      <c r="E10" s="23">
        <f>April!J22</f>
        <v>0</v>
      </c>
      <c r="F10" s="23">
        <f>April!K22</f>
        <v>0</v>
      </c>
      <c r="G10" s="23">
        <f>April!L22</f>
        <v>0</v>
      </c>
      <c r="H10" s="23">
        <f>April!M22</f>
        <v>0</v>
      </c>
      <c r="I10" s="23">
        <f>April!N22</f>
        <v>0</v>
      </c>
      <c r="J10" s="23">
        <f>April!O22</f>
        <v>0</v>
      </c>
      <c r="K10" s="23">
        <f>April!P22</f>
        <v>0</v>
      </c>
      <c r="L10" s="23">
        <f>April!Q22</f>
        <v>0</v>
      </c>
      <c r="M10" s="23">
        <f>April!R22</f>
        <v>0</v>
      </c>
      <c r="N10" s="19">
        <f t="shared" si="0"/>
        <v>11216.950000000006</v>
      </c>
    </row>
    <row r="11" spans="1:15" ht="30.2" customHeight="1" x14ac:dyDescent="0.3">
      <c r="A11" s="15" t="s">
        <v>85</v>
      </c>
      <c r="B11" s="23" t="e">
        <f>#REF!</f>
        <v>#REF!</v>
      </c>
      <c r="C11" s="23" t="e">
        <f>#REF!</f>
        <v>#REF!</v>
      </c>
      <c r="D11" s="23" t="e">
        <f>#REF!</f>
        <v>#REF!</v>
      </c>
      <c r="E11" s="23" t="e">
        <f>#REF!</f>
        <v>#REF!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23" t="e">
        <f>#REF!</f>
        <v>#REF!</v>
      </c>
      <c r="L11" s="23" t="e">
        <f>#REF!</f>
        <v>#REF!</v>
      </c>
      <c r="M11" s="23" t="e">
        <f>#REF!</f>
        <v>#REF!</v>
      </c>
      <c r="N11" s="19" t="e">
        <f t="shared" si="0"/>
        <v>#REF!</v>
      </c>
    </row>
    <row r="12" spans="1:15" ht="30.2" customHeight="1" x14ac:dyDescent="0.3">
      <c r="A12" s="15" t="s">
        <v>76</v>
      </c>
      <c r="B12" s="23" t="e">
        <f>#REF!</f>
        <v>#REF!</v>
      </c>
      <c r="C12" s="23" t="e">
        <f>#REF!</f>
        <v>#REF!</v>
      </c>
      <c r="D12" s="23" t="e">
        <f>#REF!</f>
        <v>#REF!</v>
      </c>
      <c r="E12" s="23" t="e">
        <f>#REF!</f>
        <v>#REF!</v>
      </c>
      <c r="F12" s="23" t="e">
        <f>#REF!</f>
        <v>#REF!</v>
      </c>
      <c r="G12" s="23" t="e">
        <f>#REF!</f>
        <v>#REF!</v>
      </c>
      <c r="H12" s="23" t="e">
        <f>#REF!</f>
        <v>#REF!</v>
      </c>
      <c r="I12" s="23" t="e">
        <f>#REF!</f>
        <v>#REF!</v>
      </c>
      <c r="J12" s="23" t="e">
        <f>#REF!</f>
        <v>#REF!</v>
      </c>
      <c r="K12" s="23" t="e">
        <f>#REF!</f>
        <v>#REF!</v>
      </c>
      <c r="L12" s="23" t="e">
        <f>#REF!</f>
        <v>#REF!</v>
      </c>
      <c r="M12" s="23" t="e">
        <f>#REF!</f>
        <v>#REF!</v>
      </c>
      <c r="N12" s="19" t="e">
        <f t="shared" si="0"/>
        <v>#REF!</v>
      </c>
    </row>
    <row r="13" spans="1:15" ht="30.2" customHeight="1" x14ac:dyDescent="0.3">
      <c r="A13" s="15" t="s">
        <v>77</v>
      </c>
      <c r="B13" s="23" t="e">
        <f>#REF!</f>
        <v>#REF!</v>
      </c>
      <c r="C13" s="23" t="e">
        <f>#REF!</f>
        <v>#REF!</v>
      </c>
      <c r="D13" s="23" t="e">
        <f>#REF!</f>
        <v>#REF!</v>
      </c>
      <c r="E13" s="23" t="e">
        <f>#REF!</f>
        <v>#REF!</v>
      </c>
      <c r="F13" s="23" t="e">
        <f>#REF!</f>
        <v>#REF!</v>
      </c>
      <c r="G13" s="23" t="e">
        <f>#REF!</f>
        <v>#REF!</v>
      </c>
      <c r="H13" s="23" t="e">
        <f>#REF!</f>
        <v>#REF!</v>
      </c>
      <c r="I13" s="23" t="e">
        <f>#REF!</f>
        <v>#REF!</v>
      </c>
      <c r="J13" s="23" t="e">
        <f>#REF!</f>
        <v>#REF!</v>
      </c>
      <c r="K13" s="23" t="e">
        <f>#REF!</f>
        <v>#REF!</v>
      </c>
      <c r="L13" s="23" t="e">
        <f>#REF!</f>
        <v>#REF!</v>
      </c>
      <c r="M13" s="23" t="e">
        <f>#REF!</f>
        <v>#REF!</v>
      </c>
      <c r="N13" s="19" t="e">
        <f t="shared" si="0"/>
        <v>#REF!</v>
      </c>
    </row>
    <row r="14" spans="1:15" ht="30.2" customHeight="1" x14ac:dyDescent="0.3">
      <c r="A14" s="15" t="s">
        <v>78</v>
      </c>
      <c r="B14" s="23" t="e">
        <f>#REF!</f>
        <v>#REF!</v>
      </c>
      <c r="C14" s="23" t="e">
        <f>#REF!</f>
        <v>#REF!</v>
      </c>
      <c r="D14" s="23" t="e">
        <f>#REF!</f>
        <v>#REF!</v>
      </c>
      <c r="E14" s="23" t="e">
        <f>#REF!</f>
        <v>#REF!</v>
      </c>
      <c r="F14" s="23" t="e">
        <f>#REF!</f>
        <v>#REF!</v>
      </c>
      <c r="G14" s="23" t="e">
        <f>#REF!</f>
        <v>#REF!</v>
      </c>
      <c r="H14" s="23" t="e">
        <f>#REF!</f>
        <v>#REF!</v>
      </c>
      <c r="I14" s="23" t="e">
        <f>#REF!</f>
        <v>#REF!</v>
      </c>
      <c r="J14" s="23" t="e">
        <f>#REF!</f>
        <v>#REF!</v>
      </c>
      <c r="K14" s="23" t="e">
        <f>#REF!</f>
        <v>#REF!</v>
      </c>
      <c r="L14" s="23" t="e">
        <f>#REF!</f>
        <v>#REF!</v>
      </c>
      <c r="M14" s="23" t="e">
        <f>#REF!</f>
        <v>#REF!</v>
      </c>
      <c r="N14" s="19" t="e">
        <f t="shared" si="0"/>
        <v>#REF!</v>
      </c>
    </row>
    <row r="15" spans="1:15" ht="30.2" customHeight="1" x14ac:dyDescent="0.3">
      <c r="A15" s="15" t="s">
        <v>79</v>
      </c>
      <c r="B15" s="23" t="e">
        <f>#REF!</f>
        <v>#REF!</v>
      </c>
      <c r="C15" s="23" t="e">
        <f>#REF!</f>
        <v>#REF!</v>
      </c>
      <c r="D15" s="23" t="e">
        <f>#REF!</f>
        <v>#REF!</v>
      </c>
      <c r="E15" s="23" t="e">
        <f>#REF!</f>
        <v>#REF!</v>
      </c>
      <c r="F15" s="23" t="e">
        <f>#REF!</f>
        <v>#REF!</v>
      </c>
      <c r="G15" s="23" t="e">
        <f>#REF!</f>
        <v>#REF!</v>
      </c>
      <c r="H15" s="23" t="e">
        <f>#REF!</f>
        <v>#REF!</v>
      </c>
      <c r="I15" s="23" t="e">
        <f>#REF!</f>
        <v>#REF!</v>
      </c>
      <c r="J15" s="23" t="e">
        <f>#REF!</f>
        <v>#REF!</v>
      </c>
      <c r="K15" s="23" t="e">
        <f>#REF!</f>
        <v>#REF!</v>
      </c>
      <c r="L15" s="23" t="e">
        <f>#REF!</f>
        <v>#REF!</v>
      </c>
      <c r="M15" s="23" t="e">
        <f>#REF!</f>
        <v>#REF!</v>
      </c>
      <c r="N15" s="19" t="e">
        <f t="shared" si="0"/>
        <v>#REF!</v>
      </c>
    </row>
    <row r="16" spans="1:15" ht="30.2" customHeight="1" x14ac:dyDescent="0.3">
      <c r="A16" s="15" t="s">
        <v>80</v>
      </c>
      <c r="B16" s="23" t="e">
        <f>#REF!</f>
        <v>#REF!</v>
      </c>
      <c r="C16" s="23" t="e">
        <f>#REF!</f>
        <v>#REF!</v>
      </c>
      <c r="D16" s="23" t="e">
        <f>#REF!</f>
        <v>#REF!</v>
      </c>
      <c r="E16" s="23" t="e">
        <f>#REF!</f>
        <v>#REF!</v>
      </c>
      <c r="F16" s="23" t="e">
        <f>#REF!</f>
        <v>#REF!</v>
      </c>
      <c r="G16" s="23" t="e">
        <f>#REF!</f>
        <v>#REF!</v>
      </c>
      <c r="H16" s="23" t="e">
        <f>#REF!</f>
        <v>#REF!</v>
      </c>
      <c r="I16" s="23" t="e">
        <f>#REF!</f>
        <v>#REF!</v>
      </c>
      <c r="J16" s="23" t="e">
        <f>#REF!</f>
        <v>#REF!</v>
      </c>
      <c r="K16" s="23" t="e">
        <f>#REF!</f>
        <v>#REF!</v>
      </c>
      <c r="L16" s="23" t="e">
        <f>#REF!</f>
        <v>#REF!</v>
      </c>
      <c r="M16" s="23" t="e">
        <f>#REF!</f>
        <v>#REF!</v>
      </c>
      <c r="N16" s="19" t="e">
        <f t="shared" si="0"/>
        <v>#REF!</v>
      </c>
    </row>
    <row r="17" spans="1:17" ht="30.2" customHeight="1" x14ac:dyDescent="0.3">
      <c r="A17" s="15" t="s">
        <v>81</v>
      </c>
      <c r="B17" s="23" t="e">
        <f>#REF!</f>
        <v>#REF!</v>
      </c>
      <c r="C17" s="23" t="e">
        <f>#REF!</f>
        <v>#REF!</v>
      </c>
      <c r="D17" s="23" t="e">
        <f>#REF!</f>
        <v>#REF!</v>
      </c>
      <c r="E17" s="23" t="e">
        <f>#REF!</f>
        <v>#REF!</v>
      </c>
      <c r="F17" s="23" t="e">
        <f>#REF!</f>
        <v>#REF!</v>
      </c>
      <c r="G17" s="23" t="e">
        <f>#REF!</f>
        <v>#REF!</v>
      </c>
      <c r="H17" s="23" t="e">
        <f>#REF!</f>
        <v>#REF!</v>
      </c>
      <c r="I17" s="23" t="e">
        <f>#REF!</f>
        <v>#REF!</v>
      </c>
      <c r="J17" s="23" t="e">
        <f>#REF!</f>
        <v>#REF!</v>
      </c>
      <c r="K17" s="23" t="e">
        <f>#REF!</f>
        <v>#REF!</v>
      </c>
      <c r="L17" s="23" t="e">
        <f>#REF!</f>
        <v>#REF!</v>
      </c>
      <c r="M17" s="23" t="e">
        <f>#REF!</f>
        <v>#REF!</v>
      </c>
      <c r="N17" s="19" t="e">
        <f t="shared" si="0"/>
        <v>#REF!</v>
      </c>
    </row>
    <row r="18" spans="1:17" ht="30.2" customHeight="1" x14ac:dyDescent="0.3">
      <c r="A18" s="15" t="s">
        <v>82</v>
      </c>
      <c r="B18" s="23" t="e">
        <f>#REF!</f>
        <v>#REF!</v>
      </c>
      <c r="C18" s="23" t="e">
        <f>#REF!</f>
        <v>#REF!</v>
      </c>
      <c r="D18" s="23" t="e">
        <f>#REF!</f>
        <v>#REF!</v>
      </c>
      <c r="E18" s="23" t="e">
        <f>#REF!</f>
        <v>#REF!</v>
      </c>
      <c r="F18" s="23" t="e">
        <f>#REF!</f>
        <v>#REF!</v>
      </c>
      <c r="G18" s="23" t="e">
        <f>#REF!</f>
        <v>#REF!</v>
      </c>
      <c r="H18" s="23" t="e">
        <f>#REF!</f>
        <v>#REF!</v>
      </c>
      <c r="I18" s="23" t="e">
        <f>#REF!</f>
        <v>#REF!</v>
      </c>
      <c r="J18" s="23" t="e">
        <f>#REF!</f>
        <v>#REF!</v>
      </c>
      <c r="K18" s="23" t="e">
        <f>#REF!</f>
        <v>#REF!</v>
      </c>
      <c r="L18" s="23" t="e">
        <f>#REF!</f>
        <v>#REF!</v>
      </c>
      <c r="M18" s="23" t="e">
        <f>#REF!</f>
        <v>#REF!</v>
      </c>
      <c r="N18" s="19" t="e">
        <f>SUM(B18:M18)</f>
        <v>#REF!</v>
      </c>
    </row>
    <row r="19" spans="1:17" ht="30.2" customHeight="1" x14ac:dyDescent="0.3">
      <c r="A19" s="18" t="s">
        <v>50</v>
      </c>
      <c r="B19" s="20" t="e">
        <f>SUM(B7:B18)</f>
        <v>#REF!</v>
      </c>
      <c r="C19" s="20" t="e">
        <f t="shared" ref="C19:N19" si="1">SUM(C7:C18)</f>
        <v>#REF!</v>
      </c>
      <c r="D19" s="20" t="e">
        <f t="shared" si="1"/>
        <v>#REF!</v>
      </c>
      <c r="E19" s="20" t="e">
        <f t="shared" si="1"/>
        <v>#REF!</v>
      </c>
      <c r="F19" s="20" t="e">
        <f t="shared" si="1"/>
        <v>#REF!</v>
      </c>
      <c r="G19" s="20" t="e">
        <f t="shared" si="1"/>
        <v>#REF!</v>
      </c>
      <c r="H19" s="20" t="e">
        <f t="shared" si="1"/>
        <v>#REF!</v>
      </c>
      <c r="I19" s="20" t="e">
        <f t="shared" si="1"/>
        <v>#REF!</v>
      </c>
      <c r="J19" s="20" t="e">
        <f t="shared" si="1"/>
        <v>#REF!</v>
      </c>
      <c r="K19" s="20" t="e">
        <f t="shared" si="1"/>
        <v>#REF!</v>
      </c>
      <c r="L19" s="20" t="e">
        <f t="shared" si="1"/>
        <v>#REF!</v>
      </c>
      <c r="M19" s="20" t="e">
        <f t="shared" si="1"/>
        <v>#REF!</v>
      </c>
      <c r="N19" s="20" t="e">
        <f t="shared" si="1"/>
        <v>#REF!</v>
      </c>
    </row>
    <row r="20" spans="1:17" ht="30.2" customHeight="1" x14ac:dyDescent="0.3">
      <c r="A20" s="2"/>
      <c r="D20" s="16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</row>
    <row r="21" spans="1:17" ht="30.2" customHeight="1" x14ac:dyDescent="0.3">
      <c r="A21" s="9"/>
      <c r="B21" s="32"/>
      <c r="C21" s="32"/>
      <c r="D21" s="32"/>
      <c r="E21" s="32"/>
      <c r="F21" s="32"/>
      <c r="G21" s="32"/>
      <c r="Q21" s="8"/>
    </row>
    <row r="22" spans="1:17" ht="30.2" customHeight="1" x14ac:dyDescent="0.35">
      <c r="A22" s="3" t="e">
        <f>#REF!</f>
        <v>#REF!</v>
      </c>
      <c r="B22" s="4"/>
      <c r="C22" s="4"/>
      <c r="D22" s="6" t="e">
        <f>SUM(#REF!)</f>
        <v>#REF!</v>
      </c>
      <c r="E22" s="91" t="s">
        <v>4</v>
      </c>
    </row>
    <row r="23" spans="1:17" ht="30.2" customHeight="1" x14ac:dyDescent="0.35">
      <c r="A23" s="3" t="e">
        <f>#REF!</f>
        <v>#REF!</v>
      </c>
      <c r="B23" s="4"/>
      <c r="C23" s="4"/>
      <c r="D23" s="6" t="e">
        <f>SUM(#REF!)</f>
        <v>#REF!</v>
      </c>
      <c r="E23" s="91" t="s">
        <v>35</v>
      </c>
    </row>
    <row r="24" spans="1:17" ht="30.2" customHeight="1" x14ac:dyDescent="0.35">
      <c r="A24" s="3" t="e">
        <f>#REF!</f>
        <v>#REF!</v>
      </c>
      <c r="B24" s="4"/>
      <c r="C24" s="4"/>
      <c r="D24" s="6" t="e">
        <f>SUM(#REF!)</f>
        <v>#REF!</v>
      </c>
      <c r="E24" s="91" t="s">
        <v>32</v>
      </c>
    </row>
    <row r="25" spans="1:17" ht="30.2" customHeight="1" x14ac:dyDescent="0.35">
      <c r="A25" s="3" t="e">
        <f>#REF!</f>
        <v>#REF!</v>
      </c>
      <c r="B25" s="4"/>
      <c r="C25" s="4"/>
      <c r="D25" s="6" t="e">
        <f>SUM(#REF!)</f>
        <v>#REF!</v>
      </c>
      <c r="E25" s="91" t="s">
        <v>37</v>
      </c>
    </row>
    <row r="26" spans="1:17" ht="30.2" customHeight="1" x14ac:dyDescent="0.35">
      <c r="A26" s="3" t="e">
        <f>#REF!</f>
        <v>#REF!</v>
      </c>
      <c r="B26" s="4"/>
      <c r="C26" s="4"/>
      <c r="D26" s="6" t="e">
        <f>SUM(#REF!)</f>
        <v>#REF!</v>
      </c>
      <c r="E26" s="91" t="s">
        <v>6</v>
      </c>
    </row>
    <row r="27" spans="1:17" ht="30.2" customHeight="1" x14ac:dyDescent="0.35">
      <c r="A27" s="3" t="e">
        <f>#REF!</f>
        <v>#REF!</v>
      </c>
      <c r="B27" s="4"/>
      <c r="C27" s="4"/>
      <c r="D27" s="6" t="e">
        <f>SUM(#REF!)</f>
        <v>#REF!</v>
      </c>
      <c r="E27" s="91" t="s">
        <v>38</v>
      </c>
    </row>
    <row r="28" spans="1:17" ht="30.2" customHeight="1" x14ac:dyDescent="0.35">
      <c r="A28" s="3" t="e">
        <f>#REF!</f>
        <v>#REF!</v>
      </c>
      <c r="B28" s="4"/>
      <c r="C28" s="4"/>
      <c r="D28" s="6" t="e">
        <f>SUM(#REF!)</f>
        <v>#REF!</v>
      </c>
      <c r="E28" s="91" t="s">
        <v>5</v>
      </c>
    </row>
    <row r="29" spans="1:17" ht="30.2" customHeight="1" x14ac:dyDescent="0.35">
      <c r="A29" s="3" t="e">
        <f>#REF!</f>
        <v>#REF!</v>
      </c>
      <c r="B29" s="4"/>
      <c r="C29" s="4"/>
      <c r="D29" s="6" t="e">
        <f>SUM(#REF!)</f>
        <v>#REF!</v>
      </c>
      <c r="E29" s="91" t="s">
        <v>86</v>
      </c>
    </row>
    <row r="30" spans="1:17" ht="30.2" customHeight="1" x14ac:dyDescent="0.35">
      <c r="A30" s="3" t="e">
        <f>#REF!</f>
        <v>#REF!</v>
      </c>
      <c r="B30" s="4"/>
      <c r="C30" s="4"/>
      <c r="D30" s="6" t="e">
        <f>SUM(#REF!)</f>
        <v>#REF!</v>
      </c>
      <c r="E30" s="91" t="s">
        <v>25</v>
      </c>
    </row>
    <row r="31" spans="1:17" ht="30.2" customHeight="1" x14ac:dyDescent="0.35">
      <c r="A31" s="3" t="e">
        <f>#REF!</f>
        <v>#REF!</v>
      </c>
      <c r="B31" s="4"/>
      <c r="C31" s="4"/>
      <c r="D31" s="6" t="e">
        <f>SUM(#REF!)</f>
        <v>#REF!</v>
      </c>
      <c r="E31" s="91" t="s">
        <v>42</v>
      </c>
      <c r="F31" s="33"/>
      <c r="Q31" s="8"/>
    </row>
    <row r="32" spans="1:17" ht="30.2" customHeight="1" x14ac:dyDescent="0.35">
      <c r="A32" s="3" t="e">
        <f>#REF!</f>
        <v>#REF!</v>
      </c>
      <c r="B32" s="4"/>
      <c r="C32" s="4"/>
      <c r="D32" s="6" t="e">
        <f>SUM(#REF!)</f>
        <v>#REF!</v>
      </c>
      <c r="E32" s="91" t="s">
        <v>83</v>
      </c>
      <c r="F32" s="33"/>
    </row>
    <row r="33" spans="1:6" ht="30.2" customHeight="1" x14ac:dyDescent="0.35">
      <c r="A33" s="3" t="e">
        <f>#REF!</f>
        <v>#REF!</v>
      </c>
      <c r="B33" s="4"/>
      <c r="C33" s="4"/>
      <c r="D33" s="6" t="e">
        <f>SUM(#REF!)</f>
        <v>#REF!</v>
      </c>
      <c r="E33" s="91" t="s">
        <v>43</v>
      </c>
      <c r="F33" s="33"/>
    </row>
    <row r="34" spans="1:6" ht="30.2" customHeight="1" x14ac:dyDescent="0.35">
      <c r="A34" s="3" t="e">
        <f>#REF!</f>
        <v>#REF!</v>
      </c>
      <c r="B34" s="4"/>
      <c r="C34" s="4"/>
      <c r="D34" s="6" t="e">
        <f>SUM(#REF!)</f>
        <v>#REF!</v>
      </c>
      <c r="E34" s="91" t="s">
        <v>44</v>
      </c>
      <c r="F34" s="33"/>
    </row>
    <row r="35" spans="1:6" ht="30.2" customHeight="1" x14ac:dyDescent="0.35">
      <c r="A35" s="3" t="e">
        <f>#REF!</f>
        <v>#REF!</v>
      </c>
      <c r="B35" s="4"/>
      <c r="C35" s="4"/>
      <c r="D35" s="6" t="e">
        <f>SUM(#REF!)</f>
        <v>#REF!</v>
      </c>
      <c r="E35" s="91" t="s">
        <v>28</v>
      </c>
      <c r="F35" s="33"/>
    </row>
    <row r="36" spans="1:6" ht="30.2" customHeight="1" x14ac:dyDescent="0.35">
      <c r="A36" s="3" t="e">
        <f>#REF!</f>
        <v>#REF!</v>
      </c>
      <c r="B36" s="4"/>
      <c r="C36" s="4"/>
      <c r="D36" s="6" t="e">
        <f>SUM(#REF!)</f>
        <v>#REF!</v>
      </c>
      <c r="E36" s="91" t="s">
        <v>46</v>
      </c>
      <c r="F36" s="33"/>
    </row>
    <row r="37" spans="1:6" ht="30.2" customHeight="1" x14ac:dyDescent="0.35">
      <c r="A37" s="3" t="e">
        <f>#REF!</f>
        <v>#REF!</v>
      </c>
      <c r="B37" s="4"/>
      <c r="C37" s="4"/>
      <c r="D37" s="6" t="e">
        <f>SUM(#REF!)</f>
        <v>#REF!</v>
      </c>
      <c r="E37" s="91" t="s">
        <v>24</v>
      </c>
      <c r="F37" s="33"/>
    </row>
    <row r="38" spans="1:6" ht="30.2" customHeight="1" x14ac:dyDescent="0.35">
      <c r="A38" s="3" t="e">
        <f>#REF!</f>
        <v>#REF!</v>
      </c>
      <c r="B38" s="4"/>
      <c r="C38" s="4"/>
      <c r="D38" s="6" t="e">
        <f>SUM(#REF!)</f>
        <v>#REF!</v>
      </c>
      <c r="E38" s="91" t="s">
        <v>34</v>
      </c>
    </row>
    <row r="39" spans="1:6" ht="30.2" customHeight="1" x14ac:dyDescent="0.35">
      <c r="A39" s="3" t="e">
        <f>#REF!</f>
        <v>#REF!</v>
      </c>
      <c r="B39" s="4"/>
      <c r="C39" s="4"/>
      <c r="D39" s="6" t="e">
        <f>SUM(#REF!)</f>
        <v>#REF!</v>
      </c>
      <c r="E39" s="91" t="s">
        <v>90</v>
      </c>
    </row>
    <row r="40" spans="1:6" ht="30.2" customHeight="1" x14ac:dyDescent="0.35">
      <c r="A40" s="3" t="e">
        <f>#REF!</f>
        <v>#REF!</v>
      </c>
      <c r="B40" s="4"/>
      <c r="C40" s="4"/>
      <c r="D40" s="6" t="e">
        <f>SUM(#REF!)</f>
        <v>#REF!</v>
      </c>
      <c r="E40" s="91" t="s">
        <v>74</v>
      </c>
    </row>
    <row r="41" spans="1:6" ht="30.2" customHeight="1" x14ac:dyDescent="0.35">
      <c r="A41" s="3" t="e">
        <f>#REF!</f>
        <v>#REF!</v>
      </c>
      <c r="B41" s="4"/>
      <c r="C41" s="4"/>
      <c r="D41" s="6" t="e">
        <f>SUM(#REF!)</f>
        <v>#REF!</v>
      </c>
      <c r="E41" s="91" t="s">
        <v>41</v>
      </c>
    </row>
    <row r="42" spans="1:6" ht="30.2" customHeight="1" x14ac:dyDescent="0.35">
      <c r="A42" s="3" t="e">
        <f>#REF!</f>
        <v>#REF!</v>
      </c>
      <c r="B42" s="4"/>
      <c r="C42" s="4"/>
      <c r="D42" s="6" t="e">
        <f>SUM(#REF!)</f>
        <v>#REF!</v>
      </c>
      <c r="E42" s="91" t="s">
        <v>40</v>
      </c>
    </row>
    <row r="43" spans="1:6" ht="30.2" customHeight="1" x14ac:dyDescent="0.35">
      <c r="A43" s="3" t="e">
        <f>#REF!</f>
        <v>#REF!</v>
      </c>
      <c r="B43" s="4"/>
      <c r="C43" s="4"/>
      <c r="D43" s="6" t="e">
        <f>SUM(#REF!)</f>
        <v>#REF!</v>
      </c>
      <c r="E43" s="91" t="s">
        <v>49</v>
      </c>
    </row>
    <row r="44" spans="1:6" ht="30.2" customHeight="1" x14ac:dyDescent="0.35">
      <c r="A44" s="3" t="e">
        <f>#REF!</f>
        <v>#REF!</v>
      </c>
      <c r="B44" s="4"/>
      <c r="C44" s="4"/>
      <c r="D44" s="6" t="e">
        <f>SUM(#REF!)</f>
        <v>#REF!</v>
      </c>
      <c r="E44" s="91" t="s">
        <v>45</v>
      </c>
    </row>
    <row r="45" spans="1:6" ht="30.2" customHeight="1" x14ac:dyDescent="0.35">
      <c r="A45" s="3" t="e">
        <f>#REF!</f>
        <v>#REF!</v>
      </c>
      <c r="B45" s="4"/>
      <c r="C45" s="4"/>
      <c r="D45" s="6" t="e">
        <f>SUM(#REF!)</f>
        <v>#REF!</v>
      </c>
      <c r="E45" s="91" t="s">
        <v>36</v>
      </c>
    </row>
    <row r="46" spans="1:6" ht="30.2" customHeight="1" x14ac:dyDescent="0.35">
      <c r="A46" s="3" t="e">
        <f>#REF!</f>
        <v>#REF!</v>
      </c>
      <c r="B46" s="4"/>
      <c r="C46" s="4"/>
      <c r="D46" s="6" t="e">
        <f>SUM(#REF!)</f>
        <v>#REF!</v>
      </c>
      <c r="E46" s="91" t="s">
        <v>87</v>
      </c>
    </row>
    <row r="47" spans="1:6" ht="30.2" customHeight="1" x14ac:dyDescent="0.35">
      <c r="A47" s="3" t="e">
        <f>#REF!</f>
        <v>#REF!</v>
      </c>
      <c r="B47" s="4"/>
      <c r="C47" s="4"/>
      <c r="D47" s="6" t="e">
        <f>SUM(#REF!)</f>
        <v>#REF!</v>
      </c>
      <c r="E47" s="91" t="s">
        <v>39</v>
      </c>
    </row>
    <row r="48" spans="1:6" ht="30.2" customHeight="1" x14ac:dyDescent="0.35">
      <c r="A48" s="3" t="e">
        <f>#REF!</f>
        <v>#REF!</v>
      </c>
      <c r="B48" s="4"/>
      <c r="C48" s="4"/>
      <c r="D48" s="6" t="e">
        <f>SUM(#REF!)</f>
        <v>#REF!</v>
      </c>
      <c r="E48" s="91" t="s">
        <v>47</v>
      </c>
    </row>
    <row r="49" spans="1:5" ht="30.2" customHeight="1" x14ac:dyDescent="0.35">
      <c r="A49" s="3" t="e">
        <f>#REF!</f>
        <v>#REF!</v>
      </c>
      <c r="B49" s="4"/>
      <c r="C49" s="4"/>
      <c r="D49" s="6" t="e">
        <f>SUM(#REF!)</f>
        <v>#REF!</v>
      </c>
      <c r="E49" s="91" t="s">
        <v>72</v>
      </c>
    </row>
    <row r="50" spans="1:5" ht="30.2" customHeight="1" x14ac:dyDescent="0.35">
      <c r="A50" s="3" t="e">
        <f>#REF!</f>
        <v>#REF!</v>
      </c>
      <c r="B50" s="4"/>
      <c r="C50" s="4"/>
      <c r="D50" s="6" t="e">
        <f>SUM(#REF!)</f>
        <v>#REF!</v>
      </c>
      <c r="E50" s="91" t="s">
        <v>48</v>
      </c>
    </row>
    <row r="51" spans="1:5" ht="30.2" customHeight="1" x14ac:dyDescent="0.35">
      <c r="A51" s="3" t="e">
        <f>#REF!</f>
        <v>#REF!</v>
      </c>
      <c r="B51" s="4"/>
      <c r="C51" s="4"/>
      <c r="D51" s="6" t="e">
        <f>SUM(#REF!)</f>
        <v>#REF!</v>
      </c>
      <c r="E51" s="91" t="s">
        <v>89</v>
      </c>
    </row>
    <row r="52" spans="1:5" ht="30.2" customHeight="1" x14ac:dyDescent="0.35">
      <c r="A52" s="3" t="e">
        <f>#REF!</f>
        <v>#REF!</v>
      </c>
      <c r="B52" s="4"/>
      <c r="C52" s="4"/>
      <c r="D52" s="6" t="e">
        <f>SUM(#REF!)</f>
        <v>#REF!</v>
      </c>
      <c r="E52" s="91" t="s">
        <v>112</v>
      </c>
    </row>
    <row r="53" spans="1:5" ht="30.2" customHeight="1" x14ac:dyDescent="0.35">
      <c r="A53" s="3" t="e">
        <f>#REF!</f>
        <v>#REF!</v>
      </c>
      <c r="B53" s="4"/>
      <c r="C53" s="4"/>
      <c r="D53" s="6" t="e">
        <f>SUM(#REF!)</f>
        <v>#REF!</v>
      </c>
      <c r="E53" s="91" t="s">
        <v>113</v>
      </c>
    </row>
    <row r="54" spans="1:5" ht="30.2" customHeight="1" x14ac:dyDescent="0.35">
      <c r="A54" s="3" t="e">
        <f>#REF!</f>
        <v>#REF!</v>
      </c>
      <c r="B54" s="4"/>
      <c r="C54" s="4"/>
      <c r="D54" s="6" t="e">
        <f>SUM(#REF!)</f>
        <v>#REF!</v>
      </c>
      <c r="E54" s="91" t="s">
        <v>114</v>
      </c>
    </row>
    <row r="55" spans="1:5" ht="30.2" customHeight="1" x14ac:dyDescent="0.35">
      <c r="A55" s="3" t="e">
        <f>#REF!</f>
        <v>#REF!</v>
      </c>
      <c r="B55" s="4"/>
      <c r="C55" s="4"/>
      <c r="D55" s="6" t="e">
        <f>SUM(#REF!)</f>
        <v>#REF!</v>
      </c>
      <c r="E55" s="91" t="s">
        <v>115</v>
      </c>
    </row>
    <row r="56" spans="1:5" ht="30.2" customHeight="1" x14ac:dyDescent="0.35">
      <c r="A56" s="3" t="e">
        <f>#REF!</f>
        <v>#REF!</v>
      </c>
      <c r="B56" s="4"/>
      <c r="C56" s="4"/>
      <c r="D56" s="6" t="e">
        <f>SUM(#REF!)</f>
        <v>#REF!</v>
      </c>
      <c r="E56" s="91" t="s">
        <v>111</v>
      </c>
    </row>
    <row r="57" spans="1:5" ht="30.2" customHeight="1" x14ac:dyDescent="0.35">
      <c r="A57" s="3" t="e">
        <f>#REF!</f>
        <v>#REF!</v>
      </c>
      <c r="B57" s="4"/>
      <c r="C57" s="4"/>
      <c r="D57" s="6" t="e">
        <f>SUM(#REF!)</f>
        <v>#REF!</v>
      </c>
      <c r="E57" s="91" t="s">
        <v>51</v>
      </c>
    </row>
    <row r="58" spans="1:5" ht="30.2" customHeight="1" x14ac:dyDescent="0.3">
      <c r="A58" s="5" t="s">
        <v>50</v>
      </c>
      <c r="B58" s="4"/>
      <c r="C58" s="4"/>
      <c r="D58" s="7" t="e">
        <f>SUM(D22:D57)</f>
        <v>#REF!</v>
      </c>
    </row>
    <row r="59" spans="1:5" ht="30.2" customHeight="1" x14ac:dyDescent="0.2"/>
    <row r="60" spans="1:5" ht="30.2" customHeight="1" x14ac:dyDescent="0.2"/>
    <row r="61" spans="1:5" ht="30.2" customHeight="1" x14ac:dyDescent="0.2"/>
    <row r="62" spans="1:5" ht="30.2" customHeight="1" x14ac:dyDescent="0.2"/>
    <row r="63" spans="1:5" ht="30.2" customHeight="1" x14ac:dyDescent="0.2"/>
    <row r="64" spans="1:5" ht="30.2" customHeight="1" x14ac:dyDescent="0.2"/>
    <row r="65" ht="30.2" customHeight="1" x14ac:dyDescent="0.2"/>
    <row r="66" ht="30.2" customHeight="1" x14ac:dyDescent="0.2"/>
    <row r="67" ht="30.2" customHeight="1" x14ac:dyDescent="0.2"/>
    <row r="68" ht="30.2" customHeight="1" x14ac:dyDescent="0.2"/>
    <row r="69" ht="30.2" customHeight="1" x14ac:dyDescent="0.2"/>
    <row r="70" ht="30.2" customHeight="1" x14ac:dyDescent="0.2"/>
    <row r="71" ht="30.2" customHeight="1" x14ac:dyDescent="0.2"/>
    <row r="72" ht="30.2" customHeight="1" x14ac:dyDescent="0.2"/>
    <row r="73" ht="30.2" customHeight="1" x14ac:dyDescent="0.2"/>
    <row r="74" ht="30.2" customHeight="1" x14ac:dyDescent="0.2"/>
    <row r="75" ht="30.2" customHeight="1" x14ac:dyDescent="0.2"/>
    <row r="76" ht="30.2" customHeight="1" x14ac:dyDescent="0.2"/>
    <row r="77" ht="30.2" customHeight="1" x14ac:dyDescent="0.2"/>
    <row r="78" ht="30.2" customHeight="1" x14ac:dyDescent="0.2"/>
    <row r="79" ht="30.2" customHeight="1" x14ac:dyDescent="0.2"/>
    <row r="80" ht="30.2" customHeight="1" x14ac:dyDescent="0.2"/>
    <row r="81" ht="30.2" customHeight="1" x14ac:dyDescent="0.2"/>
    <row r="82" ht="30.2" customHeight="1" x14ac:dyDescent="0.2"/>
    <row r="83" ht="30.2" customHeight="1" x14ac:dyDescent="0.2"/>
    <row r="84" ht="30.2" customHeight="1" x14ac:dyDescent="0.2"/>
    <row r="85" ht="30.2" customHeight="1" x14ac:dyDescent="0.2"/>
    <row r="86" ht="30.2" customHeight="1" x14ac:dyDescent="0.2"/>
    <row r="87" ht="30.2" customHeight="1" x14ac:dyDescent="0.2"/>
    <row r="88" ht="30.2" customHeight="1" x14ac:dyDescent="0.2"/>
    <row r="89" ht="30.2" customHeight="1" x14ac:dyDescent="0.2"/>
    <row r="90" ht="30.2" customHeight="1" x14ac:dyDescent="0.2"/>
    <row r="91" ht="30.2" customHeight="1" x14ac:dyDescent="0.2"/>
    <row r="92" ht="30.2" customHeight="1" x14ac:dyDescent="0.2"/>
    <row r="93" ht="30.2" customHeight="1" x14ac:dyDescent="0.2"/>
    <row r="94" ht="30.2" customHeight="1" x14ac:dyDescent="0.2"/>
    <row r="95" ht="30.2" customHeight="1" x14ac:dyDescent="0.2"/>
    <row r="96" ht="30.2" customHeight="1" x14ac:dyDescent="0.2"/>
    <row r="97" ht="30.2" customHeight="1" x14ac:dyDescent="0.2"/>
    <row r="98" ht="30.2" customHeight="1" x14ac:dyDescent="0.2"/>
    <row r="99" ht="30.2" customHeight="1" x14ac:dyDescent="0.2"/>
    <row r="100" ht="30.2" customHeight="1" x14ac:dyDescent="0.2"/>
    <row r="101" ht="30.2" customHeight="1" x14ac:dyDescent="0.2"/>
    <row r="102" ht="30.2" customHeight="1" x14ac:dyDescent="0.2"/>
    <row r="103" ht="30.2" customHeight="1" x14ac:dyDescent="0.2"/>
    <row r="104" ht="30.2" customHeight="1" x14ac:dyDescent="0.2"/>
    <row r="105" ht="30.2" customHeight="1" x14ac:dyDescent="0.2"/>
    <row r="106" ht="30.2" customHeight="1" x14ac:dyDescent="0.2"/>
    <row r="107" ht="30.2" customHeight="1" x14ac:dyDescent="0.2"/>
    <row r="108" ht="30.2" customHeight="1" x14ac:dyDescent="0.2"/>
    <row r="109" ht="30.2" customHeight="1" x14ac:dyDescent="0.2"/>
    <row r="110" ht="30.2" customHeight="1" x14ac:dyDescent="0.2"/>
    <row r="111" ht="30.2" customHeight="1" x14ac:dyDescent="0.2"/>
    <row r="112" ht="30.2" customHeight="1" x14ac:dyDescent="0.2"/>
    <row r="113" ht="30.2" customHeight="1" x14ac:dyDescent="0.2"/>
    <row r="114" ht="30.2" customHeight="1" x14ac:dyDescent="0.2"/>
    <row r="115" ht="30.2" customHeight="1" x14ac:dyDescent="0.2"/>
    <row r="116" ht="30.2" customHeight="1" x14ac:dyDescent="0.2"/>
    <row r="117" ht="30.2" customHeight="1" x14ac:dyDescent="0.2"/>
    <row r="118" ht="30.2" customHeight="1" x14ac:dyDescent="0.2"/>
    <row r="119" ht="30.2" customHeight="1" x14ac:dyDescent="0.2"/>
    <row r="120" ht="30.2" customHeight="1" x14ac:dyDescent="0.2"/>
    <row r="121" ht="30.2" customHeight="1" x14ac:dyDescent="0.2"/>
    <row r="122" ht="30.2" customHeight="1" x14ac:dyDescent="0.2"/>
    <row r="123" ht="30.2" customHeight="1" x14ac:dyDescent="0.2"/>
    <row r="124" ht="30.2" customHeight="1" x14ac:dyDescent="0.2"/>
    <row r="125" ht="30.2" customHeight="1" x14ac:dyDescent="0.2"/>
    <row r="126" ht="30.2" customHeight="1" x14ac:dyDescent="0.2"/>
    <row r="127" ht="30.2" customHeight="1" x14ac:dyDescent="0.2"/>
    <row r="128" ht="30.2" customHeight="1" x14ac:dyDescent="0.2"/>
    <row r="129" ht="30.2" customHeight="1" x14ac:dyDescent="0.2"/>
    <row r="130" ht="30.2" customHeight="1" x14ac:dyDescent="0.2"/>
    <row r="131" ht="30.2" customHeight="1" x14ac:dyDescent="0.2"/>
    <row r="132" ht="30.2" customHeight="1" x14ac:dyDescent="0.2"/>
    <row r="133" ht="30.2" customHeight="1" x14ac:dyDescent="0.2"/>
    <row r="134" ht="30.2" customHeight="1" x14ac:dyDescent="0.2"/>
    <row r="135" ht="30.2" customHeight="1" x14ac:dyDescent="0.2"/>
    <row r="136" ht="30.2" customHeight="1" x14ac:dyDescent="0.2"/>
    <row r="137" ht="30.2" customHeight="1" x14ac:dyDescent="0.2"/>
    <row r="138" ht="30.2" customHeight="1" x14ac:dyDescent="0.2"/>
    <row r="139" ht="30.2" customHeight="1" x14ac:dyDescent="0.2"/>
    <row r="140" ht="30.2" customHeight="1" x14ac:dyDescent="0.2"/>
    <row r="141" ht="30.2" customHeight="1" x14ac:dyDescent="0.2"/>
    <row r="142" ht="30.2" customHeight="1" x14ac:dyDescent="0.2"/>
    <row r="143" ht="30.2" customHeight="1" x14ac:dyDescent="0.2"/>
    <row r="144" ht="30.2" customHeight="1" x14ac:dyDescent="0.2"/>
    <row r="145" ht="30.2" customHeight="1" x14ac:dyDescent="0.2"/>
    <row r="146" ht="30.2" customHeight="1" x14ac:dyDescent="0.2"/>
    <row r="147" ht="30.2" customHeight="1" x14ac:dyDescent="0.2"/>
    <row r="148" ht="30.2" customHeight="1" x14ac:dyDescent="0.2"/>
    <row r="149" ht="30.2" customHeight="1" x14ac:dyDescent="0.2"/>
    <row r="150" ht="30.2" customHeight="1" x14ac:dyDescent="0.2"/>
    <row r="151" ht="30.2" customHeight="1" x14ac:dyDescent="0.2"/>
    <row r="152" ht="30.2" customHeight="1" x14ac:dyDescent="0.2"/>
    <row r="153" ht="30.2" customHeight="1" x14ac:dyDescent="0.2"/>
    <row r="154" ht="30.2" customHeight="1" x14ac:dyDescent="0.2"/>
    <row r="155" ht="30.2" customHeight="1" x14ac:dyDescent="0.2"/>
    <row r="156" ht="30.2" customHeight="1" x14ac:dyDescent="0.2"/>
    <row r="157" ht="30.2" customHeight="1" x14ac:dyDescent="0.2"/>
    <row r="158" ht="30.2" customHeight="1" x14ac:dyDescent="0.2"/>
    <row r="159" ht="30.2" customHeight="1" x14ac:dyDescent="0.2"/>
    <row r="160" ht="30.2" customHeight="1" x14ac:dyDescent="0.2"/>
    <row r="161" ht="30.2" customHeight="1" x14ac:dyDescent="0.2"/>
    <row r="162" ht="30.2" customHeight="1" x14ac:dyDescent="0.2"/>
    <row r="163" ht="30.2" customHeight="1" x14ac:dyDescent="0.2"/>
    <row r="164" ht="30.2" customHeight="1" x14ac:dyDescent="0.2"/>
    <row r="165" ht="30.2" customHeight="1" x14ac:dyDescent="0.2"/>
    <row r="166" ht="30.2" customHeight="1" x14ac:dyDescent="0.2"/>
    <row r="167" ht="30.2" customHeight="1" x14ac:dyDescent="0.2"/>
    <row r="168" ht="30.2" customHeight="1" x14ac:dyDescent="0.2"/>
    <row r="169" ht="30.2" customHeight="1" x14ac:dyDescent="0.2"/>
    <row r="170" ht="30.2" customHeight="1" x14ac:dyDescent="0.2"/>
    <row r="171" ht="30.2" customHeight="1" x14ac:dyDescent="0.2"/>
    <row r="172" ht="30.2" customHeight="1" x14ac:dyDescent="0.2"/>
    <row r="173" ht="30.2" customHeight="1" x14ac:dyDescent="0.2"/>
    <row r="174" ht="30.2" customHeight="1" x14ac:dyDescent="0.2"/>
    <row r="175" ht="30.2" customHeight="1" x14ac:dyDescent="0.2"/>
    <row r="176" ht="30.2" customHeight="1" x14ac:dyDescent="0.2"/>
    <row r="177" ht="30.2" customHeight="1" x14ac:dyDescent="0.2"/>
    <row r="178" ht="30.2" customHeight="1" x14ac:dyDescent="0.2"/>
    <row r="179" ht="30.2" customHeight="1" x14ac:dyDescent="0.2"/>
    <row r="180" ht="30.2" customHeight="1" x14ac:dyDescent="0.2"/>
    <row r="181" ht="30.2" customHeight="1" x14ac:dyDescent="0.2"/>
    <row r="182" ht="30.2" customHeight="1" x14ac:dyDescent="0.2"/>
    <row r="183" ht="30.2" customHeight="1" x14ac:dyDescent="0.2"/>
    <row r="184" ht="30.2" customHeight="1" x14ac:dyDescent="0.2"/>
    <row r="185" ht="30.2" customHeight="1" x14ac:dyDescent="0.2"/>
    <row r="186" ht="30.2" customHeight="1" x14ac:dyDescent="0.2"/>
    <row r="187" ht="30.2" customHeight="1" x14ac:dyDescent="0.2"/>
    <row r="188" ht="30.2" customHeight="1" x14ac:dyDescent="0.2"/>
    <row r="189" ht="30.2" customHeight="1" x14ac:dyDescent="0.2"/>
    <row r="190" ht="30.2" customHeight="1" x14ac:dyDescent="0.2"/>
    <row r="191" ht="30.2" customHeight="1" x14ac:dyDescent="0.2"/>
    <row r="192" ht="30.2" customHeight="1" x14ac:dyDescent="0.2"/>
    <row r="193" ht="30.2" customHeight="1" x14ac:dyDescent="0.2"/>
    <row r="194" ht="30.2" customHeight="1" x14ac:dyDescent="0.2"/>
    <row r="195" ht="30.2" customHeight="1" x14ac:dyDescent="0.2"/>
    <row r="196" ht="30.2" customHeight="1" x14ac:dyDescent="0.2"/>
    <row r="197" ht="30.2" customHeight="1" x14ac:dyDescent="0.2"/>
    <row r="198" ht="30.2" customHeight="1" x14ac:dyDescent="0.2"/>
    <row r="199" ht="30.2" customHeight="1" x14ac:dyDescent="0.2"/>
    <row r="200" ht="30.2" customHeight="1" x14ac:dyDescent="0.2"/>
    <row r="201" ht="30.2" customHeight="1" x14ac:dyDescent="0.2"/>
    <row r="202" ht="30.2" customHeight="1" x14ac:dyDescent="0.2"/>
    <row r="203" ht="30.2" customHeight="1" x14ac:dyDescent="0.2"/>
    <row r="204" ht="30.2" customHeight="1" x14ac:dyDescent="0.2"/>
    <row r="205" ht="30.2" customHeight="1" x14ac:dyDescent="0.2"/>
    <row r="206" ht="30.2" customHeight="1" x14ac:dyDescent="0.2"/>
    <row r="207" ht="30.2" customHeight="1" x14ac:dyDescent="0.2"/>
    <row r="208" ht="30.2" customHeight="1" x14ac:dyDescent="0.2"/>
    <row r="209" ht="30.2" customHeight="1" x14ac:dyDescent="0.2"/>
    <row r="210" ht="30.2" customHeight="1" x14ac:dyDescent="0.2"/>
    <row r="211" ht="30.2" customHeight="1" x14ac:dyDescent="0.2"/>
    <row r="212" ht="30.2" customHeight="1" x14ac:dyDescent="0.2"/>
    <row r="213" ht="30.2" customHeight="1" x14ac:dyDescent="0.2"/>
    <row r="214" ht="30.2" customHeight="1" x14ac:dyDescent="0.2"/>
    <row r="215" ht="30.2" customHeight="1" x14ac:dyDescent="0.2"/>
    <row r="216" ht="30.2" customHeight="1" x14ac:dyDescent="0.2"/>
    <row r="217" ht="30.2" customHeight="1" x14ac:dyDescent="0.2"/>
    <row r="218" ht="30.2" customHeight="1" x14ac:dyDescent="0.2"/>
    <row r="219" ht="30.2" customHeight="1" x14ac:dyDescent="0.2"/>
    <row r="220" ht="30.2" customHeight="1" x14ac:dyDescent="0.2"/>
    <row r="221" ht="30.2" customHeight="1" x14ac:dyDescent="0.2"/>
    <row r="222" ht="30.2" customHeight="1" x14ac:dyDescent="0.2"/>
    <row r="223" ht="30.2" customHeight="1" x14ac:dyDescent="0.2"/>
    <row r="224" ht="30.2" customHeight="1" x14ac:dyDescent="0.2"/>
    <row r="225" ht="30.2" customHeight="1" x14ac:dyDescent="0.2"/>
    <row r="226" ht="30.2" customHeight="1" x14ac:dyDescent="0.2"/>
    <row r="227" ht="30.2" customHeight="1" x14ac:dyDescent="0.2"/>
    <row r="228" ht="30.2" customHeight="1" x14ac:dyDescent="0.2"/>
    <row r="229" ht="30.2" customHeight="1" x14ac:dyDescent="0.2"/>
    <row r="230" ht="30.2" customHeight="1" x14ac:dyDescent="0.2"/>
    <row r="231" ht="30.2" customHeight="1" x14ac:dyDescent="0.2"/>
    <row r="232" ht="30.2" customHeight="1" x14ac:dyDescent="0.2"/>
    <row r="233" ht="30.2" customHeight="1" x14ac:dyDescent="0.2"/>
    <row r="234" ht="30.2" customHeight="1" x14ac:dyDescent="0.2"/>
    <row r="235" ht="30.2" customHeight="1" x14ac:dyDescent="0.2"/>
    <row r="236" ht="30.2" customHeight="1" x14ac:dyDescent="0.2"/>
    <row r="237" ht="30.2" customHeight="1" x14ac:dyDescent="0.2"/>
    <row r="238" ht="30.2" customHeight="1" x14ac:dyDescent="0.2"/>
    <row r="239" ht="30.2" customHeight="1" x14ac:dyDescent="0.2"/>
    <row r="240" ht="30.2" customHeight="1" x14ac:dyDescent="0.2"/>
    <row r="241" ht="30.2" customHeight="1" x14ac:dyDescent="0.2"/>
    <row r="242" ht="30.2" customHeight="1" x14ac:dyDescent="0.2"/>
    <row r="243" ht="30.2" customHeight="1" x14ac:dyDescent="0.2"/>
    <row r="244" ht="30.2" customHeight="1" x14ac:dyDescent="0.2"/>
    <row r="245" ht="30.2" customHeight="1" x14ac:dyDescent="0.2"/>
    <row r="246" ht="30.2" customHeight="1" x14ac:dyDescent="0.2"/>
    <row r="247" ht="30.2" customHeight="1" x14ac:dyDescent="0.2"/>
    <row r="248" ht="30.2" customHeight="1" x14ac:dyDescent="0.2"/>
    <row r="249" ht="30.2" customHeight="1" x14ac:dyDescent="0.2"/>
    <row r="250" ht="30.2" customHeight="1" x14ac:dyDescent="0.2"/>
    <row r="251" ht="30.2" customHeight="1" x14ac:dyDescent="0.2"/>
    <row r="252" ht="30.2" customHeight="1" x14ac:dyDescent="0.2"/>
    <row r="253" ht="30.2" customHeight="1" x14ac:dyDescent="0.2"/>
    <row r="254" ht="30.2" customHeight="1" x14ac:dyDescent="0.2"/>
    <row r="255" ht="30.2" customHeight="1" x14ac:dyDescent="0.2"/>
    <row r="256" ht="30.2" customHeight="1" x14ac:dyDescent="0.2"/>
    <row r="257" ht="30.2" customHeight="1" x14ac:dyDescent="0.2"/>
    <row r="258" ht="30.2" customHeight="1" x14ac:dyDescent="0.2"/>
    <row r="259" ht="30.2" customHeight="1" x14ac:dyDescent="0.2"/>
    <row r="260" ht="30.2" customHeight="1" x14ac:dyDescent="0.2"/>
    <row r="261" ht="30.2" customHeight="1" x14ac:dyDescent="0.2"/>
    <row r="262" ht="30.2" customHeight="1" x14ac:dyDescent="0.2"/>
    <row r="263" ht="30.2" customHeight="1" x14ac:dyDescent="0.2"/>
    <row r="264" ht="30.2" customHeight="1" x14ac:dyDescent="0.2"/>
    <row r="265" ht="30.2" customHeight="1" x14ac:dyDescent="0.2"/>
    <row r="266" ht="30.2" customHeight="1" x14ac:dyDescent="0.2"/>
    <row r="267" ht="30.2" customHeight="1" x14ac:dyDescent="0.2"/>
    <row r="268" ht="30.2" customHeight="1" x14ac:dyDescent="0.2"/>
    <row r="269" ht="30.2" customHeight="1" x14ac:dyDescent="0.2"/>
    <row r="270" ht="30.2" customHeight="1" x14ac:dyDescent="0.2"/>
    <row r="271" ht="30.2" customHeight="1" x14ac:dyDescent="0.2"/>
    <row r="272" ht="30.2" customHeight="1" x14ac:dyDescent="0.2"/>
    <row r="273" ht="30.2" customHeight="1" x14ac:dyDescent="0.2"/>
    <row r="274" ht="30.2" customHeight="1" x14ac:dyDescent="0.2"/>
    <row r="275" ht="30.2" customHeight="1" x14ac:dyDescent="0.2"/>
    <row r="276" ht="30.2" customHeight="1" x14ac:dyDescent="0.2"/>
    <row r="277" ht="30.2" customHeight="1" x14ac:dyDescent="0.2"/>
    <row r="278" ht="30.2" customHeight="1" x14ac:dyDescent="0.2"/>
    <row r="279" ht="30.2" customHeight="1" x14ac:dyDescent="0.2"/>
    <row r="280" ht="30.2" customHeight="1" x14ac:dyDescent="0.2"/>
    <row r="281" ht="30.2" customHeight="1" x14ac:dyDescent="0.2"/>
    <row r="282" ht="30.2" customHeight="1" x14ac:dyDescent="0.2"/>
    <row r="283" ht="30.2" customHeight="1" x14ac:dyDescent="0.2"/>
    <row r="284" ht="30.2" customHeight="1" x14ac:dyDescent="0.2"/>
    <row r="285" ht="30.2" customHeight="1" x14ac:dyDescent="0.2"/>
    <row r="286" ht="30.2" customHeight="1" x14ac:dyDescent="0.2"/>
    <row r="287" ht="30.2" customHeight="1" x14ac:dyDescent="0.2"/>
    <row r="288" ht="30.2" customHeight="1" x14ac:dyDescent="0.2"/>
    <row r="289" ht="30.2" customHeight="1" x14ac:dyDescent="0.2"/>
    <row r="290" ht="30.2" customHeight="1" x14ac:dyDescent="0.2"/>
    <row r="291" ht="30.2" customHeight="1" x14ac:dyDescent="0.2"/>
    <row r="292" ht="30.2" customHeight="1" x14ac:dyDescent="0.2"/>
    <row r="293" ht="30.2" customHeight="1" x14ac:dyDescent="0.2"/>
    <row r="294" ht="30.2" customHeight="1" x14ac:dyDescent="0.2"/>
    <row r="295" ht="30.2" customHeight="1" x14ac:dyDescent="0.2"/>
    <row r="296" ht="30.2" customHeight="1" x14ac:dyDescent="0.2"/>
    <row r="297" ht="30.2" customHeight="1" x14ac:dyDescent="0.2"/>
    <row r="298" ht="30.2" customHeight="1" x14ac:dyDescent="0.2"/>
    <row r="299" ht="30.2" customHeight="1" x14ac:dyDescent="0.2"/>
    <row r="300" ht="30.2" customHeight="1" x14ac:dyDescent="0.2"/>
    <row r="301" ht="30.2" customHeight="1" x14ac:dyDescent="0.2"/>
    <row r="302" ht="30.2" customHeight="1" x14ac:dyDescent="0.2"/>
    <row r="303" ht="30.2" customHeight="1" x14ac:dyDescent="0.2"/>
    <row r="304" ht="30.2" customHeight="1" x14ac:dyDescent="0.2"/>
    <row r="305" ht="30.2" customHeight="1" x14ac:dyDescent="0.2"/>
    <row r="306" ht="30.2" customHeight="1" x14ac:dyDescent="0.2"/>
    <row r="307" ht="30.2" customHeight="1" x14ac:dyDescent="0.2"/>
    <row r="308" ht="30.2" customHeight="1" x14ac:dyDescent="0.2"/>
    <row r="309" ht="30.2" customHeight="1" x14ac:dyDescent="0.2"/>
    <row r="310" ht="30.2" customHeight="1" x14ac:dyDescent="0.2"/>
    <row r="311" ht="30.2" customHeight="1" x14ac:dyDescent="0.2"/>
    <row r="312" ht="30.2" customHeight="1" x14ac:dyDescent="0.2"/>
    <row r="313" ht="30.2" customHeight="1" x14ac:dyDescent="0.2"/>
    <row r="314" ht="30.2" customHeight="1" x14ac:dyDescent="0.2"/>
    <row r="315" ht="30.2" customHeight="1" x14ac:dyDescent="0.2"/>
    <row r="316" ht="30.2" customHeight="1" x14ac:dyDescent="0.2"/>
    <row r="317" ht="30.2" customHeight="1" x14ac:dyDescent="0.2"/>
    <row r="318" ht="30.2" customHeight="1" x14ac:dyDescent="0.2"/>
    <row r="319" ht="30.2" customHeight="1" x14ac:dyDescent="0.2"/>
    <row r="320" ht="30.2" customHeight="1" x14ac:dyDescent="0.2"/>
    <row r="321" ht="30.2" customHeight="1" x14ac:dyDescent="0.2"/>
    <row r="322" ht="30.2" customHeight="1" x14ac:dyDescent="0.2"/>
    <row r="323" ht="30.2" customHeight="1" x14ac:dyDescent="0.2"/>
    <row r="324" ht="30.2" customHeight="1" x14ac:dyDescent="0.2"/>
    <row r="325" ht="30.2" customHeight="1" x14ac:dyDescent="0.2"/>
    <row r="326" ht="30.2" customHeight="1" x14ac:dyDescent="0.2"/>
    <row r="327" ht="30.2" customHeight="1" x14ac:dyDescent="0.2"/>
    <row r="328" ht="30.2" customHeight="1" x14ac:dyDescent="0.2"/>
    <row r="329" ht="30.2" customHeight="1" x14ac:dyDescent="0.2"/>
    <row r="330" ht="30.2" customHeight="1" x14ac:dyDescent="0.2"/>
    <row r="331" ht="30.2" customHeight="1" x14ac:dyDescent="0.2"/>
    <row r="332" ht="30.2" customHeight="1" x14ac:dyDescent="0.2"/>
    <row r="333" ht="30.2" customHeight="1" x14ac:dyDescent="0.2"/>
    <row r="334" ht="30.2" customHeight="1" x14ac:dyDescent="0.2"/>
    <row r="335" ht="30.2" customHeight="1" x14ac:dyDescent="0.2"/>
    <row r="336" ht="30.2" customHeight="1" x14ac:dyDescent="0.2"/>
    <row r="337" ht="30.2" customHeight="1" x14ac:dyDescent="0.2"/>
    <row r="338" ht="30.2" customHeight="1" x14ac:dyDescent="0.2"/>
    <row r="339" ht="30.2" customHeight="1" x14ac:dyDescent="0.2"/>
    <row r="340" ht="30.2" customHeight="1" x14ac:dyDescent="0.2"/>
    <row r="341" ht="30.2" customHeight="1" x14ac:dyDescent="0.2"/>
    <row r="342" ht="30.2" customHeight="1" x14ac:dyDescent="0.2"/>
    <row r="343" ht="30.2" customHeight="1" x14ac:dyDescent="0.2"/>
    <row r="344" ht="30.2" customHeight="1" x14ac:dyDescent="0.2"/>
    <row r="345" ht="30.2" customHeight="1" x14ac:dyDescent="0.2"/>
    <row r="346" ht="30.2" customHeight="1" x14ac:dyDescent="0.2"/>
    <row r="347" ht="30.2" customHeight="1" x14ac:dyDescent="0.2"/>
    <row r="348" ht="30.2" customHeight="1" x14ac:dyDescent="0.2"/>
    <row r="349" ht="30.2" customHeight="1" x14ac:dyDescent="0.2"/>
    <row r="350" ht="30.2" customHeight="1" x14ac:dyDescent="0.2"/>
    <row r="351" ht="30.2" customHeight="1" x14ac:dyDescent="0.2"/>
    <row r="352" ht="30.2" customHeight="1" x14ac:dyDescent="0.2"/>
    <row r="353" ht="30.2" customHeight="1" x14ac:dyDescent="0.2"/>
    <row r="354" ht="30.2" customHeight="1" x14ac:dyDescent="0.2"/>
    <row r="355" ht="30.2" customHeight="1" x14ac:dyDescent="0.2"/>
    <row r="356" ht="30.2" customHeight="1" x14ac:dyDescent="0.2"/>
    <row r="357" ht="30.2" customHeight="1" x14ac:dyDescent="0.2"/>
    <row r="358" ht="30.2" customHeight="1" x14ac:dyDescent="0.2"/>
    <row r="359" ht="30.2" customHeight="1" x14ac:dyDescent="0.2"/>
    <row r="360" ht="30.2" customHeight="1" x14ac:dyDescent="0.2"/>
    <row r="361" ht="30.2" customHeight="1" x14ac:dyDescent="0.2"/>
    <row r="362" ht="30.2" customHeight="1" x14ac:dyDescent="0.2"/>
    <row r="363" ht="30.2" customHeight="1" x14ac:dyDescent="0.2"/>
    <row r="364" ht="30.2" customHeight="1" x14ac:dyDescent="0.2"/>
    <row r="365" ht="30.2" customHeight="1" x14ac:dyDescent="0.2"/>
    <row r="366" ht="30.2" customHeight="1" x14ac:dyDescent="0.2"/>
    <row r="367" ht="30.2" customHeight="1" x14ac:dyDescent="0.2"/>
    <row r="368" ht="30.2" customHeight="1" x14ac:dyDescent="0.2"/>
    <row r="369" ht="30.2" customHeight="1" x14ac:dyDescent="0.2"/>
    <row r="370" ht="30.2" customHeight="1" x14ac:dyDescent="0.2"/>
    <row r="371" ht="30.2" customHeight="1" x14ac:dyDescent="0.2"/>
    <row r="372" ht="30.2" customHeight="1" x14ac:dyDescent="0.2"/>
    <row r="373" ht="30.2" customHeight="1" x14ac:dyDescent="0.2"/>
    <row r="374" ht="30.2" customHeight="1" x14ac:dyDescent="0.2"/>
    <row r="375" ht="30.2" customHeight="1" x14ac:dyDescent="0.2"/>
    <row r="376" ht="30.2" customHeight="1" x14ac:dyDescent="0.2"/>
    <row r="377" ht="30.2" customHeight="1" x14ac:dyDescent="0.2"/>
    <row r="378" ht="30.2" customHeight="1" x14ac:dyDescent="0.2"/>
    <row r="379" ht="30.2" customHeight="1" x14ac:dyDescent="0.2"/>
    <row r="380" ht="30.2" customHeight="1" x14ac:dyDescent="0.2"/>
    <row r="381" ht="30.2" customHeight="1" x14ac:dyDescent="0.2"/>
    <row r="382" ht="30.2" customHeight="1" x14ac:dyDescent="0.2"/>
    <row r="383" ht="30.2" customHeight="1" x14ac:dyDescent="0.2"/>
    <row r="384" ht="30.2" customHeight="1" x14ac:dyDescent="0.2"/>
    <row r="385" ht="30.2" customHeight="1" x14ac:dyDescent="0.2"/>
    <row r="386" ht="30.2" customHeight="1" x14ac:dyDescent="0.2"/>
    <row r="387" ht="30.2" customHeight="1" x14ac:dyDescent="0.2"/>
    <row r="388" ht="30.2" customHeight="1" x14ac:dyDescent="0.2"/>
    <row r="389" ht="30.2" customHeight="1" x14ac:dyDescent="0.2"/>
    <row r="390" ht="30.2" customHeight="1" x14ac:dyDescent="0.2"/>
    <row r="391" ht="30.2" customHeight="1" x14ac:dyDescent="0.2"/>
    <row r="392" ht="30.2" customHeight="1" x14ac:dyDescent="0.2"/>
    <row r="393" ht="30.2" customHeight="1" x14ac:dyDescent="0.2"/>
    <row r="394" ht="30.2" customHeight="1" x14ac:dyDescent="0.2"/>
    <row r="395" ht="30.2" customHeight="1" x14ac:dyDescent="0.2"/>
    <row r="396" ht="30.2" customHeight="1" x14ac:dyDescent="0.2"/>
    <row r="397" ht="30.2" customHeight="1" x14ac:dyDescent="0.2"/>
    <row r="398" ht="30.2" customHeight="1" x14ac:dyDescent="0.2"/>
    <row r="399" ht="30.2" customHeight="1" x14ac:dyDescent="0.2"/>
    <row r="400" ht="30.2" customHeight="1" x14ac:dyDescent="0.2"/>
    <row r="401" ht="30.2" customHeight="1" x14ac:dyDescent="0.2"/>
    <row r="402" ht="30.2" customHeight="1" x14ac:dyDescent="0.2"/>
    <row r="403" ht="30.2" customHeight="1" x14ac:dyDescent="0.2"/>
    <row r="404" ht="30.2" customHeight="1" x14ac:dyDescent="0.2"/>
    <row r="405" ht="30.2" customHeight="1" x14ac:dyDescent="0.2"/>
    <row r="406" ht="30.2" customHeight="1" x14ac:dyDescent="0.2"/>
    <row r="407" ht="30.2" customHeight="1" x14ac:dyDescent="0.2"/>
    <row r="408" ht="30.2" customHeight="1" x14ac:dyDescent="0.2"/>
    <row r="409" ht="30.2" customHeight="1" x14ac:dyDescent="0.2"/>
    <row r="410" ht="30.2" customHeight="1" x14ac:dyDescent="0.2"/>
    <row r="411" ht="30.2" customHeight="1" x14ac:dyDescent="0.2"/>
    <row r="412" ht="30.2" customHeight="1" x14ac:dyDescent="0.2"/>
    <row r="413" ht="30.2" customHeight="1" x14ac:dyDescent="0.2"/>
    <row r="414" ht="30.2" customHeight="1" x14ac:dyDescent="0.2"/>
    <row r="415" ht="30.2" customHeight="1" x14ac:dyDescent="0.2"/>
    <row r="416" ht="30.2" customHeight="1" x14ac:dyDescent="0.2"/>
    <row r="417" ht="30.2" customHeight="1" x14ac:dyDescent="0.2"/>
    <row r="418" ht="30.2" customHeight="1" x14ac:dyDescent="0.2"/>
    <row r="419" ht="30.2" customHeight="1" x14ac:dyDescent="0.2"/>
    <row r="420" ht="30.2" customHeight="1" x14ac:dyDescent="0.2"/>
    <row r="421" ht="30.2" customHeight="1" x14ac:dyDescent="0.2"/>
    <row r="422" ht="30.2" customHeight="1" x14ac:dyDescent="0.2"/>
    <row r="423" ht="30.2" customHeight="1" x14ac:dyDescent="0.2"/>
    <row r="424" ht="30.2" customHeight="1" x14ac:dyDescent="0.2"/>
    <row r="425" ht="30.2" customHeight="1" x14ac:dyDescent="0.2"/>
    <row r="426" ht="30.2" customHeight="1" x14ac:dyDescent="0.2"/>
    <row r="427" ht="30.2" customHeight="1" x14ac:dyDescent="0.2"/>
    <row r="428" ht="30.2" customHeight="1" x14ac:dyDescent="0.2"/>
    <row r="429" ht="30.2" customHeight="1" x14ac:dyDescent="0.2"/>
    <row r="430" ht="30.2" customHeight="1" x14ac:dyDescent="0.2"/>
    <row r="431" ht="30.2" customHeight="1" x14ac:dyDescent="0.2"/>
    <row r="432" ht="30.2" customHeight="1" x14ac:dyDescent="0.2"/>
    <row r="433" ht="30.2" customHeight="1" x14ac:dyDescent="0.2"/>
    <row r="434" ht="30.2" customHeight="1" x14ac:dyDescent="0.2"/>
    <row r="435" ht="30.2" customHeight="1" x14ac:dyDescent="0.2"/>
    <row r="436" ht="30.2" customHeight="1" x14ac:dyDescent="0.2"/>
    <row r="437" ht="30.2" customHeight="1" x14ac:dyDescent="0.2"/>
    <row r="438" ht="30.2" customHeight="1" x14ac:dyDescent="0.2"/>
    <row r="439" ht="30.2" customHeight="1" x14ac:dyDescent="0.2"/>
    <row r="440" ht="30.2" customHeight="1" x14ac:dyDescent="0.2"/>
    <row r="441" ht="30.2" customHeight="1" x14ac:dyDescent="0.2"/>
    <row r="442" ht="30.2" customHeight="1" x14ac:dyDescent="0.2"/>
    <row r="443" ht="30.2" customHeight="1" x14ac:dyDescent="0.2"/>
    <row r="444" ht="30.2" customHeight="1" x14ac:dyDescent="0.2"/>
    <row r="445" ht="30.2" customHeight="1" x14ac:dyDescent="0.2"/>
    <row r="446" ht="30.2" customHeight="1" x14ac:dyDescent="0.2"/>
    <row r="447" ht="30.2" customHeight="1" x14ac:dyDescent="0.2"/>
    <row r="448" ht="30.2" customHeight="1" x14ac:dyDescent="0.2"/>
    <row r="449" ht="30.2" customHeight="1" x14ac:dyDescent="0.2"/>
    <row r="450" ht="30.2" customHeight="1" x14ac:dyDescent="0.2"/>
    <row r="451" ht="30.2" customHeight="1" x14ac:dyDescent="0.2"/>
    <row r="452" ht="30.2" customHeight="1" x14ac:dyDescent="0.2"/>
    <row r="453" ht="30.2" customHeight="1" x14ac:dyDescent="0.2"/>
    <row r="454" ht="30.2" customHeight="1" x14ac:dyDescent="0.2"/>
    <row r="455" ht="30.2" customHeight="1" x14ac:dyDescent="0.2"/>
    <row r="456" ht="30.2" customHeight="1" x14ac:dyDescent="0.2"/>
    <row r="457" ht="30.2" customHeight="1" x14ac:dyDescent="0.2"/>
    <row r="458" ht="30.2" customHeight="1" x14ac:dyDescent="0.2"/>
    <row r="459" ht="30.2" customHeight="1" x14ac:dyDescent="0.2"/>
    <row r="460" ht="30.2" customHeight="1" x14ac:dyDescent="0.2"/>
    <row r="461" ht="30.2" customHeight="1" x14ac:dyDescent="0.2"/>
    <row r="462" ht="30.2" customHeight="1" x14ac:dyDescent="0.2"/>
    <row r="463" ht="30.2" customHeight="1" x14ac:dyDescent="0.2"/>
    <row r="464" ht="30.2" customHeight="1" x14ac:dyDescent="0.2"/>
    <row r="465" ht="30.2" customHeight="1" x14ac:dyDescent="0.2"/>
    <row r="466" ht="30.2" customHeight="1" x14ac:dyDescent="0.2"/>
    <row r="467" ht="30.2" customHeight="1" x14ac:dyDescent="0.2"/>
    <row r="468" ht="30.2" customHeight="1" x14ac:dyDescent="0.2"/>
    <row r="469" ht="30.2" customHeight="1" x14ac:dyDescent="0.2"/>
    <row r="470" ht="30.2" customHeight="1" x14ac:dyDescent="0.2"/>
    <row r="471" ht="30.2" customHeight="1" x14ac:dyDescent="0.2"/>
    <row r="472" ht="30.2" customHeight="1" x14ac:dyDescent="0.2"/>
    <row r="473" ht="30.2" customHeight="1" x14ac:dyDescent="0.2"/>
    <row r="474" ht="30.2" customHeight="1" x14ac:dyDescent="0.2"/>
    <row r="475" ht="30.2" customHeight="1" x14ac:dyDescent="0.2"/>
    <row r="476" ht="30.2" customHeight="1" x14ac:dyDescent="0.2"/>
    <row r="477" ht="30.2" customHeight="1" x14ac:dyDescent="0.2"/>
    <row r="478" ht="30.2" customHeight="1" x14ac:dyDescent="0.2"/>
    <row r="479" ht="30.2" customHeight="1" x14ac:dyDescent="0.2"/>
    <row r="480" ht="30.2" customHeight="1" x14ac:dyDescent="0.2"/>
    <row r="481" ht="30.2" customHeight="1" x14ac:dyDescent="0.2"/>
    <row r="482" ht="30.2" customHeight="1" x14ac:dyDescent="0.2"/>
    <row r="483" ht="30.2" customHeight="1" x14ac:dyDescent="0.2"/>
    <row r="484" ht="30.2" customHeight="1" x14ac:dyDescent="0.2"/>
    <row r="485" ht="30.2" customHeight="1" x14ac:dyDescent="0.2"/>
    <row r="486" ht="30.2" customHeight="1" x14ac:dyDescent="0.2"/>
    <row r="487" ht="30.2" customHeight="1" x14ac:dyDescent="0.2"/>
    <row r="488" ht="30.2" customHeight="1" x14ac:dyDescent="0.2"/>
    <row r="489" ht="30.2" customHeight="1" x14ac:dyDescent="0.2"/>
    <row r="490" ht="30.2" customHeight="1" x14ac:dyDescent="0.2"/>
    <row r="491" ht="30.2" customHeight="1" x14ac:dyDescent="0.2"/>
    <row r="492" ht="30.2" customHeight="1" x14ac:dyDescent="0.2"/>
    <row r="493" ht="30.2" customHeight="1" x14ac:dyDescent="0.2"/>
    <row r="494" ht="30.2" customHeight="1" x14ac:dyDescent="0.2"/>
    <row r="495" ht="30.2" customHeight="1" x14ac:dyDescent="0.2"/>
    <row r="496" ht="30.2" customHeight="1" x14ac:dyDescent="0.2"/>
    <row r="497" ht="30.2" customHeight="1" x14ac:dyDescent="0.2"/>
    <row r="498" ht="30.2" customHeight="1" x14ac:dyDescent="0.2"/>
    <row r="499" ht="30.2" customHeight="1" x14ac:dyDescent="0.2"/>
    <row r="500" ht="30.2" customHeight="1" x14ac:dyDescent="0.2"/>
    <row r="501" ht="30.2" customHeight="1" x14ac:dyDescent="0.2"/>
    <row r="502" ht="30.2" customHeight="1" x14ac:dyDescent="0.2"/>
    <row r="503" ht="30.2" customHeight="1" x14ac:dyDescent="0.2"/>
    <row r="504" ht="30.2" customHeight="1" x14ac:dyDescent="0.2"/>
    <row r="505" ht="30.2" customHeight="1" x14ac:dyDescent="0.2"/>
    <row r="506" ht="30.2" customHeight="1" x14ac:dyDescent="0.2"/>
    <row r="507" ht="30.2" customHeight="1" x14ac:dyDescent="0.2"/>
    <row r="508" ht="30.2" customHeight="1" x14ac:dyDescent="0.2"/>
    <row r="509" ht="30.2" customHeight="1" x14ac:dyDescent="0.2"/>
    <row r="510" ht="30.2" customHeight="1" x14ac:dyDescent="0.2"/>
    <row r="511" ht="30.2" customHeight="1" x14ac:dyDescent="0.2"/>
    <row r="512" ht="30.2" customHeight="1" x14ac:dyDescent="0.2"/>
    <row r="513" ht="30.2" customHeight="1" x14ac:dyDescent="0.2"/>
    <row r="514" ht="30.2" customHeight="1" x14ac:dyDescent="0.2"/>
    <row r="515" ht="30.2" customHeight="1" x14ac:dyDescent="0.2"/>
    <row r="516" ht="30.2" customHeight="1" x14ac:dyDescent="0.2"/>
    <row r="517" ht="30.2" customHeight="1" x14ac:dyDescent="0.2"/>
    <row r="518" ht="30.2" customHeight="1" x14ac:dyDescent="0.2"/>
    <row r="519" ht="30.2" customHeight="1" x14ac:dyDescent="0.2"/>
    <row r="520" ht="30.2" customHeight="1" x14ac:dyDescent="0.2"/>
    <row r="521" ht="30.2" customHeight="1" x14ac:dyDescent="0.2"/>
    <row r="522" ht="30.2" customHeight="1" x14ac:dyDescent="0.2"/>
    <row r="523" ht="30.2" customHeight="1" x14ac:dyDescent="0.2"/>
    <row r="524" ht="30.2" customHeight="1" x14ac:dyDescent="0.2"/>
    <row r="525" ht="30.2" customHeight="1" x14ac:dyDescent="0.2"/>
    <row r="526" ht="30.2" customHeight="1" x14ac:dyDescent="0.2"/>
    <row r="527" ht="30.2" customHeight="1" x14ac:dyDescent="0.2"/>
    <row r="528" ht="30.2" customHeight="1" x14ac:dyDescent="0.2"/>
    <row r="529" ht="30.2" customHeight="1" x14ac:dyDescent="0.2"/>
    <row r="530" ht="30.2" customHeight="1" x14ac:dyDescent="0.2"/>
    <row r="531" ht="30.2" customHeight="1" x14ac:dyDescent="0.2"/>
    <row r="532" ht="30.2" customHeight="1" x14ac:dyDescent="0.2"/>
    <row r="533" ht="30.2" customHeight="1" x14ac:dyDescent="0.2"/>
    <row r="534" ht="30.2" customHeight="1" x14ac:dyDescent="0.2"/>
    <row r="535" ht="30.2" customHeight="1" x14ac:dyDescent="0.2"/>
    <row r="536" ht="30.2" customHeight="1" x14ac:dyDescent="0.2"/>
    <row r="537" ht="30.2" customHeight="1" x14ac:dyDescent="0.2"/>
    <row r="538" ht="30.2" customHeight="1" x14ac:dyDescent="0.2"/>
    <row r="539" ht="30.2" customHeight="1" x14ac:dyDescent="0.2"/>
    <row r="540" ht="30.2" customHeight="1" x14ac:dyDescent="0.2"/>
    <row r="541" ht="30.2" customHeight="1" x14ac:dyDescent="0.2"/>
    <row r="542" ht="30.2" customHeight="1" x14ac:dyDescent="0.2"/>
    <row r="543" ht="30.2" customHeight="1" x14ac:dyDescent="0.2"/>
    <row r="544" ht="30.2" customHeight="1" x14ac:dyDescent="0.2"/>
    <row r="545" ht="30.2" customHeight="1" x14ac:dyDescent="0.2"/>
    <row r="546" ht="30.2" customHeight="1" x14ac:dyDescent="0.2"/>
    <row r="547" ht="30.2" customHeight="1" x14ac:dyDescent="0.2"/>
    <row r="548" ht="30.2" customHeight="1" x14ac:dyDescent="0.2"/>
    <row r="549" ht="30.2" customHeight="1" x14ac:dyDescent="0.2"/>
    <row r="550" ht="30.2" customHeight="1" x14ac:dyDescent="0.2"/>
    <row r="551" ht="30.2" customHeight="1" x14ac:dyDescent="0.2"/>
    <row r="552" ht="30.2" customHeight="1" x14ac:dyDescent="0.2"/>
    <row r="553" ht="30.2" customHeight="1" x14ac:dyDescent="0.2"/>
    <row r="554" ht="30.2" customHeight="1" x14ac:dyDescent="0.2"/>
    <row r="555" ht="30.2" customHeight="1" x14ac:dyDescent="0.2"/>
    <row r="556" ht="30.2" customHeight="1" x14ac:dyDescent="0.2"/>
    <row r="557" ht="30.2" customHeight="1" x14ac:dyDescent="0.2"/>
    <row r="558" ht="30.2" customHeight="1" x14ac:dyDescent="0.2"/>
    <row r="559" ht="30.2" customHeight="1" x14ac:dyDescent="0.2"/>
    <row r="560" ht="30.2" customHeight="1" x14ac:dyDescent="0.2"/>
    <row r="561" ht="30.2" customHeight="1" x14ac:dyDescent="0.2"/>
    <row r="562" ht="30.2" customHeight="1" x14ac:dyDescent="0.2"/>
    <row r="563" ht="30.2" customHeight="1" x14ac:dyDescent="0.2"/>
    <row r="564" ht="30.2" customHeight="1" x14ac:dyDescent="0.2"/>
    <row r="565" ht="30.2" customHeight="1" x14ac:dyDescent="0.2"/>
    <row r="566" ht="30.2" customHeight="1" x14ac:dyDescent="0.2"/>
    <row r="567" ht="30.2" customHeight="1" x14ac:dyDescent="0.2"/>
    <row r="568" ht="30.2" customHeight="1" x14ac:dyDescent="0.2"/>
    <row r="569" ht="30.2" customHeight="1" x14ac:dyDescent="0.2"/>
    <row r="570" ht="30.2" customHeight="1" x14ac:dyDescent="0.2"/>
    <row r="571" ht="30.2" customHeight="1" x14ac:dyDescent="0.2"/>
    <row r="572" ht="30.2" customHeight="1" x14ac:dyDescent="0.2"/>
    <row r="573" ht="30.2" customHeight="1" x14ac:dyDescent="0.2"/>
    <row r="574" ht="30.2" customHeight="1" x14ac:dyDescent="0.2"/>
    <row r="575" ht="30.2" customHeight="1" x14ac:dyDescent="0.2"/>
    <row r="576" ht="30.2" customHeight="1" x14ac:dyDescent="0.2"/>
    <row r="577" ht="30.2" customHeight="1" x14ac:dyDescent="0.2"/>
    <row r="578" ht="30.2" customHeight="1" x14ac:dyDescent="0.2"/>
    <row r="579" ht="30.2" customHeight="1" x14ac:dyDescent="0.2"/>
    <row r="580" ht="30.2" customHeight="1" x14ac:dyDescent="0.2"/>
    <row r="581" ht="30.2" customHeight="1" x14ac:dyDescent="0.2"/>
    <row r="582" ht="30.2" customHeight="1" x14ac:dyDescent="0.2"/>
    <row r="583" ht="30.2" customHeight="1" x14ac:dyDescent="0.2"/>
    <row r="584" ht="30.2" customHeight="1" x14ac:dyDescent="0.2"/>
    <row r="585" ht="30.2" customHeight="1" x14ac:dyDescent="0.2"/>
    <row r="586" ht="30.2" customHeight="1" x14ac:dyDescent="0.2"/>
    <row r="587" ht="30.2" customHeight="1" x14ac:dyDescent="0.2"/>
    <row r="588" ht="30.2" customHeight="1" x14ac:dyDescent="0.2"/>
    <row r="589" ht="30.2" customHeight="1" x14ac:dyDescent="0.2"/>
    <row r="590" ht="30.2" customHeight="1" x14ac:dyDescent="0.2"/>
    <row r="591" ht="30.2" customHeight="1" x14ac:dyDescent="0.2"/>
    <row r="592" ht="30.2" customHeight="1" x14ac:dyDescent="0.2"/>
    <row r="593" ht="30.2" customHeight="1" x14ac:dyDescent="0.2"/>
    <row r="594" ht="30.2" customHeight="1" x14ac:dyDescent="0.2"/>
    <row r="595" ht="30.2" customHeight="1" x14ac:dyDescent="0.2"/>
    <row r="596" ht="30.2" customHeight="1" x14ac:dyDescent="0.2"/>
    <row r="597" ht="30.2" customHeight="1" x14ac:dyDescent="0.2"/>
    <row r="598" ht="30.2" customHeight="1" x14ac:dyDescent="0.2"/>
    <row r="599" ht="30.2" customHeight="1" x14ac:dyDescent="0.2"/>
    <row r="600" ht="30.2" customHeight="1" x14ac:dyDescent="0.2"/>
    <row r="601" ht="30.2" customHeight="1" x14ac:dyDescent="0.2"/>
    <row r="602" ht="30.2" customHeight="1" x14ac:dyDescent="0.2"/>
    <row r="603" ht="30.2" customHeight="1" x14ac:dyDescent="0.2"/>
    <row r="604" ht="30.2" customHeight="1" x14ac:dyDescent="0.2"/>
    <row r="605" ht="30.2" customHeight="1" x14ac:dyDescent="0.2"/>
    <row r="606" ht="30.2" customHeight="1" x14ac:dyDescent="0.2"/>
    <row r="607" ht="30.2" customHeight="1" x14ac:dyDescent="0.2"/>
    <row r="608" ht="30.2" customHeight="1" x14ac:dyDescent="0.2"/>
    <row r="609" ht="30.2" customHeight="1" x14ac:dyDescent="0.2"/>
    <row r="610" ht="30.2" customHeight="1" x14ac:dyDescent="0.2"/>
    <row r="611" ht="30.2" customHeight="1" x14ac:dyDescent="0.2"/>
    <row r="612" ht="30.2" customHeight="1" x14ac:dyDescent="0.2"/>
    <row r="613" ht="30.2" customHeight="1" x14ac:dyDescent="0.2"/>
    <row r="614" ht="30.2" customHeight="1" x14ac:dyDescent="0.2"/>
    <row r="615" ht="30.2" customHeight="1" x14ac:dyDescent="0.2"/>
    <row r="616" ht="30.2" customHeight="1" x14ac:dyDescent="0.2"/>
    <row r="617" ht="30.2" customHeight="1" x14ac:dyDescent="0.2"/>
    <row r="618" ht="30.2" customHeight="1" x14ac:dyDescent="0.2"/>
    <row r="619" ht="30.2" customHeight="1" x14ac:dyDescent="0.2"/>
    <row r="620" ht="30.2" customHeight="1" x14ac:dyDescent="0.2"/>
    <row r="621" ht="30.2" customHeight="1" x14ac:dyDescent="0.2"/>
    <row r="622" ht="30.2" customHeight="1" x14ac:dyDescent="0.2"/>
    <row r="623" ht="30.2" customHeight="1" x14ac:dyDescent="0.2"/>
    <row r="624" ht="30.2" customHeight="1" x14ac:dyDescent="0.2"/>
    <row r="625" ht="30.2" customHeight="1" x14ac:dyDescent="0.2"/>
    <row r="626" ht="30.2" customHeight="1" x14ac:dyDescent="0.2"/>
    <row r="627" ht="30.2" customHeight="1" x14ac:dyDescent="0.2"/>
    <row r="628" ht="30.2" customHeight="1" x14ac:dyDescent="0.2"/>
    <row r="629" ht="30.2" customHeight="1" x14ac:dyDescent="0.2"/>
    <row r="630" ht="30.2" customHeight="1" x14ac:dyDescent="0.2"/>
    <row r="631" ht="30.2" customHeight="1" x14ac:dyDescent="0.2"/>
    <row r="632" ht="30.2" customHeight="1" x14ac:dyDescent="0.2"/>
    <row r="633" ht="30.2" customHeight="1" x14ac:dyDescent="0.2"/>
    <row r="634" ht="30.2" customHeight="1" x14ac:dyDescent="0.2"/>
    <row r="635" ht="30.2" customHeight="1" x14ac:dyDescent="0.2"/>
    <row r="636" ht="30.2" customHeight="1" x14ac:dyDescent="0.2"/>
    <row r="637" ht="30.2" customHeight="1" x14ac:dyDescent="0.2"/>
    <row r="638" ht="30.2" customHeight="1" x14ac:dyDescent="0.2"/>
    <row r="639" ht="30.2" customHeight="1" x14ac:dyDescent="0.2"/>
    <row r="640" ht="30.2" customHeight="1" x14ac:dyDescent="0.2"/>
    <row r="641" ht="30.2" customHeight="1" x14ac:dyDescent="0.2"/>
    <row r="642" ht="30.2" customHeight="1" x14ac:dyDescent="0.2"/>
    <row r="643" ht="30.2" customHeight="1" x14ac:dyDescent="0.2"/>
    <row r="644" ht="30.2" customHeight="1" x14ac:dyDescent="0.2"/>
    <row r="645" ht="30.2" customHeight="1" x14ac:dyDescent="0.2"/>
    <row r="646" ht="30.2" customHeight="1" x14ac:dyDescent="0.2"/>
    <row r="647" ht="30.2" customHeight="1" x14ac:dyDescent="0.2"/>
    <row r="648" ht="30.2" customHeight="1" x14ac:dyDescent="0.2"/>
    <row r="649" ht="30.2" customHeight="1" x14ac:dyDescent="0.2"/>
    <row r="650" ht="30.2" customHeight="1" x14ac:dyDescent="0.2"/>
    <row r="651" ht="30.2" customHeight="1" x14ac:dyDescent="0.2"/>
    <row r="652" ht="30.2" customHeight="1" x14ac:dyDescent="0.2"/>
    <row r="653" ht="30.2" customHeight="1" x14ac:dyDescent="0.2"/>
    <row r="654" ht="30.2" customHeight="1" x14ac:dyDescent="0.2"/>
    <row r="655" ht="30.2" customHeight="1" x14ac:dyDescent="0.2"/>
    <row r="656" ht="30.2" customHeight="1" x14ac:dyDescent="0.2"/>
    <row r="657" ht="30.2" customHeight="1" x14ac:dyDescent="0.2"/>
    <row r="658" ht="30.2" customHeight="1" x14ac:dyDescent="0.2"/>
    <row r="659" ht="30.2" customHeight="1" x14ac:dyDescent="0.2"/>
    <row r="660" ht="30.2" customHeight="1" x14ac:dyDescent="0.2"/>
    <row r="661" ht="30.2" customHeight="1" x14ac:dyDescent="0.2"/>
    <row r="662" ht="30.2" customHeight="1" x14ac:dyDescent="0.2"/>
    <row r="663" ht="30.2" customHeight="1" x14ac:dyDescent="0.2"/>
    <row r="664" ht="30.2" customHeight="1" x14ac:dyDescent="0.2"/>
    <row r="665" ht="30.2" customHeight="1" x14ac:dyDescent="0.2"/>
    <row r="666" ht="30.2" customHeight="1" x14ac:dyDescent="0.2"/>
    <row r="667" ht="30.2" customHeight="1" x14ac:dyDescent="0.2"/>
    <row r="668" ht="30.2" customHeight="1" x14ac:dyDescent="0.2"/>
    <row r="669" ht="30.2" customHeight="1" x14ac:dyDescent="0.2"/>
    <row r="670" ht="30.2" customHeight="1" x14ac:dyDescent="0.2"/>
    <row r="671" ht="30.2" customHeight="1" x14ac:dyDescent="0.2"/>
    <row r="672" ht="30.2" customHeight="1" x14ac:dyDescent="0.2"/>
    <row r="673" ht="30.2" customHeight="1" x14ac:dyDescent="0.2"/>
    <row r="674" ht="30.2" customHeight="1" x14ac:dyDescent="0.2"/>
    <row r="675" ht="30.2" customHeight="1" x14ac:dyDescent="0.2"/>
    <row r="676" ht="30.2" customHeight="1" x14ac:dyDescent="0.2"/>
    <row r="677" ht="30.2" customHeight="1" x14ac:dyDescent="0.2"/>
    <row r="678" ht="30.2" customHeight="1" x14ac:dyDescent="0.2"/>
    <row r="679" ht="30.2" customHeight="1" x14ac:dyDescent="0.2"/>
    <row r="680" ht="30.2" customHeight="1" x14ac:dyDescent="0.2"/>
    <row r="681" ht="30.2" customHeight="1" x14ac:dyDescent="0.2"/>
    <row r="682" ht="30.2" customHeight="1" x14ac:dyDescent="0.2"/>
    <row r="683" ht="30.2" customHeight="1" x14ac:dyDescent="0.2"/>
    <row r="684" ht="30.2" customHeight="1" x14ac:dyDescent="0.2"/>
    <row r="685" ht="30.2" customHeight="1" x14ac:dyDescent="0.2"/>
    <row r="686" ht="30.2" customHeight="1" x14ac:dyDescent="0.2"/>
    <row r="687" ht="30.2" customHeight="1" x14ac:dyDescent="0.2"/>
    <row r="688" ht="30.2" customHeight="1" x14ac:dyDescent="0.2"/>
    <row r="689" ht="30.2" customHeight="1" x14ac:dyDescent="0.2"/>
    <row r="690" ht="30.2" customHeight="1" x14ac:dyDescent="0.2"/>
    <row r="691" ht="30.2" customHeight="1" x14ac:dyDescent="0.2"/>
    <row r="692" ht="30.2" customHeight="1" x14ac:dyDescent="0.2"/>
    <row r="693" ht="30.2" customHeight="1" x14ac:dyDescent="0.2"/>
    <row r="694" ht="30.2" customHeight="1" x14ac:dyDescent="0.2"/>
    <row r="695" ht="30.2" customHeight="1" x14ac:dyDescent="0.2"/>
    <row r="696" ht="30.2" customHeight="1" x14ac:dyDescent="0.2"/>
    <row r="697" ht="30.2" customHeight="1" x14ac:dyDescent="0.2"/>
    <row r="698" ht="30.2" customHeight="1" x14ac:dyDescent="0.2"/>
    <row r="699" ht="30.2" customHeight="1" x14ac:dyDescent="0.2"/>
    <row r="700" ht="30.2" customHeight="1" x14ac:dyDescent="0.2"/>
    <row r="701" ht="30.2" customHeight="1" x14ac:dyDescent="0.2"/>
    <row r="702" ht="30.2" customHeight="1" x14ac:dyDescent="0.2"/>
    <row r="703" ht="30.2" customHeight="1" x14ac:dyDescent="0.2"/>
    <row r="704" ht="30.2" customHeight="1" x14ac:dyDescent="0.2"/>
    <row r="705" ht="30.2" customHeight="1" x14ac:dyDescent="0.2"/>
    <row r="706" ht="30.2" customHeight="1" x14ac:dyDescent="0.2"/>
    <row r="707" ht="30.2" customHeight="1" x14ac:dyDescent="0.2"/>
    <row r="708" ht="30.2" customHeight="1" x14ac:dyDescent="0.2"/>
    <row r="709" ht="30.2" customHeight="1" x14ac:dyDescent="0.2"/>
    <row r="710" ht="30.2" customHeight="1" x14ac:dyDescent="0.2"/>
    <row r="711" ht="30.2" customHeight="1" x14ac:dyDescent="0.2"/>
    <row r="712" ht="30.2" customHeight="1" x14ac:dyDescent="0.2"/>
    <row r="713" ht="30.2" customHeight="1" x14ac:dyDescent="0.2"/>
    <row r="714" ht="30.2" customHeight="1" x14ac:dyDescent="0.2"/>
    <row r="715" ht="30.2" customHeight="1" x14ac:dyDescent="0.2"/>
    <row r="716" ht="30.2" customHeight="1" x14ac:dyDescent="0.2"/>
    <row r="717" ht="30.2" customHeight="1" x14ac:dyDescent="0.2"/>
    <row r="718" ht="30.2" customHeight="1" x14ac:dyDescent="0.2"/>
    <row r="719" ht="30.2" customHeight="1" x14ac:dyDescent="0.2"/>
    <row r="720" ht="30.2" customHeight="1" x14ac:dyDescent="0.2"/>
    <row r="721" ht="30.2" customHeight="1" x14ac:dyDescent="0.2"/>
    <row r="722" ht="30.2" customHeight="1" x14ac:dyDescent="0.2"/>
    <row r="723" ht="30.2" customHeight="1" x14ac:dyDescent="0.2"/>
    <row r="724" ht="30.2" customHeight="1" x14ac:dyDescent="0.2"/>
    <row r="725" ht="30.2" customHeight="1" x14ac:dyDescent="0.2"/>
    <row r="726" ht="30.2" customHeight="1" x14ac:dyDescent="0.2"/>
    <row r="727" ht="30.2" customHeight="1" x14ac:dyDescent="0.2"/>
    <row r="728" ht="30.2" customHeight="1" x14ac:dyDescent="0.2"/>
    <row r="729" ht="30.2" customHeight="1" x14ac:dyDescent="0.2"/>
    <row r="730" ht="30.2" customHeight="1" x14ac:dyDescent="0.2"/>
    <row r="731" ht="30.2" customHeight="1" x14ac:dyDescent="0.2"/>
    <row r="732" ht="30.2" customHeight="1" x14ac:dyDescent="0.2"/>
    <row r="733" ht="30.2" customHeight="1" x14ac:dyDescent="0.2"/>
    <row r="734" ht="30.2" customHeight="1" x14ac:dyDescent="0.2"/>
    <row r="735" ht="30.2" customHeight="1" x14ac:dyDescent="0.2"/>
    <row r="736" ht="30.2" customHeight="1" x14ac:dyDescent="0.2"/>
    <row r="737" ht="30.2" customHeight="1" x14ac:dyDescent="0.2"/>
    <row r="738" ht="30.2" customHeight="1" x14ac:dyDescent="0.2"/>
    <row r="739" ht="30.2" customHeight="1" x14ac:dyDescent="0.2"/>
    <row r="740" ht="30.2" customHeight="1" x14ac:dyDescent="0.2"/>
    <row r="741" ht="30.2" customHeight="1" x14ac:dyDescent="0.2"/>
    <row r="742" ht="30.2" customHeight="1" x14ac:dyDescent="0.2"/>
    <row r="743" ht="30.2" customHeight="1" x14ac:dyDescent="0.2"/>
    <row r="744" ht="30.2" customHeight="1" x14ac:dyDescent="0.2"/>
    <row r="745" ht="30.2" customHeight="1" x14ac:dyDescent="0.2"/>
    <row r="746" ht="30.2" customHeight="1" x14ac:dyDescent="0.2"/>
    <row r="747" ht="30.2" customHeight="1" x14ac:dyDescent="0.2"/>
    <row r="748" ht="30.2" customHeight="1" x14ac:dyDescent="0.2"/>
    <row r="749" ht="30.2" customHeight="1" x14ac:dyDescent="0.2"/>
    <row r="750" ht="30.2" customHeight="1" x14ac:dyDescent="0.2"/>
    <row r="751" ht="30.2" customHeight="1" x14ac:dyDescent="0.2"/>
    <row r="752" ht="30.2" customHeight="1" x14ac:dyDescent="0.2"/>
    <row r="753" ht="30.2" customHeight="1" x14ac:dyDescent="0.2"/>
    <row r="754" ht="30.2" customHeight="1" x14ac:dyDescent="0.2"/>
    <row r="755" ht="30.2" customHeight="1" x14ac:dyDescent="0.2"/>
    <row r="756" ht="30.2" customHeight="1" x14ac:dyDescent="0.2"/>
    <row r="757" ht="30.2" customHeight="1" x14ac:dyDescent="0.2"/>
    <row r="758" ht="30.2" customHeight="1" x14ac:dyDescent="0.2"/>
    <row r="759" ht="30.2" customHeight="1" x14ac:dyDescent="0.2"/>
    <row r="760" ht="30.2" customHeight="1" x14ac:dyDescent="0.2"/>
    <row r="761" ht="30.2" customHeight="1" x14ac:dyDescent="0.2"/>
    <row r="762" ht="30.2" customHeight="1" x14ac:dyDescent="0.2"/>
    <row r="763" ht="30.2" customHeight="1" x14ac:dyDescent="0.2"/>
    <row r="764" ht="30.2" customHeight="1" x14ac:dyDescent="0.2"/>
    <row r="765" ht="30.2" customHeight="1" x14ac:dyDescent="0.2"/>
    <row r="766" ht="30.2" customHeight="1" x14ac:dyDescent="0.2"/>
    <row r="767" ht="30.2" customHeight="1" x14ac:dyDescent="0.2"/>
    <row r="768" ht="30.2" customHeight="1" x14ac:dyDescent="0.2"/>
    <row r="769" ht="30.2" customHeight="1" x14ac:dyDescent="0.2"/>
    <row r="770" ht="30.2" customHeight="1" x14ac:dyDescent="0.2"/>
    <row r="771" ht="30.2" customHeight="1" x14ac:dyDescent="0.2"/>
    <row r="772" ht="30.2" customHeight="1" x14ac:dyDescent="0.2"/>
    <row r="773" ht="30.2" customHeight="1" x14ac:dyDescent="0.2"/>
    <row r="774" ht="30.2" customHeight="1" x14ac:dyDescent="0.2"/>
    <row r="775" ht="30.2" customHeight="1" x14ac:dyDescent="0.2"/>
    <row r="776" ht="30.2" customHeight="1" x14ac:dyDescent="0.2"/>
    <row r="777" ht="30.2" customHeight="1" x14ac:dyDescent="0.2"/>
    <row r="778" ht="30.2" customHeight="1" x14ac:dyDescent="0.2"/>
    <row r="779" ht="30.2" customHeight="1" x14ac:dyDescent="0.2"/>
    <row r="780" ht="30.2" customHeight="1" x14ac:dyDescent="0.2"/>
    <row r="781" ht="30.2" customHeight="1" x14ac:dyDescent="0.2"/>
    <row r="782" ht="30.2" customHeight="1" x14ac:dyDescent="0.2"/>
    <row r="783" ht="30.2" customHeight="1" x14ac:dyDescent="0.2"/>
    <row r="784" ht="30.2" customHeight="1" x14ac:dyDescent="0.2"/>
    <row r="785" ht="30.2" customHeight="1" x14ac:dyDescent="0.2"/>
    <row r="786" ht="30.2" customHeight="1" x14ac:dyDescent="0.2"/>
    <row r="787" ht="30.2" customHeight="1" x14ac:dyDescent="0.2"/>
    <row r="788" ht="30.2" customHeight="1" x14ac:dyDescent="0.2"/>
    <row r="789" ht="30.2" customHeight="1" x14ac:dyDescent="0.2"/>
    <row r="790" ht="30.2" customHeight="1" x14ac:dyDescent="0.2"/>
    <row r="791" ht="30.2" customHeight="1" x14ac:dyDescent="0.2"/>
    <row r="792" ht="30.2" customHeight="1" x14ac:dyDescent="0.2"/>
    <row r="793" ht="30.2" customHeight="1" x14ac:dyDescent="0.2"/>
    <row r="794" ht="30.2" customHeight="1" x14ac:dyDescent="0.2"/>
    <row r="795" ht="30.2" customHeight="1" x14ac:dyDescent="0.2"/>
    <row r="796" ht="30.2" customHeight="1" x14ac:dyDescent="0.2"/>
    <row r="797" ht="30.2" customHeight="1" x14ac:dyDescent="0.2"/>
    <row r="798" ht="30.2" customHeight="1" x14ac:dyDescent="0.2"/>
    <row r="799" ht="30.2" customHeight="1" x14ac:dyDescent="0.2"/>
    <row r="800" ht="30.2" customHeight="1" x14ac:dyDescent="0.2"/>
    <row r="801" ht="30.2" customHeight="1" x14ac:dyDescent="0.2"/>
    <row r="802" ht="30.2" customHeight="1" x14ac:dyDescent="0.2"/>
    <row r="803" ht="30.2" customHeight="1" x14ac:dyDescent="0.2"/>
    <row r="804" ht="30.2" customHeight="1" x14ac:dyDescent="0.2"/>
    <row r="805" ht="30.2" customHeight="1" x14ac:dyDescent="0.2"/>
    <row r="806" ht="30.2" customHeight="1" x14ac:dyDescent="0.2"/>
    <row r="807" ht="30.2" customHeight="1" x14ac:dyDescent="0.2"/>
    <row r="808" ht="30.2" customHeight="1" x14ac:dyDescent="0.2"/>
    <row r="809" ht="30.2" customHeight="1" x14ac:dyDescent="0.2"/>
    <row r="810" ht="30.2" customHeight="1" x14ac:dyDescent="0.2"/>
    <row r="811" ht="30.2" customHeight="1" x14ac:dyDescent="0.2"/>
    <row r="812" ht="30.2" customHeight="1" x14ac:dyDescent="0.2"/>
    <row r="813" ht="30.2" customHeight="1" x14ac:dyDescent="0.2"/>
    <row r="814" ht="30.2" customHeight="1" x14ac:dyDescent="0.2"/>
    <row r="815" ht="30.2" customHeight="1" x14ac:dyDescent="0.2"/>
    <row r="816" ht="30.2" customHeight="1" x14ac:dyDescent="0.2"/>
    <row r="817" ht="30.2" customHeight="1" x14ac:dyDescent="0.2"/>
    <row r="818" ht="30.2" customHeight="1" x14ac:dyDescent="0.2"/>
    <row r="819" ht="30.2" customHeight="1" x14ac:dyDescent="0.2"/>
    <row r="820" ht="30.2" customHeight="1" x14ac:dyDescent="0.2"/>
    <row r="821" ht="30.2" customHeight="1" x14ac:dyDescent="0.2"/>
    <row r="822" ht="30.2" customHeight="1" x14ac:dyDescent="0.2"/>
    <row r="823" ht="30.2" customHeight="1" x14ac:dyDescent="0.2"/>
    <row r="824" ht="30.2" customHeight="1" x14ac:dyDescent="0.2"/>
    <row r="825" ht="30.2" customHeight="1" x14ac:dyDescent="0.2"/>
    <row r="826" ht="30.2" customHeight="1" x14ac:dyDescent="0.2"/>
    <row r="827" ht="30.2" customHeight="1" x14ac:dyDescent="0.2"/>
    <row r="828" ht="30.2" customHeight="1" x14ac:dyDescent="0.2"/>
    <row r="829" ht="30.2" customHeight="1" x14ac:dyDescent="0.2"/>
    <row r="830" ht="30.2" customHeight="1" x14ac:dyDescent="0.2"/>
    <row r="831" ht="30.2" customHeight="1" x14ac:dyDescent="0.2"/>
    <row r="832" ht="30.2" customHeight="1" x14ac:dyDescent="0.2"/>
    <row r="833" ht="30.2" customHeight="1" x14ac:dyDescent="0.2"/>
    <row r="834" ht="30.2" customHeight="1" x14ac:dyDescent="0.2"/>
    <row r="835" ht="30.2" customHeight="1" x14ac:dyDescent="0.2"/>
    <row r="836" ht="30.2" customHeight="1" x14ac:dyDescent="0.2"/>
    <row r="837" ht="30.2" customHeight="1" x14ac:dyDescent="0.2"/>
    <row r="838" ht="30.2" customHeight="1" x14ac:dyDescent="0.2"/>
    <row r="839" ht="30.2" customHeight="1" x14ac:dyDescent="0.2"/>
    <row r="840" ht="30.2" customHeight="1" x14ac:dyDescent="0.2"/>
    <row r="841" ht="30.2" customHeight="1" x14ac:dyDescent="0.2"/>
    <row r="842" ht="30.2" customHeight="1" x14ac:dyDescent="0.2"/>
    <row r="843" ht="30.2" customHeight="1" x14ac:dyDescent="0.2"/>
    <row r="844" ht="30.2" customHeight="1" x14ac:dyDescent="0.2"/>
    <row r="845" ht="30.2" customHeight="1" x14ac:dyDescent="0.2"/>
    <row r="846" ht="30.2" customHeight="1" x14ac:dyDescent="0.2"/>
    <row r="847" ht="30.2" customHeight="1" x14ac:dyDescent="0.2"/>
    <row r="848" ht="30.2" customHeight="1" x14ac:dyDescent="0.2"/>
    <row r="849" ht="30.2" customHeight="1" x14ac:dyDescent="0.2"/>
    <row r="850" ht="30.2" customHeight="1" x14ac:dyDescent="0.2"/>
    <row r="851" ht="30.2" customHeight="1" x14ac:dyDescent="0.2"/>
    <row r="852" ht="30.2" customHeight="1" x14ac:dyDescent="0.2"/>
    <row r="853" ht="30.2" customHeight="1" x14ac:dyDescent="0.2"/>
    <row r="854" ht="30.2" customHeight="1" x14ac:dyDescent="0.2"/>
    <row r="855" ht="30.2" customHeight="1" x14ac:dyDescent="0.2"/>
    <row r="856" ht="30.2" customHeight="1" x14ac:dyDescent="0.2"/>
    <row r="857" ht="30.2" customHeight="1" x14ac:dyDescent="0.2"/>
    <row r="858" ht="30.2" customHeight="1" x14ac:dyDescent="0.2"/>
    <row r="859" ht="30.2" customHeight="1" x14ac:dyDescent="0.2"/>
    <row r="860" ht="30.2" customHeight="1" x14ac:dyDescent="0.2"/>
    <row r="861" ht="30.2" customHeight="1" x14ac:dyDescent="0.2"/>
    <row r="862" ht="30.2" customHeight="1" x14ac:dyDescent="0.2"/>
    <row r="863" ht="30.2" customHeight="1" x14ac:dyDescent="0.2"/>
    <row r="864" ht="30.2" customHeight="1" x14ac:dyDescent="0.2"/>
    <row r="865" ht="30.2" customHeight="1" x14ac:dyDescent="0.2"/>
    <row r="866" ht="30.2" customHeight="1" x14ac:dyDescent="0.2"/>
    <row r="867" ht="30.2" customHeight="1" x14ac:dyDescent="0.2"/>
    <row r="868" ht="30.2" customHeight="1" x14ac:dyDescent="0.2"/>
    <row r="869" ht="30.2" customHeight="1" x14ac:dyDescent="0.2"/>
    <row r="870" ht="30.2" customHeight="1" x14ac:dyDescent="0.2"/>
    <row r="871" ht="30.2" customHeight="1" x14ac:dyDescent="0.2"/>
    <row r="872" ht="30.2" customHeight="1" x14ac:dyDescent="0.2"/>
    <row r="873" ht="30.2" customHeight="1" x14ac:dyDescent="0.2"/>
    <row r="874" ht="30.2" customHeight="1" x14ac:dyDescent="0.2"/>
    <row r="875" ht="30.2" customHeight="1" x14ac:dyDescent="0.2"/>
    <row r="876" ht="30.2" customHeight="1" x14ac:dyDescent="0.2"/>
    <row r="877" ht="30.2" customHeight="1" x14ac:dyDescent="0.2"/>
    <row r="878" ht="30.2" customHeight="1" x14ac:dyDescent="0.2"/>
    <row r="879" ht="30.2" customHeight="1" x14ac:dyDescent="0.2"/>
    <row r="880" ht="30.2" customHeight="1" x14ac:dyDescent="0.2"/>
    <row r="881" ht="30.2" customHeight="1" x14ac:dyDescent="0.2"/>
    <row r="882" ht="30.2" customHeight="1" x14ac:dyDescent="0.2"/>
    <row r="883" ht="30.2" customHeight="1" x14ac:dyDescent="0.2"/>
    <row r="884" ht="30.2" customHeight="1" x14ac:dyDescent="0.2"/>
    <row r="885" ht="30.2" customHeight="1" x14ac:dyDescent="0.2"/>
    <row r="886" ht="30.2" customHeight="1" x14ac:dyDescent="0.2"/>
    <row r="887" ht="30.2" customHeight="1" x14ac:dyDescent="0.2"/>
    <row r="888" ht="30.2" customHeight="1" x14ac:dyDescent="0.2"/>
    <row r="889" ht="30.2" customHeight="1" x14ac:dyDescent="0.2"/>
    <row r="890" ht="30.2" customHeight="1" x14ac:dyDescent="0.2"/>
    <row r="891" ht="30.2" customHeight="1" x14ac:dyDescent="0.2"/>
    <row r="892" ht="30.2" customHeight="1" x14ac:dyDescent="0.2"/>
    <row r="893" ht="30.2" customHeight="1" x14ac:dyDescent="0.2"/>
    <row r="894" ht="30.2" customHeight="1" x14ac:dyDescent="0.2"/>
    <row r="895" ht="30.2" customHeight="1" x14ac:dyDescent="0.2"/>
    <row r="896" ht="30.2" customHeight="1" x14ac:dyDescent="0.2"/>
    <row r="897" ht="30.2" customHeight="1" x14ac:dyDescent="0.2"/>
    <row r="898" ht="30.2" customHeight="1" x14ac:dyDescent="0.2"/>
    <row r="899" ht="30.2" customHeight="1" x14ac:dyDescent="0.2"/>
    <row r="900" ht="30.2" customHeight="1" x14ac:dyDescent="0.2"/>
    <row r="901" ht="30.2" customHeight="1" x14ac:dyDescent="0.2"/>
    <row r="902" ht="30.2" customHeight="1" x14ac:dyDescent="0.2"/>
    <row r="903" ht="30.2" customHeight="1" x14ac:dyDescent="0.2"/>
    <row r="904" ht="30.2" customHeight="1" x14ac:dyDescent="0.2"/>
    <row r="905" ht="30.2" customHeight="1" x14ac:dyDescent="0.2"/>
    <row r="906" ht="30.2" customHeight="1" x14ac:dyDescent="0.2"/>
    <row r="907" ht="30.2" customHeight="1" x14ac:dyDescent="0.2"/>
    <row r="908" ht="30.2" customHeight="1" x14ac:dyDescent="0.2"/>
    <row r="909" ht="30.2" customHeight="1" x14ac:dyDescent="0.2"/>
    <row r="910" ht="30.2" customHeight="1" x14ac:dyDescent="0.2"/>
    <row r="911" ht="30.2" customHeight="1" x14ac:dyDescent="0.2"/>
    <row r="912" ht="30.2" customHeight="1" x14ac:dyDescent="0.2"/>
    <row r="913" ht="30.2" customHeight="1" x14ac:dyDescent="0.2"/>
    <row r="914" ht="30.2" customHeight="1" x14ac:dyDescent="0.2"/>
    <row r="915" ht="30.2" customHeight="1" x14ac:dyDescent="0.2"/>
    <row r="916" ht="30.2" customHeight="1" x14ac:dyDescent="0.2"/>
    <row r="917" ht="30.2" customHeight="1" x14ac:dyDescent="0.2"/>
    <row r="918" ht="30.2" customHeight="1" x14ac:dyDescent="0.2"/>
    <row r="919" ht="30.2" customHeight="1" x14ac:dyDescent="0.2"/>
    <row r="920" ht="30.2" customHeight="1" x14ac:dyDescent="0.2"/>
    <row r="921" ht="30.2" customHeight="1" x14ac:dyDescent="0.2"/>
    <row r="922" ht="30.2" customHeight="1" x14ac:dyDescent="0.2"/>
    <row r="923" ht="30.2" customHeight="1" x14ac:dyDescent="0.2"/>
    <row r="924" ht="30.2" customHeight="1" x14ac:dyDescent="0.2"/>
    <row r="925" ht="30.2" customHeight="1" x14ac:dyDescent="0.2"/>
    <row r="926" ht="30.2" customHeight="1" x14ac:dyDescent="0.2"/>
    <row r="927" ht="30.2" customHeight="1" x14ac:dyDescent="0.2"/>
    <row r="928" ht="30.2" customHeight="1" x14ac:dyDescent="0.2"/>
    <row r="929" ht="30.2" customHeight="1" x14ac:dyDescent="0.2"/>
    <row r="930" ht="30.2" customHeight="1" x14ac:dyDescent="0.2"/>
    <row r="931" ht="30.2" customHeight="1" x14ac:dyDescent="0.2"/>
    <row r="932" ht="30.2" customHeight="1" x14ac:dyDescent="0.2"/>
    <row r="933" ht="30.2" customHeight="1" x14ac:dyDescent="0.2"/>
    <row r="934" ht="30.2" customHeight="1" x14ac:dyDescent="0.2"/>
    <row r="935" ht="30.2" customHeight="1" x14ac:dyDescent="0.2"/>
    <row r="936" ht="30.2" customHeight="1" x14ac:dyDescent="0.2"/>
    <row r="937" ht="30.2" customHeight="1" x14ac:dyDescent="0.2"/>
    <row r="938" ht="30.2" customHeight="1" x14ac:dyDescent="0.2"/>
    <row r="939" ht="30.2" customHeight="1" x14ac:dyDescent="0.2"/>
    <row r="940" ht="30.2" customHeight="1" x14ac:dyDescent="0.2"/>
    <row r="941" ht="30.2" customHeight="1" x14ac:dyDescent="0.2"/>
    <row r="942" ht="30.2" customHeight="1" x14ac:dyDescent="0.2"/>
    <row r="943" ht="30.2" customHeight="1" x14ac:dyDescent="0.2"/>
    <row r="944" ht="30.2" customHeight="1" x14ac:dyDescent="0.2"/>
    <row r="945" ht="30.2" customHeight="1" x14ac:dyDescent="0.2"/>
    <row r="946" ht="30.2" customHeight="1" x14ac:dyDescent="0.2"/>
    <row r="947" ht="30.2" customHeight="1" x14ac:dyDescent="0.2"/>
    <row r="948" ht="30.2" customHeight="1" x14ac:dyDescent="0.2"/>
    <row r="949" ht="30.2" customHeight="1" x14ac:dyDescent="0.2"/>
    <row r="950" ht="30.2" customHeight="1" x14ac:dyDescent="0.2"/>
    <row r="951" ht="30.2" customHeight="1" x14ac:dyDescent="0.2"/>
    <row r="952" ht="30.2" customHeight="1" x14ac:dyDescent="0.2"/>
    <row r="953" ht="30.2" customHeight="1" x14ac:dyDescent="0.2"/>
    <row r="954" ht="30.2" customHeight="1" x14ac:dyDescent="0.2"/>
    <row r="955" ht="30.2" customHeight="1" x14ac:dyDescent="0.2"/>
    <row r="956" ht="30.2" customHeight="1" x14ac:dyDescent="0.2"/>
    <row r="957" ht="30.2" customHeight="1" x14ac:dyDescent="0.2"/>
    <row r="958" ht="30.2" customHeight="1" x14ac:dyDescent="0.2"/>
    <row r="959" ht="30.2" customHeight="1" x14ac:dyDescent="0.2"/>
    <row r="960" ht="30.2" customHeight="1" x14ac:dyDescent="0.2"/>
    <row r="961" ht="30.2" customHeight="1" x14ac:dyDescent="0.2"/>
    <row r="962" ht="30.2" customHeight="1" x14ac:dyDescent="0.2"/>
    <row r="963" ht="30.2" customHeight="1" x14ac:dyDescent="0.2"/>
    <row r="964" ht="30.2" customHeight="1" x14ac:dyDescent="0.2"/>
    <row r="965" ht="30.2" customHeight="1" x14ac:dyDescent="0.2"/>
    <row r="966" ht="30.2" customHeight="1" x14ac:dyDescent="0.2"/>
    <row r="967" ht="30.2" customHeight="1" x14ac:dyDescent="0.2"/>
    <row r="968" ht="30.2" customHeight="1" x14ac:dyDescent="0.2"/>
    <row r="969" ht="30.2" customHeight="1" x14ac:dyDescent="0.2"/>
    <row r="970" ht="30.2" customHeight="1" x14ac:dyDescent="0.2"/>
    <row r="971" ht="30.2" customHeight="1" x14ac:dyDescent="0.2"/>
    <row r="972" ht="30.2" customHeight="1" x14ac:dyDescent="0.2"/>
    <row r="973" ht="30.2" customHeight="1" x14ac:dyDescent="0.2"/>
    <row r="974" ht="30.2" customHeight="1" x14ac:dyDescent="0.2"/>
    <row r="975" ht="30.2" customHeight="1" x14ac:dyDescent="0.2"/>
    <row r="976" ht="30.2" customHeight="1" x14ac:dyDescent="0.2"/>
    <row r="977" ht="30.2" customHeight="1" x14ac:dyDescent="0.2"/>
    <row r="978" ht="30.2" customHeight="1" x14ac:dyDescent="0.2"/>
    <row r="979" ht="30.2" customHeight="1" x14ac:dyDescent="0.2"/>
    <row r="980" ht="30.2" customHeight="1" x14ac:dyDescent="0.2"/>
    <row r="981" ht="30.2" customHeight="1" x14ac:dyDescent="0.2"/>
    <row r="982" ht="30.2" customHeight="1" x14ac:dyDescent="0.2"/>
    <row r="983" ht="30.2" customHeight="1" x14ac:dyDescent="0.2"/>
    <row r="984" ht="30.2" customHeight="1" x14ac:dyDescent="0.2"/>
    <row r="985" ht="30.2" customHeight="1" x14ac:dyDescent="0.2"/>
    <row r="986" ht="30.2" customHeight="1" x14ac:dyDescent="0.2"/>
    <row r="987" ht="30.2" customHeight="1" x14ac:dyDescent="0.2"/>
    <row r="988" ht="30.2" customHeight="1" x14ac:dyDescent="0.2"/>
    <row r="989" ht="30.2" customHeight="1" x14ac:dyDescent="0.2"/>
    <row r="990" ht="30.2" customHeight="1" x14ac:dyDescent="0.2"/>
    <row r="991" ht="30.2" customHeight="1" x14ac:dyDescent="0.2"/>
    <row r="992" ht="30.2" customHeight="1" x14ac:dyDescent="0.2"/>
    <row r="993" ht="30.2" customHeight="1" x14ac:dyDescent="0.2"/>
    <row r="994" ht="30.2" customHeight="1" x14ac:dyDescent="0.2"/>
    <row r="995" ht="30.2" customHeight="1" x14ac:dyDescent="0.2"/>
    <row r="996" ht="30.2" customHeight="1" x14ac:dyDescent="0.2"/>
    <row r="997" ht="30.2" customHeight="1" x14ac:dyDescent="0.2"/>
    <row r="998" ht="30.2" customHeight="1" x14ac:dyDescent="0.2"/>
    <row r="999" ht="30.2" customHeight="1" x14ac:dyDescent="0.2"/>
    <row r="1000" ht="30.2" customHeight="1" x14ac:dyDescent="0.2"/>
    <row r="1001" ht="30.2" customHeight="1" x14ac:dyDescent="0.2"/>
    <row r="1002" ht="30.2" customHeight="1" x14ac:dyDescent="0.2"/>
    <row r="1003" ht="30.2" customHeight="1" x14ac:dyDescent="0.2"/>
    <row r="1004" ht="30.2" customHeight="1" x14ac:dyDescent="0.2"/>
    <row r="1005" ht="30.2" customHeight="1" x14ac:dyDescent="0.2"/>
    <row r="1006" ht="30.2" customHeight="1" x14ac:dyDescent="0.2"/>
    <row r="1007" ht="30.2" customHeight="1" x14ac:dyDescent="0.2"/>
    <row r="1008" ht="30.2" customHeight="1" x14ac:dyDescent="0.2"/>
    <row r="1009" ht="30.2" customHeight="1" x14ac:dyDescent="0.2"/>
    <row r="1010" ht="30.2" customHeight="1" x14ac:dyDescent="0.2"/>
    <row r="1011" ht="30.2" customHeight="1" x14ac:dyDescent="0.2"/>
    <row r="1012" ht="30.2" customHeight="1" x14ac:dyDescent="0.2"/>
    <row r="1013" ht="30.2" customHeight="1" x14ac:dyDescent="0.2"/>
    <row r="1014" ht="30.2" customHeight="1" x14ac:dyDescent="0.2"/>
    <row r="1015" ht="30.2" customHeight="1" x14ac:dyDescent="0.2"/>
    <row r="1016" ht="30.2" customHeight="1" x14ac:dyDescent="0.2"/>
    <row r="1017" ht="30.2" customHeight="1" x14ac:dyDescent="0.2"/>
    <row r="1018" ht="30.2" customHeight="1" x14ac:dyDescent="0.2"/>
    <row r="1019" ht="30.2" customHeight="1" x14ac:dyDescent="0.2"/>
    <row r="1020" ht="30.2" customHeight="1" x14ac:dyDescent="0.2"/>
    <row r="1021" ht="30.2" customHeight="1" x14ac:dyDescent="0.2"/>
    <row r="1022" ht="30.2" customHeight="1" x14ac:dyDescent="0.2"/>
    <row r="1023" ht="30.2" customHeight="1" x14ac:dyDescent="0.2"/>
    <row r="1024" ht="30.2" customHeight="1" x14ac:dyDescent="0.2"/>
    <row r="1025" ht="30.2" customHeight="1" x14ac:dyDescent="0.2"/>
    <row r="1026" ht="30.2" customHeight="1" x14ac:dyDescent="0.2"/>
    <row r="1027" ht="30.2" customHeight="1" x14ac:dyDescent="0.2"/>
    <row r="1028" ht="30.2" customHeight="1" x14ac:dyDescent="0.2"/>
    <row r="1029" ht="30.2" customHeight="1" x14ac:dyDescent="0.2"/>
    <row r="1030" ht="30.2" customHeight="1" x14ac:dyDescent="0.2"/>
    <row r="1031" ht="30.2" customHeight="1" x14ac:dyDescent="0.2"/>
    <row r="1032" ht="30.2" customHeight="1" x14ac:dyDescent="0.2"/>
    <row r="1033" ht="30.2" customHeight="1" x14ac:dyDescent="0.2"/>
    <row r="1034" ht="30.2" customHeight="1" x14ac:dyDescent="0.2"/>
    <row r="1035" ht="30.2" customHeight="1" x14ac:dyDescent="0.2"/>
    <row r="1036" ht="30.2" customHeight="1" x14ac:dyDescent="0.2"/>
    <row r="1037" ht="30.2" customHeight="1" x14ac:dyDescent="0.2"/>
    <row r="1038" ht="30.2" customHeight="1" x14ac:dyDescent="0.2"/>
    <row r="1039" ht="30.2" customHeight="1" x14ac:dyDescent="0.2"/>
    <row r="1040" ht="30.2" customHeight="1" x14ac:dyDescent="0.2"/>
    <row r="1041" ht="30.2" customHeight="1" x14ac:dyDescent="0.2"/>
    <row r="1042" ht="30.2" customHeight="1" x14ac:dyDescent="0.2"/>
    <row r="1043" ht="30.2" customHeight="1" x14ac:dyDescent="0.2"/>
    <row r="1044" ht="30.2" customHeight="1" x14ac:dyDescent="0.2"/>
    <row r="1045" ht="30.2" customHeight="1" x14ac:dyDescent="0.2"/>
    <row r="1046" ht="30.2" customHeight="1" x14ac:dyDescent="0.2"/>
    <row r="1047" ht="30.2" customHeight="1" x14ac:dyDescent="0.2"/>
    <row r="1048" ht="30.2" customHeight="1" x14ac:dyDescent="0.2"/>
    <row r="1049" ht="30.2" customHeight="1" x14ac:dyDescent="0.2"/>
    <row r="1050" ht="30.2" customHeight="1" x14ac:dyDescent="0.2"/>
    <row r="1051" ht="30.2" customHeight="1" x14ac:dyDescent="0.2"/>
    <row r="1052" ht="30.2" customHeight="1" x14ac:dyDescent="0.2"/>
    <row r="1053" ht="30.2" customHeight="1" x14ac:dyDescent="0.2"/>
    <row r="1054" ht="30.2" customHeight="1" x14ac:dyDescent="0.2"/>
    <row r="1055" ht="30.2" customHeight="1" x14ac:dyDescent="0.2"/>
    <row r="1056" ht="30.2" customHeight="1" x14ac:dyDescent="0.2"/>
    <row r="1057" ht="30.2" customHeight="1" x14ac:dyDescent="0.2"/>
    <row r="1058" ht="30.2" customHeight="1" x14ac:dyDescent="0.2"/>
    <row r="1059" ht="30.2" customHeight="1" x14ac:dyDescent="0.2"/>
    <row r="1060" ht="30.2" customHeight="1" x14ac:dyDescent="0.2"/>
    <row r="1061" ht="30.2" customHeight="1" x14ac:dyDescent="0.2"/>
    <row r="1062" ht="30.2" customHeight="1" x14ac:dyDescent="0.2"/>
    <row r="1063" ht="30.2" customHeight="1" x14ac:dyDescent="0.2"/>
    <row r="1064" ht="30.2" customHeight="1" x14ac:dyDescent="0.2"/>
    <row r="1065" ht="30.2" customHeight="1" x14ac:dyDescent="0.2"/>
    <row r="1066" ht="30.2" customHeight="1" x14ac:dyDescent="0.2"/>
    <row r="1067" ht="30.2" customHeight="1" x14ac:dyDescent="0.2"/>
    <row r="1068" ht="30.2" customHeight="1" x14ac:dyDescent="0.2"/>
    <row r="1069" ht="30.2" customHeight="1" x14ac:dyDescent="0.2"/>
    <row r="1070" ht="30.2" customHeight="1" x14ac:dyDescent="0.2"/>
    <row r="1071" ht="30.2" customHeight="1" x14ac:dyDescent="0.2"/>
    <row r="1072" ht="30.2" customHeight="1" x14ac:dyDescent="0.2"/>
    <row r="1073" ht="30.2" customHeight="1" x14ac:dyDescent="0.2"/>
    <row r="1074" ht="30.2" customHeight="1" x14ac:dyDescent="0.2"/>
    <row r="1075" ht="30.2" customHeight="1" x14ac:dyDescent="0.2"/>
    <row r="1076" ht="30.2" customHeight="1" x14ac:dyDescent="0.2"/>
    <row r="1077" ht="30.2" customHeight="1" x14ac:dyDescent="0.2"/>
    <row r="1078" ht="30.2" customHeight="1" x14ac:dyDescent="0.2"/>
    <row r="1079" ht="30.2" customHeight="1" x14ac:dyDescent="0.2"/>
    <row r="1080" ht="30.2" customHeight="1" x14ac:dyDescent="0.2"/>
    <row r="1081" ht="30.2" customHeight="1" x14ac:dyDescent="0.2"/>
    <row r="1082" ht="30.2" customHeight="1" x14ac:dyDescent="0.2"/>
    <row r="1083" ht="30.2" customHeight="1" x14ac:dyDescent="0.2"/>
    <row r="1084" ht="30.2" customHeight="1" x14ac:dyDescent="0.2"/>
    <row r="1085" ht="30.2" customHeight="1" x14ac:dyDescent="0.2"/>
    <row r="1086" ht="30.2" customHeight="1" x14ac:dyDescent="0.2"/>
    <row r="1087" ht="30.2" customHeight="1" x14ac:dyDescent="0.2"/>
    <row r="1088" ht="30.2" customHeight="1" x14ac:dyDescent="0.2"/>
    <row r="1089" ht="30.2" customHeight="1" x14ac:dyDescent="0.2"/>
    <row r="1090" ht="30.2" customHeight="1" x14ac:dyDescent="0.2"/>
    <row r="1091" ht="30.2" customHeight="1" x14ac:dyDescent="0.2"/>
    <row r="1092" ht="30.2" customHeight="1" x14ac:dyDescent="0.2"/>
    <row r="1093" ht="30.2" customHeight="1" x14ac:dyDescent="0.2"/>
    <row r="1094" ht="30.2" customHeight="1" x14ac:dyDescent="0.2"/>
    <row r="1095" ht="30.2" customHeight="1" x14ac:dyDescent="0.2"/>
    <row r="1096" ht="30.2" customHeight="1" x14ac:dyDescent="0.2"/>
    <row r="1097" ht="30.2" customHeight="1" x14ac:dyDescent="0.2"/>
    <row r="1098" ht="30.2" customHeight="1" x14ac:dyDescent="0.2"/>
    <row r="1099" ht="30.2" customHeight="1" x14ac:dyDescent="0.2"/>
    <row r="1100" ht="30.2" customHeight="1" x14ac:dyDescent="0.2"/>
    <row r="1101" ht="30.2" customHeight="1" x14ac:dyDescent="0.2"/>
    <row r="1102" ht="30.2" customHeight="1" x14ac:dyDescent="0.2"/>
    <row r="1103" ht="30.2" customHeight="1" x14ac:dyDescent="0.2"/>
    <row r="1104" ht="30.2" customHeight="1" x14ac:dyDescent="0.2"/>
    <row r="1105" ht="30.2" customHeight="1" x14ac:dyDescent="0.2"/>
    <row r="1106" ht="30.2" customHeight="1" x14ac:dyDescent="0.2"/>
    <row r="1107" ht="30.2" customHeight="1" x14ac:dyDescent="0.2"/>
    <row r="1108" ht="30.2" customHeight="1" x14ac:dyDescent="0.2"/>
    <row r="1109" ht="30.2" customHeight="1" x14ac:dyDescent="0.2"/>
    <row r="1110" ht="30.2" customHeight="1" x14ac:dyDescent="0.2"/>
    <row r="1111" ht="30.2" customHeight="1" x14ac:dyDescent="0.2"/>
    <row r="1112" ht="30.2" customHeight="1" x14ac:dyDescent="0.2"/>
    <row r="1113" ht="30.2" customHeight="1" x14ac:dyDescent="0.2"/>
    <row r="1114" ht="30.2" customHeight="1" x14ac:dyDescent="0.2"/>
    <row r="1115" ht="30.2" customHeight="1" x14ac:dyDescent="0.2"/>
    <row r="1116" ht="30.2" customHeight="1" x14ac:dyDescent="0.2"/>
    <row r="1117" ht="30.2" customHeight="1" x14ac:dyDescent="0.2"/>
    <row r="1118" ht="30.2" customHeight="1" x14ac:dyDescent="0.2"/>
    <row r="1119" ht="30.2" customHeight="1" x14ac:dyDescent="0.2"/>
    <row r="1120" ht="30.2" customHeight="1" x14ac:dyDescent="0.2"/>
    <row r="1121" ht="30.2" customHeight="1" x14ac:dyDescent="0.2"/>
    <row r="1122" ht="30.2" customHeight="1" x14ac:dyDescent="0.2"/>
    <row r="1123" ht="30.2" customHeight="1" x14ac:dyDescent="0.2"/>
    <row r="1124" ht="30.2" customHeight="1" x14ac:dyDescent="0.2"/>
    <row r="1125" ht="30.2" customHeight="1" x14ac:dyDescent="0.2"/>
    <row r="1126" ht="30.2" customHeight="1" x14ac:dyDescent="0.2"/>
    <row r="1127" ht="30.2" customHeight="1" x14ac:dyDescent="0.2"/>
    <row r="1128" ht="30.2" customHeight="1" x14ac:dyDescent="0.2"/>
    <row r="1129" ht="30.2" customHeight="1" x14ac:dyDescent="0.2"/>
    <row r="1130" ht="30.2" customHeight="1" x14ac:dyDescent="0.2"/>
    <row r="1131" ht="30.2" customHeight="1" x14ac:dyDescent="0.2"/>
    <row r="1132" ht="30.2" customHeight="1" x14ac:dyDescent="0.2"/>
    <row r="1133" ht="30.2" customHeight="1" x14ac:dyDescent="0.2"/>
    <row r="1134" ht="30.2" customHeight="1" x14ac:dyDescent="0.2"/>
    <row r="1135" ht="30.2" customHeight="1" x14ac:dyDescent="0.2"/>
    <row r="1136" ht="30.2" customHeight="1" x14ac:dyDescent="0.2"/>
    <row r="1137" ht="30.2" customHeight="1" x14ac:dyDescent="0.2"/>
    <row r="1138" ht="30.2" customHeight="1" x14ac:dyDescent="0.2"/>
    <row r="1139" ht="30.2" customHeight="1" x14ac:dyDescent="0.2"/>
    <row r="1140" ht="30.2" customHeight="1" x14ac:dyDescent="0.2"/>
    <row r="1141" ht="30.2" customHeight="1" x14ac:dyDescent="0.2"/>
    <row r="1142" ht="30.2" customHeight="1" x14ac:dyDescent="0.2"/>
    <row r="1143" ht="30.2" customHeight="1" x14ac:dyDescent="0.2"/>
    <row r="1144" ht="30.2" customHeight="1" x14ac:dyDescent="0.2"/>
    <row r="1145" ht="30.2" customHeight="1" x14ac:dyDescent="0.2"/>
    <row r="1146" ht="30.2" customHeight="1" x14ac:dyDescent="0.2"/>
    <row r="1147" ht="30.2" customHeight="1" x14ac:dyDescent="0.2"/>
    <row r="1148" ht="30.2" customHeight="1" x14ac:dyDescent="0.2"/>
    <row r="1149" ht="30.2" customHeight="1" x14ac:dyDescent="0.2"/>
    <row r="1150" ht="30.2" customHeight="1" x14ac:dyDescent="0.2"/>
    <row r="1151" ht="30.2" customHeight="1" x14ac:dyDescent="0.2"/>
    <row r="1152" ht="30.2" customHeight="1" x14ac:dyDescent="0.2"/>
    <row r="1153" ht="30.2" customHeight="1" x14ac:dyDescent="0.2"/>
    <row r="1154" ht="30.2" customHeight="1" x14ac:dyDescent="0.2"/>
    <row r="1155" ht="30.2" customHeight="1" x14ac:dyDescent="0.2"/>
    <row r="1156" ht="30.2" customHeight="1" x14ac:dyDescent="0.2"/>
    <row r="1157" ht="30.2" customHeight="1" x14ac:dyDescent="0.2"/>
    <row r="1158" ht="30.2" customHeight="1" x14ac:dyDescent="0.2"/>
    <row r="1159" ht="30.2" customHeight="1" x14ac:dyDescent="0.2"/>
    <row r="1160" ht="30.2" customHeight="1" x14ac:dyDescent="0.2"/>
    <row r="1161" ht="30.2" customHeight="1" x14ac:dyDescent="0.2"/>
    <row r="1162" ht="30.2" customHeight="1" x14ac:dyDescent="0.2"/>
    <row r="1163" ht="30.2" customHeight="1" x14ac:dyDescent="0.2"/>
    <row r="1164" ht="30.2" customHeight="1" x14ac:dyDescent="0.2"/>
    <row r="1165" ht="30.2" customHeight="1" x14ac:dyDescent="0.2"/>
    <row r="1166" ht="30.2" customHeight="1" x14ac:dyDescent="0.2"/>
    <row r="1167" ht="30.2" customHeight="1" x14ac:dyDescent="0.2"/>
    <row r="1168" ht="30.2" customHeight="1" x14ac:dyDescent="0.2"/>
    <row r="1169" ht="30.2" customHeight="1" x14ac:dyDescent="0.2"/>
    <row r="1170" ht="30.2" customHeight="1" x14ac:dyDescent="0.2"/>
    <row r="1171" ht="30.2" customHeight="1" x14ac:dyDescent="0.2"/>
    <row r="1172" ht="30.2" customHeight="1" x14ac:dyDescent="0.2"/>
    <row r="1173" ht="30.2" customHeight="1" x14ac:dyDescent="0.2"/>
    <row r="1174" ht="30.2" customHeight="1" x14ac:dyDescent="0.2"/>
    <row r="1175" ht="30.2" customHeight="1" x14ac:dyDescent="0.2"/>
    <row r="1176" ht="30.2" customHeight="1" x14ac:dyDescent="0.2"/>
    <row r="1177" ht="30.2" customHeight="1" x14ac:dyDescent="0.2"/>
    <row r="1178" ht="30.2" customHeight="1" x14ac:dyDescent="0.2"/>
    <row r="1179" ht="30.2" customHeight="1" x14ac:dyDescent="0.2"/>
    <row r="1180" ht="30.2" customHeight="1" x14ac:dyDescent="0.2"/>
    <row r="1181" ht="30.2" customHeight="1" x14ac:dyDescent="0.2"/>
    <row r="1182" ht="30.2" customHeight="1" x14ac:dyDescent="0.2"/>
    <row r="1183" ht="30.2" customHeight="1" x14ac:dyDescent="0.2"/>
    <row r="1184" ht="30.2" customHeight="1" x14ac:dyDescent="0.2"/>
    <row r="1185" ht="30.2" customHeight="1" x14ac:dyDescent="0.2"/>
    <row r="1186" ht="30.2" customHeight="1" x14ac:dyDescent="0.2"/>
    <row r="1187" ht="30.2" customHeight="1" x14ac:dyDescent="0.2"/>
    <row r="1188" ht="30.2" customHeight="1" x14ac:dyDescent="0.2"/>
    <row r="1189" ht="30.2" customHeight="1" x14ac:dyDescent="0.2"/>
    <row r="1190" ht="30.2" customHeight="1" x14ac:dyDescent="0.2"/>
    <row r="1191" ht="30.2" customHeight="1" x14ac:dyDescent="0.2"/>
    <row r="1192" ht="30.2" customHeight="1" x14ac:dyDescent="0.2"/>
    <row r="1193" ht="30.2" customHeight="1" x14ac:dyDescent="0.2"/>
    <row r="1194" ht="30.2" customHeight="1" x14ac:dyDescent="0.2"/>
    <row r="1195" ht="30.2" customHeight="1" x14ac:dyDescent="0.2"/>
    <row r="1196" ht="30.2" customHeight="1" x14ac:dyDescent="0.2"/>
    <row r="1197" ht="30.2" customHeight="1" x14ac:dyDescent="0.2"/>
    <row r="1198" ht="30.2" customHeight="1" x14ac:dyDescent="0.2"/>
    <row r="1199" ht="30.2" customHeight="1" x14ac:dyDescent="0.2"/>
    <row r="1200" ht="30.2" customHeight="1" x14ac:dyDescent="0.2"/>
    <row r="1201" ht="30.2" customHeight="1" x14ac:dyDescent="0.2"/>
    <row r="1202" ht="30.2" customHeight="1" x14ac:dyDescent="0.2"/>
    <row r="1203" ht="30.2" customHeight="1" x14ac:dyDescent="0.2"/>
    <row r="1204" ht="30.2" customHeight="1" x14ac:dyDescent="0.2"/>
    <row r="1205" ht="30.2" customHeight="1" x14ac:dyDescent="0.2"/>
    <row r="1206" ht="30.2" customHeight="1" x14ac:dyDescent="0.2"/>
    <row r="1207" ht="30.2" customHeight="1" x14ac:dyDescent="0.2"/>
    <row r="1208" ht="30.2" customHeight="1" x14ac:dyDescent="0.2"/>
    <row r="1209" ht="30.2" customHeight="1" x14ac:dyDescent="0.2"/>
    <row r="1210" ht="30.2" customHeight="1" x14ac:dyDescent="0.2"/>
    <row r="1211" ht="30.2" customHeight="1" x14ac:dyDescent="0.2"/>
    <row r="1212" ht="30.2" customHeight="1" x14ac:dyDescent="0.2"/>
    <row r="1213" ht="30.2" customHeight="1" x14ac:dyDescent="0.2"/>
    <row r="1214" ht="30.2" customHeight="1" x14ac:dyDescent="0.2"/>
    <row r="1215" ht="30.2" customHeight="1" x14ac:dyDescent="0.2"/>
    <row r="1216" ht="30.2" customHeight="1" x14ac:dyDescent="0.2"/>
    <row r="1217" ht="30.2" customHeight="1" x14ac:dyDescent="0.2"/>
    <row r="1218" ht="30.2" customHeight="1" x14ac:dyDescent="0.2"/>
    <row r="1219" ht="30.2" customHeight="1" x14ac:dyDescent="0.2"/>
    <row r="1220" ht="30.2" customHeight="1" x14ac:dyDescent="0.2"/>
    <row r="1221" ht="30.2" customHeight="1" x14ac:dyDescent="0.2"/>
    <row r="1222" ht="30.2" customHeight="1" x14ac:dyDescent="0.2"/>
    <row r="1223" ht="30.2" customHeight="1" x14ac:dyDescent="0.2"/>
    <row r="1224" ht="30.2" customHeight="1" x14ac:dyDescent="0.2"/>
    <row r="1225" ht="30.2" customHeight="1" x14ac:dyDescent="0.2"/>
    <row r="1226" ht="30.2" customHeight="1" x14ac:dyDescent="0.2"/>
    <row r="1227" ht="30.2" customHeight="1" x14ac:dyDescent="0.2"/>
    <row r="1228" ht="30.2" customHeight="1" x14ac:dyDescent="0.2"/>
    <row r="1229" ht="30.2" customHeight="1" x14ac:dyDescent="0.2"/>
    <row r="1230" ht="30.2" customHeight="1" x14ac:dyDescent="0.2"/>
    <row r="1231" ht="30.2" customHeight="1" x14ac:dyDescent="0.2"/>
    <row r="1232" ht="30.2" customHeight="1" x14ac:dyDescent="0.2"/>
    <row r="1233" ht="30.2" customHeight="1" x14ac:dyDescent="0.2"/>
    <row r="1234" ht="30.2" customHeight="1" x14ac:dyDescent="0.2"/>
    <row r="1235" ht="30.2" customHeight="1" x14ac:dyDescent="0.2"/>
    <row r="1236" ht="30.2" customHeight="1" x14ac:dyDescent="0.2"/>
    <row r="1237" ht="30.2" customHeight="1" x14ac:dyDescent="0.2"/>
    <row r="1238" ht="30.2" customHeight="1" x14ac:dyDescent="0.2"/>
    <row r="1239" ht="30.2" customHeight="1" x14ac:dyDescent="0.2"/>
    <row r="1240" ht="30.2" customHeight="1" x14ac:dyDescent="0.2"/>
    <row r="1241" ht="30.2" customHeight="1" x14ac:dyDescent="0.2"/>
    <row r="1242" ht="30.2" customHeight="1" x14ac:dyDescent="0.2"/>
    <row r="1243" ht="30.2" customHeight="1" x14ac:dyDescent="0.2"/>
    <row r="1244" ht="30.2" customHeight="1" x14ac:dyDescent="0.2"/>
    <row r="1245" ht="30.2" customHeight="1" x14ac:dyDescent="0.2"/>
    <row r="1246" ht="30.2" customHeight="1" x14ac:dyDescent="0.2"/>
    <row r="1247" ht="30.2" customHeight="1" x14ac:dyDescent="0.2"/>
    <row r="1248" ht="30.2" customHeight="1" x14ac:dyDescent="0.2"/>
    <row r="1249" ht="30.2" customHeight="1" x14ac:dyDescent="0.2"/>
    <row r="1250" ht="30.2" customHeight="1" x14ac:dyDescent="0.2"/>
    <row r="1251" ht="30.2" customHeight="1" x14ac:dyDescent="0.2"/>
    <row r="1252" ht="30.2" customHeight="1" x14ac:dyDescent="0.2"/>
    <row r="1253" ht="30.2" customHeight="1" x14ac:dyDescent="0.2"/>
    <row r="1254" ht="30.2" customHeight="1" x14ac:dyDescent="0.2"/>
    <row r="1255" ht="30.2" customHeight="1" x14ac:dyDescent="0.2"/>
    <row r="1256" ht="30.2" customHeight="1" x14ac:dyDescent="0.2"/>
    <row r="1257" ht="30.2" customHeight="1" x14ac:dyDescent="0.2"/>
    <row r="1258" ht="30.2" customHeight="1" x14ac:dyDescent="0.2"/>
    <row r="1259" ht="30.2" customHeight="1" x14ac:dyDescent="0.2"/>
    <row r="1260" ht="30.2" customHeight="1" x14ac:dyDescent="0.2"/>
    <row r="1261" ht="30.2" customHeight="1" x14ac:dyDescent="0.2"/>
    <row r="1262" ht="30.2" customHeight="1" x14ac:dyDescent="0.2"/>
    <row r="1263" ht="30.2" customHeight="1" x14ac:dyDescent="0.2"/>
    <row r="1264" ht="30.2" customHeight="1" x14ac:dyDescent="0.2"/>
    <row r="1265" ht="30.2" customHeight="1" x14ac:dyDescent="0.2"/>
    <row r="1266" ht="30.2" customHeight="1" x14ac:dyDescent="0.2"/>
    <row r="1267" ht="30.2" customHeight="1" x14ac:dyDescent="0.2"/>
    <row r="1268" ht="30.2" customHeight="1" x14ac:dyDescent="0.2"/>
    <row r="1269" ht="30.2" customHeight="1" x14ac:dyDescent="0.2"/>
    <row r="1270" ht="30.2" customHeight="1" x14ac:dyDescent="0.2"/>
    <row r="1271" ht="30.2" customHeight="1" x14ac:dyDescent="0.2"/>
    <row r="1272" ht="30.2" customHeight="1" x14ac:dyDescent="0.2"/>
    <row r="1273" ht="30.2" customHeight="1" x14ac:dyDescent="0.2"/>
    <row r="1274" ht="30.2" customHeight="1" x14ac:dyDescent="0.2"/>
    <row r="1275" ht="30.2" customHeight="1" x14ac:dyDescent="0.2"/>
    <row r="1276" ht="30.2" customHeight="1" x14ac:dyDescent="0.2"/>
    <row r="1277" ht="30.2" customHeight="1" x14ac:dyDescent="0.2"/>
    <row r="1278" ht="30.2" customHeight="1" x14ac:dyDescent="0.2"/>
    <row r="1279" ht="30.2" customHeight="1" x14ac:dyDescent="0.2"/>
    <row r="1280" ht="30.2" customHeight="1" x14ac:dyDescent="0.2"/>
    <row r="1281" ht="30.2" customHeight="1" x14ac:dyDescent="0.2"/>
    <row r="1282" ht="30.2" customHeight="1" x14ac:dyDescent="0.2"/>
    <row r="1283" ht="30.2" customHeight="1" x14ac:dyDescent="0.2"/>
    <row r="1284" ht="30.2" customHeight="1" x14ac:dyDescent="0.2"/>
    <row r="1285" ht="30.2" customHeight="1" x14ac:dyDescent="0.2"/>
    <row r="1286" ht="30.2" customHeight="1" x14ac:dyDescent="0.2"/>
    <row r="1287" ht="30.2" customHeight="1" x14ac:dyDescent="0.2"/>
    <row r="1288" ht="30.2" customHeight="1" x14ac:dyDescent="0.2"/>
    <row r="1289" ht="30.2" customHeight="1" x14ac:dyDescent="0.2"/>
    <row r="1290" ht="30.2" customHeight="1" x14ac:dyDescent="0.2"/>
    <row r="1291" ht="30.2" customHeight="1" x14ac:dyDescent="0.2"/>
    <row r="1292" ht="30.2" customHeight="1" x14ac:dyDescent="0.2"/>
    <row r="1293" ht="30.2" customHeight="1" x14ac:dyDescent="0.2"/>
    <row r="1294" ht="30.2" customHeight="1" x14ac:dyDescent="0.2"/>
    <row r="1295" ht="30.2" customHeight="1" x14ac:dyDescent="0.2"/>
    <row r="1296" ht="30.2" customHeight="1" x14ac:dyDescent="0.2"/>
    <row r="1297" ht="30.2" customHeight="1" x14ac:dyDescent="0.2"/>
    <row r="1298" ht="30.2" customHeight="1" x14ac:dyDescent="0.2"/>
    <row r="1299" ht="30.2" customHeight="1" x14ac:dyDescent="0.2"/>
    <row r="1300" ht="30.2" customHeight="1" x14ac:dyDescent="0.2"/>
    <row r="1301" ht="30.2" customHeight="1" x14ac:dyDescent="0.2"/>
    <row r="1302" ht="30.2" customHeight="1" x14ac:dyDescent="0.2"/>
    <row r="1303" ht="30.2" customHeight="1" x14ac:dyDescent="0.2"/>
    <row r="1304" ht="30.2" customHeight="1" x14ac:dyDescent="0.2"/>
    <row r="1305" ht="30.2" customHeight="1" x14ac:dyDescent="0.2"/>
    <row r="1306" ht="30.2" customHeight="1" x14ac:dyDescent="0.2"/>
    <row r="1307" ht="30.2" customHeight="1" x14ac:dyDescent="0.2"/>
    <row r="1308" ht="30.2" customHeight="1" x14ac:dyDescent="0.2"/>
    <row r="1309" ht="30.2" customHeight="1" x14ac:dyDescent="0.2"/>
    <row r="1310" ht="30.2" customHeight="1" x14ac:dyDescent="0.2"/>
    <row r="1311" ht="30.2" customHeight="1" x14ac:dyDescent="0.2"/>
    <row r="1312" ht="30.2" customHeight="1" x14ac:dyDescent="0.2"/>
    <row r="1313" ht="30.2" customHeight="1" x14ac:dyDescent="0.2"/>
    <row r="1314" ht="30.2" customHeight="1" x14ac:dyDescent="0.2"/>
    <row r="1315" ht="30.2" customHeight="1" x14ac:dyDescent="0.2"/>
    <row r="1316" ht="30.2" customHeight="1" x14ac:dyDescent="0.2"/>
    <row r="1317" ht="30.2" customHeight="1" x14ac:dyDescent="0.2"/>
    <row r="1318" ht="30.2" customHeight="1" x14ac:dyDescent="0.2"/>
    <row r="1319" ht="30.2" customHeight="1" x14ac:dyDescent="0.2"/>
    <row r="1320" ht="30.2" customHeight="1" x14ac:dyDescent="0.2"/>
    <row r="1321" ht="30.2" customHeight="1" x14ac:dyDescent="0.2"/>
    <row r="1322" ht="30.2" customHeight="1" x14ac:dyDescent="0.2"/>
    <row r="1323" ht="30.2" customHeight="1" x14ac:dyDescent="0.2"/>
    <row r="1324" ht="30.2" customHeight="1" x14ac:dyDescent="0.2"/>
    <row r="1325" ht="30.2" customHeight="1" x14ac:dyDescent="0.2"/>
    <row r="1326" ht="30.2" customHeight="1" x14ac:dyDescent="0.2"/>
    <row r="1327" ht="30.2" customHeight="1" x14ac:dyDescent="0.2"/>
    <row r="1328" ht="30.2" customHeight="1" x14ac:dyDescent="0.2"/>
    <row r="1329" ht="30.2" customHeight="1" x14ac:dyDescent="0.2"/>
    <row r="1330" ht="30.2" customHeight="1" x14ac:dyDescent="0.2"/>
    <row r="1331" ht="30.2" customHeight="1" x14ac:dyDescent="0.2"/>
    <row r="1332" ht="30.2" customHeight="1" x14ac:dyDescent="0.2"/>
    <row r="1333" ht="30.2" customHeight="1" x14ac:dyDescent="0.2"/>
    <row r="1334" ht="30.2" customHeight="1" x14ac:dyDescent="0.2"/>
    <row r="1335" ht="30.2" customHeight="1" x14ac:dyDescent="0.2"/>
    <row r="1336" ht="30.2" customHeight="1" x14ac:dyDescent="0.2"/>
    <row r="1337" ht="30.2" customHeight="1" x14ac:dyDescent="0.2"/>
    <row r="1338" ht="30.2" customHeight="1" x14ac:dyDescent="0.2"/>
    <row r="1339" ht="30.2" customHeight="1" x14ac:dyDescent="0.2"/>
    <row r="1340" ht="30.2" customHeight="1" x14ac:dyDescent="0.2"/>
    <row r="1341" ht="30.2" customHeight="1" x14ac:dyDescent="0.2"/>
    <row r="1342" ht="30.2" customHeight="1" x14ac:dyDescent="0.2"/>
    <row r="1343" ht="30.2" customHeight="1" x14ac:dyDescent="0.2"/>
    <row r="1344" ht="30.2" customHeight="1" x14ac:dyDescent="0.2"/>
    <row r="1345" ht="30.2" customHeight="1" x14ac:dyDescent="0.2"/>
    <row r="1346" ht="30.2" customHeight="1" x14ac:dyDescent="0.2"/>
    <row r="1347" ht="30.2" customHeight="1" x14ac:dyDescent="0.2"/>
    <row r="1348" ht="30.2" customHeight="1" x14ac:dyDescent="0.2"/>
    <row r="1349" ht="30.2" customHeight="1" x14ac:dyDescent="0.2"/>
    <row r="1350" ht="30.2" customHeight="1" x14ac:dyDescent="0.2"/>
    <row r="1351" ht="30.2" customHeight="1" x14ac:dyDescent="0.2"/>
    <row r="1352" ht="30.2" customHeight="1" x14ac:dyDescent="0.2"/>
    <row r="1353" ht="30.2" customHeight="1" x14ac:dyDescent="0.2"/>
    <row r="1354" ht="30.2" customHeight="1" x14ac:dyDescent="0.2"/>
    <row r="1355" ht="30.2" customHeight="1" x14ac:dyDescent="0.2"/>
    <row r="1356" ht="30.2" customHeight="1" x14ac:dyDescent="0.2"/>
    <row r="1357" ht="30.2" customHeight="1" x14ac:dyDescent="0.2"/>
    <row r="1358" ht="30.2" customHeight="1" x14ac:dyDescent="0.2"/>
    <row r="1359" ht="30.2" customHeight="1" x14ac:dyDescent="0.2"/>
    <row r="1360" ht="30.2" customHeight="1" x14ac:dyDescent="0.2"/>
    <row r="1361" ht="30.2" customHeight="1" x14ac:dyDescent="0.2"/>
    <row r="1362" ht="30.2" customHeight="1" x14ac:dyDescent="0.2"/>
    <row r="1363" ht="30.2" customHeight="1" x14ac:dyDescent="0.2"/>
    <row r="1364" ht="30.2" customHeight="1" x14ac:dyDescent="0.2"/>
    <row r="1365" ht="30.2" customHeight="1" x14ac:dyDescent="0.2"/>
    <row r="1366" ht="30.2" customHeight="1" x14ac:dyDescent="0.2"/>
    <row r="1367" ht="30.2" customHeight="1" x14ac:dyDescent="0.2"/>
    <row r="1368" ht="30.2" customHeight="1" x14ac:dyDescent="0.2"/>
    <row r="1369" ht="30.2" customHeight="1" x14ac:dyDescent="0.2"/>
    <row r="1370" ht="30.2" customHeight="1" x14ac:dyDescent="0.2"/>
    <row r="1371" ht="30.2" customHeight="1" x14ac:dyDescent="0.2"/>
    <row r="1372" ht="30.2" customHeight="1" x14ac:dyDescent="0.2"/>
    <row r="1373" ht="30.2" customHeight="1" x14ac:dyDescent="0.2"/>
    <row r="1374" ht="30.2" customHeight="1" x14ac:dyDescent="0.2"/>
    <row r="1375" ht="30.2" customHeight="1" x14ac:dyDescent="0.2"/>
    <row r="1376" ht="30.2" customHeight="1" x14ac:dyDescent="0.2"/>
    <row r="1377" ht="30.2" customHeight="1" x14ac:dyDescent="0.2"/>
    <row r="1378" ht="30.2" customHeight="1" x14ac:dyDescent="0.2"/>
    <row r="1379" ht="30.2" customHeight="1" x14ac:dyDescent="0.2"/>
    <row r="1380" ht="30.2" customHeight="1" x14ac:dyDescent="0.2"/>
    <row r="1381" ht="30.2" customHeight="1" x14ac:dyDescent="0.2"/>
    <row r="1382" ht="30.2" customHeight="1" x14ac:dyDescent="0.2"/>
    <row r="1383" ht="30.2" customHeight="1" x14ac:dyDescent="0.2"/>
    <row r="1384" ht="30.2" customHeight="1" x14ac:dyDescent="0.2"/>
    <row r="1385" ht="30.2" customHeight="1" x14ac:dyDescent="0.2"/>
    <row r="1386" ht="30.2" customHeight="1" x14ac:dyDescent="0.2"/>
    <row r="1387" ht="30.2" customHeight="1" x14ac:dyDescent="0.2"/>
    <row r="1388" ht="30.2" customHeight="1" x14ac:dyDescent="0.2"/>
    <row r="1389" ht="30.2" customHeight="1" x14ac:dyDescent="0.2"/>
    <row r="1390" ht="30.2" customHeight="1" x14ac:dyDescent="0.2"/>
    <row r="1391" ht="30.2" customHeight="1" x14ac:dyDescent="0.2"/>
    <row r="1392" ht="30.2" customHeight="1" x14ac:dyDescent="0.2"/>
    <row r="1393" ht="30.2" customHeight="1" x14ac:dyDescent="0.2"/>
    <row r="1394" ht="30.2" customHeight="1" x14ac:dyDescent="0.2"/>
    <row r="1395" ht="30.2" customHeight="1" x14ac:dyDescent="0.2"/>
    <row r="1396" ht="30.2" customHeight="1" x14ac:dyDescent="0.2"/>
    <row r="1397" ht="30.2" customHeight="1" x14ac:dyDescent="0.2"/>
    <row r="1398" ht="30.2" customHeight="1" x14ac:dyDescent="0.2"/>
    <row r="1399" ht="30.2" customHeight="1" x14ac:dyDescent="0.2"/>
    <row r="1400" ht="30.2" customHeight="1" x14ac:dyDescent="0.2"/>
    <row r="1401" ht="30.2" customHeight="1" x14ac:dyDescent="0.2"/>
    <row r="1402" ht="30.2" customHeight="1" x14ac:dyDescent="0.2"/>
    <row r="1403" ht="30.2" customHeight="1" x14ac:dyDescent="0.2"/>
    <row r="1404" ht="30.2" customHeight="1" x14ac:dyDescent="0.2"/>
    <row r="1405" ht="30.2" customHeight="1" x14ac:dyDescent="0.2"/>
    <row r="1406" ht="30.2" customHeight="1" x14ac:dyDescent="0.2"/>
    <row r="1407" ht="30.2" customHeight="1" x14ac:dyDescent="0.2"/>
    <row r="1408" ht="30.2" customHeight="1" x14ac:dyDescent="0.2"/>
    <row r="1409" ht="30.2" customHeight="1" x14ac:dyDescent="0.2"/>
    <row r="1410" ht="30.2" customHeight="1" x14ac:dyDescent="0.2"/>
    <row r="1411" ht="30.2" customHeight="1" x14ac:dyDescent="0.2"/>
    <row r="1412" ht="30.2" customHeight="1" x14ac:dyDescent="0.2"/>
    <row r="1413" ht="30.2" customHeight="1" x14ac:dyDescent="0.2"/>
    <row r="1414" ht="30.2" customHeight="1" x14ac:dyDescent="0.2"/>
    <row r="1415" ht="30.2" customHeight="1" x14ac:dyDescent="0.2"/>
    <row r="1416" ht="30.2" customHeight="1" x14ac:dyDescent="0.2"/>
    <row r="1417" ht="30.2" customHeight="1" x14ac:dyDescent="0.2"/>
    <row r="1418" ht="30.2" customHeight="1" x14ac:dyDescent="0.2"/>
    <row r="1419" ht="30.2" customHeight="1" x14ac:dyDescent="0.2"/>
    <row r="1420" ht="30.2" customHeight="1" x14ac:dyDescent="0.2"/>
    <row r="1421" ht="30.2" customHeight="1" x14ac:dyDescent="0.2"/>
    <row r="1422" ht="30.2" customHeight="1" x14ac:dyDescent="0.2"/>
    <row r="1423" ht="30.2" customHeight="1" x14ac:dyDescent="0.2"/>
    <row r="1424" ht="30.2" customHeight="1" x14ac:dyDescent="0.2"/>
    <row r="1425" ht="30.2" customHeight="1" x14ac:dyDescent="0.2"/>
    <row r="1426" ht="30.2" customHeight="1" x14ac:dyDescent="0.2"/>
    <row r="1427" ht="30.2" customHeight="1" x14ac:dyDescent="0.2"/>
    <row r="1428" ht="30.2" customHeight="1" x14ac:dyDescent="0.2"/>
    <row r="1429" ht="30.2" customHeight="1" x14ac:dyDescent="0.2"/>
    <row r="1430" ht="30.2" customHeight="1" x14ac:dyDescent="0.2"/>
    <row r="1431" ht="30.2" customHeight="1" x14ac:dyDescent="0.2"/>
    <row r="1432" ht="30.2" customHeight="1" x14ac:dyDescent="0.2"/>
    <row r="1433" ht="30.2" customHeight="1" x14ac:dyDescent="0.2"/>
    <row r="1434" ht="30.2" customHeight="1" x14ac:dyDescent="0.2"/>
    <row r="1435" ht="30.2" customHeight="1" x14ac:dyDescent="0.2"/>
    <row r="1436" ht="30.2" customHeight="1" x14ac:dyDescent="0.2"/>
    <row r="1437" ht="30.2" customHeight="1" x14ac:dyDescent="0.2"/>
    <row r="1438" ht="30.2" customHeight="1" x14ac:dyDescent="0.2"/>
    <row r="1439" ht="30.2" customHeight="1" x14ac:dyDescent="0.2"/>
    <row r="1440" ht="30.2" customHeight="1" x14ac:dyDescent="0.2"/>
    <row r="1441" ht="30.2" customHeight="1" x14ac:dyDescent="0.2"/>
    <row r="1442" ht="30.2" customHeight="1" x14ac:dyDescent="0.2"/>
    <row r="1443" ht="30.2" customHeight="1" x14ac:dyDescent="0.2"/>
    <row r="1444" ht="30.2" customHeight="1" x14ac:dyDescent="0.2"/>
    <row r="1445" ht="30.2" customHeight="1" x14ac:dyDescent="0.2"/>
    <row r="1446" ht="30.2" customHeight="1" x14ac:dyDescent="0.2"/>
    <row r="1447" ht="30.2" customHeight="1" x14ac:dyDescent="0.2"/>
    <row r="1448" ht="30.2" customHeight="1" x14ac:dyDescent="0.2"/>
    <row r="1449" ht="30.2" customHeight="1" x14ac:dyDescent="0.2"/>
    <row r="1450" ht="30.2" customHeight="1" x14ac:dyDescent="0.2"/>
    <row r="1451" ht="30.2" customHeight="1" x14ac:dyDescent="0.2"/>
    <row r="1452" ht="30.2" customHeight="1" x14ac:dyDescent="0.2"/>
    <row r="1453" ht="30.2" customHeight="1" x14ac:dyDescent="0.2"/>
    <row r="1454" ht="30.2" customHeight="1" x14ac:dyDescent="0.2"/>
    <row r="1455" ht="30.2" customHeight="1" x14ac:dyDescent="0.2"/>
    <row r="1456" ht="30.2" customHeight="1" x14ac:dyDescent="0.2"/>
    <row r="1457" ht="30.2" customHeight="1" x14ac:dyDescent="0.2"/>
    <row r="1458" ht="30.2" customHeight="1" x14ac:dyDescent="0.2"/>
    <row r="1459" ht="30.2" customHeight="1" x14ac:dyDescent="0.2"/>
    <row r="1460" ht="30.2" customHeight="1" x14ac:dyDescent="0.2"/>
    <row r="1461" ht="30.2" customHeight="1" x14ac:dyDescent="0.2"/>
    <row r="1462" ht="30.2" customHeight="1" x14ac:dyDescent="0.2"/>
    <row r="1463" ht="30.2" customHeight="1" x14ac:dyDescent="0.2"/>
    <row r="1464" ht="30.2" customHeight="1" x14ac:dyDescent="0.2"/>
    <row r="1465" ht="30.2" customHeight="1" x14ac:dyDescent="0.2"/>
    <row r="1466" ht="30.2" customHeight="1" x14ac:dyDescent="0.2"/>
    <row r="1467" ht="30.2" customHeight="1" x14ac:dyDescent="0.2"/>
    <row r="1468" ht="30.2" customHeight="1" x14ac:dyDescent="0.2"/>
    <row r="1469" ht="30.2" customHeight="1" x14ac:dyDescent="0.2"/>
    <row r="1470" ht="30.2" customHeight="1" x14ac:dyDescent="0.2"/>
    <row r="1471" ht="30.2" customHeight="1" x14ac:dyDescent="0.2"/>
    <row r="1472" ht="30.2" customHeight="1" x14ac:dyDescent="0.2"/>
    <row r="1473" ht="30.2" customHeight="1" x14ac:dyDescent="0.2"/>
    <row r="1474" ht="30.2" customHeight="1" x14ac:dyDescent="0.2"/>
    <row r="1475" ht="30.2" customHeight="1" x14ac:dyDescent="0.2"/>
    <row r="1476" ht="30.2" customHeight="1" x14ac:dyDescent="0.2"/>
    <row r="1477" ht="30.2" customHeight="1" x14ac:dyDescent="0.2"/>
    <row r="1478" ht="30.2" customHeight="1" x14ac:dyDescent="0.2"/>
    <row r="1479" ht="30.2" customHeight="1" x14ac:dyDescent="0.2"/>
    <row r="1480" ht="30.2" customHeight="1" x14ac:dyDescent="0.2"/>
    <row r="1481" ht="30.2" customHeight="1" x14ac:dyDescent="0.2"/>
    <row r="1482" ht="30.2" customHeight="1" x14ac:dyDescent="0.2"/>
    <row r="1483" ht="30.2" customHeight="1" x14ac:dyDescent="0.2"/>
    <row r="1484" ht="30.2" customHeight="1" x14ac:dyDescent="0.2"/>
    <row r="1485" ht="30.2" customHeight="1" x14ac:dyDescent="0.2"/>
    <row r="1486" ht="30.2" customHeight="1" x14ac:dyDescent="0.2"/>
    <row r="1487" ht="30.2" customHeight="1" x14ac:dyDescent="0.2"/>
    <row r="1488" ht="30.2" customHeight="1" x14ac:dyDescent="0.2"/>
    <row r="1489" ht="30.2" customHeight="1" x14ac:dyDescent="0.2"/>
    <row r="1490" ht="30.2" customHeight="1" x14ac:dyDescent="0.2"/>
    <row r="1491" ht="30.2" customHeight="1" x14ac:dyDescent="0.2"/>
    <row r="1492" ht="30.2" customHeight="1" x14ac:dyDescent="0.2"/>
    <row r="1493" ht="30.2" customHeight="1" x14ac:dyDescent="0.2"/>
    <row r="1494" ht="30.2" customHeight="1" x14ac:dyDescent="0.2"/>
    <row r="1495" ht="30.2" customHeight="1" x14ac:dyDescent="0.2"/>
    <row r="1496" ht="30.2" customHeight="1" x14ac:dyDescent="0.2"/>
    <row r="1497" ht="30.2" customHeight="1" x14ac:dyDescent="0.2"/>
    <row r="1498" ht="30.2" customHeight="1" x14ac:dyDescent="0.2"/>
    <row r="1499" ht="30.2" customHeight="1" x14ac:dyDescent="0.2"/>
    <row r="1500" ht="30.2" customHeight="1" x14ac:dyDescent="0.2"/>
    <row r="1501" ht="30.2" customHeight="1" x14ac:dyDescent="0.2"/>
    <row r="1502" ht="30.2" customHeight="1" x14ac:dyDescent="0.2"/>
    <row r="1503" ht="30.2" customHeight="1" x14ac:dyDescent="0.2"/>
    <row r="1504" ht="30.2" customHeight="1" x14ac:dyDescent="0.2"/>
    <row r="1505" ht="30.2" customHeight="1" x14ac:dyDescent="0.2"/>
    <row r="1506" ht="30.2" customHeight="1" x14ac:dyDescent="0.2"/>
    <row r="1507" ht="30.2" customHeight="1" x14ac:dyDescent="0.2"/>
    <row r="1508" ht="30.2" customHeight="1" x14ac:dyDescent="0.2"/>
    <row r="1509" ht="30.2" customHeight="1" x14ac:dyDescent="0.2"/>
    <row r="1510" ht="30.2" customHeight="1" x14ac:dyDescent="0.2"/>
    <row r="1511" ht="30.2" customHeight="1" x14ac:dyDescent="0.2"/>
    <row r="1512" ht="30.2" customHeight="1" x14ac:dyDescent="0.2"/>
    <row r="1513" ht="30.2" customHeight="1" x14ac:dyDescent="0.2"/>
    <row r="1514" ht="30.2" customHeight="1" x14ac:dyDescent="0.2"/>
    <row r="1515" ht="30.2" customHeight="1" x14ac:dyDescent="0.2"/>
    <row r="1516" ht="30.2" customHeight="1" x14ac:dyDescent="0.2"/>
    <row r="1517" ht="30.2" customHeight="1" x14ac:dyDescent="0.2"/>
    <row r="1518" ht="30.2" customHeight="1" x14ac:dyDescent="0.2"/>
    <row r="1519" ht="30.2" customHeight="1" x14ac:dyDescent="0.2"/>
    <row r="1520" ht="30.2" customHeight="1" x14ac:dyDescent="0.2"/>
    <row r="1521" ht="30.2" customHeight="1" x14ac:dyDescent="0.2"/>
    <row r="1522" ht="30.2" customHeight="1" x14ac:dyDescent="0.2"/>
    <row r="1523" ht="30.2" customHeight="1" x14ac:dyDescent="0.2"/>
    <row r="1524" ht="30.2" customHeight="1" x14ac:dyDescent="0.2"/>
    <row r="1525" ht="30.2" customHeight="1" x14ac:dyDescent="0.2"/>
    <row r="1526" ht="30.2" customHeight="1" x14ac:dyDescent="0.2"/>
    <row r="1527" ht="30.2" customHeight="1" x14ac:dyDescent="0.2"/>
    <row r="1528" ht="30.2" customHeight="1" x14ac:dyDescent="0.2"/>
    <row r="1529" ht="30.2" customHeight="1" x14ac:dyDescent="0.2"/>
    <row r="1530" ht="30.2" customHeight="1" x14ac:dyDescent="0.2"/>
    <row r="1531" ht="30.2" customHeight="1" x14ac:dyDescent="0.2"/>
    <row r="1532" ht="30.2" customHeight="1" x14ac:dyDescent="0.2"/>
    <row r="1533" ht="30.2" customHeight="1" x14ac:dyDescent="0.2"/>
    <row r="1534" ht="30.2" customHeight="1" x14ac:dyDescent="0.2"/>
    <row r="1535" ht="30.2" customHeight="1" x14ac:dyDescent="0.2"/>
    <row r="1536" ht="30.2" customHeight="1" x14ac:dyDescent="0.2"/>
    <row r="1537" ht="30.2" customHeight="1" x14ac:dyDescent="0.2"/>
    <row r="1538" ht="30.2" customHeight="1" x14ac:dyDescent="0.2"/>
    <row r="1539" ht="30.2" customHeight="1" x14ac:dyDescent="0.2"/>
    <row r="1540" ht="30.2" customHeight="1" x14ac:dyDescent="0.2"/>
    <row r="1541" ht="30.2" customHeight="1" x14ac:dyDescent="0.2"/>
    <row r="1542" ht="30.2" customHeight="1" x14ac:dyDescent="0.2"/>
    <row r="1543" ht="30.2" customHeight="1" x14ac:dyDescent="0.2"/>
    <row r="1544" ht="30.2" customHeight="1" x14ac:dyDescent="0.2"/>
    <row r="1545" ht="30.2" customHeight="1" x14ac:dyDescent="0.2"/>
    <row r="1546" ht="30.2" customHeight="1" x14ac:dyDescent="0.2"/>
    <row r="1547" ht="30.2" customHeight="1" x14ac:dyDescent="0.2"/>
    <row r="1548" ht="30.2" customHeight="1" x14ac:dyDescent="0.2"/>
    <row r="1549" ht="30.2" customHeight="1" x14ac:dyDescent="0.2"/>
    <row r="1550" ht="30.2" customHeight="1" x14ac:dyDescent="0.2"/>
    <row r="1551" ht="30.2" customHeight="1" x14ac:dyDescent="0.2"/>
    <row r="1552" ht="30.2" customHeight="1" x14ac:dyDescent="0.2"/>
    <row r="1553" ht="30.2" customHeight="1" x14ac:dyDescent="0.2"/>
    <row r="1554" ht="30.2" customHeight="1" x14ac:dyDescent="0.2"/>
    <row r="1555" ht="30.2" customHeight="1" x14ac:dyDescent="0.2"/>
    <row r="1556" ht="30.2" customHeight="1" x14ac:dyDescent="0.2"/>
    <row r="1557" ht="30.2" customHeight="1" x14ac:dyDescent="0.2"/>
    <row r="1558" ht="30.2" customHeight="1" x14ac:dyDescent="0.2"/>
    <row r="1559" ht="30.2" customHeight="1" x14ac:dyDescent="0.2"/>
    <row r="1560" ht="30.2" customHeight="1" x14ac:dyDescent="0.2"/>
    <row r="1561" ht="30.2" customHeight="1" x14ac:dyDescent="0.2"/>
    <row r="1562" ht="30.2" customHeight="1" x14ac:dyDescent="0.2"/>
    <row r="1563" ht="30.2" customHeight="1" x14ac:dyDescent="0.2"/>
    <row r="1564" ht="30.2" customHeight="1" x14ac:dyDescent="0.2"/>
    <row r="1565" ht="30.2" customHeight="1" x14ac:dyDescent="0.2"/>
    <row r="1566" ht="30.2" customHeight="1" x14ac:dyDescent="0.2"/>
    <row r="1567" ht="30.2" customHeight="1" x14ac:dyDescent="0.2"/>
    <row r="1568" ht="30.2" customHeight="1" x14ac:dyDescent="0.2"/>
    <row r="1569" ht="30.2" customHeight="1" x14ac:dyDescent="0.2"/>
    <row r="1570" ht="30.2" customHeight="1" x14ac:dyDescent="0.2"/>
    <row r="1571" ht="30.2" customHeight="1" x14ac:dyDescent="0.2"/>
    <row r="1572" ht="30.2" customHeight="1" x14ac:dyDescent="0.2"/>
    <row r="1573" ht="30.2" customHeight="1" x14ac:dyDescent="0.2"/>
    <row r="1574" ht="30.2" customHeight="1" x14ac:dyDescent="0.2"/>
    <row r="1575" ht="30.2" customHeight="1" x14ac:dyDescent="0.2"/>
    <row r="1576" ht="30.2" customHeight="1" x14ac:dyDescent="0.2"/>
    <row r="1577" ht="30.2" customHeight="1" x14ac:dyDescent="0.2"/>
    <row r="1578" ht="30.2" customHeight="1" x14ac:dyDescent="0.2"/>
    <row r="1579" ht="30.2" customHeight="1" x14ac:dyDescent="0.2"/>
    <row r="1580" ht="30.2" customHeight="1" x14ac:dyDescent="0.2"/>
    <row r="1581" ht="30.2" customHeight="1" x14ac:dyDescent="0.2"/>
    <row r="1582" ht="30.2" customHeight="1" x14ac:dyDescent="0.2"/>
    <row r="1583" ht="30.2" customHeight="1" x14ac:dyDescent="0.2"/>
    <row r="1584" ht="30.2" customHeight="1" x14ac:dyDescent="0.2"/>
    <row r="1585" ht="30.2" customHeight="1" x14ac:dyDescent="0.2"/>
    <row r="1586" ht="30.2" customHeight="1" x14ac:dyDescent="0.2"/>
    <row r="1587" ht="30.2" customHeight="1" x14ac:dyDescent="0.2"/>
    <row r="1588" ht="30.2" customHeight="1" x14ac:dyDescent="0.2"/>
    <row r="1589" ht="30.2" customHeight="1" x14ac:dyDescent="0.2"/>
    <row r="1590" ht="30.2" customHeight="1" x14ac:dyDescent="0.2"/>
    <row r="1591" ht="30.2" customHeight="1" x14ac:dyDescent="0.2"/>
    <row r="1592" ht="30.2" customHeight="1" x14ac:dyDescent="0.2"/>
    <row r="1593" ht="30.2" customHeight="1" x14ac:dyDescent="0.2"/>
    <row r="1594" ht="30.2" customHeight="1" x14ac:dyDescent="0.2"/>
    <row r="1595" ht="30.2" customHeight="1" x14ac:dyDescent="0.2"/>
    <row r="1596" ht="30.2" customHeight="1" x14ac:dyDescent="0.2"/>
    <row r="1597" ht="30.2" customHeight="1" x14ac:dyDescent="0.2"/>
    <row r="1598" ht="30.2" customHeight="1" x14ac:dyDescent="0.2"/>
    <row r="1599" ht="30.2" customHeight="1" x14ac:dyDescent="0.2"/>
    <row r="1600" ht="30.2" customHeight="1" x14ac:dyDescent="0.2"/>
    <row r="1601" ht="30.2" customHeight="1" x14ac:dyDescent="0.2"/>
    <row r="1602" ht="30.2" customHeight="1" x14ac:dyDescent="0.2"/>
    <row r="1603" ht="30.2" customHeight="1" x14ac:dyDescent="0.2"/>
    <row r="1604" ht="30.2" customHeight="1" x14ac:dyDescent="0.2"/>
    <row r="1605" ht="30.2" customHeight="1" x14ac:dyDescent="0.2"/>
    <row r="1606" ht="30.2" customHeight="1" x14ac:dyDescent="0.2"/>
    <row r="1607" ht="30.2" customHeight="1" x14ac:dyDescent="0.2"/>
    <row r="1608" ht="30.2" customHeight="1" x14ac:dyDescent="0.2"/>
    <row r="1609" ht="30.2" customHeight="1" x14ac:dyDescent="0.2"/>
    <row r="1610" ht="30.2" customHeight="1" x14ac:dyDescent="0.2"/>
    <row r="1611" ht="30.2" customHeight="1" x14ac:dyDescent="0.2"/>
    <row r="1612" ht="30.2" customHeight="1" x14ac:dyDescent="0.2"/>
    <row r="1613" ht="30.2" customHeight="1" x14ac:dyDescent="0.2"/>
    <row r="1614" ht="30.2" customHeight="1" x14ac:dyDescent="0.2"/>
    <row r="1615" ht="30.2" customHeight="1" x14ac:dyDescent="0.2"/>
    <row r="1616" ht="30.2" customHeight="1" x14ac:dyDescent="0.2"/>
    <row r="1617" ht="30.2" customHeight="1" x14ac:dyDescent="0.2"/>
    <row r="1618" ht="30.2" customHeight="1" x14ac:dyDescent="0.2"/>
    <row r="1619" ht="30.2" customHeight="1" x14ac:dyDescent="0.2"/>
    <row r="1620" ht="30.2" customHeight="1" x14ac:dyDescent="0.2"/>
    <row r="1621" ht="30.2" customHeight="1" x14ac:dyDescent="0.2"/>
    <row r="1622" ht="30.2" customHeight="1" x14ac:dyDescent="0.2"/>
    <row r="1623" ht="30.2" customHeight="1" x14ac:dyDescent="0.2"/>
    <row r="1624" ht="30.2" customHeight="1" x14ac:dyDescent="0.2"/>
    <row r="1625" ht="30.2" customHeight="1" x14ac:dyDescent="0.2"/>
    <row r="1626" ht="30.2" customHeight="1" x14ac:dyDescent="0.2"/>
    <row r="1627" ht="30.2" customHeight="1" x14ac:dyDescent="0.2"/>
    <row r="1628" ht="30.2" customHeight="1" x14ac:dyDescent="0.2"/>
    <row r="1629" ht="30.2" customHeight="1" x14ac:dyDescent="0.2"/>
    <row r="1630" ht="30.2" customHeight="1" x14ac:dyDescent="0.2"/>
    <row r="1631" ht="30.2" customHeight="1" x14ac:dyDescent="0.2"/>
    <row r="1632" ht="30.2" customHeight="1" x14ac:dyDescent="0.2"/>
    <row r="1633" ht="30.2" customHeight="1" x14ac:dyDescent="0.2"/>
    <row r="1634" ht="30.2" customHeight="1" x14ac:dyDescent="0.2"/>
    <row r="1635" ht="30.2" customHeight="1" x14ac:dyDescent="0.2"/>
    <row r="1636" ht="30.2" customHeight="1" x14ac:dyDescent="0.2"/>
    <row r="1637" ht="30.2" customHeight="1" x14ac:dyDescent="0.2"/>
    <row r="1638" ht="30.2" customHeight="1" x14ac:dyDescent="0.2"/>
    <row r="1639" ht="30.2" customHeight="1" x14ac:dyDescent="0.2"/>
    <row r="1640" ht="30.2" customHeight="1" x14ac:dyDescent="0.2"/>
    <row r="1641" ht="30.2" customHeight="1" x14ac:dyDescent="0.2"/>
    <row r="1642" ht="30.2" customHeight="1" x14ac:dyDescent="0.2"/>
    <row r="1643" ht="30.2" customHeight="1" x14ac:dyDescent="0.2"/>
    <row r="1644" ht="30.2" customHeight="1" x14ac:dyDescent="0.2"/>
    <row r="1645" ht="30.2" customHeight="1" x14ac:dyDescent="0.2"/>
    <row r="1646" ht="30.2" customHeight="1" x14ac:dyDescent="0.2"/>
    <row r="1647" ht="30.2" customHeight="1" x14ac:dyDescent="0.2"/>
    <row r="1648" ht="30.2" customHeight="1" x14ac:dyDescent="0.2"/>
    <row r="1649" ht="30.2" customHeight="1" x14ac:dyDescent="0.2"/>
    <row r="1650" ht="30.2" customHeight="1" x14ac:dyDescent="0.2"/>
    <row r="1651" ht="30.2" customHeight="1" x14ac:dyDescent="0.2"/>
    <row r="1652" ht="30.2" customHeight="1" x14ac:dyDescent="0.2"/>
    <row r="1653" ht="30.2" customHeight="1" x14ac:dyDescent="0.2"/>
    <row r="1654" ht="30.2" customHeight="1" x14ac:dyDescent="0.2"/>
    <row r="1655" ht="30.2" customHeight="1" x14ac:dyDescent="0.2"/>
    <row r="1656" ht="30.2" customHeight="1" x14ac:dyDescent="0.2"/>
    <row r="1657" ht="30.2" customHeight="1" x14ac:dyDescent="0.2"/>
    <row r="1658" ht="30.2" customHeight="1" x14ac:dyDescent="0.2"/>
    <row r="1659" ht="30.2" customHeight="1" x14ac:dyDescent="0.2"/>
    <row r="1660" ht="30.2" customHeight="1" x14ac:dyDescent="0.2"/>
    <row r="1661" ht="30.2" customHeight="1" x14ac:dyDescent="0.2"/>
    <row r="1662" ht="30.2" customHeight="1" x14ac:dyDescent="0.2"/>
    <row r="1663" ht="30.2" customHeight="1" x14ac:dyDescent="0.2"/>
    <row r="1664" ht="30.2" customHeight="1" x14ac:dyDescent="0.2"/>
    <row r="1665" ht="30.2" customHeight="1" x14ac:dyDescent="0.2"/>
    <row r="1666" ht="30.2" customHeight="1" x14ac:dyDescent="0.2"/>
    <row r="1667" ht="30.2" customHeight="1" x14ac:dyDescent="0.2"/>
    <row r="1668" ht="30.2" customHeight="1" x14ac:dyDescent="0.2"/>
    <row r="1669" ht="30.2" customHeight="1" x14ac:dyDescent="0.2"/>
    <row r="1670" ht="30.2" customHeight="1" x14ac:dyDescent="0.2"/>
    <row r="1671" ht="30.2" customHeight="1" x14ac:dyDescent="0.2"/>
    <row r="1672" ht="30.2" customHeight="1" x14ac:dyDescent="0.2"/>
    <row r="1673" ht="30.2" customHeight="1" x14ac:dyDescent="0.2"/>
    <row r="1674" ht="30.2" customHeight="1" x14ac:dyDescent="0.2"/>
    <row r="1675" ht="30.2" customHeight="1" x14ac:dyDescent="0.2"/>
    <row r="1676" ht="30.2" customHeight="1" x14ac:dyDescent="0.2"/>
    <row r="1677" ht="30.2" customHeight="1" x14ac:dyDescent="0.2"/>
    <row r="1678" ht="30.2" customHeight="1" x14ac:dyDescent="0.2"/>
    <row r="1679" ht="30.2" customHeight="1" x14ac:dyDescent="0.2"/>
    <row r="1680" ht="30.2" customHeight="1" x14ac:dyDescent="0.2"/>
    <row r="1681" ht="30.2" customHeight="1" x14ac:dyDescent="0.2"/>
    <row r="1682" ht="30.2" customHeight="1" x14ac:dyDescent="0.2"/>
    <row r="1683" ht="30.2" customHeight="1" x14ac:dyDescent="0.2"/>
    <row r="1684" ht="30.2" customHeight="1" x14ac:dyDescent="0.2"/>
    <row r="1685" ht="30.2" customHeight="1" x14ac:dyDescent="0.2"/>
    <row r="1686" ht="30.2" customHeight="1" x14ac:dyDescent="0.2"/>
    <row r="1687" ht="30.2" customHeight="1" x14ac:dyDescent="0.2"/>
    <row r="1688" ht="30.2" customHeight="1" x14ac:dyDescent="0.2"/>
    <row r="1689" ht="30.2" customHeight="1" x14ac:dyDescent="0.2"/>
    <row r="1690" ht="30.2" customHeight="1" x14ac:dyDescent="0.2"/>
    <row r="1691" ht="30.2" customHeight="1" x14ac:dyDescent="0.2"/>
    <row r="1692" ht="30.2" customHeight="1" x14ac:dyDescent="0.2"/>
    <row r="1693" ht="30.2" customHeight="1" x14ac:dyDescent="0.2"/>
    <row r="1694" ht="30.2" customHeight="1" x14ac:dyDescent="0.2"/>
    <row r="1695" ht="30.2" customHeight="1" x14ac:dyDescent="0.2"/>
    <row r="1696" ht="30.2" customHeight="1" x14ac:dyDescent="0.2"/>
    <row r="1697" ht="30.2" customHeight="1" x14ac:dyDescent="0.2"/>
    <row r="1698" ht="30.2" customHeight="1" x14ac:dyDescent="0.2"/>
    <row r="1699" ht="30.2" customHeight="1" x14ac:dyDescent="0.2"/>
    <row r="1700" ht="30.2" customHeight="1" x14ac:dyDescent="0.2"/>
    <row r="1701" ht="30.2" customHeight="1" x14ac:dyDescent="0.2"/>
    <row r="1702" ht="30.2" customHeight="1" x14ac:dyDescent="0.2"/>
    <row r="1703" ht="30.2" customHeight="1" x14ac:dyDescent="0.2"/>
    <row r="1704" ht="30.2" customHeight="1" x14ac:dyDescent="0.2"/>
    <row r="1705" ht="30.2" customHeight="1" x14ac:dyDescent="0.2"/>
    <row r="1706" ht="30.2" customHeight="1" x14ac:dyDescent="0.2"/>
    <row r="1707" ht="30.2" customHeight="1" x14ac:dyDescent="0.2"/>
    <row r="1708" ht="30.2" customHeight="1" x14ac:dyDescent="0.2"/>
    <row r="1709" ht="30.2" customHeight="1" x14ac:dyDescent="0.2"/>
    <row r="1710" ht="30.2" customHeight="1" x14ac:dyDescent="0.2"/>
    <row r="1711" ht="30.2" customHeight="1" x14ac:dyDescent="0.2"/>
    <row r="1712" ht="30.2" customHeight="1" x14ac:dyDescent="0.2"/>
    <row r="1713" ht="30.2" customHeight="1" x14ac:dyDescent="0.2"/>
    <row r="1714" ht="30.2" customHeight="1" x14ac:dyDescent="0.2"/>
    <row r="1715" ht="30.2" customHeight="1" x14ac:dyDescent="0.2"/>
    <row r="1716" ht="30.2" customHeight="1" x14ac:dyDescent="0.2"/>
    <row r="1717" ht="30.2" customHeight="1" x14ac:dyDescent="0.2"/>
    <row r="1718" ht="30.2" customHeight="1" x14ac:dyDescent="0.2"/>
    <row r="1719" ht="30.2" customHeight="1" x14ac:dyDescent="0.2"/>
    <row r="1720" ht="30.2" customHeight="1" x14ac:dyDescent="0.2"/>
    <row r="1721" ht="30.2" customHeight="1" x14ac:dyDescent="0.2"/>
    <row r="1722" ht="30.2" customHeight="1" x14ac:dyDescent="0.2"/>
    <row r="1723" ht="30.2" customHeight="1" x14ac:dyDescent="0.2"/>
    <row r="1724" ht="30.2" customHeight="1" x14ac:dyDescent="0.2"/>
    <row r="1725" ht="30.2" customHeight="1" x14ac:dyDescent="0.2"/>
    <row r="1726" ht="30.2" customHeight="1" x14ac:dyDescent="0.2"/>
    <row r="1727" ht="30.2" customHeight="1" x14ac:dyDescent="0.2"/>
    <row r="1728" ht="30.2" customHeight="1" x14ac:dyDescent="0.2"/>
    <row r="1729" ht="30.2" customHeight="1" x14ac:dyDescent="0.2"/>
    <row r="1730" ht="30.2" customHeight="1" x14ac:dyDescent="0.2"/>
    <row r="1731" ht="30.2" customHeight="1" x14ac:dyDescent="0.2"/>
    <row r="1732" ht="30.2" customHeight="1" x14ac:dyDescent="0.2"/>
    <row r="1733" ht="30.2" customHeight="1" x14ac:dyDescent="0.2"/>
    <row r="1734" ht="30.2" customHeight="1" x14ac:dyDescent="0.2"/>
    <row r="1735" ht="30.2" customHeight="1" x14ac:dyDescent="0.2"/>
    <row r="1736" ht="30.2" customHeight="1" x14ac:dyDescent="0.2"/>
    <row r="1737" ht="30.2" customHeight="1" x14ac:dyDescent="0.2"/>
    <row r="1738" ht="30.2" customHeight="1" x14ac:dyDescent="0.2"/>
    <row r="1739" ht="30.2" customHeight="1" x14ac:dyDescent="0.2"/>
    <row r="1740" ht="30.2" customHeight="1" x14ac:dyDescent="0.2"/>
    <row r="1741" ht="30.2" customHeight="1" x14ac:dyDescent="0.2"/>
    <row r="1742" ht="30.2" customHeight="1" x14ac:dyDescent="0.2"/>
    <row r="1743" ht="30.2" customHeight="1" x14ac:dyDescent="0.2"/>
    <row r="1744" ht="30.2" customHeight="1" x14ac:dyDescent="0.2"/>
    <row r="1745" ht="30.2" customHeight="1" x14ac:dyDescent="0.2"/>
    <row r="1746" ht="30.2" customHeight="1" x14ac:dyDescent="0.2"/>
    <row r="1747" ht="30.2" customHeight="1" x14ac:dyDescent="0.2"/>
    <row r="1748" ht="30.2" customHeight="1" x14ac:dyDescent="0.2"/>
    <row r="1749" ht="30.2" customHeight="1" x14ac:dyDescent="0.2"/>
    <row r="1750" ht="30.2" customHeight="1" x14ac:dyDescent="0.2"/>
    <row r="1751" ht="30.2" customHeight="1" x14ac:dyDescent="0.2"/>
    <row r="1752" ht="30.2" customHeight="1" x14ac:dyDescent="0.2"/>
    <row r="1753" ht="30.2" customHeight="1" x14ac:dyDescent="0.2"/>
    <row r="1754" ht="30.2" customHeight="1" x14ac:dyDescent="0.2"/>
    <row r="1755" ht="30.2" customHeight="1" x14ac:dyDescent="0.2"/>
    <row r="1756" ht="30.2" customHeight="1" x14ac:dyDescent="0.2"/>
    <row r="1757" ht="30.2" customHeight="1" x14ac:dyDescent="0.2"/>
    <row r="1758" ht="30.2" customHeight="1" x14ac:dyDescent="0.2"/>
    <row r="1759" ht="30.2" customHeight="1" x14ac:dyDescent="0.2"/>
    <row r="1760" ht="30.2" customHeight="1" x14ac:dyDescent="0.2"/>
    <row r="1761" ht="30.2" customHeight="1" x14ac:dyDescent="0.2"/>
    <row r="1762" ht="30.2" customHeight="1" x14ac:dyDescent="0.2"/>
    <row r="1763" ht="30.2" customHeight="1" x14ac:dyDescent="0.2"/>
    <row r="1764" ht="30.2" customHeight="1" x14ac:dyDescent="0.2"/>
    <row r="1765" ht="30.2" customHeight="1" x14ac:dyDescent="0.2"/>
    <row r="1766" ht="30.2" customHeight="1" x14ac:dyDescent="0.2"/>
    <row r="1767" ht="30.2" customHeight="1" x14ac:dyDescent="0.2"/>
    <row r="1768" ht="30.2" customHeight="1" x14ac:dyDescent="0.2"/>
    <row r="1769" ht="30.2" customHeight="1" x14ac:dyDescent="0.2"/>
    <row r="1770" ht="30.2" customHeight="1" x14ac:dyDescent="0.2"/>
    <row r="1771" ht="30.2" customHeight="1" x14ac:dyDescent="0.2"/>
    <row r="1772" ht="30.2" customHeight="1" x14ac:dyDescent="0.2"/>
    <row r="1773" ht="30.2" customHeight="1" x14ac:dyDescent="0.2"/>
    <row r="1774" ht="30.2" customHeight="1" x14ac:dyDescent="0.2"/>
    <row r="1775" ht="30.2" customHeight="1" x14ac:dyDescent="0.2"/>
    <row r="1776" ht="30.2" customHeight="1" x14ac:dyDescent="0.2"/>
    <row r="1777" ht="30.2" customHeight="1" x14ac:dyDescent="0.2"/>
    <row r="1778" ht="30.2" customHeight="1" x14ac:dyDescent="0.2"/>
    <row r="1779" ht="30.2" customHeight="1" x14ac:dyDescent="0.2"/>
    <row r="1780" ht="30.2" customHeight="1" x14ac:dyDescent="0.2"/>
    <row r="1781" ht="30.2" customHeight="1" x14ac:dyDescent="0.2"/>
    <row r="1782" ht="30.2" customHeight="1" x14ac:dyDescent="0.2"/>
    <row r="1783" ht="30.2" customHeight="1" x14ac:dyDescent="0.2"/>
    <row r="1784" ht="30.2" customHeight="1" x14ac:dyDescent="0.2"/>
    <row r="1785" ht="30.2" customHeight="1" x14ac:dyDescent="0.2"/>
    <row r="1786" ht="30.2" customHeight="1" x14ac:dyDescent="0.2"/>
    <row r="1787" ht="30.2" customHeight="1" x14ac:dyDescent="0.2"/>
    <row r="1788" ht="30.2" customHeight="1" x14ac:dyDescent="0.2"/>
    <row r="1789" ht="30.2" customHeight="1" x14ac:dyDescent="0.2"/>
    <row r="1790" ht="30.2" customHeight="1" x14ac:dyDescent="0.2"/>
    <row r="1791" ht="30.2" customHeight="1" x14ac:dyDescent="0.2"/>
    <row r="1792" ht="30.2" customHeight="1" x14ac:dyDescent="0.2"/>
    <row r="1793" ht="30.2" customHeight="1" x14ac:dyDescent="0.2"/>
    <row r="1794" ht="30.2" customHeight="1" x14ac:dyDescent="0.2"/>
    <row r="1795" ht="30.2" customHeight="1" x14ac:dyDescent="0.2"/>
    <row r="1796" ht="30.2" customHeight="1" x14ac:dyDescent="0.2"/>
    <row r="1797" ht="30.2" customHeight="1" x14ac:dyDescent="0.2"/>
    <row r="1798" ht="30.2" customHeight="1" x14ac:dyDescent="0.2"/>
    <row r="1799" ht="30.2" customHeight="1" x14ac:dyDescent="0.2"/>
    <row r="1800" ht="30.2" customHeight="1" x14ac:dyDescent="0.2"/>
    <row r="1801" ht="30.2" customHeight="1" x14ac:dyDescent="0.2"/>
    <row r="1802" ht="30.2" customHeight="1" x14ac:dyDescent="0.2"/>
    <row r="1803" ht="30.2" customHeight="1" x14ac:dyDescent="0.2"/>
    <row r="1804" ht="30.2" customHeight="1" x14ac:dyDescent="0.2"/>
    <row r="1805" ht="30.2" customHeight="1" x14ac:dyDescent="0.2"/>
    <row r="1806" ht="30.2" customHeight="1" x14ac:dyDescent="0.2"/>
    <row r="1807" ht="30.2" customHeight="1" x14ac:dyDescent="0.2"/>
    <row r="1808" ht="30.2" customHeight="1" x14ac:dyDescent="0.2"/>
    <row r="1809" ht="30.2" customHeight="1" x14ac:dyDescent="0.2"/>
    <row r="1810" ht="30.2" customHeight="1" x14ac:dyDescent="0.2"/>
    <row r="1811" ht="30.2" customHeight="1" x14ac:dyDescent="0.2"/>
    <row r="1812" ht="30.2" customHeight="1" x14ac:dyDescent="0.2"/>
    <row r="1813" ht="30.2" customHeight="1" x14ac:dyDescent="0.2"/>
    <row r="1814" ht="30.2" customHeight="1" x14ac:dyDescent="0.2"/>
    <row r="1815" ht="30.2" customHeight="1" x14ac:dyDescent="0.2"/>
    <row r="1816" ht="30.2" customHeight="1" x14ac:dyDescent="0.2"/>
    <row r="1817" ht="30.2" customHeight="1" x14ac:dyDescent="0.2"/>
    <row r="1818" ht="30.2" customHeight="1" x14ac:dyDescent="0.2"/>
    <row r="1819" ht="30.2" customHeight="1" x14ac:dyDescent="0.2"/>
    <row r="1820" ht="30.2" customHeight="1" x14ac:dyDescent="0.2"/>
    <row r="1821" ht="30.2" customHeight="1" x14ac:dyDescent="0.2"/>
    <row r="1822" ht="30.2" customHeight="1" x14ac:dyDescent="0.2"/>
    <row r="1823" ht="30.2" customHeight="1" x14ac:dyDescent="0.2"/>
    <row r="1824" ht="30.2" customHeight="1" x14ac:dyDescent="0.2"/>
    <row r="1825" ht="30.2" customHeight="1" x14ac:dyDescent="0.2"/>
    <row r="1826" ht="30.2" customHeight="1" x14ac:dyDescent="0.2"/>
    <row r="1827" ht="30.2" customHeight="1" x14ac:dyDescent="0.2"/>
    <row r="1828" ht="30.2" customHeight="1" x14ac:dyDescent="0.2"/>
    <row r="1829" ht="30.2" customHeight="1" x14ac:dyDescent="0.2"/>
    <row r="1830" ht="30.2" customHeight="1" x14ac:dyDescent="0.2"/>
    <row r="1831" ht="30.2" customHeight="1" x14ac:dyDescent="0.2"/>
    <row r="1832" ht="30.2" customHeight="1" x14ac:dyDescent="0.2"/>
    <row r="1833" ht="30.2" customHeight="1" x14ac:dyDescent="0.2"/>
    <row r="1834" ht="30.2" customHeight="1" x14ac:dyDescent="0.2"/>
    <row r="1835" ht="30.2" customHeight="1" x14ac:dyDescent="0.2"/>
    <row r="1836" ht="30.2" customHeight="1" x14ac:dyDescent="0.2"/>
    <row r="1837" ht="30.2" customHeight="1" x14ac:dyDescent="0.2"/>
    <row r="1838" ht="30.2" customHeight="1" x14ac:dyDescent="0.2"/>
    <row r="1839" ht="30.2" customHeight="1" x14ac:dyDescent="0.2"/>
    <row r="1840" ht="30.2" customHeight="1" x14ac:dyDescent="0.2"/>
    <row r="1841" ht="30.2" customHeight="1" x14ac:dyDescent="0.2"/>
    <row r="1842" ht="30.2" customHeight="1" x14ac:dyDescent="0.2"/>
    <row r="1843" ht="30.2" customHeight="1" x14ac:dyDescent="0.2"/>
    <row r="1844" ht="30.2" customHeight="1" x14ac:dyDescent="0.2"/>
    <row r="1845" ht="30.2" customHeight="1" x14ac:dyDescent="0.2"/>
    <row r="1846" ht="30.2" customHeight="1" x14ac:dyDescent="0.2"/>
    <row r="1847" ht="30.2" customHeight="1" x14ac:dyDescent="0.2"/>
    <row r="1848" ht="30.2" customHeight="1" x14ac:dyDescent="0.2"/>
    <row r="1849" ht="30.2" customHeight="1" x14ac:dyDescent="0.2"/>
    <row r="1850" ht="30.2" customHeight="1" x14ac:dyDescent="0.2"/>
    <row r="1851" ht="30.2" customHeight="1" x14ac:dyDescent="0.2"/>
    <row r="1852" ht="30.2" customHeight="1" x14ac:dyDescent="0.2"/>
    <row r="1853" ht="30.2" customHeight="1" x14ac:dyDescent="0.2"/>
    <row r="1854" ht="30.2" customHeight="1" x14ac:dyDescent="0.2"/>
    <row r="1855" ht="30.2" customHeight="1" x14ac:dyDescent="0.2"/>
    <row r="1856" ht="30.2" customHeight="1" x14ac:dyDescent="0.2"/>
    <row r="1857" ht="30.2" customHeight="1" x14ac:dyDescent="0.2"/>
    <row r="1858" ht="30.2" customHeight="1" x14ac:dyDescent="0.2"/>
    <row r="1859" ht="30.2" customHeight="1" x14ac:dyDescent="0.2"/>
    <row r="1860" ht="30.2" customHeight="1" x14ac:dyDescent="0.2"/>
    <row r="1861" ht="30.2" customHeight="1" x14ac:dyDescent="0.2"/>
    <row r="1862" ht="30.2" customHeight="1" x14ac:dyDescent="0.2"/>
    <row r="1863" ht="30.2" customHeight="1" x14ac:dyDescent="0.2"/>
    <row r="1864" ht="30.2" customHeight="1" x14ac:dyDescent="0.2"/>
    <row r="1865" ht="30.2" customHeight="1" x14ac:dyDescent="0.2"/>
    <row r="1866" ht="30.2" customHeight="1" x14ac:dyDescent="0.2"/>
    <row r="1867" ht="30.2" customHeight="1" x14ac:dyDescent="0.2"/>
    <row r="1868" ht="30.2" customHeight="1" x14ac:dyDescent="0.2"/>
    <row r="1869" ht="30.2" customHeight="1" x14ac:dyDescent="0.2"/>
    <row r="1870" ht="30.2" customHeight="1" x14ac:dyDescent="0.2"/>
    <row r="1871" ht="30.2" customHeight="1" x14ac:dyDescent="0.2"/>
    <row r="1872" ht="30.2" customHeight="1" x14ac:dyDescent="0.2"/>
    <row r="1873" ht="30.2" customHeight="1" x14ac:dyDescent="0.2"/>
    <row r="1874" ht="30.2" customHeight="1" x14ac:dyDescent="0.2"/>
    <row r="1875" ht="30.2" customHeight="1" x14ac:dyDescent="0.2"/>
    <row r="1876" ht="30.2" customHeight="1" x14ac:dyDescent="0.2"/>
    <row r="1877" ht="30.2" customHeight="1" x14ac:dyDescent="0.2"/>
    <row r="1878" ht="30.2" customHeight="1" x14ac:dyDescent="0.2"/>
    <row r="1879" ht="30.2" customHeight="1" x14ac:dyDescent="0.2"/>
    <row r="1880" ht="30.2" customHeight="1" x14ac:dyDescent="0.2"/>
    <row r="1881" ht="30.2" customHeight="1" x14ac:dyDescent="0.2"/>
    <row r="1882" ht="30.2" customHeight="1" x14ac:dyDescent="0.2"/>
    <row r="1883" ht="30.2" customHeight="1" x14ac:dyDescent="0.2"/>
    <row r="1884" ht="30.2" customHeight="1" x14ac:dyDescent="0.2"/>
    <row r="1885" ht="30.2" customHeight="1" x14ac:dyDescent="0.2"/>
    <row r="1886" ht="30.2" customHeight="1" x14ac:dyDescent="0.2"/>
    <row r="1887" ht="30.2" customHeight="1" x14ac:dyDescent="0.2"/>
    <row r="1888" ht="30.2" customHeight="1" x14ac:dyDescent="0.2"/>
    <row r="1889" ht="30.2" customHeight="1" x14ac:dyDescent="0.2"/>
    <row r="1890" ht="30.2" customHeight="1" x14ac:dyDescent="0.2"/>
    <row r="1891" ht="30.2" customHeight="1" x14ac:dyDescent="0.2"/>
    <row r="1892" ht="30.2" customHeight="1" x14ac:dyDescent="0.2"/>
    <row r="1893" ht="30.2" customHeight="1" x14ac:dyDescent="0.2"/>
    <row r="1894" ht="30.2" customHeight="1" x14ac:dyDescent="0.2"/>
    <row r="1895" ht="30.2" customHeight="1" x14ac:dyDescent="0.2"/>
    <row r="1896" ht="30.2" customHeight="1" x14ac:dyDescent="0.2"/>
    <row r="1897" ht="30.2" customHeight="1" x14ac:dyDescent="0.2"/>
    <row r="1898" ht="30.2" customHeight="1" x14ac:dyDescent="0.2"/>
    <row r="1899" ht="30.2" customHeight="1" x14ac:dyDescent="0.2"/>
    <row r="1900" ht="30.2" customHeight="1" x14ac:dyDescent="0.2"/>
    <row r="1901" ht="30.2" customHeight="1" x14ac:dyDescent="0.2"/>
    <row r="1902" ht="30.2" customHeight="1" x14ac:dyDescent="0.2"/>
    <row r="1903" ht="30.2" customHeight="1" x14ac:dyDescent="0.2"/>
    <row r="1904" ht="30.2" customHeight="1" x14ac:dyDescent="0.2"/>
    <row r="1905" ht="30.2" customHeight="1" x14ac:dyDescent="0.2"/>
    <row r="1906" ht="30.2" customHeight="1" x14ac:dyDescent="0.2"/>
    <row r="1907" ht="30.2" customHeight="1" x14ac:dyDescent="0.2"/>
    <row r="1908" ht="30.2" customHeight="1" x14ac:dyDescent="0.2"/>
    <row r="1909" ht="30.2" customHeight="1" x14ac:dyDescent="0.2"/>
    <row r="1910" ht="30.2" customHeight="1" x14ac:dyDescent="0.2"/>
    <row r="1911" ht="30.2" customHeight="1" x14ac:dyDescent="0.2"/>
    <row r="1912" ht="30.2" customHeight="1" x14ac:dyDescent="0.2"/>
    <row r="1913" ht="30.2" customHeight="1" x14ac:dyDescent="0.2"/>
    <row r="1914" ht="30.2" customHeight="1" x14ac:dyDescent="0.2"/>
    <row r="1915" ht="30.2" customHeight="1" x14ac:dyDescent="0.2"/>
    <row r="1916" ht="30.2" customHeight="1" x14ac:dyDescent="0.2"/>
    <row r="1917" ht="30.2" customHeight="1" x14ac:dyDescent="0.2"/>
    <row r="1918" ht="30.2" customHeight="1" x14ac:dyDescent="0.2"/>
    <row r="1919" ht="30.2" customHeight="1" x14ac:dyDescent="0.2"/>
    <row r="1920" ht="30.2" customHeight="1" x14ac:dyDescent="0.2"/>
    <row r="1921" ht="30.2" customHeight="1" x14ac:dyDescent="0.2"/>
    <row r="1922" ht="30.2" customHeight="1" x14ac:dyDescent="0.2"/>
    <row r="1923" ht="30.2" customHeight="1" x14ac:dyDescent="0.2"/>
    <row r="1924" ht="30.2" customHeight="1" x14ac:dyDescent="0.2"/>
    <row r="1925" ht="30.2" customHeight="1" x14ac:dyDescent="0.2"/>
    <row r="1926" ht="30.2" customHeight="1" x14ac:dyDescent="0.2"/>
    <row r="1927" ht="30.2" customHeight="1" x14ac:dyDescent="0.2"/>
    <row r="1928" ht="30.2" customHeight="1" x14ac:dyDescent="0.2"/>
    <row r="1929" ht="30.2" customHeight="1" x14ac:dyDescent="0.2"/>
    <row r="1930" ht="30.2" customHeight="1" x14ac:dyDescent="0.2"/>
    <row r="1931" ht="30.2" customHeight="1" x14ac:dyDescent="0.2"/>
    <row r="1932" ht="30.2" customHeight="1" x14ac:dyDescent="0.2"/>
    <row r="1933" ht="30.2" customHeight="1" x14ac:dyDescent="0.2"/>
    <row r="1934" ht="30.2" customHeight="1" x14ac:dyDescent="0.2"/>
    <row r="1935" ht="30.2" customHeight="1" x14ac:dyDescent="0.2"/>
    <row r="1936" ht="30.2" customHeight="1" x14ac:dyDescent="0.2"/>
    <row r="1937" ht="30.2" customHeight="1" x14ac:dyDescent="0.2"/>
    <row r="1938" ht="30.2" customHeight="1" x14ac:dyDescent="0.2"/>
    <row r="1939" ht="30.2" customHeight="1" x14ac:dyDescent="0.2"/>
    <row r="1940" ht="30.2" customHeight="1" x14ac:dyDescent="0.2"/>
    <row r="1941" ht="30.2" customHeight="1" x14ac:dyDescent="0.2"/>
    <row r="1942" ht="30.2" customHeight="1" x14ac:dyDescent="0.2"/>
    <row r="1943" ht="30.2" customHeight="1" x14ac:dyDescent="0.2"/>
    <row r="1944" ht="30.2" customHeight="1" x14ac:dyDescent="0.2"/>
    <row r="1945" ht="30.2" customHeight="1" x14ac:dyDescent="0.2"/>
    <row r="1946" ht="30.2" customHeight="1" x14ac:dyDescent="0.2"/>
    <row r="1947" ht="30.2" customHeight="1" x14ac:dyDescent="0.2"/>
    <row r="1948" ht="30.2" customHeight="1" x14ac:dyDescent="0.2"/>
    <row r="1949" ht="30.2" customHeight="1" x14ac:dyDescent="0.2"/>
    <row r="1950" ht="30.2" customHeight="1" x14ac:dyDescent="0.2"/>
    <row r="1951" ht="30.2" customHeight="1" x14ac:dyDescent="0.2"/>
    <row r="1952" ht="30.2" customHeight="1" x14ac:dyDescent="0.2"/>
    <row r="1953" ht="30.2" customHeight="1" x14ac:dyDescent="0.2"/>
    <row r="1954" ht="30.2" customHeight="1" x14ac:dyDescent="0.2"/>
    <row r="1955" ht="30.2" customHeight="1" x14ac:dyDescent="0.2"/>
    <row r="1956" ht="30.2" customHeight="1" x14ac:dyDescent="0.2"/>
    <row r="1957" ht="30.2" customHeight="1" x14ac:dyDescent="0.2"/>
    <row r="1958" ht="30.2" customHeight="1" x14ac:dyDescent="0.2"/>
    <row r="1959" ht="30.2" customHeight="1" x14ac:dyDescent="0.2"/>
    <row r="1960" ht="30.2" customHeight="1" x14ac:dyDescent="0.2"/>
    <row r="1961" ht="30.2" customHeight="1" x14ac:dyDescent="0.2"/>
    <row r="1962" ht="30.2" customHeight="1" x14ac:dyDescent="0.2"/>
    <row r="1963" ht="30.2" customHeight="1" x14ac:dyDescent="0.2"/>
    <row r="1964" ht="30.2" customHeight="1" x14ac:dyDescent="0.2"/>
    <row r="1965" ht="30.2" customHeight="1" x14ac:dyDescent="0.2"/>
    <row r="1966" ht="30.2" customHeight="1" x14ac:dyDescent="0.2"/>
    <row r="1967" ht="30.2" customHeight="1" x14ac:dyDescent="0.2"/>
    <row r="1968" ht="30.2" customHeight="1" x14ac:dyDescent="0.2"/>
    <row r="1969" ht="30.2" customHeight="1" x14ac:dyDescent="0.2"/>
    <row r="1970" ht="30.2" customHeight="1" x14ac:dyDescent="0.2"/>
    <row r="1971" ht="30.2" customHeight="1" x14ac:dyDescent="0.2"/>
    <row r="1972" ht="30.2" customHeight="1" x14ac:dyDescent="0.2"/>
    <row r="1973" ht="30.2" customHeight="1" x14ac:dyDescent="0.2"/>
    <row r="1974" ht="30.2" customHeight="1" x14ac:dyDescent="0.2"/>
    <row r="1975" ht="30.2" customHeight="1" x14ac:dyDescent="0.2"/>
    <row r="1976" ht="30.2" customHeight="1" x14ac:dyDescent="0.2"/>
    <row r="1977" ht="30.2" customHeight="1" x14ac:dyDescent="0.2"/>
    <row r="1978" ht="30.2" customHeight="1" x14ac:dyDescent="0.2"/>
    <row r="1979" ht="30.2" customHeight="1" x14ac:dyDescent="0.2"/>
    <row r="1980" ht="30.2" customHeight="1" x14ac:dyDescent="0.2"/>
    <row r="1981" ht="30.2" customHeight="1" x14ac:dyDescent="0.2"/>
    <row r="1982" ht="30.2" customHeight="1" x14ac:dyDescent="0.2"/>
    <row r="1983" ht="30.2" customHeight="1" x14ac:dyDescent="0.2"/>
    <row r="1984" ht="30.2" customHeight="1" x14ac:dyDescent="0.2"/>
    <row r="1985" ht="30.2" customHeight="1" x14ac:dyDescent="0.2"/>
    <row r="1986" ht="30.2" customHeight="1" x14ac:dyDescent="0.2"/>
    <row r="1987" ht="30.2" customHeight="1" x14ac:dyDescent="0.2"/>
    <row r="1988" ht="30.2" customHeight="1" x14ac:dyDescent="0.2"/>
    <row r="1989" ht="30.2" customHeight="1" x14ac:dyDescent="0.2"/>
    <row r="1990" ht="30.2" customHeight="1" x14ac:dyDescent="0.2"/>
    <row r="1991" ht="30.2" customHeight="1" x14ac:dyDescent="0.2"/>
    <row r="1992" ht="30.2" customHeight="1" x14ac:dyDescent="0.2"/>
    <row r="1993" ht="30.2" customHeight="1" x14ac:dyDescent="0.2"/>
    <row r="1994" ht="30.2" customHeight="1" x14ac:dyDescent="0.2"/>
    <row r="1995" ht="30.2" customHeight="1" x14ac:dyDescent="0.2"/>
    <row r="1996" ht="30.2" customHeight="1" x14ac:dyDescent="0.2"/>
    <row r="1997" ht="30.2" customHeight="1" x14ac:dyDescent="0.2"/>
    <row r="1998" ht="30.2" customHeight="1" x14ac:dyDescent="0.2"/>
    <row r="1999" ht="30.2" customHeight="1" x14ac:dyDescent="0.2"/>
    <row r="2000" ht="30.2" customHeight="1" x14ac:dyDescent="0.2"/>
    <row r="2001" ht="30.2" customHeight="1" x14ac:dyDescent="0.2"/>
    <row r="2002" ht="30.2" customHeight="1" x14ac:dyDescent="0.2"/>
    <row r="2003" ht="30.2" customHeight="1" x14ac:dyDescent="0.2"/>
    <row r="2004" ht="30.2" customHeight="1" x14ac:dyDescent="0.2"/>
    <row r="2005" ht="30.2" customHeight="1" x14ac:dyDescent="0.2"/>
    <row r="2006" ht="30.2" customHeight="1" x14ac:dyDescent="0.2"/>
    <row r="2007" ht="30.2" customHeight="1" x14ac:dyDescent="0.2"/>
    <row r="2008" ht="30.2" customHeight="1" x14ac:dyDescent="0.2"/>
    <row r="2009" ht="30.2" customHeight="1" x14ac:dyDescent="0.2"/>
    <row r="2010" ht="30.2" customHeight="1" x14ac:dyDescent="0.2"/>
    <row r="2011" ht="30.2" customHeight="1" x14ac:dyDescent="0.2"/>
    <row r="2012" ht="30.2" customHeight="1" x14ac:dyDescent="0.2"/>
    <row r="2013" ht="30.2" customHeight="1" x14ac:dyDescent="0.2"/>
    <row r="2014" ht="30.2" customHeight="1" x14ac:dyDescent="0.2"/>
    <row r="2015" ht="30.2" customHeight="1" x14ac:dyDescent="0.2"/>
    <row r="2016" ht="30.2" customHeight="1" x14ac:dyDescent="0.2"/>
    <row r="2017" ht="30.2" customHeight="1" x14ac:dyDescent="0.2"/>
    <row r="2018" ht="30.2" customHeight="1" x14ac:dyDescent="0.2"/>
    <row r="2019" ht="30.2" customHeight="1" x14ac:dyDescent="0.2"/>
    <row r="2020" ht="30.2" customHeight="1" x14ac:dyDescent="0.2"/>
    <row r="2021" ht="30.2" customHeight="1" x14ac:dyDescent="0.2"/>
    <row r="2022" ht="30.2" customHeight="1" x14ac:dyDescent="0.2"/>
    <row r="2023" ht="30.2" customHeight="1" x14ac:dyDescent="0.2"/>
    <row r="2024" ht="30.2" customHeight="1" x14ac:dyDescent="0.2"/>
    <row r="2025" ht="30.2" customHeight="1" x14ac:dyDescent="0.2"/>
    <row r="2026" ht="30.2" customHeight="1" x14ac:dyDescent="0.2"/>
    <row r="2027" ht="30.2" customHeight="1" x14ac:dyDescent="0.2"/>
    <row r="2028" ht="30.2" customHeight="1" x14ac:dyDescent="0.2"/>
    <row r="2029" ht="30.2" customHeight="1" x14ac:dyDescent="0.2"/>
    <row r="2030" ht="30.2" customHeight="1" x14ac:dyDescent="0.2"/>
    <row r="2031" ht="30.2" customHeight="1" x14ac:dyDescent="0.2"/>
    <row r="2032" ht="30.2" customHeight="1" x14ac:dyDescent="0.2"/>
    <row r="2033" ht="30.2" customHeight="1" x14ac:dyDescent="0.2"/>
    <row r="2034" ht="30.2" customHeight="1" x14ac:dyDescent="0.2"/>
    <row r="2035" ht="30.2" customHeight="1" x14ac:dyDescent="0.2"/>
    <row r="2036" ht="30.2" customHeight="1" x14ac:dyDescent="0.2"/>
    <row r="2037" ht="30.2" customHeight="1" x14ac:dyDescent="0.2"/>
    <row r="2038" ht="30.2" customHeight="1" x14ac:dyDescent="0.2"/>
    <row r="2039" ht="30.2" customHeight="1" x14ac:dyDescent="0.2"/>
    <row r="2040" ht="30.2" customHeight="1" x14ac:dyDescent="0.2"/>
    <row r="2041" ht="30.2" customHeight="1" x14ac:dyDescent="0.2"/>
    <row r="2042" ht="30.2" customHeight="1" x14ac:dyDescent="0.2"/>
    <row r="2043" ht="30.2" customHeight="1" x14ac:dyDescent="0.2"/>
    <row r="2044" ht="30.2" customHeight="1" x14ac:dyDescent="0.2"/>
    <row r="2045" ht="30.2" customHeight="1" x14ac:dyDescent="0.2"/>
    <row r="2046" ht="30.2" customHeight="1" x14ac:dyDescent="0.2"/>
    <row r="2047" ht="30.2" customHeight="1" x14ac:dyDescent="0.2"/>
    <row r="2048" ht="30.2" customHeight="1" x14ac:dyDescent="0.2"/>
    <row r="2049" ht="30.2" customHeight="1" x14ac:dyDescent="0.2"/>
    <row r="2050" ht="30.2" customHeight="1" x14ac:dyDescent="0.2"/>
    <row r="2051" ht="30.2" customHeight="1" x14ac:dyDescent="0.2"/>
    <row r="2052" ht="30.2" customHeight="1" x14ac:dyDescent="0.2"/>
    <row r="2053" ht="30.2" customHeight="1" x14ac:dyDescent="0.2"/>
    <row r="2054" ht="30.2" customHeight="1" x14ac:dyDescent="0.2"/>
    <row r="2055" ht="30.2" customHeight="1" x14ac:dyDescent="0.2"/>
    <row r="2056" ht="30.2" customHeight="1" x14ac:dyDescent="0.2"/>
    <row r="2057" ht="30.2" customHeight="1" x14ac:dyDescent="0.2"/>
    <row r="2058" ht="30.2" customHeight="1" x14ac:dyDescent="0.2"/>
    <row r="2059" ht="30.2" customHeight="1" x14ac:dyDescent="0.2"/>
    <row r="2060" ht="30.2" customHeight="1" x14ac:dyDescent="0.2"/>
    <row r="2061" ht="30.2" customHeight="1" x14ac:dyDescent="0.2"/>
    <row r="2062" ht="30.2" customHeight="1" x14ac:dyDescent="0.2"/>
    <row r="2063" ht="30.2" customHeight="1" x14ac:dyDescent="0.2"/>
    <row r="2064" ht="30.2" customHeight="1" x14ac:dyDescent="0.2"/>
    <row r="2065" ht="30.2" customHeight="1" x14ac:dyDescent="0.2"/>
    <row r="2066" ht="30.2" customHeight="1" x14ac:dyDescent="0.2"/>
    <row r="2067" ht="30.2" customHeight="1" x14ac:dyDescent="0.2"/>
    <row r="2068" ht="30.2" customHeight="1" x14ac:dyDescent="0.2"/>
    <row r="2069" ht="30.2" customHeight="1" x14ac:dyDescent="0.2"/>
    <row r="2070" ht="30.2" customHeight="1" x14ac:dyDescent="0.2"/>
    <row r="2071" ht="30.2" customHeight="1" x14ac:dyDescent="0.2"/>
    <row r="2072" ht="30.2" customHeight="1" x14ac:dyDescent="0.2"/>
    <row r="2073" ht="30.2" customHeight="1" x14ac:dyDescent="0.2"/>
    <row r="2074" ht="30.2" customHeight="1" x14ac:dyDescent="0.2"/>
    <row r="2075" ht="30.2" customHeight="1" x14ac:dyDescent="0.2"/>
    <row r="2076" ht="30.2" customHeight="1" x14ac:dyDescent="0.2"/>
    <row r="2077" ht="30.2" customHeight="1" x14ac:dyDescent="0.2"/>
    <row r="2078" ht="30.2" customHeight="1" x14ac:dyDescent="0.2"/>
    <row r="2079" ht="30.2" customHeight="1" x14ac:dyDescent="0.2"/>
    <row r="2080" ht="30.2" customHeight="1" x14ac:dyDescent="0.2"/>
    <row r="2081" ht="30.2" customHeight="1" x14ac:dyDescent="0.2"/>
    <row r="2082" ht="30.2" customHeight="1" x14ac:dyDescent="0.2"/>
    <row r="2083" ht="30.2" customHeight="1" x14ac:dyDescent="0.2"/>
    <row r="2084" ht="30.2" customHeight="1" x14ac:dyDescent="0.2"/>
    <row r="2085" ht="30.2" customHeight="1" x14ac:dyDescent="0.2"/>
    <row r="2086" ht="30.2" customHeight="1" x14ac:dyDescent="0.2"/>
    <row r="2087" ht="30.2" customHeight="1" x14ac:dyDescent="0.2"/>
    <row r="2088" ht="30.2" customHeight="1" x14ac:dyDescent="0.2"/>
    <row r="2089" ht="30.2" customHeight="1" x14ac:dyDescent="0.2"/>
    <row r="2090" ht="30.2" customHeight="1" x14ac:dyDescent="0.2"/>
    <row r="2091" ht="30.2" customHeight="1" x14ac:dyDescent="0.2"/>
    <row r="2092" ht="30.2" customHeight="1" x14ac:dyDescent="0.2"/>
    <row r="2093" ht="30.2" customHeight="1" x14ac:dyDescent="0.2"/>
    <row r="2094" ht="30.2" customHeight="1" x14ac:dyDescent="0.2"/>
    <row r="2095" ht="30.2" customHeight="1" x14ac:dyDescent="0.2"/>
    <row r="2096" ht="30.2" customHeight="1" x14ac:dyDescent="0.2"/>
    <row r="2097" ht="30.2" customHeight="1" x14ac:dyDescent="0.2"/>
    <row r="2098" ht="30.2" customHeight="1" x14ac:dyDescent="0.2"/>
    <row r="2099" ht="30.2" customHeight="1" x14ac:dyDescent="0.2"/>
    <row r="2100" ht="30.2" customHeight="1" x14ac:dyDescent="0.2"/>
    <row r="2101" ht="30.2" customHeight="1" x14ac:dyDescent="0.2"/>
    <row r="2102" ht="30.2" customHeight="1" x14ac:dyDescent="0.2"/>
    <row r="2103" ht="30.2" customHeight="1" x14ac:dyDescent="0.2"/>
    <row r="2104" ht="30.2" customHeight="1" x14ac:dyDescent="0.2"/>
    <row r="2105" ht="30.2" customHeight="1" x14ac:dyDescent="0.2"/>
    <row r="2106" ht="30.2" customHeight="1" x14ac:dyDescent="0.2"/>
    <row r="2107" ht="30.2" customHeight="1" x14ac:dyDescent="0.2"/>
    <row r="2108" ht="30.2" customHeight="1" x14ac:dyDescent="0.2"/>
    <row r="2109" ht="30.2" customHeight="1" x14ac:dyDescent="0.2"/>
    <row r="2110" ht="30.2" customHeight="1" x14ac:dyDescent="0.2"/>
    <row r="2111" ht="30.2" customHeight="1" x14ac:dyDescent="0.2"/>
    <row r="2112" ht="30.2" customHeight="1" x14ac:dyDescent="0.2"/>
    <row r="2113" ht="30.2" customHeight="1" x14ac:dyDescent="0.2"/>
    <row r="2114" ht="30.2" customHeight="1" x14ac:dyDescent="0.2"/>
    <row r="2115" ht="30.2" customHeight="1" x14ac:dyDescent="0.2"/>
    <row r="2116" ht="30.2" customHeight="1" x14ac:dyDescent="0.2"/>
    <row r="2117" ht="30.2" customHeight="1" x14ac:dyDescent="0.2"/>
    <row r="2118" ht="30.2" customHeight="1" x14ac:dyDescent="0.2"/>
    <row r="2119" ht="30.2" customHeight="1" x14ac:dyDescent="0.2"/>
    <row r="2120" ht="30.2" customHeight="1" x14ac:dyDescent="0.2"/>
    <row r="2121" ht="30.2" customHeight="1" x14ac:dyDescent="0.2"/>
    <row r="2122" ht="30.2" customHeight="1" x14ac:dyDescent="0.2"/>
    <row r="2123" ht="30.2" customHeight="1" x14ac:dyDescent="0.2"/>
    <row r="2124" ht="30.2" customHeight="1" x14ac:dyDescent="0.2"/>
    <row r="2125" ht="30.2" customHeight="1" x14ac:dyDescent="0.2"/>
    <row r="2126" ht="30.2" customHeight="1" x14ac:dyDescent="0.2"/>
    <row r="2127" ht="30.2" customHeight="1" x14ac:dyDescent="0.2"/>
    <row r="2128" ht="30.2" customHeight="1" x14ac:dyDescent="0.2"/>
    <row r="2129" ht="30.2" customHeight="1" x14ac:dyDescent="0.2"/>
    <row r="2130" ht="30.2" customHeight="1" x14ac:dyDescent="0.2"/>
    <row r="2131" ht="30.2" customHeight="1" x14ac:dyDescent="0.2"/>
    <row r="2132" ht="30.2" customHeight="1" x14ac:dyDescent="0.2"/>
    <row r="2133" ht="30.2" customHeight="1" x14ac:dyDescent="0.2"/>
    <row r="2134" ht="30.2" customHeight="1" x14ac:dyDescent="0.2"/>
    <row r="2135" ht="30.2" customHeight="1" x14ac:dyDescent="0.2"/>
    <row r="2136" ht="30.2" customHeight="1" x14ac:dyDescent="0.2"/>
    <row r="2137" ht="30.2" customHeight="1" x14ac:dyDescent="0.2"/>
    <row r="2138" ht="30.2" customHeight="1" x14ac:dyDescent="0.2"/>
    <row r="2139" ht="30.2" customHeight="1" x14ac:dyDescent="0.2"/>
    <row r="2140" ht="30.2" customHeight="1" x14ac:dyDescent="0.2"/>
    <row r="2141" ht="30.2" customHeight="1" x14ac:dyDescent="0.2"/>
    <row r="2142" ht="30.2" customHeight="1" x14ac:dyDescent="0.2"/>
    <row r="2143" ht="30.2" customHeight="1" x14ac:dyDescent="0.2"/>
    <row r="2144" ht="30.2" customHeight="1" x14ac:dyDescent="0.2"/>
    <row r="2145" ht="30.2" customHeight="1" x14ac:dyDescent="0.2"/>
    <row r="2146" ht="30.2" customHeight="1" x14ac:dyDescent="0.2"/>
    <row r="2147" ht="30.2" customHeight="1" x14ac:dyDescent="0.2"/>
    <row r="2148" ht="30.2" customHeight="1" x14ac:dyDescent="0.2"/>
    <row r="2149" ht="30.2" customHeight="1" x14ac:dyDescent="0.2"/>
    <row r="2150" ht="30.2" customHeight="1" x14ac:dyDescent="0.2"/>
    <row r="2151" ht="30.2" customHeight="1" x14ac:dyDescent="0.2"/>
    <row r="2152" ht="30.2" customHeight="1" x14ac:dyDescent="0.2"/>
    <row r="2153" ht="30.2" customHeight="1" x14ac:dyDescent="0.2"/>
    <row r="2154" ht="30.2" customHeight="1" x14ac:dyDescent="0.2"/>
    <row r="2155" ht="30.2" customHeight="1" x14ac:dyDescent="0.2"/>
    <row r="2156" ht="30.2" customHeight="1" x14ac:dyDescent="0.2"/>
    <row r="2157" ht="30.2" customHeight="1" x14ac:dyDescent="0.2"/>
    <row r="2158" ht="30.2" customHeight="1" x14ac:dyDescent="0.2"/>
    <row r="2159" ht="30.2" customHeight="1" x14ac:dyDescent="0.2"/>
    <row r="2160" ht="30.2" customHeight="1" x14ac:dyDescent="0.2"/>
    <row r="2161" ht="30.2" customHeight="1" x14ac:dyDescent="0.2"/>
    <row r="2162" ht="30.2" customHeight="1" x14ac:dyDescent="0.2"/>
    <row r="2163" ht="30.2" customHeight="1" x14ac:dyDescent="0.2"/>
    <row r="2164" ht="30.2" customHeight="1" x14ac:dyDescent="0.2"/>
    <row r="2165" ht="30.2" customHeight="1" x14ac:dyDescent="0.2"/>
    <row r="2166" ht="30.2" customHeight="1" x14ac:dyDescent="0.2"/>
    <row r="2167" ht="30.2" customHeight="1" x14ac:dyDescent="0.2"/>
    <row r="2168" ht="30.2" customHeight="1" x14ac:dyDescent="0.2"/>
    <row r="2169" ht="30.2" customHeight="1" x14ac:dyDescent="0.2"/>
    <row r="2170" ht="30.2" customHeight="1" x14ac:dyDescent="0.2"/>
    <row r="2171" ht="30.2" customHeight="1" x14ac:dyDescent="0.2"/>
    <row r="2172" ht="30.2" customHeight="1" x14ac:dyDescent="0.2"/>
    <row r="2173" ht="30.2" customHeight="1" x14ac:dyDescent="0.2"/>
    <row r="2174" ht="30.2" customHeight="1" x14ac:dyDescent="0.2"/>
    <row r="2175" ht="30.2" customHeight="1" x14ac:dyDescent="0.2"/>
    <row r="2176" ht="30.2" customHeight="1" x14ac:dyDescent="0.2"/>
    <row r="2177" ht="30.2" customHeight="1" x14ac:dyDescent="0.2"/>
    <row r="2178" ht="30.2" customHeight="1" x14ac:dyDescent="0.2"/>
    <row r="2179" ht="30.2" customHeight="1" x14ac:dyDescent="0.2"/>
    <row r="2180" ht="30.2" customHeight="1" x14ac:dyDescent="0.2"/>
    <row r="2181" ht="30.2" customHeight="1" x14ac:dyDescent="0.2"/>
    <row r="2182" ht="30.2" customHeight="1" x14ac:dyDescent="0.2"/>
    <row r="2183" ht="30.2" customHeight="1" x14ac:dyDescent="0.2"/>
    <row r="2184" ht="30.2" customHeight="1" x14ac:dyDescent="0.2"/>
    <row r="2185" ht="30.2" customHeight="1" x14ac:dyDescent="0.2"/>
    <row r="2186" ht="30.2" customHeight="1" x14ac:dyDescent="0.2"/>
    <row r="2187" ht="30.2" customHeight="1" x14ac:dyDescent="0.2"/>
    <row r="2188" ht="30.2" customHeight="1" x14ac:dyDescent="0.2"/>
    <row r="2189" ht="30.2" customHeight="1" x14ac:dyDescent="0.2"/>
    <row r="2190" ht="30.2" customHeight="1" x14ac:dyDescent="0.2"/>
    <row r="2191" ht="30.2" customHeight="1" x14ac:dyDescent="0.2"/>
    <row r="2192" ht="30.2" customHeight="1" x14ac:dyDescent="0.2"/>
    <row r="2193" ht="30.2" customHeight="1" x14ac:dyDescent="0.2"/>
    <row r="2194" ht="30.2" customHeight="1" x14ac:dyDescent="0.2"/>
    <row r="2195" ht="30.2" customHeight="1" x14ac:dyDescent="0.2"/>
    <row r="2196" ht="30.2" customHeight="1" x14ac:dyDescent="0.2"/>
    <row r="2197" ht="30.2" customHeight="1" x14ac:dyDescent="0.2"/>
    <row r="2198" ht="30.2" customHeight="1" x14ac:dyDescent="0.2"/>
    <row r="2199" ht="30.2" customHeight="1" x14ac:dyDescent="0.2"/>
    <row r="2200" ht="30.2" customHeight="1" x14ac:dyDescent="0.2"/>
    <row r="2201" ht="30.2" customHeight="1" x14ac:dyDescent="0.2"/>
    <row r="2202" ht="30.2" customHeight="1" x14ac:dyDescent="0.2"/>
    <row r="2203" ht="30.2" customHeight="1" x14ac:dyDescent="0.2"/>
    <row r="2204" ht="30.2" customHeight="1" x14ac:dyDescent="0.2"/>
    <row r="2205" ht="30.2" customHeight="1" x14ac:dyDescent="0.2"/>
    <row r="2206" ht="30.2" customHeight="1" x14ac:dyDescent="0.2"/>
    <row r="2207" ht="30.2" customHeight="1" x14ac:dyDescent="0.2"/>
    <row r="2208" ht="30.2" customHeight="1" x14ac:dyDescent="0.2"/>
    <row r="2209" ht="30.2" customHeight="1" x14ac:dyDescent="0.2"/>
    <row r="2210" ht="30.2" customHeight="1" x14ac:dyDescent="0.2"/>
    <row r="2211" ht="30.2" customHeight="1" x14ac:dyDescent="0.2"/>
    <row r="2212" ht="30.2" customHeight="1" x14ac:dyDescent="0.2"/>
    <row r="2213" ht="30.2" customHeight="1" x14ac:dyDescent="0.2"/>
    <row r="2214" ht="30.2" customHeight="1" x14ac:dyDescent="0.2"/>
    <row r="2215" ht="30.2" customHeight="1" x14ac:dyDescent="0.2"/>
    <row r="2216" ht="30.2" customHeight="1" x14ac:dyDescent="0.2"/>
    <row r="2217" ht="30.2" customHeight="1" x14ac:dyDescent="0.2"/>
    <row r="2218" ht="30.2" customHeight="1" x14ac:dyDescent="0.2"/>
    <row r="2219" ht="30.2" customHeight="1" x14ac:dyDescent="0.2"/>
    <row r="2220" ht="30.2" customHeight="1" x14ac:dyDescent="0.2"/>
    <row r="2221" ht="30.2" customHeight="1" x14ac:dyDescent="0.2"/>
    <row r="2222" ht="30.2" customHeight="1" x14ac:dyDescent="0.2"/>
    <row r="2223" ht="30.2" customHeight="1" x14ac:dyDescent="0.2"/>
    <row r="2224" ht="30.2" customHeight="1" x14ac:dyDescent="0.2"/>
    <row r="2225" ht="30.2" customHeight="1" x14ac:dyDescent="0.2"/>
    <row r="2226" ht="30.2" customHeight="1" x14ac:dyDescent="0.2"/>
    <row r="2227" ht="30.2" customHeight="1" x14ac:dyDescent="0.2"/>
    <row r="2228" ht="30.2" customHeight="1" x14ac:dyDescent="0.2"/>
    <row r="2229" ht="30.2" customHeight="1" x14ac:dyDescent="0.2"/>
    <row r="2230" ht="30.2" customHeight="1" x14ac:dyDescent="0.2"/>
    <row r="2231" ht="30.2" customHeight="1" x14ac:dyDescent="0.2"/>
    <row r="2232" ht="30.2" customHeight="1" x14ac:dyDescent="0.2"/>
    <row r="2233" ht="30.2" customHeight="1" x14ac:dyDescent="0.2"/>
    <row r="2234" ht="30.2" customHeight="1" x14ac:dyDescent="0.2"/>
    <row r="2235" ht="30.2" customHeight="1" x14ac:dyDescent="0.2"/>
    <row r="2236" ht="30.2" customHeight="1" x14ac:dyDescent="0.2"/>
    <row r="2237" ht="30.2" customHeight="1" x14ac:dyDescent="0.2"/>
    <row r="2238" ht="30.2" customHeight="1" x14ac:dyDescent="0.2"/>
    <row r="2239" ht="30.2" customHeight="1" x14ac:dyDescent="0.2"/>
    <row r="2240" ht="30.2" customHeight="1" x14ac:dyDescent="0.2"/>
    <row r="2241" ht="30.2" customHeight="1" x14ac:dyDescent="0.2"/>
    <row r="2242" ht="30.2" customHeight="1" x14ac:dyDescent="0.2"/>
    <row r="2243" ht="30.2" customHeight="1" x14ac:dyDescent="0.2"/>
    <row r="2244" ht="30.2" customHeight="1" x14ac:dyDescent="0.2"/>
    <row r="2245" ht="30.2" customHeight="1" x14ac:dyDescent="0.2"/>
    <row r="2246" ht="30.2" customHeight="1" x14ac:dyDescent="0.2"/>
    <row r="2247" ht="30.2" customHeight="1" x14ac:dyDescent="0.2"/>
    <row r="2248" ht="30.2" customHeight="1" x14ac:dyDescent="0.2"/>
    <row r="2249" ht="30.2" customHeight="1" x14ac:dyDescent="0.2"/>
    <row r="2250" ht="30.2" customHeight="1" x14ac:dyDescent="0.2"/>
    <row r="2251" ht="30.2" customHeight="1" x14ac:dyDescent="0.2"/>
    <row r="2252" ht="30.2" customHeight="1" x14ac:dyDescent="0.2"/>
    <row r="2253" ht="30.2" customHeight="1" x14ac:dyDescent="0.2"/>
    <row r="2254" ht="30.2" customHeight="1" x14ac:dyDescent="0.2"/>
    <row r="2255" ht="30.2" customHeight="1" x14ac:dyDescent="0.2"/>
    <row r="2256" ht="30.2" customHeight="1" x14ac:dyDescent="0.2"/>
    <row r="2257" ht="30.2" customHeight="1" x14ac:dyDescent="0.2"/>
    <row r="2258" ht="30.2" customHeight="1" x14ac:dyDescent="0.2"/>
    <row r="2259" ht="30.2" customHeight="1" x14ac:dyDescent="0.2"/>
    <row r="2260" ht="30.2" customHeight="1" x14ac:dyDescent="0.2"/>
    <row r="2261" ht="30.2" customHeight="1" x14ac:dyDescent="0.2"/>
    <row r="2262" ht="30.2" customHeight="1" x14ac:dyDescent="0.2"/>
    <row r="2263" ht="30.2" customHeight="1" x14ac:dyDescent="0.2"/>
    <row r="2264" ht="30.2" customHeight="1" x14ac:dyDescent="0.2"/>
    <row r="2265" ht="30.2" customHeight="1" x14ac:dyDescent="0.2"/>
    <row r="2266" ht="30.2" customHeight="1" x14ac:dyDescent="0.2"/>
    <row r="2267" ht="30.2" customHeight="1" x14ac:dyDescent="0.2"/>
    <row r="2268" ht="30.2" customHeight="1" x14ac:dyDescent="0.2"/>
    <row r="2269" ht="30.2" customHeight="1" x14ac:dyDescent="0.2"/>
    <row r="2270" ht="30.2" customHeight="1" x14ac:dyDescent="0.2"/>
    <row r="2271" ht="30.2" customHeight="1" x14ac:dyDescent="0.2"/>
    <row r="2272" ht="30.2" customHeight="1" x14ac:dyDescent="0.2"/>
    <row r="2273" ht="30.2" customHeight="1" x14ac:dyDescent="0.2"/>
    <row r="2274" ht="30.2" customHeight="1" x14ac:dyDescent="0.2"/>
    <row r="2275" ht="30.2" customHeight="1" x14ac:dyDescent="0.2"/>
    <row r="2276" ht="30.2" customHeight="1" x14ac:dyDescent="0.2"/>
    <row r="2277" ht="30.2" customHeight="1" x14ac:dyDescent="0.2"/>
    <row r="2278" ht="30.2" customHeight="1" x14ac:dyDescent="0.2"/>
    <row r="2279" ht="30.2" customHeight="1" x14ac:dyDescent="0.2"/>
    <row r="2280" ht="30.2" customHeight="1" x14ac:dyDescent="0.2"/>
    <row r="2281" ht="30.2" customHeight="1" x14ac:dyDescent="0.2"/>
    <row r="2282" ht="30.2" customHeight="1" x14ac:dyDescent="0.2"/>
    <row r="2283" ht="30.2" customHeight="1" x14ac:dyDescent="0.2"/>
    <row r="2284" ht="30.2" customHeight="1" x14ac:dyDescent="0.2"/>
    <row r="2285" ht="30.2" customHeight="1" x14ac:dyDescent="0.2"/>
    <row r="2286" ht="30.2" customHeight="1" x14ac:dyDescent="0.2"/>
    <row r="2287" ht="30.2" customHeight="1" x14ac:dyDescent="0.2"/>
    <row r="2288" ht="30.2" customHeight="1" x14ac:dyDescent="0.2"/>
    <row r="2289" ht="30.2" customHeight="1" x14ac:dyDescent="0.2"/>
    <row r="2290" ht="30.2" customHeight="1" x14ac:dyDescent="0.2"/>
    <row r="2291" ht="30.2" customHeight="1" x14ac:dyDescent="0.2"/>
    <row r="2292" ht="30.2" customHeight="1" x14ac:dyDescent="0.2"/>
    <row r="2293" ht="30.2" customHeight="1" x14ac:dyDescent="0.2"/>
    <row r="2294" ht="30.2" customHeight="1" x14ac:dyDescent="0.2"/>
    <row r="2295" ht="30.2" customHeight="1" x14ac:dyDescent="0.2"/>
    <row r="2296" ht="30.2" customHeight="1" x14ac:dyDescent="0.2"/>
    <row r="2297" ht="30.2" customHeight="1" x14ac:dyDescent="0.2"/>
    <row r="2298" ht="30.2" customHeight="1" x14ac:dyDescent="0.2"/>
    <row r="2299" ht="30.2" customHeight="1" x14ac:dyDescent="0.2"/>
    <row r="2300" ht="30.2" customHeight="1" x14ac:dyDescent="0.2"/>
    <row r="2301" ht="30.2" customHeight="1" x14ac:dyDescent="0.2"/>
    <row r="2302" ht="30.2" customHeight="1" x14ac:dyDescent="0.2"/>
    <row r="2303" ht="30.2" customHeight="1" x14ac:dyDescent="0.2"/>
    <row r="2304" ht="30.2" customHeight="1" x14ac:dyDescent="0.2"/>
    <row r="2305" ht="30.2" customHeight="1" x14ac:dyDescent="0.2"/>
    <row r="2306" ht="30.2" customHeight="1" x14ac:dyDescent="0.2"/>
    <row r="2307" ht="30.2" customHeight="1" x14ac:dyDescent="0.2"/>
    <row r="2308" ht="30.2" customHeight="1" x14ac:dyDescent="0.2"/>
    <row r="2309" ht="30.2" customHeight="1" x14ac:dyDescent="0.2"/>
    <row r="2310" ht="30.2" customHeight="1" x14ac:dyDescent="0.2"/>
    <row r="2311" ht="30.2" customHeight="1" x14ac:dyDescent="0.2"/>
    <row r="2312" ht="30.2" customHeight="1" x14ac:dyDescent="0.2"/>
    <row r="2313" ht="30.2" customHeight="1" x14ac:dyDescent="0.2"/>
    <row r="2314" ht="30.2" customHeight="1" x14ac:dyDescent="0.2"/>
    <row r="2315" ht="30.2" customHeight="1" x14ac:dyDescent="0.2"/>
    <row r="2316" ht="30.2" customHeight="1" x14ac:dyDescent="0.2"/>
    <row r="2317" ht="30.2" customHeight="1" x14ac:dyDescent="0.2"/>
    <row r="2318" ht="30.2" customHeight="1" x14ac:dyDescent="0.2"/>
    <row r="2319" ht="30.2" customHeight="1" x14ac:dyDescent="0.2"/>
    <row r="2320" ht="30.2" customHeight="1" x14ac:dyDescent="0.2"/>
    <row r="2321" ht="30.2" customHeight="1" x14ac:dyDescent="0.2"/>
    <row r="2322" ht="30.2" customHeight="1" x14ac:dyDescent="0.2"/>
    <row r="2323" ht="30.2" customHeight="1" x14ac:dyDescent="0.2"/>
    <row r="2324" ht="30.2" customHeight="1" x14ac:dyDescent="0.2"/>
    <row r="2325" ht="30.2" customHeight="1" x14ac:dyDescent="0.2"/>
    <row r="2326" ht="30.2" customHeight="1" x14ac:dyDescent="0.2"/>
    <row r="2327" ht="30.2" customHeight="1" x14ac:dyDescent="0.2"/>
    <row r="2328" ht="30.2" customHeight="1" x14ac:dyDescent="0.2"/>
    <row r="2329" ht="30.2" customHeight="1" x14ac:dyDescent="0.2"/>
    <row r="2330" ht="30.2" customHeight="1" x14ac:dyDescent="0.2"/>
    <row r="2331" ht="30.2" customHeight="1" x14ac:dyDescent="0.2"/>
    <row r="2332" ht="30.2" customHeight="1" x14ac:dyDescent="0.2"/>
    <row r="2333" ht="30.2" customHeight="1" x14ac:dyDescent="0.2"/>
    <row r="2334" ht="30.2" customHeight="1" x14ac:dyDescent="0.2"/>
    <row r="2335" ht="30.2" customHeight="1" x14ac:dyDescent="0.2"/>
    <row r="2336" ht="30.2" customHeight="1" x14ac:dyDescent="0.2"/>
    <row r="2337" ht="30.2" customHeight="1" x14ac:dyDescent="0.2"/>
    <row r="2338" ht="30.2" customHeight="1" x14ac:dyDescent="0.2"/>
    <row r="2339" ht="30.2" customHeight="1" x14ac:dyDescent="0.2"/>
    <row r="2340" ht="30.2" customHeight="1" x14ac:dyDescent="0.2"/>
    <row r="2341" ht="30.2" customHeight="1" x14ac:dyDescent="0.2"/>
    <row r="2342" ht="30.2" customHeight="1" x14ac:dyDescent="0.2"/>
    <row r="2343" ht="30.2" customHeight="1" x14ac:dyDescent="0.2"/>
    <row r="2344" ht="30.2" customHeight="1" x14ac:dyDescent="0.2"/>
    <row r="2345" ht="30.2" customHeight="1" x14ac:dyDescent="0.2"/>
    <row r="2346" ht="30.2" customHeight="1" x14ac:dyDescent="0.2"/>
    <row r="2347" ht="30.2" customHeight="1" x14ac:dyDescent="0.2"/>
    <row r="2348" ht="30.2" customHeight="1" x14ac:dyDescent="0.2"/>
    <row r="2349" ht="30.2" customHeight="1" x14ac:dyDescent="0.2"/>
    <row r="2350" ht="30.2" customHeight="1" x14ac:dyDescent="0.2"/>
    <row r="2351" ht="30.2" customHeight="1" x14ac:dyDescent="0.2"/>
    <row r="2352" ht="30.2" customHeight="1" x14ac:dyDescent="0.2"/>
    <row r="2353" ht="30.2" customHeight="1" x14ac:dyDescent="0.2"/>
    <row r="2354" ht="30.2" customHeight="1" x14ac:dyDescent="0.2"/>
    <row r="2355" ht="30.2" customHeight="1" x14ac:dyDescent="0.2"/>
    <row r="2356" ht="30.2" customHeight="1" x14ac:dyDescent="0.2"/>
    <row r="2357" ht="30.2" customHeight="1" x14ac:dyDescent="0.2"/>
    <row r="2358" ht="30.2" customHeight="1" x14ac:dyDescent="0.2"/>
    <row r="2359" ht="30.2" customHeight="1" x14ac:dyDescent="0.2"/>
    <row r="2360" ht="30.2" customHeight="1" x14ac:dyDescent="0.2"/>
    <row r="2361" ht="30.2" customHeight="1" x14ac:dyDescent="0.2"/>
    <row r="2362" ht="30.2" customHeight="1" x14ac:dyDescent="0.2"/>
    <row r="2363" ht="30.2" customHeight="1" x14ac:dyDescent="0.2"/>
    <row r="2364" ht="30.2" customHeight="1" x14ac:dyDescent="0.2"/>
    <row r="2365" ht="30.2" customHeight="1" x14ac:dyDescent="0.2"/>
    <row r="2366" ht="30.2" customHeight="1" x14ac:dyDescent="0.2"/>
    <row r="2367" ht="30.2" customHeight="1" x14ac:dyDescent="0.2"/>
    <row r="2368" ht="30.2" customHeight="1" x14ac:dyDescent="0.2"/>
    <row r="2369" ht="30.2" customHeight="1" x14ac:dyDescent="0.2"/>
    <row r="2370" ht="30.2" customHeight="1" x14ac:dyDescent="0.2"/>
    <row r="2371" ht="30.2" customHeight="1" x14ac:dyDescent="0.2"/>
    <row r="2372" ht="30.2" customHeight="1" x14ac:dyDescent="0.2"/>
    <row r="2373" ht="30.2" customHeight="1" x14ac:dyDescent="0.2"/>
    <row r="2374" ht="30.2" customHeight="1" x14ac:dyDescent="0.2"/>
    <row r="2375" ht="30.2" customHeight="1" x14ac:dyDescent="0.2"/>
    <row r="2376" ht="30.2" customHeight="1" x14ac:dyDescent="0.2"/>
    <row r="2377" ht="30.2" customHeight="1" x14ac:dyDescent="0.2"/>
    <row r="2378" ht="30.2" customHeight="1" x14ac:dyDescent="0.2"/>
    <row r="2379" ht="30.2" customHeight="1" x14ac:dyDescent="0.2"/>
    <row r="2380" ht="30.2" customHeight="1" x14ac:dyDescent="0.2"/>
    <row r="2381" ht="30.2" customHeight="1" x14ac:dyDescent="0.2"/>
    <row r="2382" ht="30.2" customHeight="1" x14ac:dyDescent="0.2"/>
    <row r="2383" ht="30.2" customHeight="1" x14ac:dyDescent="0.2"/>
    <row r="2384" ht="30.2" customHeight="1" x14ac:dyDescent="0.2"/>
    <row r="2385" ht="30.2" customHeight="1" x14ac:dyDescent="0.2"/>
    <row r="2386" ht="30.2" customHeight="1" x14ac:dyDescent="0.2"/>
    <row r="2387" ht="30.2" customHeight="1" x14ac:dyDescent="0.2"/>
    <row r="2388" ht="30.2" customHeight="1" x14ac:dyDescent="0.2"/>
    <row r="2389" ht="30.2" customHeight="1" x14ac:dyDescent="0.2"/>
    <row r="2390" ht="30.2" customHeight="1" x14ac:dyDescent="0.2"/>
    <row r="2391" ht="30.2" customHeight="1" x14ac:dyDescent="0.2"/>
    <row r="2392" ht="30.2" customHeight="1" x14ac:dyDescent="0.2"/>
    <row r="2393" ht="30.2" customHeight="1" x14ac:dyDescent="0.2"/>
    <row r="2394" ht="30.2" customHeight="1" x14ac:dyDescent="0.2"/>
    <row r="2395" ht="30.2" customHeight="1" x14ac:dyDescent="0.2"/>
    <row r="2396" ht="30.2" customHeight="1" x14ac:dyDescent="0.2"/>
    <row r="2397" ht="30.2" customHeight="1" x14ac:dyDescent="0.2"/>
    <row r="2398" ht="30.2" customHeight="1" x14ac:dyDescent="0.2"/>
    <row r="2399" ht="30.2" customHeight="1" x14ac:dyDescent="0.2"/>
    <row r="2400" ht="30.2" customHeight="1" x14ac:dyDescent="0.2"/>
    <row r="2401" ht="30.2" customHeight="1" x14ac:dyDescent="0.2"/>
    <row r="2402" ht="30.2" customHeight="1" x14ac:dyDescent="0.2"/>
    <row r="2403" ht="30.2" customHeight="1" x14ac:dyDescent="0.2"/>
    <row r="2404" ht="30.2" customHeight="1" x14ac:dyDescent="0.2"/>
    <row r="2405" ht="30.2" customHeight="1" x14ac:dyDescent="0.2"/>
    <row r="2406" ht="30.2" customHeight="1" x14ac:dyDescent="0.2"/>
    <row r="2407" ht="30.2" customHeight="1" x14ac:dyDescent="0.2"/>
    <row r="2408" ht="30.2" customHeight="1" x14ac:dyDescent="0.2"/>
    <row r="2409" ht="30.2" customHeight="1" x14ac:dyDescent="0.2"/>
    <row r="2410" ht="30.2" customHeight="1" x14ac:dyDescent="0.2"/>
    <row r="2411" ht="30.2" customHeight="1" x14ac:dyDescent="0.2"/>
    <row r="2412" ht="30.2" customHeight="1" x14ac:dyDescent="0.2"/>
    <row r="2413" ht="30.2" customHeight="1" x14ac:dyDescent="0.2"/>
    <row r="2414" ht="30.2" customHeight="1" x14ac:dyDescent="0.2"/>
    <row r="2415" ht="30.2" customHeight="1" x14ac:dyDescent="0.2"/>
    <row r="2416" ht="30.2" customHeight="1" x14ac:dyDescent="0.2"/>
    <row r="2417" ht="30.2" customHeight="1" x14ac:dyDescent="0.2"/>
    <row r="2418" ht="30.2" customHeight="1" x14ac:dyDescent="0.2"/>
    <row r="2419" ht="30.2" customHeight="1" x14ac:dyDescent="0.2"/>
    <row r="2420" ht="30.2" customHeight="1" x14ac:dyDescent="0.2"/>
    <row r="2421" ht="30.2" customHeight="1" x14ac:dyDescent="0.2"/>
    <row r="2422" ht="30.2" customHeight="1" x14ac:dyDescent="0.2"/>
    <row r="2423" ht="30.2" customHeight="1" x14ac:dyDescent="0.2"/>
    <row r="2424" ht="30.2" customHeight="1" x14ac:dyDescent="0.2"/>
    <row r="2425" ht="30.2" customHeight="1" x14ac:dyDescent="0.2"/>
    <row r="2426" ht="30.2" customHeight="1" x14ac:dyDescent="0.2"/>
    <row r="2427" ht="30.2" customHeight="1" x14ac:dyDescent="0.2"/>
    <row r="2428" ht="30.2" customHeight="1" x14ac:dyDescent="0.2"/>
    <row r="2429" ht="30.2" customHeight="1" x14ac:dyDescent="0.2"/>
    <row r="2430" ht="30.2" customHeight="1" x14ac:dyDescent="0.2"/>
    <row r="2431" ht="30.2" customHeight="1" x14ac:dyDescent="0.2"/>
    <row r="2432" ht="30.2" customHeight="1" x14ac:dyDescent="0.2"/>
    <row r="2433" ht="30.2" customHeight="1" x14ac:dyDescent="0.2"/>
    <row r="2434" ht="30.2" customHeight="1" x14ac:dyDescent="0.2"/>
    <row r="2435" ht="30.2" customHeight="1" x14ac:dyDescent="0.2"/>
    <row r="2436" ht="30.2" customHeight="1" x14ac:dyDescent="0.2"/>
    <row r="2437" ht="30.2" customHeight="1" x14ac:dyDescent="0.2"/>
    <row r="2438" ht="30.2" customHeight="1" x14ac:dyDescent="0.2"/>
    <row r="2439" ht="30.2" customHeight="1" x14ac:dyDescent="0.2"/>
    <row r="2440" ht="30.2" customHeight="1" x14ac:dyDescent="0.2"/>
    <row r="2441" ht="30.2" customHeight="1" x14ac:dyDescent="0.2"/>
    <row r="2442" ht="30.2" customHeight="1" x14ac:dyDescent="0.2"/>
    <row r="2443" ht="30.2" customHeight="1" x14ac:dyDescent="0.2"/>
    <row r="2444" ht="30.2" customHeight="1" x14ac:dyDescent="0.2"/>
    <row r="2445" ht="30.2" customHeight="1" x14ac:dyDescent="0.2"/>
    <row r="2446" ht="30.2" customHeight="1" x14ac:dyDescent="0.2"/>
    <row r="2447" ht="30.2" customHeight="1" x14ac:dyDescent="0.2"/>
    <row r="2448" ht="30.2" customHeight="1" x14ac:dyDescent="0.2"/>
    <row r="2449" ht="30.2" customHeight="1" x14ac:dyDescent="0.2"/>
    <row r="2450" ht="30.2" customHeight="1" x14ac:dyDescent="0.2"/>
    <row r="2451" ht="30.2" customHeight="1" x14ac:dyDescent="0.2"/>
    <row r="2452" ht="30.2" customHeight="1" x14ac:dyDescent="0.2"/>
    <row r="2453" ht="30.2" customHeight="1" x14ac:dyDescent="0.2"/>
    <row r="2454" ht="30.2" customHeight="1" x14ac:dyDescent="0.2"/>
    <row r="2455" ht="30.2" customHeight="1" x14ac:dyDescent="0.2"/>
    <row r="2456" ht="30.2" customHeight="1" x14ac:dyDescent="0.2"/>
    <row r="2457" ht="30.2" customHeight="1" x14ac:dyDescent="0.2"/>
    <row r="2458" ht="30.2" customHeight="1" x14ac:dyDescent="0.2"/>
    <row r="2459" ht="30.2" customHeight="1" x14ac:dyDescent="0.2"/>
    <row r="2460" ht="30.2" customHeight="1" x14ac:dyDescent="0.2"/>
    <row r="2461" ht="30.2" customHeight="1" x14ac:dyDescent="0.2"/>
    <row r="2462" ht="30.2" customHeight="1" x14ac:dyDescent="0.2"/>
    <row r="2463" ht="30.2" customHeight="1" x14ac:dyDescent="0.2"/>
    <row r="2464" ht="30.2" customHeight="1" x14ac:dyDescent="0.2"/>
    <row r="2465" ht="30.2" customHeight="1" x14ac:dyDescent="0.2"/>
    <row r="2466" ht="30.2" customHeight="1" x14ac:dyDescent="0.2"/>
    <row r="2467" ht="30.2" customHeight="1" x14ac:dyDescent="0.2"/>
    <row r="2468" ht="30.2" customHeight="1" x14ac:dyDescent="0.2"/>
    <row r="2469" ht="30.2" customHeight="1" x14ac:dyDescent="0.2"/>
    <row r="2470" ht="30.2" customHeight="1" x14ac:dyDescent="0.2"/>
    <row r="2471" ht="30.2" customHeight="1" x14ac:dyDescent="0.2"/>
    <row r="2472" ht="30.2" customHeight="1" x14ac:dyDescent="0.2"/>
    <row r="2473" ht="30.2" customHeight="1" x14ac:dyDescent="0.2"/>
    <row r="2474" ht="30.2" customHeight="1" x14ac:dyDescent="0.2"/>
    <row r="2475" ht="30.2" customHeight="1" x14ac:dyDescent="0.2"/>
    <row r="2476" ht="30.2" customHeight="1" x14ac:dyDescent="0.2"/>
    <row r="2477" ht="30.2" customHeight="1" x14ac:dyDescent="0.2"/>
    <row r="2478" ht="30.2" customHeight="1" x14ac:dyDescent="0.2"/>
    <row r="2479" ht="30.2" customHeight="1" x14ac:dyDescent="0.2"/>
    <row r="2480" ht="30.2" customHeight="1" x14ac:dyDescent="0.2"/>
    <row r="2481" ht="30.2" customHeight="1" x14ac:dyDescent="0.2"/>
    <row r="2482" ht="30.2" customHeight="1" x14ac:dyDescent="0.2"/>
    <row r="2483" ht="30.2" customHeight="1" x14ac:dyDescent="0.2"/>
    <row r="2484" ht="30.2" customHeight="1" x14ac:dyDescent="0.2"/>
    <row r="2485" ht="30.2" customHeight="1" x14ac:dyDescent="0.2"/>
    <row r="2486" ht="30.2" customHeight="1" x14ac:dyDescent="0.2"/>
    <row r="2487" ht="30.2" customHeight="1" x14ac:dyDescent="0.2"/>
    <row r="2488" ht="30.2" customHeight="1" x14ac:dyDescent="0.2"/>
    <row r="2489" ht="30.2" customHeight="1" x14ac:dyDescent="0.2"/>
    <row r="2490" ht="30.2" customHeight="1" x14ac:dyDescent="0.2"/>
    <row r="2491" ht="30.2" customHeight="1" x14ac:dyDescent="0.2"/>
    <row r="2492" ht="30.2" customHeight="1" x14ac:dyDescent="0.2"/>
    <row r="2493" ht="30.2" customHeight="1" x14ac:dyDescent="0.2"/>
    <row r="2494" ht="30.2" customHeight="1" x14ac:dyDescent="0.2"/>
    <row r="2495" ht="30.2" customHeight="1" x14ac:dyDescent="0.2"/>
    <row r="2496" ht="30.2" customHeight="1" x14ac:dyDescent="0.2"/>
    <row r="2497" ht="30.2" customHeight="1" x14ac:dyDescent="0.2"/>
    <row r="2498" ht="30.2" customHeight="1" x14ac:dyDescent="0.2"/>
    <row r="2499" ht="30.2" customHeight="1" x14ac:dyDescent="0.2"/>
    <row r="2500" ht="30.2" customHeight="1" x14ac:dyDescent="0.2"/>
    <row r="2501" ht="30.2" customHeight="1" x14ac:dyDescent="0.2"/>
    <row r="2502" ht="30.2" customHeight="1" x14ac:dyDescent="0.2"/>
    <row r="2503" ht="30.2" customHeight="1" x14ac:dyDescent="0.2"/>
    <row r="2504" ht="30.2" customHeight="1" x14ac:dyDescent="0.2"/>
    <row r="2505" ht="30.2" customHeight="1" x14ac:dyDescent="0.2"/>
    <row r="2506" ht="30.2" customHeight="1" x14ac:dyDescent="0.2"/>
    <row r="2507" ht="30.2" customHeight="1" x14ac:dyDescent="0.2"/>
    <row r="2508" ht="30.2" customHeight="1" x14ac:dyDescent="0.2"/>
    <row r="2509" ht="30.2" customHeight="1" x14ac:dyDescent="0.2"/>
    <row r="2510" ht="30.2" customHeight="1" x14ac:dyDescent="0.2"/>
    <row r="2511" ht="30.2" customHeight="1" x14ac:dyDescent="0.2"/>
    <row r="2512" ht="30.2" customHeight="1" x14ac:dyDescent="0.2"/>
    <row r="2513" ht="30.2" customHeight="1" x14ac:dyDescent="0.2"/>
    <row r="2514" ht="30.2" customHeight="1" x14ac:dyDescent="0.2"/>
    <row r="2515" ht="30.2" customHeight="1" x14ac:dyDescent="0.2"/>
    <row r="2516" ht="30.2" customHeight="1" x14ac:dyDescent="0.2"/>
    <row r="2517" ht="30.2" customHeight="1" x14ac:dyDescent="0.2"/>
    <row r="2518" ht="30.2" customHeight="1" x14ac:dyDescent="0.2"/>
    <row r="2519" ht="30.2" customHeight="1" x14ac:dyDescent="0.2"/>
    <row r="2520" ht="30.2" customHeight="1" x14ac:dyDescent="0.2"/>
    <row r="2521" ht="30.2" customHeight="1" x14ac:dyDescent="0.2"/>
    <row r="2522" ht="30.2" customHeight="1" x14ac:dyDescent="0.2"/>
    <row r="2523" ht="30.2" customHeight="1" x14ac:dyDescent="0.2"/>
    <row r="2524" ht="30.2" customHeight="1" x14ac:dyDescent="0.2"/>
    <row r="2525" ht="30.2" customHeight="1" x14ac:dyDescent="0.2"/>
    <row r="2526" ht="30.2" customHeight="1" x14ac:dyDescent="0.2"/>
    <row r="2527" ht="30.2" customHeight="1" x14ac:dyDescent="0.2"/>
    <row r="2528" ht="30.2" customHeight="1" x14ac:dyDescent="0.2"/>
    <row r="2529" ht="30.2" customHeight="1" x14ac:dyDescent="0.2"/>
    <row r="2530" ht="30.2" customHeight="1" x14ac:dyDescent="0.2"/>
    <row r="2531" ht="30.2" customHeight="1" x14ac:dyDescent="0.2"/>
    <row r="2532" ht="30.2" customHeight="1" x14ac:dyDescent="0.2"/>
    <row r="2533" ht="30.2" customHeight="1" x14ac:dyDescent="0.2"/>
    <row r="2534" ht="30.2" customHeight="1" x14ac:dyDescent="0.2"/>
    <row r="2535" ht="30.2" customHeight="1" x14ac:dyDescent="0.2"/>
    <row r="2536" ht="30.2" customHeight="1" x14ac:dyDescent="0.2"/>
    <row r="2537" ht="30.2" customHeight="1" x14ac:dyDescent="0.2"/>
    <row r="2538" ht="30.2" customHeight="1" x14ac:dyDescent="0.2"/>
    <row r="2539" ht="30.2" customHeight="1" x14ac:dyDescent="0.2"/>
    <row r="2540" ht="30.2" customHeight="1" x14ac:dyDescent="0.2"/>
    <row r="2541" ht="30.2" customHeight="1" x14ac:dyDescent="0.2"/>
    <row r="2542" ht="30.2" customHeight="1" x14ac:dyDescent="0.2"/>
    <row r="2543" ht="30.2" customHeight="1" x14ac:dyDescent="0.2"/>
    <row r="2544" ht="30.2" customHeight="1" x14ac:dyDescent="0.2"/>
    <row r="2545" ht="30.2" customHeight="1" x14ac:dyDescent="0.2"/>
    <row r="2546" ht="30.2" customHeight="1" x14ac:dyDescent="0.2"/>
    <row r="2547" ht="30.2" customHeight="1" x14ac:dyDescent="0.2"/>
    <row r="2548" ht="30.2" customHeight="1" x14ac:dyDescent="0.2"/>
    <row r="2549" ht="30.2" customHeight="1" x14ac:dyDescent="0.2"/>
    <row r="2550" ht="30.2" customHeight="1" x14ac:dyDescent="0.2"/>
    <row r="2551" ht="30.2" customHeight="1" x14ac:dyDescent="0.2"/>
    <row r="2552" ht="30.2" customHeight="1" x14ac:dyDescent="0.2"/>
    <row r="2553" ht="30.2" customHeight="1" x14ac:dyDescent="0.2"/>
    <row r="2554" ht="30.2" customHeight="1" x14ac:dyDescent="0.2"/>
    <row r="2555" ht="30.2" customHeight="1" x14ac:dyDescent="0.2"/>
    <row r="2556" ht="30.2" customHeight="1" x14ac:dyDescent="0.2"/>
    <row r="2557" ht="30.2" customHeight="1" x14ac:dyDescent="0.2"/>
    <row r="2558" ht="30.2" customHeight="1" x14ac:dyDescent="0.2"/>
    <row r="2559" ht="30.2" customHeight="1" x14ac:dyDescent="0.2"/>
    <row r="2560" ht="30.2" customHeight="1" x14ac:dyDescent="0.2"/>
    <row r="2561" ht="30.2" customHeight="1" x14ac:dyDescent="0.2"/>
    <row r="2562" ht="30.2" customHeight="1" x14ac:dyDescent="0.2"/>
    <row r="2563" ht="30.2" customHeight="1" x14ac:dyDescent="0.2"/>
    <row r="2564" ht="30.2" customHeight="1" x14ac:dyDescent="0.2"/>
    <row r="2565" ht="30.2" customHeight="1" x14ac:dyDescent="0.2"/>
    <row r="2566" ht="30.2" customHeight="1" x14ac:dyDescent="0.2"/>
    <row r="2567" ht="30.2" customHeight="1" x14ac:dyDescent="0.2"/>
    <row r="2568" ht="30.2" customHeight="1" x14ac:dyDescent="0.2"/>
    <row r="2569" ht="30.2" customHeight="1" x14ac:dyDescent="0.2"/>
    <row r="2570" ht="30.2" customHeight="1" x14ac:dyDescent="0.2"/>
    <row r="2571" ht="30.2" customHeight="1" x14ac:dyDescent="0.2"/>
    <row r="2572" ht="30.2" customHeight="1" x14ac:dyDescent="0.2"/>
    <row r="2573" ht="30.2" customHeight="1" x14ac:dyDescent="0.2"/>
    <row r="2574" ht="30.2" customHeight="1" x14ac:dyDescent="0.2"/>
    <row r="2575" ht="30.2" customHeight="1" x14ac:dyDescent="0.2"/>
    <row r="2576" ht="30.2" customHeight="1" x14ac:dyDescent="0.2"/>
    <row r="2577" ht="30.2" customHeight="1" x14ac:dyDescent="0.2"/>
    <row r="2578" ht="30.2" customHeight="1" x14ac:dyDescent="0.2"/>
    <row r="2579" ht="30.2" customHeight="1" x14ac:dyDescent="0.2"/>
    <row r="2580" ht="30.2" customHeight="1" x14ac:dyDescent="0.2"/>
    <row r="2581" ht="30.2" customHeight="1" x14ac:dyDescent="0.2"/>
    <row r="2582" ht="30.2" customHeight="1" x14ac:dyDescent="0.2"/>
    <row r="2583" ht="30.2" customHeight="1" x14ac:dyDescent="0.2"/>
    <row r="2584" ht="30.2" customHeight="1" x14ac:dyDescent="0.2"/>
    <row r="2585" ht="30.2" customHeight="1" x14ac:dyDescent="0.2"/>
    <row r="2586" ht="30.2" customHeight="1" x14ac:dyDescent="0.2"/>
    <row r="2587" ht="30.2" customHeight="1" x14ac:dyDescent="0.2"/>
    <row r="2588" ht="30.2" customHeight="1" x14ac:dyDescent="0.2"/>
    <row r="2589" ht="30.2" customHeight="1" x14ac:dyDescent="0.2"/>
    <row r="2590" ht="30.2" customHeight="1" x14ac:dyDescent="0.2"/>
    <row r="2591" ht="30.2" customHeight="1" x14ac:dyDescent="0.2"/>
    <row r="2592" ht="30.2" customHeight="1" x14ac:dyDescent="0.2"/>
    <row r="2593" ht="30.2" customHeight="1" x14ac:dyDescent="0.2"/>
    <row r="2594" ht="30.2" customHeight="1" x14ac:dyDescent="0.2"/>
    <row r="2595" ht="30.2" customHeight="1" x14ac:dyDescent="0.2"/>
    <row r="2596" ht="30.2" customHeight="1" x14ac:dyDescent="0.2"/>
    <row r="2597" ht="30.2" customHeight="1" x14ac:dyDescent="0.2"/>
    <row r="2598" ht="30.2" customHeight="1" x14ac:dyDescent="0.2"/>
    <row r="2599" ht="30.2" customHeight="1" x14ac:dyDescent="0.2"/>
    <row r="2600" ht="30.2" customHeight="1" x14ac:dyDescent="0.2"/>
    <row r="2601" ht="30.2" customHeight="1" x14ac:dyDescent="0.2"/>
    <row r="2602" ht="30.2" customHeight="1" x14ac:dyDescent="0.2"/>
    <row r="2603" ht="30.2" customHeight="1" x14ac:dyDescent="0.2"/>
    <row r="2604" ht="30.2" customHeight="1" x14ac:dyDescent="0.2"/>
    <row r="2605" ht="30.2" customHeight="1" x14ac:dyDescent="0.2"/>
    <row r="2606" ht="30.2" customHeight="1" x14ac:dyDescent="0.2"/>
    <row r="2607" ht="30.2" customHeight="1" x14ac:dyDescent="0.2"/>
    <row r="2608" ht="30.2" customHeight="1" x14ac:dyDescent="0.2"/>
    <row r="2609" ht="30.2" customHeight="1" x14ac:dyDescent="0.2"/>
    <row r="2610" ht="30.2" customHeight="1" x14ac:dyDescent="0.2"/>
    <row r="2611" ht="30.2" customHeight="1" x14ac:dyDescent="0.2"/>
    <row r="2612" ht="30.2" customHeight="1" x14ac:dyDescent="0.2"/>
    <row r="2613" ht="30.2" customHeight="1" x14ac:dyDescent="0.2"/>
    <row r="2614" ht="30.2" customHeight="1" x14ac:dyDescent="0.2"/>
    <row r="2615" ht="30.2" customHeight="1" x14ac:dyDescent="0.2"/>
    <row r="2616" ht="30.2" customHeight="1" x14ac:dyDescent="0.2"/>
    <row r="2617" ht="30.2" customHeight="1" x14ac:dyDescent="0.2"/>
    <row r="2618" ht="30.2" customHeight="1" x14ac:dyDescent="0.2"/>
    <row r="2619" ht="30.2" customHeight="1" x14ac:dyDescent="0.2"/>
    <row r="2620" ht="30.2" customHeight="1" x14ac:dyDescent="0.2"/>
    <row r="2621" ht="30.2" customHeight="1" x14ac:dyDescent="0.2"/>
    <row r="2622" ht="30.2" customHeight="1" x14ac:dyDescent="0.2"/>
    <row r="2623" ht="30.2" customHeight="1" x14ac:dyDescent="0.2"/>
    <row r="2624" ht="30.2" customHeight="1" x14ac:dyDescent="0.2"/>
    <row r="2625" ht="30.2" customHeight="1" x14ac:dyDescent="0.2"/>
    <row r="2626" ht="30.2" customHeight="1" x14ac:dyDescent="0.2"/>
    <row r="2627" ht="30.2" customHeight="1" x14ac:dyDescent="0.2"/>
    <row r="2628" ht="30.2" customHeight="1" x14ac:dyDescent="0.2"/>
    <row r="2629" ht="30.2" customHeight="1" x14ac:dyDescent="0.2"/>
    <row r="2630" ht="30.2" customHeight="1" x14ac:dyDescent="0.2"/>
    <row r="2631" ht="30.2" customHeight="1" x14ac:dyDescent="0.2"/>
    <row r="2632" ht="30.2" customHeight="1" x14ac:dyDescent="0.2"/>
    <row r="2633" ht="30.2" customHeight="1" x14ac:dyDescent="0.2"/>
    <row r="2634" ht="30.2" customHeight="1" x14ac:dyDescent="0.2"/>
    <row r="2635" ht="30.2" customHeight="1" x14ac:dyDescent="0.2"/>
    <row r="2636" ht="30.2" customHeight="1" x14ac:dyDescent="0.2"/>
    <row r="2637" ht="30.2" customHeight="1" x14ac:dyDescent="0.2"/>
    <row r="2638" ht="30.2" customHeight="1" x14ac:dyDescent="0.2"/>
    <row r="2639" ht="30.2" customHeight="1" x14ac:dyDescent="0.2"/>
    <row r="2640" ht="30.2" customHeight="1" x14ac:dyDescent="0.2"/>
    <row r="2641" ht="30.2" customHeight="1" x14ac:dyDescent="0.2"/>
    <row r="2642" ht="30.2" customHeight="1" x14ac:dyDescent="0.2"/>
    <row r="2643" ht="30.2" customHeight="1" x14ac:dyDescent="0.2"/>
    <row r="2644" ht="30.2" customHeight="1" x14ac:dyDescent="0.2"/>
    <row r="2645" ht="30.2" customHeight="1" x14ac:dyDescent="0.2"/>
    <row r="2646" ht="30.2" customHeight="1" x14ac:dyDescent="0.2"/>
    <row r="2647" ht="30.2" customHeight="1" x14ac:dyDescent="0.2"/>
    <row r="2648" ht="30.2" customHeight="1" x14ac:dyDescent="0.2"/>
    <row r="2649" ht="30.2" customHeight="1" x14ac:dyDescent="0.2"/>
    <row r="2650" ht="30.2" customHeight="1" x14ac:dyDescent="0.2"/>
    <row r="2651" ht="30.2" customHeight="1" x14ac:dyDescent="0.2"/>
    <row r="2652" ht="30.2" customHeight="1" x14ac:dyDescent="0.2"/>
    <row r="2653" ht="30.2" customHeight="1" x14ac:dyDescent="0.2"/>
    <row r="2654" ht="30.2" customHeight="1" x14ac:dyDescent="0.2"/>
    <row r="2655" ht="30.2" customHeight="1" x14ac:dyDescent="0.2"/>
    <row r="2656" ht="30.2" customHeight="1" x14ac:dyDescent="0.2"/>
    <row r="2657" ht="30.2" customHeight="1" x14ac:dyDescent="0.2"/>
    <row r="2658" ht="30.2" customHeight="1" x14ac:dyDescent="0.2"/>
    <row r="2659" ht="30.2" customHeight="1" x14ac:dyDescent="0.2"/>
    <row r="2660" ht="30.2" customHeight="1" x14ac:dyDescent="0.2"/>
    <row r="2661" ht="30.2" customHeight="1" x14ac:dyDescent="0.2"/>
    <row r="2662" ht="30.2" customHeight="1" x14ac:dyDescent="0.2"/>
    <row r="2663" ht="30.2" customHeight="1" x14ac:dyDescent="0.2"/>
    <row r="2664" ht="30.2" customHeight="1" x14ac:dyDescent="0.2"/>
    <row r="2665" ht="30.2" customHeight="1" x14ac:dyDescent="0.2"/>
    <row r="2666" ht="30.2" customHeight="1" x14ac:dyDescent="0.2"/>
    <row r="2667" ht="30.2" customHeight="1" x14ac:dyDescent="0.2"/>
    <row r="2668" ht="30.2" customHeight="1" x14ac:dyDescent="0.2"/>
    <row r="2669" ht="30.2" customHeight="1" x14ac:dyDescent="0.2"/>
    <row r="2670" ht="30.2" customHeight="1" x14ac:dyDescent="0.2"/>
    <row r="2671" ht="30.2" customHeight="1" x14ac:dyDescent="0.2"/>
    <row r="2672" ht="30.2" customHeight="1" x14ac:dyDescent="0.2"/>
    <row r="2673" ht="30.2" customHeight="1" x14ac:dyDescent="0.2"/>
    <row r="2674" ht="30.2" customHeight="1" x14ac:dyDescent="0.2"/>
    <row r="2675" ht="30.2" customHeight="1" x14ac:dyDescent="0.2"/>
    <row r="2676" ht="30.2" customHeight="1" x14ac:dyDescent="0.2"/>
    <row r="2677" ht="30.2" customHeight="1" x14ac:dyDescent="0.2"/>
    <row r="2678" ht="30.2" customHeight="1" x14ac:dyDescent="0.2"/>
    <row r="2679" ht="30.2" customHeight="1" x14ac:dyDescent="0.2"/>
    <row r="2680" ht="30.2" customHeight="1" x14ac:dyDescent="0.2"/>
    <row r="2681" ht="30.2" customHeight="1" x14ac:dyDescent="0.2"/>
    <row r="2682" ht="30.2" customHeight="1" x14ac:dyDescent="0.2"/>
    <row r="2683" ht="30.2" customHeight="1" x14ac:dyDescent="0.2"/>
    <row r="2684" ht="30.2" customHeight="1" x14ac:dyDescent="0.2"/>
    <row r="2685" ht="30.2" customHeight="1" x14ac:dyDescent="0.2"/>
    <row r="2686" ht="30.2" customHeight="1" x14ac:dyDescent="0.2"/>
    <row r="2687" ht="30.2" customHeight="1" x14ac:dyDescent="0.2"/>
    <row r="2688" ht="30.2" customHeight="1" x14ac:dyDescent="0.2"/>
    <row r="2689" ht="30.2" customHeight="1" x14ac:dyDescent="0.2"/>
    <row r="2690" ht="30.2" customHeight="1" x14ac:dyDescent="0.2"/>
    <row r="2691" ht="30.2" customHeight="1" x14ac:dyDescent="0.2"/>
    <row r="2692" ht="30.2" customHeight="1" x14ac:dyDescent="0.2"/>
    <row r="2693" ht="30.2" customHeight="1" x14ac:dyDescent="0.2"/>
    <row r="2694" ht="30.2" customHeight="1" x14ac:dyDescent="0.2"/>
    <row r="2695" ht="30.2" customHeight="1" x14ac:dyDescent="0.2"/>
    <row r="2696" ht="30.2" customHeight="1" x14ac:dyDescent="0.2"/>
    <row r="2697" ht="30.2" customHeight="1" x14ac:dyDescent="0.2"/>
    <row r="2698" ht="30.2" customHeight="1" x14ac:dyDescent="0.2"/>
    <row r="2699" ht="30.2" customHeight="1" x14ac:dyDescent="0.2"/>
    <row r="2700" ht="30.2" customHeight="1" x14ac:dyDescent="0.2"/>
    <row r="2701" ht="30.2" customHeight="1" x14ac:dyDescent="0.2"/>
    <row r="2702" ht="30.2" customHeight="1" x14ac:dyDescent="0.2"/>
    <row r="2703" ht="30.2" customHeight="1" x14ac:dyDescent="0.2"/>
    <row r="2704" ht="30.2" customHeight="1" x14ac:dyDescent="0.2"/>
    <row r="2705" ht="30.2" customHeight="1" x14ac:dyDescent="0.2"/>
    <row r="2706" ht="30.2" customHeight="1" x14ac:dyDescent="0.2"/>
    <row r="2707" ht="30.2" customHeight="1" x14ac:dyDescent="0.2"/>
    <row r="2708" ht="30.2" customHeight="1" x14ac:dyDescent="0.2"/>
    <row r="2709" ht="30.2" customHeight="1" x14ac:dyDescent="0.2"/>
    <row r="2710" ht="30.2" customHeight="1" x14ac:dyDescent="0.2"/>
    <row r="2711" ht="30.2" customHeight="1" x14ac:dyDescent="0.2"/>
    <row r="2712" ht="30.2" customHeight="1" x14ac:dyDescent="0.2"/>
    <row r="2713" ht="30.2" customHeight="1" x14ac:dyDescent="0.2"/>
    <row r="2714" ht="30.2" customHeight="1" x14ac:dyDescent="0.2"/>
    <row r="2715" ht="30.2" customHeight="1" x14ac:dyDescent="0.2"/>
    <row r="2716" ht="30.2" customHeight="1" x14ac:dyDescent="0.2"/>
    <row r="2717" ht="30.2" customHeight="1" x14ac:dyDescent="0.2"/>
    <row r="2718" ht="30.2" customHeight="1" x14ac:dyDescent="0.2"/>
    <row r="2719" ht="30.2" customHeight="1" x14ac:dyDescent="0.2"/>
    <row r="2720" ht="30.2" customHeight="1" x14ac:dyDescent="0.2"/>
    <row r="2721" ht="30.2" customHeight="1" x14ac:dyDescent="0.2"/>
    <row r="2722" ht="30.2" customHeight="1" x14ac:dyDescent="0.2"/>
    <row r="2723" ht="30.2" customHeight="1" x14ac:dyDescent="0.2"/>
    <row r="2724" ht="30.2" customHeight="1" x14ac:dyDescent="0.2"/>
    <row r="2725" ht="30.2" customHeight="1" x14ac:dyDescent="0.2"/>
    <row r="2726" ht="30.2" customHeight="1" x14ac:dyDescent="0.2"/>
    <row r="2727" ht="30.2" customHeight="1" x14ac:dyDescent="0.2"/>
    <row r="2728" ht="30.2" customHeight="1" x14ac:dyDescent="0.2"/>
    <row r="2729" ht="30.2" customHeight="1" x14ac:dyDescent="0.2"/>
    <row r="2730" ht="30.2" customHeight="1" x14ac:dyDescent="0.2"/>
    <row r="2731" ht="30.2" customHeight="1" x14ac:dyDescent="0.2"/>
    <row r="2732" ht="30.2" customHeight="1" x14ac:dyDescent="0.2"/>
    <row r="2733" ht="30.2" customHeight="1" x14ac:dyDescent="0.2"/>
    <row r="2734" ht="30.2" customHeight="1" x14ac:dyDescent="0.2"/>
    <row r="2735" ht="30.2" customHeight="1" x14ac:dyDescent="0.2"/>
    <row r="2736" ht="30.2" customHeight="1" x14ac:dyDescent="0.2"/>
    <row r="2737" ht="30.2" customHeight="1" x14ac:dyDescent="0.2"/>
    <row r="2738" ht="30.2" customHeight="1" x14ac:dyDescent="0.2"/>
    <row r="2739" ht="30.2" customHeight="1" x14ac:dyDescent="0.2"/>
    <row r="2740" ht="30.2" customHeight="1" x14ac:dyDescent="0.2"/>
    <row r="2741" ht="30.2" customHeight="1" x14ac:dyDescent="0.2"/>
    <row r="2742" ht="30.2" customHeight="1" x14ac:dyDescent="0.2"/>
    <row r="2743" ht="30.2" customHeight="1" x14ac:dyDescent="0.2"/>
    <row r="2744" ht="30.2" customHeight="1" x14ac:dyDescent="0.2"/>
    <row r="2745" ht="30.2" customHeight="1" x14ac:dyDescent="0.2"/>
    <row r="2746" ht="30.2" customHeight="1" x14ac:dyDescent="0.2"/>
    <row r="2747" ht="30.2" customHeight="1" x14ac:dyDescent="0.2"/>
    <row r="2748" ht="30.2" customHeight="1" x14ac:dyDescent="0.2"/>
    <row r="2749" ht="30.2" customHeight="1" x14ac:dyDescent="0.2"/>
    <row r="2750" ht="30.2" customHeight="1" x14ac:dyDescent="0.2"/>
    <row r="2751" ht="30.2" customHeight="1" x14ac:dyDescent="0.2"/>
    <row r="2752" ht="30.2" customHeight="1" x14ac:dyDescent="0.2"/>
  </sheetData>
  <phoneticPr fontId="6" type="noConversion"/>
  <pageMargins left="0.75" right="0.75" top="1" bottom="1" header="0.5" footer="0.5"/>
  <pageSetup scale="31" orientation="landscape" horizontalDpi="4294967294" r:id="rId1"/>
  <headerFooter alignWithMargins="0"/>
  <rowBreaks count="1" manualBreakCount="1">
    <brk id="31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626"/>
  <sheetViews>
    <sheetView zoomScaleNormal="100" workbookViewId="0">
      <pane ySplit="22" topLeftCell="A70" activePane="bottomLeft" state="frozen"/>
      <selection activeCell="E104" sqref="E104"/>
      <selection pane="bottomLeft" activeCell="E104" sqref="E104"/>
    </sheetView>
  </sheetViews>
  <sheetFormatPr defaultColWidth="9.140625" defaultRowHeight="11.25" x14ac:dyDescent="0.2"/>
  <cols>
    <col min="1" max="1" width="1.85546875" style="34" customWidth="1"/>
    <col min="2" max="2" width="22.7109375" style="84" customWidth="1"/>
    <col min="3" max="3" width="11" style="34" customWidth="1"/>
    <col min="4" max="4" width="8.7109375" style="34" customWidth="1"/>
    <col min="5" max="5" width="10.42578125" style="34" bestFit="1" customWidth="1"/>
    <col min="6" max="6" width="9.85546875" style="34" bestFit="1" customWidth="1"/>
    <col min="7" max="7" width="9.28515625" style="34" customWidth="1"/>
    <col min="8" max="8" width="10" style="34" customWidth="1"/>
    <col min="9" max="9" width="8" style="34" bestFit="1" customWidth="1"/>
    <col min="10" max="10" width="8.7109375" style="34" bestFit="1" customWidth="1"/>
    <col min="11" max="11" width="10" style="34" customWidth="1"/>
    <col min="12" max="12" width="9.28515625" style="34" bestFit="1" customWidth="1"/>
    <col min="13" max="13" width="9" style="34" bestFit="1" customWidth="1"/>
    <col min="14" max="14" width="8.28515625" style="34" bestFit="1" customWidth="1"/>
    <col min="15" max="15" width="12.140625" style="34" customWidth="1"/>
    <col min="16" max="16" width="11.42578125" style="34" bestFit="1" customWidth="1"/>
    <col min="17" max="17" width="13.7109375" style="34" bestFit="1" customWidth="1"/>
    <col min="18" max="18" width="8.5703125" style="34" customWidth="1"/>
    <col min="19" max="19" width="10" style="34" bestFit="1" customWidth="1"/>
    <col min="20" max="20" width="9.140625" style="34" bestFit="1" customWidth="1"/>
    <col min="21" max="21" width="8.42578125" style="34" bestFit="1" customWidth="1"/>
    <col min="22" max="58" width="20.85546875" style="34" customWidth="1"/>
    <col min="59" max="16384" width="9.140625" style="34"/>
  </cols>
  <sheetData>
    <row r="1" spans="2:18" x14ac:dyDescent="0.2">
      <c r="B1" s="34" t="s">
        <v>62</v>
      </c>
      <c r="C1" s="93">
        <v>30</v>
      </c>
      <c r="D1" s="52"/>
    </row>
    <row r="2" spans="2:18" x14ac:dyDescent="0.2">
      <c r="B2" s="34"/>
    </row>
    <row r="3" spans="2:18" x14ac:dyDescent="0.2">
      <c r="B3" s="34"/>
      <c r="C3" s="35" t="s">
        <v>13</v>
      </c>
      <c r="D3" s="35" t="s">
        <v>33</v>
      </c>
      <c r="E3" s="36" t="s">
        <v>31</v>
      </c>
      <c r="F3" s="36" t="s">
        <v>26</v>
      </c>
      <c r="G3" s="36" t="s">
        <v>27</v>
      </c>
      <c r="H3" s="37" t="s">
        <v>50</v>
      </c>
      <c r="K3" s="38" t="s">
        <v>56</v>
      </c>
      <c r="L3" s="39"/>
      <c r="M3" s="39"/>
      <c r="N3" s="40" t="s">
        <v>65</v>
      </c>
      <c r="O3" s="39" t="s">
        <v>64</v>
      </c>
      <c r="P3" s="39" t="s">
        <v>63</v>
      </c>
      <c r="Q3" s="39" t="s">
        <v>57</v>
      </c>
    </row>
    <row r="4" spans="2:18" x14ac:dyDescent="0.2">
      <c r="B4" s="41" t="s">
        <v>96</v>
      </c>
      <c r="C4" s="42">
        <f>SUMIF($D$63:$D$501,C$3,$G$63:$G$501)</f>
        <v>314.52</v>
      </c>
      <c r="D4" s="42">
        <f>SUMIF($D$63:$D$501,D$3,$G$63:$G$501)</f>
        <v>242.22</v>
      </c>
      <c r="E4" s="42">
        <f>SUMIF($D$63:$D$501,E$3,$G$63:$G$501)</f>
        <v>150.22</v>
      </c>
      <c r="F4" s="42">
        <f>SUMIF($D$63:$D$501,F$3,$G$63:$G$501)</f>
        <v>0</v>
      </c>
      <c r="G4" s="42">
        <f>SUMIF($D$63:$D$501,G$3,$G$63:$G$501)</f>
        <v>0</v>
      </c>
      <c r="H4" s="42">
        <f>SUM(C4:G4)</f>
        <v>706.96</v>
      </c>
      <c r="I4" s="43"/>
      <c r="K4" s="39" t="s">
        <v>53</v>
      </c>
      <c r="L4" s="39"/>
      <c r="M4" s="44">
        <f>H10</f>
        <v>706.96</v>
      </c>
      <c r="N4" s="44"/>
      <c r="O4" s="45">
        <f>944066+588005+145015</f>
        <v>1677086</v>
      </c>
      <c r="P4" s="45">
        <f>SUM(O4/365)*C1</f>
        <v>137842.68493150684</v>
      </c>
      <c r="Q4" s="44">
        <f>SUM(M4-P4)</f>
        <v>-137135.72493150685</v>
      </c>
    </row>
    <row r="5" spans="2:18" x14ac:dyDescent="0.2">
      <c r="B5" s="41" t="s">
        <v>16</v>
      </c>
      <c r="C5" s="42">
        <f>SUMIF(D63:D501,C3,H63:H501)</f>
        <v>0</v>
      </c>
      <c r="D5" s="42">
        <f>SUMIF($D$63:$D$501,D$3,$H$63:$H$501)</f>
        <v>0</v>
      </c>
      <c r="E5" s="42">
        <f>SUMIF($D$63:$D$501,E$3,$H$63:$H$501)</f>
        <v>0</v>
      </c>
      <c r="F5" s="42">
        <f>SUMIF($D$63:$D$501,F$3,$H$63:$H$501)</f>
        <v>0</v>
      </c>
      <c r="G5" s="42">
        <f>SUMIF($D$63:$D$501,G$3,$H$63:$H$501)</f>
        <v>0</v>
      </c>
      <c r="H5" s="42">
        <f t="shared" ref="H5:H18" si="0">SUM(C5:G5)</f>
        <v>0</v>
      </c>
      <c r="I5" s="43"/>
      <c r="K5" s="39" t="s">
        <v>95</v>
      </c>
      <c r="L5" s="39"/>
      <c r="M5" s="44">
        <f>H11</f>
        <v>0</v>
      </c>
      <c r="N5" s="44"/>
      <c r="O5" s="45">
        <v>100</v>
      </c>
      <c r="P5" s="45">
        <f>SUM(O5/365)*C1</f>
        <v>8.2191780821917799</v>
      </c>
      <c r="Q5" s="44">
        <f>SUM(M5-P5)</f>
        <v>-8.2191780821917799</v>
      </c>
    </row>
    <row r="6" spans="2:18" x14ac:dyDescent="0.2">
      <c r="B6" s="41" t="s">
        <v>97</v>
      </c>
      <c r="C6" s="42">
        <f>SUMIF(D63:D501,C3,I63:I501)</f>
        <v>0</v>
      </c>
      <c r="D6" s="42">
        <f>SUMIF($D$63:$D$501,D$3,$I$63:$I$501)</f>
        <v>0</v>
      </c>
      <c r="E6" s="42">
        <f>SUMIF($D$63:$D$501,E$3,$I$63:$I$501)</f>
        <v>0</v>
      </c>
      <c r="F6" s="42">
        <f>SUMIF($D$63:$D$501,F$3,$I$63:$I$501)</f>
        <v>0</v>
      </c>
      <c r="G6" s="42">
        <f>SUMIF($D$63:$D$501,G$3,$I$63:$I$501)</f>
        <v>0</v>
      </c>
      <c r="H6" s="42">
        <f t="shared" si="0"/>
        <v>0</v>
      </c>
      <c r="I6" s="43"/>
      <c r="K6" s="39" t="s">
        <v>92</v>
      </c>
      <c r="L6" s="39"/>
      <c r="M6" s="44">
        <f>H12</f>
        <v>0</v>
      </c>
      <c r="N6" s="44"/>
      <c r="O6" s="45">
        <v>100</v>
      </c>
      <c r="P6" s="45">
        <f>SUM(O6/365)*C1</f>
        <v>8.2191780821917799</v>
      </c>
      <c r="Q6" s="44">
        <f>SUM(M6-P6)</f>
        <v>-8.2191780821917799</v>
      </c>
    </row>
    <row r="7" spans="2:18" x14ac:dyDescent="0.2">
      <c r="B7" s="41" t="s">
        <v>98</v>
      </c>
      <c r="C7" s="42">
        <f>SUMIF(D63:D501,C3,J63:J501)</f>
        <v>0</v>
      </c>
      <c r="D7" s="42">
        <f>SUMIF($D$63:$D$501,D$3,$J$63:$J$501)</f>
        <v>0</v>
      </c>
      <c r="E7" s="42">
        <f>SUMIF($D$63:$D$501,E$3,$J$63:$J$501)</f>
        <v>0</v>
      </c>
      <c r="F7" s="42">
        <f>SUMIF($D$63:$D$501,F$3,$J$63:$J$501)</f>
        <v>0</v>
      </c>
      <c r="G7" s="42">
        <f>SUMIF($D$63:$D$501,G$3,$J$63:$J$501)</f>
        <v>0</v>
      </c>
      <c r="H7" s="42">
        <f t="shared" si="0"/>
        <v>0</v>
      </c>
      <c r="I7" s="43"/>
      <c r="K7" s="39" t="s">
        <v>58</v>
      </c>
      <c r="L7" s="39"/>
      <c r="M7" s="44">
        <f>H13</f>
        <v>0</v>
      </c>
      <c r="N7" s="44"/>
      <c r="O7" s="45">
        <v>100</v>
      </c>
      <c r="P7" s="45">
        <f>SUM(O7/365)*C1</f>
        <v>8.2191780821917799</v>
      </c>
      <c r="Q7" s="44">
        <f>SUM(M7-P7)</f>
        <v>-8.2191780821917799</v>
      </c>
    </row>
    <row r="8" spans="2:18" x14ac:dyDescent="0.2">
      <c r="B8" s="41" t="s">
        <v>99</v>
      </c>
      <c r="C8" s="42">
        <f>SUMIF(D63:D501,C3,K63:K501)</f>
        <v>0</v>
      </c>
      <c r="D8" s="42">
        <f>SUMIF($D$63:$D$501,D$3,$K$63:$K$501)</f>
        <v>0</v>
      </c>
      <c r="E8" s="42">
        <f>SUMIF($D$63:$D$501,E$3,$K$63:$K$501)</f>
        <v>0</v>
      </c>
      <c r="F8" s="42">
        <f>SUMIF($D$63:$D$501,F$3,$K$63:$K$501)</f>
        <v>0</v>
      </c>
      <c r="G8" s="42">
        <f>SUMIF($D$63:$D$501,G$3,$K$63:$K$501)</f>
        <v>0</v>
      </c>
      <c r="H8" s="42">
        <f t="shared" si="0"/>
        <v>0</v>
      </c>
      <c r="I8" s="43"/>
      <c r="K8" s="39" t="s">
        <v>54</v>
      </c>
      <c r="L8" s="39"/>
      <c r="M8" s="44">
        <f>H14</f>
        <v>0</v>
      </c>
      <c r="N8" s="44"/>
      <c r="O8" s="45"/>
      <c r="P8" s="45"/>
      <c r="Q8" s="44"/>
    </row>
    <row r="9" spans="2:18" x14ac:dyDescent="0.2">
      <c r="B9" s="41" t="s">
        <v>70</v>
      </c>
      <c r="C9" s="42">
        <f>SUMIF(D63:D501,C3,L63:L501)</f>
        <v>0</v>
      </c>
      <c r="D9" s="42">
        <f>SUMIF($D$63:$D$501,D$3,$L$63:$L$501)</f>
        <v>0</v>
      </c>
      <c r="E9" s="42">
        <f>SUMIF($D$63:$D$501,E$3,$L$63:$L$501)</f>
        <v>0</v>
      </c>
      <c r="F9" s="42">
        <f>SUMIF($D$63:$D$501,F$3,$L$63:$L$501)</f>
        <v>0</v>
      </c>
      <c r="G9" s="42">
        <f>SUMIF($D$63:$D$501,G$3,$L$63:$L$501)</f>
        <v>0</v>
      </c>
      <c r="H9" s="42">
        <f t="shared" si="0"/>
        <v>0</v>
      </c>
      <c r="I9" s="43"/>
      <c r="K9" s="39" t="s">
        <v>59</v>
      </c>
      <c r="L9" s="39"/>
      <c r="M9" s="46">
        <f>SUM(M5:M7)</f>
        <v>0</v>
      </c>
      <c r="N9" s="44"/>
      <c r="O9" s="46">
        <f>SUM(O5:O6)</f>
        <v>200</v>
      </c>
      <c r="P9" s="46">
        <f>SUM(P5:P6)</f>
        <v>16.43835616438356</v>
      </c>
      <c r="Q9" s="46">
        <f>SUM(Q5:Q6)</f>
        <v>-16.43835616438356</v>
      </c>
    </row>
    <row r="10" spans="2:18" x14ac:dyDescent="0.2">
      <c r="B10" s="47" t="s">
        <v>53</v>
      </c>
      <c r="C10" s="48">
        <f>SUM(C4:C9)</f>
        <v>314.52</v>
      </c>
      <c r="D10" s="48">
        <f t="shared" ref="D10:G10" si="1">SUM(D4:D9)</f>
        <v>242.22</v>
      </c>
      <c r="E10" s="48">
        <f t="shared" si="1"/>
        <v>150.22</v>
      </c>
      <c r="F10" s="48">
        <f t="shared" si="1"/>
        <v>0</v>
      </c>
      <c r="G10" s="48">
        <f t="shared" si="1"/>
        <v>0</v>
      </c>
      <c r="H10" s="42">
        <f t="shared" si="0"/>
        <v>706.96</v>
      </c>
      <c r="I10" s="43"/>
      <c r="K10" s="39" t="s">
        <v>60</v>
      </c>
      <c r="L10" s="39"/>
      <c r="M10" s="46">
        <f>SUM(M4,M8)</f>
        <v>706.96</v>
      </c>
      <c r="N10" s="44"/>
      <c r="O10" s="46">
        <f>SUM(O7,O4)</f>
        <v>1677186</v>
      </c>
      <c r="P10" s="46">
        <f>SUM(P7,P4)</f>
        <v>137850.90410958903</v>
      </c>
      <c r="Q10" s="46">
        <f>SUM(Q7,Q4)</f>
        <v>-137143.94410958904</v>
      </c>
    </row>
    <row r="11" spans="2:18" x14ac:dyDescent="0.2">
      <c r="B11" s="95" t="s">
        <v>93</v>
      </c>
      <c r="C11" s="42">
        <f>SUMIF(D63:D501,C3,M63:M501)</f>
        <v>0</v>
      </c>
      <c r="D11" s="42">
        <f>SUMIF($D$63:$D$501,D$3,$M$63:$M$501)</f>
        <v>0</v>
      </c>
      <c r="E11" s="42">
        <f>SUMIF($D$63:$D$501,E$3,$M$63:$M$501)</f>
        <v>0</v>
      </c>
      <c r="F11" s="42">
        <f>SUMIF($D$63:$D$501,F$3,$M$63:$M$501)</f>
        <v>0</v>
      </c>
      <c r="G11" s="42">
        <f>SUMIF($D$63:$D$501,G$3,$M$63:$M$501)</f>
        <v>0</v>
      </c>
      <c r="H11" s="42">
        <f t="shared" si="0"/>
        <v>0</v>
      </c>
      <c r="I11" s="43"/>
      <c r="K11" s="39" t="s">
        <v>55</v>
      </c>
      <c r="L11" s="39"/>
      <c r="M11" s="46">
        <f>SUM(M9:M10)</f>
        <v>706.96</v>
      </c>
      <c r="N11" s="44"/>
      <c r="O11" s="46">
        <f>SUM(O9:O10)</f>
        <v>1677386</v>
      </c>
      <c r="P11" s="46">
        <f>SUM(P9:P10)</f>
        <v>137867.34246575341</v>
      </c>
      <c r="Q11" s="46">
        <f>SUM(Q9:Q10)</f>
        <v>-137160.38246575341</v>
      </c>
    </row>
    <row r="12" spans="2:18" x14ac:dyDescent="0.2">
      <c r="B12" s="95" t="s">
        <v>92</v>
      </c>
      <c r="C12" s="42">
        <f>SUMIF(D63:D501,C3,N63:N501)</f>
        <v>0</v>
      </c>
      <c r="D12" s="42">
        <f>SUMIF($D$63:$D$501,D$3,$N$63:$N$501)</f>
        <v>0</v>
      </c>
      <c r="E12" s="42">
        <f>SUMIF($D$63:$D$501,E$3,$N$63:$N$501)</f>
        <v>0</v>
      </c>
      <c r="F12" s="42">
        <f>SUMIF($D$63:$D$501,F$3,$N$63:$N$501)</f>
        <v>0</v>
      </c>
      <c r="G12" s="42">
        <f>SUMIF($D$63:$D$501,G$3,$N$63:$N$501)</f>
        <v>0</v>
      </c>
      <c r="H12" s="42">
        <f t="shared" si="0"/>
        <v>0</v>
      </c>
      <c r="I12" s="43"/>
      <c r="K12" s="49"/>
      <c r="L12" s="49"/>
      <c r="M12" s="43"/>
      <c r="N12" s="50"/>
      <c r="O12" s="49"/>
      <c r="P12" s="49"/>
      <c r="Q12" s="43"/>
      <c r="R12" s="43"/>
    </row>
    <row r="13" spans="2:18" x14ac:dyDescent="0.2">
      <c r="B13" s="95" t="s">
        <v>58</v>
      </c>
      <c r="C13" s="42">
        <f>SUMIF(D63:D501,C3,O63:O501)+SUMIF(D63:D501,C3,P63:P501)</f>
        <v>0</v>
      </c>
      <c r="D13" s="42">
        <f>SUMIF(D63:D501,D3,O63:O501)+SUMIF(D63:D501,D3,P63:P501)</f>
        <v>0</v>
      </c>
      <c r="E13" s="42">
        <f>SUMIF(D63:D501,E3,O63:O501)+SUMIF(D63:D501,E3,P63:P501)</f>
        <v>0</v>
      </c>
      <c r="F13" s="42">
        <f>SUMIF(D63:D501,F3,O63:O501)+SUMIF(D63:D501,F3,P63:P501)</f>
        <v>0</v>
      </c>
      <c r="G13" s="42">
        <f>SUMIF(D63:D501,G3,O63:O501)+SUMIF(D63:D501,G3,P63:P501)</f>
        <v>0</v>
      </c>
      <c r="H13" s="42">
        <f t="shared" si="0"/>
        <v>0</v>
      </c>
      <c r="I13" s="43"/>
      <c r="K13" s="51" t="s">
        <v>88</v>
      </c>
      <c r="L13" s="52"/>
      <c r="N13" s="43"/>
      <c r="O13" s="95"/>
      <c r="P13" s="95"/>
      <c r="Q13" s="43"/>
      <c r="R13" s="43"/>
    </row>
    <row r="14" spans="2:18" x14ac:dyDescent="0.2">
      <c r="B14" s="95" t="s">
        <v>54</v>
      </c>
      <c r="C14" s="42">
        <f>SUMIF($D$63:$D$501,C$3,$Q$63:$Q$501)</f>
        <v>0</v>
      </c>
      <c r="D14" s="42">
        <f>SUMIF($D$63:$D$501,D$3,$Q$63:$Q$501)</f>
        <v>0</v>
      </c>
      <c r="E14" s="42">
        <f>SUMIF($D$63:$D$501,E$3,$Q$63:$Q$501)</f>
        <v>0</v>
      </c>
      <c r="F14" s="42">
        <f>SUMIF($D$63:$D$501,F$3,$Q$63:$Q$501)</f>
        <v>0</v>
      </c>
      <c r="G14" s="42">
        <f>SUMIF($D$63:$D$501,G$3,$Q$63:$Q$501)</f>
        <v>0</v>
      </c>
      <c r="H14" s="42">
        <f t="shared" si="0"/>
        <v>0</v>
      </c>
      <c r="I14" s="43"/>
      <c r="K14" s="95" t="s">
        <v>54</v>
      </c>
      <c r="L14" s="95"/>
      <c r="M14" s="53"/>
      <c r="N14" s="43"/>
      <c r="O14" s="95"/>
      <c r="P14" s="95"/>
      <c r="Q14" s="43"/>
      <c r="R14" s="43"/>
    </row>
    <row r="15" spans="2:18" x14ac:dyDescent="0.2">
      <c r="B15" s="89" t="s">
        <v>109</v>
      </c>
      <c r="C15" s="90">
        <f>SUMIF($D$63:$D$501,C$3,$R$63:$R$501)</f>
        <v>0</v>
      </c>
      <c r="D15" s="90">
        <f>SUMIF($D$63:$D$501,D$3,$R$63:$R$501)</f>
        <v>0</v>
      </c>
      <c r="E15" s="90">
        <f>SUMIF($D$63:$D$501,E$3,$R$63:$R$501)</f>
        <v>0</v>
      </c>
      <c r="F15" s="90">
        <f>SUMIF($D$63:$D$501,F$3,$R$63:$R$501)</f>
        <v>0</v>
      </c>
      <c r="G15" s="90">
        <f>SUMIF($D$63:$D$501,G$3,$R$63:$R$501)</f>
        <v>0</v>
      </c>
      <c r="H15" s="90">
        <f t="shared" si="0"/>
        <v>0</v>
      </c>
      <c r="I15" s="43"/>
      <c r="K15" s="95" t="s">
        <v>61</v>
      </c>
      <c r="L15" s="95"/>
      <c r="M15" s="53"/>
      <c r="N15" s="43"/>
      <c r="O15" s="95"/>
      <c r="P15" s="95"/>
      <c r="Q15" s="43"/>
      <c r="R15" s="43"/>
    </row>
    <row r="16" spans="2:18" x14ac:dyDescent="0.2">
      <c r="B16" s="47" t="s">
        <v>59</v>
      </c>
      <c r="C16" s="48">
        <f>SUM(C11:C13)</f>
        <v>0</v>
      </c>
      <c r="D16" s="48">
        <f t="shared" ref="D16:G16" si="2">SUM(D11:D13)</f>
        <v>0</v>
      </c>
      <c r="E16" s="48">
        <f t="shared" si="2"/>
        <v>0</v>
      </c>
      <c r="F16" s="48">
        <f t="shared" si="2"/>
        <v>0</v>
      </c>
      <c r="G16" s="48">
        <f t="shared" si="2"/>
        <v>0</v>
      </c>
      <c r="H16" s="42">
        <f t="shared" si="0"/>
        <v>0</v>
      </c>
      <c r="I16" s="43"/>
      <c r="J16" s="52"/>
      <c r="K16" s="300" t="s">
        <v>94</v>
      </c>
      <c r="L16" s="300"/>
      <c r="M16" s="54">
        <f>SUM(M14:M15)</f>
        <v>0</v>
      </c>
      <c r="N16" s="43"/>
      <c r="O16" s="95"/>
      <c r="P16" s="95"/>
      <c r="Q16" s="43"/>
      <c r="R16" s="43"/>
    </row>
    <row r="17" spans="2:21" x14ac:dyDescent="0.2">
      <c r="B17" s="47" t="s">
        <v>60</v>
      </c>
      <c r="C17" s="48">
        <f>C10+C14</f>
        <v>314.52</v>
      </c>
      <c r="D17" s="48">
        <f>D10+D14</f>
        <v>242.22</v>
      </c>
      <c r="E17" s="48">
        <f>E10+E14</f>
        <v>150.22</v>
      </c>
      <c r="F17" s="48">
        <f>F10+F14</f>
        <v>0</v>
      </c>
      <c r="G17" s="48">
        <f>G10+G14</f>
        <v>0</v>
      </c>
      <c r="H17" s="42">
        <f t="shared" si="0"/>
        <v>706.96</v>
      </c>
      <c r="I17" s="43"/>
      <c r="J17" s="52"/>
      <c r="S17" s="55"/>
      <c r="T17" s="50"/>
    </row>
    <row r="18" spans="2:21" x14ac:dyDescent="0.2">
      <c r="B18" s="47" t="s">
        <v>55</v>
      </c>
      <c r="C18" s="48">
        <f>SUM(C17,C16,C15)</f>
        <v>314.52</v>
      </c>
      <c r="D18" s="48">
        <f>SUM(D17,D16,D15)</f>
        <v>242.22</v>
      </c>
      <c r="E18" s="48">
        <f>SUM(E17,E16,E15)</f>
        <v>150.22</v>
      </c>
      <c r="F18" s="48">
        <f>SUM(F17,F16,F15)</f>
        <v>0</v>
      </c>
      <c r="G18" s="48">
        <f>SUM(G17,G16,G15)</f>
        <v>0</v>
      </c>
      <c r="H18" s="42">
        <f t="shared" si="0"/>
        <v>706.96</v>
      </c>
      <c r="I18" s="43"/>
      <c r="J18" s="52"/>
    </row>
    <row r="19" spans="2:21" ht="12" thickBot="1" x14ac:dyDescent="0.25">
      <c r="B19" s="52"/>
      <c r="C19" s="52"/>
      <c r="D19" s="52"/>
      <c r="E19" s="52"/>
      <c r="F19" s="52"/>
      <c r="G19" s="52"/>
      <c r="H19" s="52"/>
    </row>
    <row r="20" spans="2:21" ht="22.5" x14ac:dyDescent="0.2">
      <c r="B20" s="56"/>
      <c r="C20" s="57"/>
      <c r="D20" s="57"/>
      <c r="E20" s="57"/>
      <c r="F20" s="57"/>
      <c r="G20" s="58" t="s">
        <v>96</v>
      </c>
      <c r="H20" s="58" t="s">
        <v>100</v>
      </c>
      <c r="I20" s="58" t="s">
        <v>97</v>
      </c>
      <c r="J20" s="58" t="s">
        <v>98</v>
      </c>
      <c r="K20" s="58" t="s">
        <v>99</v>
      </c>
      <c r="L20" s="58" t="s">
        <v>70</v>
      </c>
      <c r="M20" s="58" t="s">
        <v>101</v>
      </c>
      <c r="N20" s="58" t="s">
        <v>102</v>
      </c>
      <c r="O20" s="58" t="s">
        <v>103</v>
      </c>
      <c r="P20" s="58" t="s">
        <v>104</v>
      </c>
      <c r="Q20" s="58" t="s">
        <v>11</v>
      </c>
      <c r="R20" s="58" t="s">
        <v>91</v>
      </c>
      <c r="S20" s="58" t="s">
        <v>105</v>
      </c>
      <c r="T20" s="59"/>
    </row>
    <row r="21" spans="2:21" x14ac:dyDescent="0.2">
      <c r="B21" s="60" t="s">
        <v>52</v>
      </c>
      <c r="C21" s="61"/>
      <c r="D21" s="61"/>
      <c r="E21" s="61"/>
      <c r="F21" s="61"/>
      <c r="G21" s="62">
        <v>65120</v>
      </c>
      <c r="H21" s="62">
        <v>65120</v>
      </c>
      <c r="I21" s="62">
        <v>65120</v>
      </c>
      <c r="J21" s="62">
        <v>65120</v>
      </c>
      <c r="K21" s="62">
        <v>65120</v>
      </c>
      <c r="L21" s="62">
        <v>65120</v>
      </c>
      <c r="M21" s="63">
        <v>68600</v>
      </c>
      <c r="N21" s="63">
        <v>68600</v>
      </c>
      <c r="O21" s="64">
        <v>68150</v>
      </c>
      <c r="P21" s="64">
        <v>68150</v>
      </c>
      <c r="Q21" s="65">
        <v>65120</v>
      </c>
      <c r="R21" s="65">
        <v>65120</v>
      </c>
      <c r="S21" s="66" t="s">
        <v>106</v>
      </c>
      <c r="T21" s="67" t="s">
        <v>22</v>
      </c>
    </row>
    <row r="22" spans="2:21" ht="12" thickBot="1" x14ac:dyDescent="0.25">
      <c r="B22" s="68"/>
      <c r="C22" s="69"/>
      <c r="D22" s="69"/>
      <c r="E22" s="69"/>
      <c r="F22" s="70">
        <f t="shared" ref="F22:T22" si="3">SUM(F63:F501)</f>
        <v>598616802.25999987</v>
      </c>
      <c r="G22" s="87">
        <f t="shared" si="3"/>
        <v>11094.240000000003</v>
      </c>
      <c r="H22" s="87">
        <f t="shared" si="3"/>
        <v>0</v>
      </c>
      <c r="I22" s="87">
        <f t="shared" si="3"/>
        <v>0</v>
      </c>
      <c r="J22" s="87">
        <f t="shared" si="3"/>
        <v>0</v>
      </c>
      <c r="K22" s="87">
        <f t="shared" si="3"/>
        <v>0</v>
      </c>
      <c r="L22" s="87">
        <f t="shared" si="3"/>
        <v>0</v>
      </c>
      <c r="M22" s="87">
        <f t="shared" si="3"/>
        <v>0</v>
      </c>
      <c r="N22" s="87">
        <f t="shared" si="3"/>
        <v>0</v>
      </c>
      <c r="O22" s="87">
        <f t="shared" si="3"/>
        <v>0</v>
      </c>
      <c r="P22" s="87">
        <f t="shared" si="3"/>
        <v>0</v>
      </c>
      <c r="Q22" s="87">
        <f t="shared" si="3"/>
        <v>0</v>
      </c>
      <c r="R22" s="87">
        <f t="shared" si="3"/>
        <v>0</v>
      </c>
      <c r="S22" s="87">
        <f t="shared" si="3"/>
        <v>598605708.01999998</v>
      </c>
      <c r="T22" s="88">
        <f t="shared" si="3"/>
        <v>598616802.25999987</v>
      </c>
      <c r="U22" s="71"/>
    </row>
    <row r="23" spans="2:21" x14ac:dyDescent="0.2">
      <c r="B23" s="95"/>
      <c r="C23" s="95"/>
      <c r="D23" s="95"/>
      <c r="E23" s="43"/>
      <c r="F23" s="52"/>
      <c r="T23" s="43"/>
    </row>
    <row r="24" spans="2:21" x14ac:dyDescent="0.2">
      <c r="B24" s="92" t="s">
        <v>110</v>
      </c>
      <c r="D24" s="52" t="s">
        <v>13</v>
      </c>
      <c r="E24" s="52" t="s">
        <v>33</v>
      </c>
      <c r="F24" s="34" t="s">
        <v>31</v>
      </c>
      <c r="G24" s="52" t="s">
        <v>26</v>
      </c>
      <c r="H24" s="52" t="s">
        <v>27</v>
      </c>
      <c r="J24" s="52"/>
    </row>
    <row r="25" spans="2:21" x14ac:dyDescent="0.2">
      <c r="B25" s="52" t="s">
        <v>4</v>
      </c>
      <c r="C25" s="42">
        <f t="shared" ref="C25:H52" si="4">SUMIF(B$63:B$501,B25,F$63:F$501)</f>
        <v>0</v>
      </c>
      <c r="D25" s="42">
        <f t="shared" ref="D25:H40" si="5">SUMIF($A$63:$A$501,$B25&amp;D$24,$F$63:$F$501)</f>
        <v>0</v>
      </c>
      <c r="E25" s="42">
        <f t="shared" si="5"/>
        <v>0</v>
      </c>
      <c r="F25" s="42">
        <f t="shared" si="5"/>
        <v>0</v>
      </c>
      <c r="G25" s="42">
        <f t="shared" si="5"/>
        <v>0</v>
      </c>
      <c r="H25" s="42">
        <f t="shared" si="5"/>
        <v>0</v>
      </c>
      <c r="J25" s="52"/>
    </row>
    <row r="26" spans="2:21" x14ac:dyDescent="0.2">
      <c r="B26" s="52" t="s">
        <v>35</v>
      </c>
      <c r="C26" s="42">
        <f t="shared" si="4"/>
        <v>0</v>
      </c>
      <c r="D26" s="42">
        <f t="shared" si="5"/>
        <v>0</v>
      </c>
      <c r="E26" s="42">
        <f t="shared" si="5"/>
        <v>0</v>
      </c>
      <c r="F26" s="42">
        <f t="shared" si="5"/>
        <v>0</v>
      </c>
      <c r="G26" s="42">
        <f t="shared" si="5"/>
        <v>0</v>
      </c>
      <c r="H26" s="42">
        <f t="shared" si="5"/>
        <v>0</v>
      </c>
    </row>
    <row r="27" spans="2:21" x14ac:dyDescent="0.2">
      <c r="B27" s="52" t="s">
        <v>116</v>
      </c>
      <c r="C27" s="42">
        <f t="shared" si="4"/>
        <v>113875007.57000001</v>
      </c>
      <c r="D27" s="42">
        <f t="shared" si="5"/>
        <v>0</v>
      </c>
      <c r="E27" s="42">
        <f t="shared" si="5"/>
        <v>26.99</v>
      </c>
      <c r="F27" s="42">
        <f t="shared" si="5"/>
        <v>70.58</v>
      </c>
      <c r="G27" s="42">
        <f t="shared" si="5"/>
        <v>0</v>
      </c>
      <c r="H27" s="42">
        <f t="shared" si="5"/>
        <v>0</v>
      </c>
      <c r="J27" s="52"/>
    </row>
    <row r="28" spans="2:21" x14ac:dyDescent="0.2">
      <c r="B28" s="52" t="s">
        <v>37</v>
      </c>
      <c r="C28" s="42">
        <f t="shared" si="4"/>
        <v>484741794.69000024</v>
      </c>
      <c r="D28" s="42">
        <f t="shared" si="5"/>
        <v>314.52</v>
      </c>
      <c r="E28" s="42">
        <f t="shared" si="5"/>
        <v>215.23</v>
      </c>
      <c r="F28" s="42">
        <f t="shared" si="5"/>
        <v>2426.9399999999996</v>
      </c>
      <c r="G28" s="42">
        <f t="shared" si="5"/>
        <v>0</v>
      </c>
      <c r="H28" s="42">
        <f t="shared" si="5"/>
        <v>0</v>
      </c>
      <c r="J28" s="52"/>
    </row>
    <row r="29" spans="2:21" x14ac:dyDescent="0.2">
      <c r="B29" s="52" t="s">
        <v>86</v>
      </c>
      <c r="C29" s="42">
        <f t="shared" si="4"/>
        <v>0</v>
      </c>
      <c r="D29" s="42">
        <f t="shared" si="5"/>
        <v>0</v>
      </c>
      <c r="E29" s="42">
        <f t="shared" si="5"/>
        <v>0</v>
      </c>
      <c r="F29" s="42">
        <f t="shared" si="5"/>
        <v>0</v>
      </c>
      <c r="G29" s="42">
        <f t="shared" si="5"/>
        <v>0</v>
      </c>
      <c r="H29" s="42">
        <f t="shared" si="5"/>
        <v>0</v>
      </c>
    </row>
    <row r="30" spans="2:21" x14ac:dyDescent="0.2">
      <c r="B30" s="52"/>
      <c r="C30" s="42">
        <f t="shared" si="4"/>
        <v>0</v>
      </c>
      <c r="D30" s="42">
        <f t="shared" si="5"/>
        <v>0</v>
      </c>
      <c r="E30" s="42">
        <f t="shared" si="5"/>
        <v>0</v>
      </c>
      <c r="F30" s="42">
        <f t="shared" si="5"/>
        <v>0</v>
      </c>
      <c r="G30" s="42">
        <f t="shared" si="5"/>
        <v>0</v>
      </c>
      <c r="H30" s="42">
        <f t="shared" si="5"/>
        <v>0</v>
      </c>
    </row>
    <row r="31" spans="2:21" x14ac:dyDescent="0.2">
      <c r="B31" s="52"/>
      <c r="C31" s="42">
        <f t="shared" si="4"/>
        <v>0</v>
      </c>
      <c r="D31" s="42">
        <f t="shared" si="5"/>
        <v>0</v>
      </c>
      <c r="E31" s="42">
        <f t="shared" si="5"/>
        <v>0</v>
      </c>
      <c r="F31" s="42">
        <f t="shared" si="5"/>
        <v>0</v>
      </c>
      <c r="G31" s="42">
        <f t="shared" si="5"/>
        <v>0</v>
      </c>
      <c r="H31" s="42">
        <f t="shared" si="5"/>
        <v>0</v>
      </c>
    </row>
    <row r="32" spans="2:21" x14ac:dyDescent="0.2">
      <c r="B32" s="52"/>
      <c r="C32" s="42">
        <f t="shared" si="4"/>
        <v>0</v>
      </c>
      <c r="D32" s="42">
        <f t="shared" si="5"/>
        <v>0</v>
      </c>
      <c r="E32" s="42">
        <f t="shared" si="5"/>
        <v>0</v>
      </c>
      <c r="F32" s="42">
        <f t="shared" si="5"/>
        <v>0</v>
      </c>
      <c r="G32" s="42">
        <f t="shared" si="5"/>
        <v>0</v>
      </c>
      <c r="H32" s="42">
        <f t="shared" si="5"/>
        <v>0</v>
      </c>
    </row>
    <row r="33" spans="2:8" x14ac:dyDescent="0.2">
      <c r="B33" s="52"/>
      <c r="C33" s="42">
        <f t="shared" si="4"/>
        <v>0</v>
      </c>
      <c r="D33" s="42">
        <f t="shared" si="5"/>
        <v>0</v>
      </c>
      <c r="E33" s="42">
        <f t="shared" si="5"/>
        <v>0</v>
      </c>
      <c r="F33" s="42">
        <f t="shared" si="5"/>
        <v>0</v>
      </c>
      <c r="G33" s="42">
        <f t="shared" si="5"/>
        <v>0</v>
      </c>
      <c r="H33" s="42">
        <f t="shared" si="5"/>
        <v>0</v>
      </c>
    </row>
    <row r="34" spans="2:8" x14ac:dyDescent="0.2">
      <c r="B34" s="52"/>
      <c r="C34" s="42">
        <f t="shared" si="4"/>
        <v>0</v>
      </c>
      <c r="D34" s="42">
        <f t="shared" si="5"/>
        <v>0</v>
      </c>
      <c r="E34" s="42">
        <f t="shared" si="5"/>
        <v>0</v>
      </c>
      <c r="F34" s="42">
        <f t="shared" si="5"/>
        <v>0</v>
      </c>
      <c r="G34" s="42">
        <f t="shared" si="5"/>
        <v>0</v>
      </c>
      <c r="H34" s="42">
        <f t="shared" si="5"/>
        <v>0</v>
      </c>
    </row>
    <row r="35" spans="2:8" x14ac:dyDescent="0.2">
      <c r="B35" s="52"/>
      <c r="C35" s="42">
        <f t="shared" si="4"/>
        <v>0</v>
      </c>
      <c r="D35" s="42">
        <f t="shared" si="5"/>
        <v>0</v>
      </c>
      <c r="E35" s="42">
        <f t="shared" si="5"/>
        <v>0</v>
      </c>
      <c r="F35" s="42">
        <f t="shared" si="5"/>
        <v>0</v>
      </c>
      <c r="G35" s="42">
        <f t="shared" si="5"/>
        <v>0</v>
      </c>
      <c r="H35" s="42">
        <f t="shared" si="5"/>
        <v>0</v>
      </c>
    </row>
    <row r="36" spans="2:8" x14ac:dyDescent="0.2">
      <c r="B36" s="52"/>
      <c r="C36" s="42">
        <f t="shared" si="4"/>
        <v>0</v>
      </c>
      <c r="D36" s="42">
        <f t="shared" si="5"/>
        <v>0</v>
      </c>
      <c r="E36" s="42">
        <f t="shared" si="5"/>
        <v>0</v>
      </c>
      <c r="F36" s="42">
        <f t="shared" si="5"/>
        <v>0</v>
      </c>
      <c r="G36" s="42">
        <f t="shared" si="5"/>
        <v>0</v>
      </c>
      <c r="H36" s="42">
        <f t="shared" si="5"/>
        <v>0</v>
      </c>
    </row>
    <row r="37" spans="2:8" x14ac:dyDescent="0.2">
      <c r="B37" s="52"/>
      <c r="C37" s="42">
        <f t="shared" si="4"/>
        <v>0</v>
      </c>
      <c r="D37" s="42">
        <f t="shared" si="5"/>
        <v>0</v>
      </c>
      <c r="E37" s="42">
        <f t="shared" si="5"/>
        <v>0</v>
      </c>
      <c r="F37" s="42">
        <f t="shared" si="5"/>
        <v>0</v>
      </c>
      <c r="G37" s="42">
        <f t="shared" si="5"/>
        <v>0</v>
      </c>
      <c r="H37" s="42">
        <f t="shared" si="5"/>
        <v>0</v>
      </c>
    </row>
    <row r="38" spans="2:8" x14ac:dyDescent="0.2">
      <c r="B38" s="52"/>
      <c r="C38" s="42">
        <f t="shared" si="4"/>
        <v>0</v>
      </c>
      <c r="D38" s="42">
        <f t="shared" si="5"/>
        <v>0</v>
      </c>
      <c r="E38" s="42">
        <f t="shared" si="5"/>
        <v>0</v>
      </c>
      <c r="F38" s="42">
        <f t="shared" si="5"/>
        <v>0</v>
      </c>
      <c r="G38" s="42">
        <f t="shared" si="5"/>
        <v>0</v>
      </c>
      <c r="H38" s="42">
        <f t="shared" si="5"/>
        <v>0</v>
      </c>
    </row>
    <row r="39" spans="2:8" x14ac:dyDescent="0.2">
      <c r="B39" s="52"/>
      <c r="C39" s="42">
        <f t="shared" si="4"/>
        <v>0</v>
      </c>
      <c r="D39" s="42">
        <f t="shared" si="5"/>
        <v>0</v>
      </c>
      <c r="E39" s="42">
        <f t="shared" si="5"/>
        <v>0</v>
      </c>
      <c r="F39" s="42">
        <f t="shared" si="5"/>
        <v>0</v>
      </c>
      <c r="G39" s="42">
        <f t="shared" si="5"/>
        <v>0</v>
      </c>
      <c r="H39" s="42">
        <f t="shared" si="5"/>
        <v>0</v>
      </c>
    </row>
    <row r="40" spans="2:8" x14ac:dyDescent="0.2">
      <c r="B40" s="52"/>
      <c r="C40" s="42">
        <f t="shared" si="4"/>
        <v>0</v>
      </c>
      <c r="D40" s="42">
        <f t="shared" si="5"/>
        <v>0</v>
      </c>
      <c r="E40" s="42">
        <f t="shared" si="5"/>
        <v>0</v>
      </c>
      <c r="F40" s="42">
        <f t="shared" si="5"/>
        <v>0</v>
      </c>
      <c r="G40" s="42">
        <f t="shared" si="5"/>
        <v>0</v>
      </c>
      <c r="H40" s="42">
        <f t="shared" si="5"/>
        <v>0</v>
      </c>
    </row>
    <row r="41" spans="2:8" x14ac:dyDescent="0.2">
      <c r="B41" s="52"/>
      <c r="C41" s="42">
        <f t="shared" si="4"/>
        <v>0</v>
      </c>
      <c r="D41" s="42">
        <f t="shared" si="4"/>
        <v>0</v>
      </c>
      <c r="E41" s="42">
        <f t="shared" si="4"/>
        <v>0</v>
      </c>
      <c r="F41" s="42">
        <f t="shared" si="4"/>
        <v>0</v>
      </c>
      <c r="G41" s="42">
        <f t="shared" si="4"/>
        <v>0</v>
      </c>
      <c r="H41" s="42">
        <f t="shared" si="4"/>
        <v>0</v>
      </c>
    </row>
    <row r="42" spans="2:8" x14ac:dyDescent="0.2">
      <c r="B42" s="52"/>
      <c r="C42" s="42">
        <f t="shared" si="4"/>
        <v>0</v>
      </c>
      <c r="D42" s="42">
        <f t="shared" si="4"/>
        <v>0</v>
      </c>
      <c r="E42" s="42">
        <f t="shared" ref="D42:H56" si="6">SUMIF($A$63:$A$501,$B42&amp;E$24,$F$63:$F$501)</f>
        <v>0</v>
      </c>
      <c r="F42" s="42">
        <f t="shared" si="6"/>
        <v>0</v>
      </c>
      <c r="G42" s="42">
        <f t="shared" si="6"/>
        <v>0</v>
      </c>
      <c r="H42" s="42">
        <f t="shared" si="6"/>
        <v>0</v>
      </c>
    </row>
    <row r="43" spans="2:8" x14ac:dyDescent="0.2">
      <c r="B43" s="52"/>
      <c r="C43" s="42">
        <f t="shared" si="4"/>
        <v>0</v>
      </c>
      <c r="D43" s="42">
        <f t="shared" si="4"/>
        <v>0</v>
      </c>
      <c r="E43" s="42">
        <f t="shared" si="4"/>
        <v>0</v>
      </c>
      <c r="F43" s="42">
        <f t="shared" si="6"/>
        <v>0</v>
      </c>
      <c r="G43" s="42">
        <f t="shared" si="6"/>
        <v>0</v>
      </c>
      <c r="H43" s="42">
        <f t="shared" si="6"/>
        <v>0</v>
      </c>
    </row>
    <row r="44" spans="2:8" x14ac:dyDescent="0.2">
      <c r="B44" s="52"/>
      <c r="C44" s="42">
        <f t="shared" si="4"/>
        <v>0</v>
      </c>
      <c r="D44" s="42">
        <f t="shared" si="6"/>
        <v>0</v>
      </c>
      <c r="E44" s="42">
        <f t="shared" si="6"/>
        <v>0</v>
      </c>
      <c r="F44" s="42">
        <f t="shared" si="6"/>
        <v>0</v>
      </c>
      <c r="G44" s="42">
        <f t="shared" si="6"/>
        <v>0</v>
      </c>
      <c r="H44" s="42">
        <f t="shared" si="6"/>
        <v>0</v>
      </c>
    </row>
    <row r="45" spans="2:8" x14ac:dyDescent="0.2">
      <c r="B45" s="52"/>
      <c r="C45" s="42">
        <f t="shared" si="4"/>
        <v>0</v>
      </c>
      <c r="D45" s="42">
        <f t="shared" si="6"/>
        <v>0</v>
      </c>
      <c r="E45" s="42">
        <f t="shared" si="6"/>
        <v>0</v>
      </c>
      <c r="F45" s="42">
        <f t="shared" si="6"/>
        <v>0</v>
      </c>
      <c r="G45" s="42">
        <f t="shared" si="6"/>
        <v>0</v>
      </c>
      <c r="H45" s="42">
        <f t="shared" si="6"/>
        <v>0</v>
      </c>
    </row>
    <row r="46" spans="2:8" x14ac:dyDescent="0.2">
      <c r="B46" s="52"/>
      <c r="C46" s="42">
        <f t="shared" si="4"/>
        <v>0</v>
      </c>
      <c r="D46" s="42">
        <f t="shared" si="6"/>
        <v>0</v>
      </c>
      <c r="E46" s="42">
        <f t="shared" si="6"/>
        <v>0</v>
      </c>
      <c r="F46" s="42">
        <f t="shared" si="6"/>
        <v>0</v>
      </c>
      <c r="G46" s="42">
        <f t="shared" si="6"/>
        <v>0</v>
      </c>
      <c r="H46" s="42">
        <f t="shared" si="6"/>
        <v>0</v>
      </c>
    </row>
    <row r="47" spans="2:8" x14ac:dyDescent="0.2">
      <c r="B47" s="52"/>
      <c r="C47" s="42">
        <f t="shared" si="4"/>
        <v>0</v>
      </c>
      <c r="D47" s="42">
        <f t="shared" si="6"/>
        <v>0</v>
      </c>
      <c r="E47" s="42">
        <f t="shared" si="6"/>
        <v>0</v>
      </c>
      <c r="F47" s="42">
        <f t="shared" si="6"/>
        <v>0</v>
      </c>
      <c r="G47" s="42">
        <f t="shared" si="6"/>
        <v>0</v>
      </c>
      <c r="H47" s="42">
        <f t="shared" si="6"/>
        <v>0</v>
      </c>
    </row>
    <row r="48" spans="2:8" x14ac:dyDescent="0.2">
      <c r="B48" s="52"/>
      <c r="C48" s="42">
        <f t="shared" si="4"/>
        <v>0</v>
      </c>
      <c r="D48" s="42">
        <f t="shared" si="6"/>
        <v>0</v>
      </c>
      <c r="E48" s="42">
        <f t="shared" si="6"/>
        <v>0</v>
      </c>
      <c r="F48" s="42">
        <f t="shared" si="6"/>
        <v>0</v>
      </c>
      <c r="G48" s="42">
        <f t="shared" si="6"/>
        <v>0</v>
      </c>
      <c r="H48" s="42">
        <f t="shared" si="6"/>
        <v>0</v>
      </c>
    </row>
    <row r="49" spans="1:21" x14ac:dyDescent="0.2">
      <c r="B49" s="52"/>
      <c r="C49" s="42">
        <f t="shared" si="4"/>
        <v>0</v>
      </c>
      <c r="D49" s="42">
        <f t="shared" si="6"/>
        <v>0</v>
      </c>
      <c r="E49" s="42">
        <f t="shared" si="6"/>
        <v>0</v>
      </c>
      <c r="F49" s="42">
        <f t="shared" si="6"/>
        <v>0</v>
      </c>
      <c r="G49" s="42">
        <f t="shared" si="6"/>
        <v>0</v>
      </c>
      <c r="H49" s="42">
        <f t="shared" si="6"/>
        <v>0</v>
      </c>
    </row>
    <row r="50" spans="1:21" x14ac:dyDescent="0.2">
      <c r="B50" s="52"/>
      <c r="C50" s="42">
        <f t="shared" si="4"/>
        <v>0</v>
      </c>
      <c r="D50" s="42">
        <f t="shared" si="6"/>
        <v>0</v>
      </c>
      <c r="E50" s="42">
        <f t="shared" si="6"/>
        <v>0</v>
      </c>
      <c r="F50" s="42">
        <f t="shared" si="6"/>
        <v>0</v>
      </c>
      <c r="G50" s="42">
        <f t="shared" si="6"/>
        <v>0</v>
      </c>
      <c r="H50" s="42">
        <f t="shared" si="6"/>
        <v>0</v>
      </c>
    </row>
    <row r="51" spans="1:21" x14ac:dyDescent="0.2">
      <c r="B51" s="52"/>
      <c r="C51" s="42">
        <f t="shared" si="4"/>
        <v>0</v>
      </c>
      <c r="D51" s="42">
        <f t="shared" si="6"/>
        <v>0</v>
      </c>
      <c r="E51" s="42">
        <f t="shared" si="6"/>
        <v>0</v>
      </c>
      <c r="F51" s="42">
        <f t="shared" si="6"/>
        <v>0</v>
      </c>
      <c r="G51" s="42">
        <f t="shared" si="6"/>
        <v>0</v>
      </c>
      <c r="H51" s="42">
        <f t="shared" si="6"/>
        <v>0</v>
      </c>
    </row>
    <row r="52" spans="1:21" x14ac:dyDescent="0.2">
      <c r="B52" s="52"/>
      <c r="C52" s="42">
        <f t="shared" si="4"/>
        <v>0</v>
      </c>
      <c r="D52" s="231">
        <v>44561</v>
      </c>
      <c r="E52" s="42">
        <f t="shared" si="6"/>
        <v>0</v>
      </c>
      <c r="F52" s="42">
        <v>405616</v>
      </c>
      <c r="G52" s="42">
        <v>35.29</v>
      </c>
      <c r="H52" s="42">
        <f t="shared" si="6"/>
        <v>0</v>
      </c>
    </row>
    <row r="53" spans="1:21" x14ac:dyDescent="0.2">
      <c r="B53" s="52"/>
      <c r="C53" s="42" t="s">
        <v>37</v>
      </c>
      <c r="D53" s="231">
        <v>44326</v>
      </c>
      <c r="E53" s="42">
        <f t="shared" si="6"/>
        <v>0</v>
      </c>
      <c r="F53" s="42">
        <v>409256</v>
      </c>
      <c r="G53" s="42">
        <v>176.28</v>
      </c>
      <c r="H53" s="42">
        <f t="shared" si="6"/>
        <v>0</v>
      </c>
    </row>
    <row r="54" spans="1:21" x14ac:dyDescent="0.2">
      <c r="B54" s="52"/>
      <c r="C54" s="42" t="s">
        <v>37</v>
      </c>
      <c r="D54" s="231">
        <v>44326</v>
      </c>
      <c r="E54" s="42">
        <f t="shared" si="6"/>
        <v>0</v>
      </c>
      <c r="F54" s="42">
        <v>409264</v>
      </c>
      <c r="G54" s="42">
        <v>35.29</v>
      </c>
      <c r="H54" s="42">
        <f t="shared" si="6"/>
        <v>0</v>
      </c>
    </row>
    <row r="55" spans="1:21" x14ac:dyDescent="0.2">
      <c r="B55" s="52" t="s">
        <v>51</v>
      </c>
      <c r="C55" s="42" t="s">
        <v>37</v>
      </c>
      <c r="D55" s="231">
        <v>44324</v>
      </c>
      <c r="E55" s="42">
        <f t="shared" si="6"/>
        <v>0</v>
      </c>
      <c r="F55" s="42">
        <v>409273</v>
      </c>
      <c r="G55" s="42">
        <v>25.66</v>
      </c>
      <c r="H55" s="42">
        <f t="shared" si="6"/>
        <v>0</v>
      </c>
    </row>
    <row r="56" spans="1:21" x14ac:dyDescent="0.2">
      <c r="B56" s="52" t="s">
        <v>50</v>
      </c>
      <c r="C56" s="42" t="s">
        <v>37</v>
      </c>
      <c r="D56" s="231">
        <v>44324</v>
      </c>
      <c r="E56" s="42">
        <f t="shared" si="6"/>
        <v>0</v>
      </c>
      <c r="F56" s="42">
        <v>409235</v>
      </c>
      <c r="G56" s="42">
        <v>142.79</v>
      </c>
      <c r="H56" s="42">
        <f t="shared" si="6"/>
        <v>0</v>
      </c>
    </row>
    <row r="57" spans="1:21" x14ac:dyDescent="0.2">
      <c r="B57" s="52"/>
      <c r="C57" s="72" t="s">
        <v>37</v>
      </c>
      <c r="D57" s="232">
        <v>44327</v>
      </c>
      <c r="E57" s="72">
        <f t="shared" ref="E57:H57" si="7">SUM(E25:E56)</f>
        <v>242.22</v>
      </c>
      <c r="F57" s="72">
        <v>409322</v>
      </c>
      <c r="G57" s="72">
        <v>42.04</v>
      </c>
      <c r="H57" s="72">
        <f t="shared" si="7"/>
        <v>0</v>
      </c>
    </row>
    <row r="58" spans="1:21" x14ac:dyDescent="0.2">
      <c r="B58" s="34"/>
      <c r="C58" s="34" t="s">
        <v>37</v>
      </c>
      <c r="D58" s="233">
        <v>44327</v>
      </c>
      <c r="F58" s="34">
        <v>409328</v>
      </c>
      <c r="G58" s="34">
        <v>35.29</v>
      </c>
    </row>
    <row r="59" spans="1:21" x14ac:dyDescent="0.2">
      <c r="B59" s="34"/>
      <c r="C59" s="55" t="s">
        <v>37</v>
      </c>
      <c r="D59" s="233">
        <v>44323</v>
      </c>
      <c r="F59" s="34">
        <v>409198</v>
      </c>
      <c r="G59" s="34">
        <v>26.99</v>
      </c>
    </row>
    <row r="60" spans="1:21" x14ac:dyDescent="0.2">
      <c r="B60" s="34"/>
      <c r="C60" s="34" t="s">
        <v>37</v>
      </c>
      <c r="D60" s="233">
        <v>44323</v>
      </c>
      <c r="F60" s="34">
        <v>409205</v>
      </c>
      <c r="G60" s="34">
        <v>35.29</v>
      </c>
    </row>
    <row r="61" spans="1:21" ht="22.5" x14ac:dyDescent="0.2">
      <c r="B61" s="73"/>
      <c r="C61" s="257" t="s">
        <v>37</v>
      </c>
      <c r="D61" s="258">
        <v>44329</v>
      </c>
      <c r="E61" s="257"/>
      <c r="F61" s="259">
        <v>409393</v>
      </c>
      <c r="G61" s="260">
        <v>41.32</v>
      </c>
      <c r="H61" s="260" t="s">
        <v>100</v>
      </c>
      <c r="J61" s="260" t="s">
        <v>98</v>
      </c>
      <c r="K61" s="260" t="s">
        <v>99</v>
      </c>
      <c r="L61" s="260" t="s">
        <v>70</v>
      </c>
      <c r="M61" s="260" t="s">
        <v>101</v>
      </c>
      <c r="N61" s="260" t="s">
        <v>102</v>
      </c>
      <c r="O61" s="260" t="s">
        <v>103</v>
      </c>
      <c r="P61" s="260" t="s">
        <v>104</v>
      </c>
      <c r="Q61" s="260" t="s">
        <v>11</v>
      </c>
      <c r="R61" s="260" t="s">
        <v>91</v>
      </c>
      <c r="S61" s="260" t="s">
        <v>51</v>
      </c>
      <c r="T61" s="261"/>
      <c r="U61" s="261"/>
    </row>
    <row r="62" spans="1:21" x14ac:dyDescent="0.2">
      <c r="A62" s="74" t="s">
        <v>107</v>
      </c>
      <c r="B62" s="74" t="s">
        <v>0</v>
      </c>
      <c r="C62" s="262" t="s">
        <v>37</v>
      </c>
      <c r="D62" s="263">
        <v>44329</v>
      </c>
      <c r="E62" s="262" t="s">
        <v>2</v>
      </c>
      <c r="F62" s="262">
        <v>409399</v>
      </c>
      <c r="G62" s="264">
        <v>35.29</v>
      </c>
      <c r="H62" s="264">
        <v>65120</v>
      </c>
      <c r="J62" s="264">
        <v>65120</v>
      </c>
      <c r="K62" s="264">
        <v>65120</v>
      </c>
      <c r="L62" s="264">
        <v>65120</v>
      </c>
      <c r="M62" s="265">
        <v>68600</v>
      </c>
      <c r="N62" s="265">
        <v>68600</v>
      </c>
      <c r="O62" s="266">
        <v>68150</v>
      </c>
      <c r="P62" s="266">
        <v>68150</v>
      </c>
      <c r="Q62" s="267">
        <v>65120</v>
      </c>
      <c r="R62" s="267">
        <v>65120</v>
      </c>
      <c r="S62" s="268" t="s">
        <v>106</v>
      </c>
      <c r="T62" s="269" t="s">
        <v>22</v>
      </c>
      <c r="U62" s="261"/>
    </row>
    <row r="63" spans="1:21" x14ac:dyDescent="0.2">
      <c r="A63" s="75" t="str">
        <f t="shared" ref="A63:A126" si="8">B63&amp;D63</f>
        <v>Rush City44328</v>
      </c>
      <c r="B63" s="85" t="s">
        <v>37</v>
      </c>
      <c r="C63" s="270" t="s">
        <v>37</v>
      </c>
      <c r="D63" s="271">
        <v>44328</v>
      </c>
      <c r="E63" s="272">
        <v>405645</v>
      </c>
      <c r="F63" s="273">
        <v>409353</v>
      </c>
      <c r="G63" s="274">
        <v>131.75</v>
      </c>
      <c r="H63" s="274"/>
      <c r="J63" s="274"/>
      <c r="K63" s="274"/>
      <c r="L63" s="274"/>
      <c r="M63" s="274"/>
      <c r="N63" s="274"/>
      <c r="O63" s="274"/>
      <c r="P63" s="274"/>
      <c r="Q63" s="274"/>
      <c r="R63" s="274"/>
      <c r="S63" s="275">
        <f t="shared" ref="S63:S126" si="9">F63-SUM(G63:R63)</f>
        <v>409221.25</v>
      </c>
      <c r="T63" s="276">
        <f t="shared" ref="T63:T126" si="10">SUM(G63:S63)</f>
        <v>409353</v>
      </c>
      <c r="U63" s="261"/>
    </row>
    <row r="64" spans="1:21" x14ac:dyDescent="0.2">
      <c r="A64" s="75" t="str">
        <f t="shared" si="8"/>
        <v>Rush City44328</v>
      </c>
      <c r="B64" s="85" t="s">
        <v>37</v>
      </c>
      <c r="C64" s="270" t="s">
        <v>37</v>
      </c>
      <c r="D64" s="271">
        <v>44328</v>
      </c>
      <c r="E64" s="272">
        <v>405639</v>
      </c>
      <c r="F64" s="273">
        <v>409361</v>
      </c>
      <c r="G64" s="274">
        <v>35.29</v>
      </c>
      <c r="H64" s="274"/>
      <c r="J64" s="274"/>
      <c r="K64" s="274"/>
      <c r="L64" s="274"/>
      <c r="M64" s="274"/>
      <c r="N64" s="274"/>
      <c r="O64" s="274"/>
      <c r="P64" s="274"/>
      <c r="Q64" s="274"/>
      <c r="R64" s="274"/>
      <c r="S64" s="275">
        <f t="shared" si="9"/>
        <v>409325.71</v>
      </c>
      <c r="T64" s="276">
        <f t="shared" si="10"/>
        <v>409361</v>
      </c>
      <c r="U64" s="261"/>
    </row>
    <row r="65" spans="1:21" x14ac:dyDescent="0.2">
      <c r="A65" s="75" t="str">
        <f t="shared" si="8"/>
        <v>Rush City44322</v>
      </c>
      <c r="B65" s="85" t="s">
        <v>37</v>
      </c>
      <c r="C65" s="270" t="s">
        <v>116</v>
      </c>
      <c r="D65" s="271">
        <v>44322</v>
      </c>
      <c r="E65" s="272">
        <v>405678</v>
      </c>
      <c r="F65" s="273">
        <v>67306652</v>
      </c>
      <c r="G65" s="274">
        <v>132.94999999999999</v>
      </c>
      <c r="H65" s="274"/>
      <c r="J65" s="274"/>
      <c r="K65" s="274"/>
      <c r="L65" s="274"/>
      <c r="M65" s="274"/>
      <c r="N65" s="274"/>
      <c r="O65" s="274"/>
      <c r="P65" s="274"/>
      <c r="Q65" s="274"/>
      <c r="R65" s="274"/>
      <c r="S65" s="275">
        <f t="shared" si="9"/>
        <v>67306519.049999997</v>
      </c>
      <c r="T65" s="276">
        <f t="shared" si="10"/>
        <v>67306652</v>
      </c>
      <c r="U65" s="261"/>
    </row>
    <row r="66" spans="1:21" x14ac:dyDescent="0.2">
      <c r="A66" s="75" t="str">
        <f t="shared" si="8"/>
        <v>Rush City44322</v>
      </c>
      <c r="B66" s="85" t="s">
        <v>37</v>
      </c>
      <c r="C66" s="270">
        <v>44200</v>
      </c>
      <c r="D66" s="271">
        <v>44322</v>
      </c>
      <c r="E66" s="272">
        <v>405678</v>
      </c>
      <c r="F66" s="273">
        <v>67306653</v>
      </c>
      <c r="G66" s="274">
        <v>1209.71</v>
      </c>
      <c r="H66" s="274"/>
      <c r="J66" s="274"/>
      <c r="K66" s="274"/>
      <c r="L66" s="274"/>
      <c r="M66" s="274"/>
      <c r="N66" s="274"/>
      <c r="O66" s="274"/>
      <c r="P66" s="274"/>
      <c r="Q66" s="274"/>
      <c r="R66" s="274"/>
      <c r="S66" s="275">
        <f t="shared" si="9"/>
        <v>67305443.290000007</v>
      </c>
      <c r="T66" s="276">
        <f t="shared" si="10"/>
        <v>67306653</v>
      </c>
      <c r="U66" s="261"/>
    </row>
    <row r="67" spans="1:21" x14ac:dyDescent="0.2">
      <c r="A67" s="75" t="str">
        <f t="shared" si="8"/>
        <v>Rush City44326</v>
      </c>
      <c r="B67" s="85" t="s">
        <v>37</v>
      </c>
      <c r="C67" s="270">
        <v>44201</v>
      </c>
      <c r="D67" s="271">
        <v>44326</v>
      </c>
      <c r="E67" s="272">
        <v>405678</v>
      </c>
      <c r="F67" s="273">
        <v>63451006</v>
      </c>
      <c r="G67" s="274">
        <v>717.65</v>
      </c>
      <c r="H67" s="274"/>
      <c r="J67" s="274"/>
      <c r="K67" s="274"/>
      <c r="L67" s="274"/>
      <c r="M67" s="274"/>
      <c r="N67" s="274"/>
      <c r="O67" s="274"/>
      <c r="P67" s="274"/>
      <c r="Q67" s="274"/>
      <c r="R67" s="274"/>
      <c r="S67" s="275">
        <f t="shared" si="9"/>
        <v>63450288.350000001</v>
      </c>
      <c r="T67" s="276">
        <f t="shared" si="10"/>
        <v>63451006</v>
      </c>
      <c r="U67" s="261"/>
    </row>
    <row r="68" spans="1:21" x14ac:dyDescent="0.2">
      <c r="A68" s="75" t="str">
        <f t="shared" si="8"/>
        <v>Rush City44330</v>
      </c>
      <c r="B68" s="85" t="s">
        <v>37</v>
      </c>
      <c r="C68" s="270">
        <v>44201</v>
      </c>
      <c r="D68" s="271">
        <v>44330</v>
      </c>
      <c r="E68" s="272">
        <v>405678</v>
      </c>
      <c r="F68" s="273">
        <v>409421</v>
      </c>
      <c r="G68" s="274">
        <v>26.99</v>
      </c>
      <c r="H68" s="274"/>
      <c r="J68" s="274"/>
      <c r="K68" s="274"/>
      <c r="L68" s="274"/>
      <c r="M68" s="274"/>
      <c r="N68" s="274"/>
      <c r="O68" s="274"/>
      <c r="P68" s="274"/>
      <c r="Q68" s="274"/>
      <c r="R68" s="274"/>
      <c r="S68" s="275">
        <f t="shared" si="9"/>
        <v>409394.01</v>
      </c>
      <c r="T68" s="276">
        <f t="shared" si="10"/>
        <v>409421</v>
      </c>
      <c r="U68" s="261"/>
    </row>
    <row r="69" spans="1:21" x14ac:dyDescent="0.2">
      <c r="A69" s="75" t="str">
        <f t="shared" si="8"/>
        <v>Rush City44330</v>
      </c>
      <c r="B69" s="85" t="s">
        <v>37</v>
      </c>
      <c r="C69" s="270">
        <v>44202</v>
      </c>
      <c r="D69" s="271">
        <v>44330</v>
      </c>
      <c r="E69" s="272">
        <v>405678</v>
      </c>
      <c r="F69" s="273">
        <v>409428</v>
      </c>
      <c r="G69" s="274">
        <v>35.29</v>
      </c>
      <c r="H69" s="274"/>
      <c r="J69" s="274"/>
      <c r="K69" s="274"/>
      <c r="L69" s="274"/>
      <c r="M69" s="274"/>
      <c r="N69" s="274"/>
      <c r="O69" s="274"/>
      <c r="P69" s="274"/>
      <c r="Q69" s="274"/>
      <c r="R69" s="274"/>
      <c r="S69" s="275">
        <f t="shared" si="9"/>
        <v>409392.71</v>
      </c>
      <c r="T69" s="276">
        <f t="shared" si="10"/>
        <v>409428</v>
      </c>
      <c r="U69" s="261"/>
    </row>
    <row r="70" spans="1:21" x14ac:dyDescent="0.2">
      <c r="A70" s="75" t="str">
        <f t="shared" si="8"/>
        <v>Rush City44333</v>
      </c>
      <c r="B70" s="85" t="s">
        <v>37</v>
      </c>
      <c r="C70" s="270">
        <v>44202</v>
      </c>
      <c r="D70" s="271">
        <v>44333</v>
      </c>
      <c r="E70" s="272">
        <v>405678</v>
      </c>
      <c r="F70" s="273">
        <v>409497</v>
      </c>
      <c r="G70" s="274">
        <v>35.29</v>
      </c>
      <c r="H70" s="274"/>
      <c r="J70" s="274"/>
      <c r="K70" s="274"/>
      <c r="L70" s="274"/>
      <c r="M70" s="274"/>
      <c r="N70" s="274"/>
      <c r="O70" s="274"/>
      <c r="P70" s="274"/>
      <c r="Q70" s="274"/>
      <c r="R70" s="274"/>
      <c r="S70" s="275">
        <f t="shared" si="9"/>
        <v>409461.71</v>
      </c>
      <c r="T70" s="276">
        <f t="shared" si="10"/>
        <v>409497</v>
      </c>
      <c r="U70" s="261"/>
    </row>
    <row r="71" spans="1:21" x14ac:dyDescent="0.2">
      <c r="A71" s="75" t="str">
        <f t="shared" si="8"/>
        <v>Rush City44333</v>
      </c>
      <c r="B71" s="85" t="s">
        <v>37</v>
      </c>
      <c r="C71" s="270">
        <v>44203</v>
      </c>
      <c r="D71" s="271">
        <v>44333</v>
      </c>
      <c r="E71" s="272">
        <v>405678</v>
      </c>
      <c r="F71" s="273">
        <v>409489</v>
      </c>
      <c r="G71" s="274">
        <v>176.28</v>
      </c>
      <c r="H71" s="274"/>
      <c r="J71" s="274"/>
      <c r="K71" s="274"/>
      <c r="L71" s="274"/>
      <c r="M71" s="274"/>
      <c r="N71" s="274"/>
      <c r="O71" s="274"/>
      <c r="P71" s="274"/>
      <c r="Q71" s="274"/>
      <c r="R71" s="274"/>
      <c r="S71" s="275">
        <f t="shared" si="9"/>
        <v>409312.72</v>
      </c>
      <c r="T71" s="276">
        <f t="shared" si="10"/>
        <v>409489</v>
      </c>
      <c r="U71" s="261"/>
    </row>
    <row r="72" spans="1:21" x14ac:dyDescent="0.2">
      <c r="A72" s="75" t="str">
        <f t="shared" si="8"/>
        <v>Rush City44331</v>
      </c>
      <c r="B72" s="85" t="s">
        <v>37</v>
      </c>
      <c r="C72" s="270">
        <v>44203</v>
      </c>
      <c r="D72" s="271">
        <v>44331</v>
      </c>
      <c r="E72" s="272">
        <v>405678</v>
      </c>
      <c r="F72" s="273">
        <v>409466</v>
      </c>
      <c r="G72" s="274">
        <v>25.66</v>
      </c>
      <c r="H72" s="274"/>
      <c r="J72" s="274"/>
      <c r="K72" s="274"/>
      <c r="L72" s="274"/>
      <c r="M72" s="274"/>
      <c r="N72" s="274"/>
      <c r="O72" s="274"/>
      <c r="P72" s="274"/>
      <c r="Q72" s="274"/>
      <c r="R72" s="274"/>
      <c r="S72" s="275">
        <f t="shared" si="9"/>
        <v>409440.34</v>
      </c>
      <c r="T72" s="276">
        <f t="shared" si="10"/>
        <v>409466</v>
      </c>
      <c r="U72" s="261"/>
    </row>
    <row r="73" spans="1:21" x14ac:dyDescent="0.2">
      <c r="A73" s="75" t="str">
        <f t="shared" si="8"/>
        <v>Rush City44331</v>
      </c>
      <c r="B73" s="85" t="s">
        <v>37</v>
      </c>
      <c r="C73" s="270">
        <v>44203</v>
      </c>
      <c r="D73" s="271">
        <v>44331</v>
      </c>
      <c r="E73" s="272">
        <v>405678</v>
      </c>
      <c r="F73" s="273">
        <v>409460</v>
      </c>
      <c r="G73" s="274">
        <v>26.99</v>
      </c>
      <c r="H73" s="274"/>
      <c r="J73" s="274"/>
      <c r="K73" s="274"/>
      <c r="L73" s="274"/>
      <c r="M73" s="274"/>
      <c r="N73" s="274"/>
      <c r="O73" s="274"/>
      <c r="P73" s="274"/>
      <c r="Q73" s="274"/>
      <c r="R73" s="274"/>
      <c r="S73" s="275">
        <f t="shared" si="9"/>
        <v>409433.01</v>
      </c>
      <c r="T73" s="276">
        <f t="shared" si="10"/>
        <v>409460</v>
      </c>
      <c r="U73" s="261"/>
    </row>
    <row r="74" spans="1:21" x14ac:dyDescent="0.2">
      <c r="A74" s="75" t="str">
        <f t="shared" si="8"/>
        <v>Rush City44334</v>
      </c>
      <c r="B74" s="85" t="s">
        <v>37</v>
      </c>
      <c r="C74" s="270">
        <v>44204</v>
      </c>
      <c r="D74" s="271">
        <v>44334</v>
      </c>
      <c r="E74" s="272">
        <v>405678</v>
      </c>
      <c r="F74" s="273">
        <v>409539</v>
      </c>
      <c r="G74" s="274">
        <v>35.29</v>
      </c>
      <c r="H74" s="274"/>
      <c r="J74" s="274"/>
      <c r="K74" s="274"/>
      <c r="L74" s="274"/>
      <c r="M74" s="274"/>
      <c r="N74" s="274"/>
      <c r="O74" s="274"/>
      <c r="P74" s="274"/>
      <c r="Q74" s="274"/>
      <c r="R74" s="274"/>
      <c r="S74" s="275">
        <f t="shared" si="9"/>
        <v>409503.71</v>
      </c>
      <c r="T74" s="276">
        <f t="shared" si="10"/>
        <v>409539</v>
      </c>
      <c r="U74" s="261"/>
    </row>
    <row r="75" spans="1:21" x14ac:dyDescent="0.2">
      <c r="A75" s="75" t="str">
        <f t="shared" si="8"/>
        <v>Rush City44334</v>
      </c>
      <c r="B75" s="85" t="s">
        <v>37</v>
      </c>
      <c r="C75" s="270">
        <v>44204</v>
      </c>
      <c r="D75" s="271">
        <v>44334</v>
      </c>
      <c r="E75" s="272">
        <v>405678</v>
      </c>
      <c r="F75" s="273">
        <v>409533</v>
      </c>
      <c r="G75" s="274">
        <v>42.04</v>
      </c>
      <c r="H75" s="274"/>
      <c r="J75" s="274"/>
      <c r="K75" s="274"/>
      <c r="L75" s="274"/>
      <c r="M75" s="274"/>
      <c r="N75" s="274"/>
      <c r="O75" s="274"/>
      <c r="P75" s="274"/>
      <c r="Q75" s="274"/>
      <c r="R75" s="274"/>
      <c r="S75" s="275">
        <f t="shared" si="9"/>
        <v>409490.96</v>
      </c>
      <c r="T75" s="276">
        <f t="shared" si="10"/>
        <v>409533</v>
      </c>
      <c r="U75" s="261"/>
    </row>
    <row r="76" spans="1:21" x14ac:dyDescent="0.2">
      <c r="A76" s="75" t="str">
        <f t="shared" si="8"/>
        <v>Rush City44335</v>
      </c>
      <c r="B76" s="85" t="s">
        <v>37</v>
      </c>
      <c r="C76" s="270">
        <v>44205</v>
      </c>
      <c r="D76" s="271">
        <v>44335</v>
      </c>
      <c r="E76" s="272">
        <v>405678</v>
      </c>
      <c r="F76" s="273">
        <v>409593</v>
      </c>
      <c r="G76" s="274">
        <v>35.29</v>
      </c>
      <c r="H76" s="274"/>
      <c r="J76" s="274"/>
      <c r="K76" s="274"/>
      <c r="L76" s="274"/>
      <c r="M76" s="274"/>
      <c r="N76" s="274"/>
      <c r="O76" s="274"/>
      <c r="P76" s="274"/>
      <c r="Q76" s="274"/>
      <c r="R76" s="274"/>
      <c r="S76" s="275">
        <f t="shared" si="9"/>
        <v>409557.71</v>
      </c>
      <c r="T76" s="276">
        <f t="shared" si="10"/>
        <v>409593</v>
      </c>
      <c r="U76" s="261"/>
    </row>
    <row r="77" spans="1:21" x14ac:dyDescent="0.2">
      <c r="A77" s="75" t="str">
        <f t="shared" si="8"/>
        <v>Rush City44335</v>
      </c>
      <c r="B77" s="85" t="s">
        <v>37</v>
      </c>
      <c r="C77" s="270">
        <v>44205</v>
      </c>
      <c r="D77" s="271">
        <v>44335</v>
      </c>
      <c r="E77" s="272">
        <v>405678</v>
      </c>
      <c r="F77" s="273">
        <v>409585</v>
      </c>
      <c r="G77" s="274">
        <v>142.41999999999999</v>
      </c>
      <c r="H77" s="274"/>
      <c r="J77" s="274"/>
      <c r="K77" s="274"/>
      <c r="L77" s="274"/>
      <c r="M77" s="274"/>
      <c r="N77" s="274"/>
      <c r="O77" s="274"/>
      <c r="P77" s="274"/>
      <c r="Q77" s="274"/>
      <c r="R77" s="274"/>
      <c r="S77" s="275">
        <f t="shared" si="9"/>
        <v>409442.58</v>
      </c>
      <c r="T77" s="276">
        <f t="shared" si="10"/>
        <v>409585</v>
      </c>
      <c r="U77" s="261"/>
    </row>
    <row r="78" spans="1:21" x14ac:dyDescent="0.2">
      <c r="A78" s="75" t="str">
        <f t="shared" si="8"/>
        <v>Rush City44329</v>
      </c>
      <c r="B78" s="85" t="s">
        <v>37</v>
      </c>
      <c r="C78" s="270">
        <v>44207</v>
      </c>
      <c r="D78" s="271">
        <v>44329</v>
      </c>
      <c r="E78" s="272">
        <v>405678</v>
      </c>
      <c r="F78" s="273">
        <v>53775864</v>
      </c>
      <c r="G78" s="274">
        <v>672.54</v>
      </c>
      <c r="H78" s="274"/>
      <c r="J78" s="274"/>
      <c r="K78" s="274"/>
      <c r="L78" s="274"/>
      <c r="M78" s="274"/>
      <c r="N78" s="274"/>
      <c r="O78" s="274"/>
      <c r="P78" s="274"/>
      <c r="Q78" s="274"/>
      <c r="R78" s="274"/>
      <c r="S78" s="275">
        <f t="shared" si="9"/>
        <v>53775191.460000001</v>
      </c>
      <c r="T78" s="276">
        <f t="shared" si="10"/>
        <v>53775864</v>
      </c>
      <c r="U78" s="261"/>
    </row>
    <row r="79" spans="1:21" x14ac:dyDescent="0.2">
      <c r="A79" s="75" t="str">
        <f t="shared" si="8"/>
        <v>Rush City44333</v>
      </c>
      <c r="B79" s="85" t="s">
        <v>37</v>
      </c>
      <c r="C79" s="270">
        <v>44207</v>
      </c>
      <c r="D79" s="271">
        <v>44333</v>
      </c>
      <c r="E79" s="272">
        <v>405678</v>
      </c>
      <c r="F79" s="273">
        <v>56357156</v>
      </c>
      <c r="G79" s="274">
        <v>313.52999999999997</v>
      </c>
      <c r="H79" s="274"/>
      <c r="J79" s="274"/>
      <c r="K79" s="274"/>
      <c r="L79" s="274"/>
      <c r="M79" s="274"/>
      <c r="N79" s="274"/>
      <c r="O79" s="274"/>
      <c r="P79" s="274"/>
      <c r="Q79" s="274"/>
      <c r="R79" s="274"/>
      <c r="S79" s="275">
        <f t="shared" si="9"/>
        <v>56356842.469999999</v>
      </c>
      <c r="T79" s="276">
        <f t="shared" si="10"/>
        <v>56357156</v>
      </c>
      <c r="U79" s="261"/>
    </row>
    <row r="80" spans="1:21" x14ac:dyDescent="0.2">
      <c r="A80" s="75" t="str">
        <f t="shared" si="8"/>
        <v>Pepsi44333</v>
      </c>
      <c r="B80" s="85" t="s">
        <v>116</v>
      </c>
      <c r="C80" s="270">
        <v>44207</v>
      </c>
      <c r="D80" s="271">
        <v>44333</v>
      </c>
      <c r="E80" s="272">
        <v>405678</v>
      </c>
      <c r="F80" s="273">
        <v>56357155</v>
      </c>
      <c r="G80" s="274">
        <v>794.39</v>
      </c>
      <c r="H80" s="274"/>
      <c r="J80" s="274"/>
      <c r="K80" s="274"/>
      <c r="L80" s="274"/>
      <c r="M80" s="274"/>
      <c r="N80" s="274"/>
      <c r="O80" s="274"/>
      <c r="P80" s="274"/>
      <c r="Q80" s="274"/>
      <c r="R80" s="274"/>
      <c r="S80" s="275">
        <f t="shared" si="9"/>
        <v>56356360.609999999</v>
      </c>
      <c r="T80" s="276">
        <f t="shared" si="10"/>
        <v>56357155</v>
      </c>
      <c r="U80" s="261"/>
    </row>
    <row r="81" spans="1:21" x14ac:dyDescent="0.2">
      <c r="A81" s="75" t="str">
        <f t="shared" si="8"/>
        <v>Rush City44340</v>
      </c>
      <c r="B81" s="85" t="s">
        <v>37</v>
      </c>
      <c r="C81" s="270">
        <v>44208</v>
      </c>
      <c r="D81" s="271">
        <v>44340</v>
      </c>
      <c r="E81" s="272">
        <v>405678</v>
      </c>
      <c r="F81" s="273">
        <v>409717</v>
      </c>
      <c r="G81" s="274">
        <v>176.28</v>
      </c>
      <c r="H81" s="274"/>
      <c r="J81" s="274"/>
      <c r="K81" s="274"/>
      <c r="L81" s="274"/>
      <c r="M81" s="274"/>
      <c r="N81" s="274"/>
      <c r="O81" s="274"/>
      <c r="P81" s="274"/>
      <c r="Q81" s="274"/>
      <c r="R81" s="274"/>
      <c r="S81" s="275">
        <f t="shared" si="9"/>
        <v>409540.72</v>
      </c>
      <c r="T81" s="276">
        <f t="shared" si="10"/>
        <v>409717</v>
      </c>
      <c r="U81" s="261"/>
    </row>
    <row r="82" spans="1:21" x14ac:dyDescent="0.2">
      <c r="A82" s="75" t="str">
        <f t="shared" si="8"/>
        <v>Rush City44340</v>
      </c>
      <c r="B82" s="85" t="s">
        <v>37</v>
      </c>
      <c r="C82" s="270">
        <v>44208</v>
      </c>
      <c r="D82" s="271">
        <v>44340</v>
      </c>
      <c r="E82" s="272">
        <v>405678</v>
      </c>
      <c r="F82" s="273">
        <v>409725</v>
      </c>
      <c r="G82" s="274">
        <v>35.29</v>
      </c>
      <c r="H82" s="274"/>
      <c r="J82" s="274"/>
      <c r="K82" s="274"/>
      <c r="L82" s="274"/>
      <c r="M82" s="274"/>
      <c r="N82" s="274"/>
      <c r="O82" s="274"/>
      <c r="P82" s="274"/>
      <c r="Q82" s="274"/>
      <c r="R82" s="274"/>
      <c r="S82" s="275">
        <f t="shared" si="9"/>
        <v>409689.71</v>
      </c>
      <c r="T82" s="276">
        <f t="shared" si="10"/>
        <v>409725</v>
      </c>
      <c r="U82" s="261"/>
    </row>
    <row r="83" spans="1:21" x14ac:dyDescent="0.2">
      <c r="A83" s="75" t="str">
        <f t="shared" si="8"/>
        <v>Rush City44338</v>
      </c>
      <c r="B83" s="85" t="s">
        <v>37</v>
      </c>
      <c r="C83" s="270">
        <v>44209</v>
      </c>
      <c r="D83" s="271">
        <v>44338</v>
      </c>
      <c r="E83" s="272">
        <v>405678</v>
      </c>
      <c r="F83" s="273">
        <v>409740</v>
      </c>
      <c r="G83" s="274">
        <v>25.66</v>
      </c>
      <c r="H83" s="274"/>
      <c r="J83" s="274"/>
      <c r="K83" s="274"/>
      <c r="L83" s="274"/>
      <c r="M83" s="274"/>
      <c r="N83" s="274"/>
      <c r="O83" s="274"/>
      <c r="P83" s="274"/>
      <c r="Q83" s="274"/>
      <c r="R83" s="274"/>
      <c r="S83" s="275">
        <f t="shared" si="9"/>
        <v>409714.34</v>
      </c>
      <c r="T83" s="276">
        <f t="shared" si="10"/>
        <v>409740</v>
      </c>
      <c r="U83" s="261"/>
    </row>
    <row r="84" spans="1:21" x14ac:dyDescent="0.2">
      <c r="A84" s="75" t="str">
        <f t="shared" si="8"/>
        <v>Rush City44338</v>
      </c>
      <c r="B84" s="85" t="s">
        <v>37</v>
      </c>
      <c r="C84" s="270">
        <v>44209</v>
      </c>
      <c r="D84" s="271">
        <v>44338</v>
      </c>
      <c r="E84" s="272">
        <v>405678</v>
      </c>
      <c r="F84" s="273">
        <v>409696</v>
      </c>
      <c r="G84" s="274">
        <v>26.99</v>
      </c>
      <c r="H84" s="274"/>
      <c r="J84" s="274"/>
      <c r="K84" s="274"/>
      <c r="L84" s="274"/>
      <c r="M84" s="274"/>
      <c r="N84" s="274"/>
      <c r="O84" s="274"/>
      <c r="P84" s="274"/>
      <c r="Q84" s="274"/>
      <c r="R84" s="274"/>
      <c r="S84" s="275">
        <f t="shared" si="9"/>
        <v>409669.01</v>
      </c>
      <c r="T84" s="276">
        <f t="shared" si="10"/>
        <v>409696</v>
      </c>
      <c r="U84" s="261"/>
    </row>
    <row r="85" spans="1:21" x14ac:dyDescent="0.2">
      <c r="A85" s="75" t="str">
        <f t="shared" si="8"/>
        <v>Rush City44336</v>
      </c>
      <c r="B85" s="85" t="s">
        <v>37</v>
      </c>
      <c r="C85" s="270">
        <v>44210</v>
      </c>
      <c r="D85" s="271">
        <v>44336</v>
      </c>
      <c r="E85" s="272">
        <v>405678</v>
      </c>
      <c r="F85" s="273">
        <v>409623</v>
      </c>
      <c r="G85" s="274">
        <v>41.32</v>
      </c>
      <c r="H85" s="274"/>
      <c r="J85" s="274"/>
      <c r="K85" s="274"/>
      <c r="L85" s="274"/>
      <c r="M85" s="274"/>
      <c r="N85" s="274"/>
      <c r="O85" s="274"/>
      <c r="P85" s="274"/>
      <c r="Q85" s="274"/>
      <c r="R85" s="274"/>
      <c r="S85" s="275">
        <f t="shared" si="9"/>
        <v>409581.68</v>
      </c>
      <c r="T85" s="276">
        <f t="shared" si="10"/>
        <v>409623</v>
      </c>
      <c r="U85" s="261"/>
    </row>
    <row r="86" spans="1:21" x14ac:dyDescent="0.2">
      <c r="A86" s="75" t="str">
        <f t="shared" si="8"/>
        <v>Rush City44336</v>
      </c>
      <c r="B86" s="85" t="s">
        <v>37</v>
      </c>
      <c r="C86" s="270">
        <v>44210</v>
      </c>
      <c r="D86" s="271">
        <v>44336</v>
      </c>
      <c r="E86" s="272">
        <v>405678</v>
      </c>
      <c r="F86" s="273">
        <v>409629</v>
      </c>
      <c r="G86" s="274">
        <v>35.29</v>
      </c>
      <c r="H86" s="274"/>
      <c r="J86" s="274"/>
      <c r="K86" s="274"/>
      <c r="L86" s="274"/>
      <c r="M86" s="274"/>
      <c r="N86" s="274"/>
      <c r="O86" s="274"/>
      <c r="P86" s="274"/>
      <c r="Q86" s="274"/>
      <c r="R86" s="274"/>
      <c r="S86" s="275">
        <f t="shared" si="9"/>
        <v>409593.71</v>
      </c>
      <c r="T86" s="276">
        <f t="shared" si="10"/>
        <v>409629</v>
      </c>
      <c r="U86" s="261"/>
    </row>
    <row r="87" spans="1:21" x14ac:dyDescent="0.2">
      <c r="A87" s="75" t="str">
        <f t="shared" si="8"/>
        <v>Pepsi44336</v>
      </c>
      <c r="B87" s="85" t="s">
        <v>116</v>
      </c>
      <c r="C87" s="270">
        <v>44210</v>
      </c>
      <c r="D87" s="271">
        <v>44336</v>
      </c>
      <c r="E87" s="272">
        <v>405678</v>
      </c>
      <c r="F87" s="273">
        <v>57107951</v>
      </c>
      <c r="G87" s="274">
        <v>303.97000000000003</v>
      </c>
      <c r="H87" s="274"/>
      <c r="J87" s="274"/>
      <c r="K87" s="274"/>
      <c r="L87" s="274"/>
      <c r="M87" s="274"/>
      <c r="N87" s="274"/>
      <c r="O87" s="274"/>
      <c r="P87" s="274"/>
      <c r="Q87" s="274"/>
      <c r="R87" s="274"/>
      <c r="S87" s="275">
        <f t="shared" si="9"/>
        <v>57107647.030000001</v>
      </c>
      <c r="T87" s="276">
        <f t="shared" si="10"/>
        <v>57107951</v>
      </c>
      <c r="U87" s="261"/>
    </row>
    <row r="88" spans="1:21" x14ac:dyDescent="0.2">
      <c r="A88" s="75" t="str">
        <f t="shared" si="8"/>
        <v>Rush City44336</v>
      </c>
      <c r="B88" s="85" t="s">
        <v>37</v>
      </c>
      <c r="C88" s="270">
        <v>44211</v>
      </c>
      <c r="D88" s="271">
        <v>44336</v>
      </c>
      <c r="E88" s="272">
        <v>405678</v>
      </c>
      <c r="F88" s="273">
        <v>57107952</v>
      </c>
      <c r="G88" s="274">
        <v>1754.13</v>
      </c>
      <c r="H88" s="274"/>
      <c r="J88" s="274"/>
      <c r="K88" s="274"/>
      <c r="L88" s="274"/>
      <c r="M88" s="274"/>
      <c r="N88" s="274"/>
      <c r="O88" s="274"/>
      <c r="P88" s="274"/>
      <c r="Q88" s="274"/>
      <c r="R88" s="274"/>
      <c r="S88" s="275">
        <f t="shared" si="9"/>
        <v>57106197.869999997</v>
      </c>
      <c r="T88" s="276">
        <f t="shared" si="10"/>
        <v>57107952</v>
      </c>
      <c r="U88" s="261"/>
    </row>
    <row r="89" spans="1:21" x14ac:dyDescent="0.2">
      <c r="A89" s="75" t="str">
        <f t="shared" si="8"/>
        <v>Rush City44341</v>
      </c>
      <c r="B89" s="85" t="s">
        <v>37</v>
      </c>
      <c r="C89" s="270">
        <v>44211</v>
      </c>
      <c r="D89" s="271">
        <v>44341</v>
      </c>
      <c r="E89" s="272">
        <v>405678</v>
      </c>
      <c r="F89" s="273">
        <v>409772</v>
      </c>
      <c r="G89" s="274">
        <v>42.04</v>
      </c>
      <c r="H89" s="274"/>
      <c r="J89" s="274"/>
      <c r="K89" s="274"/>
      <c r="L89" s="274"/>
      <c r="M89" s="274"/>
      <c r="N89" s="274"/>
      <c r="O89" s="274"/>
      <c r="P89" s="274"/>
      <c r="Q89" s="274"/>
      <c r="R89" s="274"/>
      <c r="S89" s="275">
        <f t="shared" si="9"/>
        <v>409729.96</v>
      </c>
      <c r="T89" s="276">
        <f t="shared" si="10"/>
        <v>409772</v>
      </c>
      <c r="U89" s="261"/>
    </row>
    <row r="90" spans="1:21" x14ac:dyDescent="0.2">
      <c r="A90" s="75" t="str">
        <f t="shared" si="8"/>
        <v>Rush City44341</v>
      </c>
      <c r="B90" s="85" t="s">
        <v>37</v>
      </c>
      <c r="C90" s="270">
        <v>44212</v>
      </c>
      <c r="D90" s="271">
        <v>44341</v>
      </c>
      <c r="E90" s="272">
        <v>405678</v>
      </c>
      <c r="F90" s="273">
        <v>409778</v>
      </c>
      <c r="G90" s="274">
        <v>35.29</v>
      </c>
      <c r="H90" s="274"/>
      <c r="J90" s="274"/>
      <c r="K90" s="274"/>
      <c r="L90" s="274"/>
      <c r="M90" s="274"/>
      <c r="N90" s="274"/>
      <c r="O90" s="274"/>
      <c r="P90" s="274"/>
      <c r="Q90" s="274"/>
      <c r="R90" s="274"/>
      <c r="S90" s="275">
        <f t="shared" si="9"/>
        <v>409742.71</v>
      </c>
      <c r="T90" s="276">
        <f t="shared" si="10"/>
        <v>409778</v>
      </c>
      <c r="U90" s="261"/>
    </row>
    <row r="91" spans="1:21" x14ac:dyDescent="0.2">
      <c r="A91" s="75" t="str">
        <f t="shared" si="8"/>
        <v>Rush City44343</v>
      </c>
      <c r="B91" s="85" t="s">
        <v>37</v>
      </c>
      <c r="C91" s="270">
        <v>44212</v>
      </c>
      <c r="D91" s="271">
        <v>44343</v>
      </c>
      <c r="E91" s="272">
        <v>405678</v>
      </c>
      <c r="F91" s="273">
        <v>409842</v>
      </c>
      <c r="G91" s="274">
        <v>41.32</v>
      </c>
      <c r="H91" s="274"/>
      <c r="J91" s="274"/>
      <c r="K91" s="274"/>
      <c r="L91" s="274"/>
      <c r="M91" s="274"/>
      <c r="N91" s="274"/>
      <c r="O91" s="274"/>
      <c r="P91" s="274"/>
      <c r="Q91" s="274"/>
      <c r="R91" s="274"/>
      <c r="S91" s="275">
        <f t="shared" si="9"/>
        <v>409800.68</v>
      </c>
      <c r="T91" s="276">
        <f t="shared" si="10"/>
        <v>409842</v>
      </c>
      <c r="U91" s="261"/>
    </row>
    <row r="92" spans="1:21" x14ac:dyDescent="0.2">
      <c r="A92" s="75" t="str">
        <f t="shared" si="8"/>
        <v>Rush City44343</v>
      </c>
      <c r="B92" s="85" t="s">
        <v>37</v>
      </c>
      <c r="C92" s="270">
        <v>44214</v>
      </c>
      <c r="D92" s="271">
        <v>44343</v>
      </c>
      <c r="E92" s="272">
        <v>405678</v>
      </c>
      <c r="F92" s="273">
        <v>409847</v>
      </c>
      <c r="G92" s="274">
        <v>35.29</v>
      </c>
      <c r="H92" s="274"/>
      <c r="J92" s="274"/>
      <c r="K92" s="274"/>
      <c r="L92" s="274"/>
      <c r="M92" s="274"/>
      <c r="N92" s="274"/>
      <c r="O92" s="274"/>
      <c r="P92" s="274"/>
      <c r="Q92" s="274"/>
      <c r="R92" s="274"/>
      <c r="S92" s="275">
        <f t="shared" si="9"/>
        <v>409811.71</v>
      </c>
      <c r="T92" s="276">
        <f t="shared" si="10"/>
        <v>409847</v>
      </c>
      <c r="U92" s="261"/>
    </row>
    <row r="93" spans="1:21" x14ac:dyDescent="0.2">
      <c r="A93" s="75" t="str">
        <f t="shared" si="8"/>
        <v>Rush City44342</v>
      </c>
      <c r="B93" s="85" t="s">
        <v>37</v>
      </c>
      <c r="C93" s="270">
        <v>44214</v>
      </c>
      <c r="D93" s="271">
        <v>44342</v>
      </c>
      <c r="E93" s="272">
        <v>405678</v>
      </c>
      <c r="F93" s="273">
        <v>409812</v>
      </c>
      <c r="G93" s="274">
        <v>35.29</v>
      </c>
      <c r="H93" s="274"/>
      <c r="J93" s="274"/>
      <c r="K93" s="274"/>
      <c r="L93" s="274"/>
      <c r="M93" s="274"/>
      <c r="N93" s="274"/>
      <c r="O93" s="274"/>
      <c r="P93" s="274"/>
      <c r="Q93" s="274"/>
      <c r="R93" s="274"/>
      <c r="S93" s="275">
        <f t="shared" si="9"/>
        <v>409776.71</v>
      </c>
      <c r="T93" s="276">
        <f t="shared" si="10"/>
        <v>409812</v>
      </c>
      <c r="U93" s="261"/>
    </row>
    <row r="94" spans="1:21" x14ac:dyDescent="0.2">
      <c r="A94" s="75" t="str">
        <f t="shared" si="8"/>
        <v>Pepsi44342</v>
      </c>
      <c r="B94" s="85" t="s">
        <v>116</v>
      </c>
      <c r="C94" s="270">
        <v>44214</v>
      </c>
      <c r="D94" s="271">
        <v>44342</v>
      </c>
      <c r="E94" s="272">
        <v>405678</v>
      </c>
      <c r="F94" s="273">
        <v>409804</v>
      </c>
      <c r="G94" s="274">
        <v>142.41999999999999</v>
      </c>
      <c r="H94" s="274"/>
      <c r="J94" s="274"/>
      <c r="K94" s="274"/>
      <c r="L94" s="274"/>
      <c r="M94" s="274"/>
      <c r="N94" s="274"/>
      <c r="O94" s="274"/>
      <c r="P94" s="274"/>
      <c r="Q94" s="274"/>
      <c r="R94" s="274"/>
      <c r="S94" s="275">
        <f t="shared" si="9"/>
        <v>409661.58</v>
      </c>
      <c r="T94" s="276">
        <f t="shared" si="10"/>
        <v>409804</v>
      </c>
      <c r="U94" s="261"/>
    </row>
    <row r="95" spans="1:21" x14ac:dyDescent="0.2">
      <c r="A95" s="75" t="str">
        <f t="shared" si="8"/>
        <v>Rush City44337</v>
      </c>
      <c r="B95" s="85" t="s">
        <v>37</v>
      </c>
      <c r="C95" s="270">
        <v>44215</v>
      </c>
      <c r="D95" s="271">
        <v>44337</v>
      </c>
      <c r="E95" s="272">
        <v>405678</v>
      </c>
      <c r="F95" s="273">
        <v>409653</v>
      </c>
      <c r="G95" s="274">
        <v>26.99</v>
      </c>
      <c r="H95" s="274"/>
      <c r="J95" s="274"/>
      <c r="K95" s="274"/>
      <c r="L95" s="274"/>
      <c r="M95" s="274"/>
      <c r="N95" s="274"/>
      <c r="O95" s="274"/>
      <c r="P95" s="274"/>
      <c r="Q95" s="274"/>
      <c r="R95" s="274"/>
      <c r="S95" s="275">
        <f t="shared" si="9"/>
        <v>409626.01</v>
      </c>
      <c r="T95" s="276">
        <f t="shared" si="10"/>
        <v>409653</v>
      </c>
      <c r="U95" s="261"/>
    </row>
    <row r="96" spans="1:21" x14ac:dyDescent="0.2">
      <c r="A96" s="75" t="str">
        <f t="shared" si="8"/>
        <v>Rush City44337</v>
      </c>
      <c r="B96" s="85" t="s">
        <v>37</v>
      </c>
      <c r="C96" s="270">
        <v>44215</v>
      </c>
      <c r="D96" s="271">
        <v>44337</v>
      </c>
      <c r="E96" s="272">
        <v>405678</v>
      </c>
      <c r="F96" s="273">
        <v>409660</v>
      </c>
      <c r="G96" s="274">
        <v>35.29</v>
      </c>
      <c r="H96" s="274"/>
      <c r="J96" s="274"/>
      <c r="K96" s="274"/>
      <c r="L96" s="274"/>
      <c r="M96" s="274"/>
      <c r="N96" s="274"/>
      <c r="O96" s="274"/>
      <c r="P96" s="274"/>
      <c r="Q96" s="274"/>
      <c r="R96" s="274"/>
      <c r="S96" s="275">
        <f t="shared" si="9"/>
        <v>409624.71</v>
      </c>
      <c r="T96" s="276">
        <f t="shared" si="10"/>
        <v>409660</v>
      </c>
      <c r="U96" s="261"/>
    </row>
    <row r="97" spans="1:21" x14ac:dyDescent="0.2">
      <c r="A97" s="75" t="str">
        <f t="shared" si="8"/>
        <v>Rush City44343</v>
      </c>
      <c r="B97" s="85" t="s">
        <v>37</v>
      </c>
      <c r="C97" s="270">
        <v>44216</v>
      </c>
      <c r="D97" s="271">
        <v>44343</v>
      </c>
      <c r="E97" s="272">
        <v>405678</v>
      </c>
      <c r="F97" s="273">
        <v>52591804</v>
      </c>
      <c r="G97" s="274">
        <v>1772.8</v>
      </c>
      <c r="H97" s="274"/>
      <c r="J97" s="274"/>
      <c r="K97" s="274"/>
      <c r="L97" s="274"/>
      <c r="M97" s="274"/>
      <c r="N97" s="274"/>
      <c r="O97" s="274"/>
      <c r="P97" s="274"/>
      <c r="Q97" s="274"/>
      <c r="R97" s="274"/>
      <c r="S97" s="275">
        <f t="shared" si="9"/>
        <v>52590031.200000003</v>
      </c>
      <c r="T97" s="276">
        <f t="shared" si="10"/>
        <v>52591804</v>
      </c>
      <c r="U97" s="261"/>
    </row>
    <row r="98" spans="1:21" x14ac:dyDescent="0.2">
      <c r="A98" s="75" t="str">
        <f t="shared" si="8"/>
        <v>Rush City44341</v>
      </c>
      <c r="B98" s="85" t="s">
        <v>37</v>
      </c>
      <c r="C98" s="270">
        <v>44216</v>
      </c>
      <c r="D98" s="271">
        <v>44341</v>
      </c>
      <c r="E98" s="272">
        <v>405678</v>
      </c>
      <c r="F98" s="273">
        <v>55371757</v>
      </c>
      <c r="G98" s="274">
        <v>1003.34</v>
      </c>
      <c r="H98" s="274"/>
      <c r="J98" s="274"/>
      <c r="K98" s="274"/>
      <c r="L98" s="274"/>
      <c r="M98" s="274"/>
      <c r="N98" s="274"/>
      <c r="O98" s="274"/>
      <c r="P98" s="274"/>
      <c r="Q98" s="274"/>
      <c r="R98" s="274"/>
      <c r="S98" s="275">
        <f t="shared" si="9"/>
        <v>55370753.659999996</v>
      </c>
      <c r="T98" s="276">
        <f t="shared" si="10"/>
        <v>55371757</v>
      </c>
      <c r="U98" s="261"/>
    </row>
    <row r="99" spans="1:21" x14ac:dyDescent="0.2">
      <c r="A99" s="75" t="str">
        <f t="shared" si="8"/>
        <v>Rush City44345</v>
      </c>
      <c r="B99" s="85" t="s">
        <v>37</v>
      </c>
      <c r="C99" s="270">
        <v>44217</v>
      </c>
      <c r="D99" s="271">
        <v>44345</v>
      </c>
      <c r="E99" s="272">
        <v>405678</v>
      </c>
      <c r="F99" s="273">
        <v>409937</v>
      </c>
      <c r="G99" s="274">
        <v>25.66</v>
      </c>
      <c r="H99" s="274"/>
      <c r="J99" s="274"/>
      <c r="K99" s="274"/>
      <c r="L99" s="274"/>
      <c r="M99" s="274"/>
      <c r="N99" s="274"/>
      <c r="O99" s="274"/>
      <c r="P99" s="274"/>
      <c r="Q99" s="274"/>
      <c r="R99" s="274"/>
      <c r="S99" s="275">
        <f t="shared" si="9"/>
        <v>409911.34</v>
      </c>
      <c r="T99" s="276">
        <f t="shared" si="10"/>
        <v>409937</v>
      </c>
      <c r="U99" s="261"/>
    </row>
    <row r="100" spans="1:21" x14ac:dyDescent="0.2">
      <c r="A100" s="75" t="str">
        <f t="shared" si="8"/>
        <v>Rush City44345</v>
      </c>
      <c r="B100" s="85" t="s">
        <v>37</v>
      </c>
      <c r="C100" s="270">
        <v>44217</v>
      </c>
      <c r="D100" s="271">
        <v>44345</v>
      </c>
      <c r="E100" s="272">
        <v>405678</v>
      </c>
      <c r="F100" s="273">
        <v>409935</v>
      </c>
      <c r="G100" s="274">
        <v>176.28</v>
      </c>
      <c r="H100" s="274"/>
      <c r="J100" s="274"/>
      <c r="K100" s="274"/>
      <c r="L100" s="274"/>
      <c r="M100" s="274"/>
      <c r="N100" s="274"/>
      <c r="O100" s="274"/>
      <c r="P100" s="274"/>
      <c r="Q100" s="274"/>
      <c r="R100" s="274"/>
      <c r="S100" s="275">
        <f t="shared" si="9"/>
        <v>409758.71999999997</v>
      </c>
      <c r="T100" s="276">
        <f t="shared" si="10"/>
        <v>409935</v>
      </c>
      <c r="U100" s="261"/>
    </row>
    <row r="101" spans="1:21" x14ac:dyDescent="0.2">
      <c r="A101" s="75" t="str">
        <f t="shared" si="8"/>
        <v>Rush City44345</v>
      </c>
      <c r="B101" s="85" t="s">
        <v>37</v>
      </c>
      <c r="C101" s="270">
        <v>44217</v>
      </c>
      <c r="D101" s="271">
        <v>44345</v>
      </c>
      <c r="E101" s="272">
        <v>405678</v>
      </c>
      <c r="F101" s="273">
        <v>409903</v>
      </c>
      <c r="G101" s="274">
        <v>26.99</v>
      </c>
      <c r="H101" s="274"/>
      <c r="J101" s="274"/>
      <c r="K101" s="274"/>
      <c r="L101" s="274"/>
      <c r="M101" s="274"/>
      <c r="N101" s="274"/>
      <c r="O101" s="274"/>
      <c r="P101" s="274"/>
      <c r="Q101" s="274"/>
      <c r="R101" s="274"/>
      <c r="S101" s="275">
        <f t="shared" si="9"/>
        <v>409876.01</v>
      </c>
      <c r="T101" s="276">
        <f t="shared" si="10"/>
        <v>409903</v>
      </c>
      <c r="U101" s="261"/>
    </row>
    <row r="102" spans="1:21" x14ac:dyDescent="0.2">
      <c r="A102" s="75" t="str">
        <f t="shared" si="8"/>
        <v>Rush CityWeek 3</v>
      </c>
      <c r="B102" s="85" t="s">
        <v>37</v>
      </c>
      <c r="C102" s="270">
        <v>44218</v>
      </c>
      <c r="D102" s="277" t="s">
        <v>31</v>
      </c>
      <c r="E102" s="272">
        <v>405678</v>
      </c>
      <c r="F102" s="273">
        <v>26.99</v>
      </c>
      <c r="G102" s="274">
        <v>26.99</v>
      </c>
      <c r="H102" s="274"/>
      <c r="J102" s="274"/>
      <c r="K102" s="274"/>
      <c r="L102" s="274"/>
      <c r="M102" s="274"/>
      <c r="N102" s="274"/>
      <c r="O102" s="274"/>
      <c r="P102" s="274"/>
      <c r="Q102" s="274"/>
      <c r="R102" s="274"/>
      <c r="S102" s="275">
        <f t="shared" si="9"/>
        <v>0</v>
      </c>
      <c r="T102" s="276">
        <f t="shared" si="10"/>
        <v>26.99</v>
      </c>
      <c r="U102" s="261"/>
    </row>
    <row r="103" spans="1:21" x14ac:dyDescent="0.2">
      <c r="A103" s="75" t="str">
        <f t="shared" si="8"/>
        <v>PepsiWeek 3</v>
      </c>
      <c r="B103" s="85" t="s">
        <v>116</v>
      </c>
      <c r="C103" s="270">
        <v>44218</v>
      </c>
      <c r="D103" s="277" t="s">
        <v>31</v>
      </c>
      <c r="E103" s="272">
        <v>405678</v>
      </c>
      <c r="F103" s="273">
        <v>35.29</v>
      </c>
      <c r="G103" s="274">
        <v>35.29</v>
      </c>
      <c r="H103" s="274"/>
      <c r="J103" s="274"/>
      <c r="K103" s="274"/>
      <c r="L103" s="274"/>
      <c r="M103" s="274"/>
      <c r="N103" s="274"/>
      <c r="O103" s="274"/>
      <c r="P103" s="274"/>
      <c r="Q103" s="274"/>
      <c r="R103" s="274"/>
      <c r="S103" s="275">
        <f t="shared" si="9"/>
        <v>0</v>
      </c>
      <c r="T103" s="276">
        <f t="shared" si="10"/>
        <v>35.29</v>
      </c>
      <c r="U103" s="261"/>
    </row>
    <row r="104" spans="1:21" x14ac:dyDescent="0.2">
      <c r="A104" s="75" t="str">
        <f t="shared" si="8"/>
        <v>Rush CityWeek 1</v>
      </c>
      <c r="B104" s="85" t="s">
        <v>37</v>
      </c>
      <c r="C104" s="270">
        <v>44219</v>
      </c>
      <c r="D104" s="277" t="s">
        <v>13</v>
      </c>
      <c r="E104" s="272">
        <v>405678</v>
      </c>
      <c r="F104" s="273">
        <v>25.66</v>
      </c>
      <c r="G104" s="274">
        <v>25.66</v>
      </c>
      <c r="H104" s="274"/>
      <c r="J104" s="274"/>
      <c r="K104" s="274"/>
      <c r="L104" s="274"/>
      <c r="M104" s="274"/>
      <c r="N104" s="274"/>
      <c r="O104" s="274"/>
      <c r="P104" s="274"/>
      <c r="Q104" s="274"/>
      <c r="R104" s="274"/>
      <c r="S104" s="275">
        <f t="shared" si="9"/>
        <v>0</v>
      </c>
      <c r="T104" s="276">
        <f t="shared" si="10"/>
        <v>25.66</v>
      </c>
      <c r="U104" s="261"/>
    </row>
    <row r="105" spans="1:21" x14ac:dyDescent="0.2">
      <c r="A105" s="75" t="str">
        <f t="shared" si="8"/>
        <v>Rush CityWeek 1</v>
      </c>
      <c r="B105" s="85" t="s">
        <v>37</v>
      </c>
      <c r="C105" s="270">
        <v>44219</v>
      </c>
      <c r="D105" s="277" t="s">
        <v>13</v>
      </c>
      <c r="E105" s="272">
        <v>405678</v>
      </c>
      <c r="F105" s="273">
        <v>26.99</v>
      </c>
      <c r="G105" s="274">
        <v>26.99</v>
      </c>
      <c r="H105" s="274"/>
      <c r="J105" s="274"/>
      <c r="K105" s="274"/>
      <c r="L105" s="274"/>
      <c r="M105" s="274"/>
      <c r="N105" s="274"/>
      <c r="O105" s="274"/>
      <c r="P105" s="274"/>
      <c r="Q105" s="274"/>
      <c r="R105" s="274"/>
      <c r="S105" s="275">
        <f t="shared" si="9"/>
        <v>0</v>
      </c>
      <c r="T105" s="276">
        <f t="shared" si="10"/>
        <v>26.99</v>
      </c>
      <c r="U105" s="261"/>
    </row>
    <row r="106" spans="1:21" x14ac:dyDescent="0.2">
      <c r="A106" s="75" t="str">
        <f t="shared" si="8"/>
        <v>Rush CityWeek 1</v>
      </c>
      <c r="B106" s="85" t="s">
        <v>37</v>
      </c>
      <c r="C106" s="270">
        <v>44221</v>
      </c>
      <c r="D106" s="277" t="s">
        <v>13</v>
      </c>
      <c r="E106" s="272">
        <v>405678</v>
      </c>
      <c r="F106" s="273">
        <v>143.22</v>
      </c>
      <c r="G106" s="274">
        <v>143.22</v>
      </c>
      <c r="H106" s="274"/>
      <c r="J106" s="274"/>
      <c r="K106" s="274"/>
      <c r="L106" s="274"/>
      <c r="M106" s="274"/>
      <c r="N106" s="274"/>
      <c r="O106" s="274"/>
      <c r="P106" s="274"/>
      <c r="Q106" s="274"/>
      <c r="R106" s="274"/>
      <c r="S106" s="275">
        <f t="shared" si="9"/>
        <v>0</v>
      </c>
      <c r="T106" s="276">
        <f t="shared" si="10"/>
        <v>143.22</v>
      </c>
      <c r="U106" s="261"/>
    </row>
    <row r="107" spans="1:21" x14ac:dyDescent="0.2">
      <c r="A107" s="75" t="str">
        <f t="shared" si="8"/>
        <v>Rush CityWeek 1</v>
      </c>
      <c r="B107" s="85" t="s">
        <v>37</v>
      </c>
      <c r="C107" s="270">
        <v>44221</v>
      </c>
      <c r="D107" s="277" t="s">
        <v>13</v>
      </c>
      <c r="E107" s="272">
        <v>405678</v>
      </c>
      <c r="F107" s="273">
        <v>35.29</v>
      </c>
      <c r="G107" s="274">
        <v>35.29</v>
      </c>
      <c r="H107" s="274"/>
      <c r="J107" s="274"/>
      <c r="K107" s="274"/>
      <c r="L107" s="274"/>
      <c r="M107" s="274"/>
      <c r="N107" s="274"/>
      <c r="O107" s="274"/>
      <c r="P107" s="274"/>
      <c r="Q107" s="274"/>
      <c r="R107" s="274"/>
      <c r="S107" s="275">
        <f t="shared" si="9"/>
        <v>0</v>
      </c>
      <c r="T107" s="276">
        <f t="shared" si="10"/>
        <v>35.29</v>
      </c>
      <c r="U107" s="261"/>
    </row>
    <row r="108" spans="1:21" x14ac:dyDescent="0.2">
      <c r="A108" s="75" t="str">
        <f t="shared" si="8"/>
        <v>Rush CityWeek 3</v>
      </c>
      <c r="B108" s="85" t="s">
        <v>37</v>
      </c>
      <c r="C108" s="270">
        <v>44221</v>
      </c>
      <c r="D108" s="277" t="s">
        <v>31</v>
      </c>
      <c r="E108" s="272">
        <v>405678</v>
      </c>
      <c r="F108" s="273">
        <v>932.11</v>
      </c>
      <c r="G108" s="274"/>
      <c r="H108" s="274"/>
      <c r="J108" s="274"/>
      <c r="K108" s="274"/>
      <c r="L108" s="274"/>
      <c r="M108" s="274"/>
      <c r="N108" s="274"/>
      <c r="O108" s="274"/>
      <c r="P108" s="274"/>
      <c r="Q108" s="274"/>
      <c r="R108" s="274"/>
      <c r="S108" s="275">
        <f t="shared" si="9"/>
        <v>932.11</v>
      </c>
      <c r="T108" s="276">
        <f t="shared" si="10"/>
        <v>932.11</v>
      </c>
      <c r="U108" s="261"/>
    </row>
    <row r="109" spans="1:21" x14ac:dyDescent="0.2">
      <c r="A109" s="75" t="str">
        <f t="shared" si="8"/>
        <v>Rush CityWeek 1</v>
      </c>
      <c r="B109" s="85" t="s">
        <v>37</v>
      </c>
      <c r="C109" s="270">
        <v>44222</v>
      </c>
      <c r="D109" s="277" t="s">
        <v>13</v>
      </c>
      <c r="E109" s="272">
        <v>405678</v>
      </c>
      <c r="F109" s="273">
        <v>42.04</v>
      </c>
      <c r="G109" s="274">
        <v>42.04</v>
      </c>
      <c r="H109" s="274"/>
      <c r="J109" s="274"/>
      <c r="K109" s="274"/>
      <c r="L109" s="274"/>
      <c r="M109" s="274"/>
      <c r="N109" s="274"/>
      <c r="O109" s="274"/>
      <c r="P109" s="274"/>
      <c r="Q109" s="274"/>
      <c r="R109" s="274"/>
      <c r="S109" s="275">
        <f t="shared" si="9"/>
        <v>0</v>
      </c>
      <c r="T109" s="276">
        <f t="shared" si="10"/>
        <v>42.04</v>
      </c>
      <c r="U109" s="261"/>
    </row>
    <row r="110" spans="1:21" x14ac:dyDescent="0.2">
      <c r="A110" s="75" t="str">
        <f t="shared" si="8"/>
        <v>Rush CityWeek 2</v>
      </c>
      <c r="B110" s="85" t="s">
        <v>37</v>
      </c>
      <c r="C110" s="270">
        <v>44222</v>
      </c>
      <c r="D110" s="277" t="s">
        <v>33</v>
      </c>
      <c r="E110" s="272">
        <v>405678</v>
      </c>
      <c r="F110" s="273">
        <v>35.29</v>
      </c>
      <c r="G110" s="274">
        <v>35.29</v>
      </c>
      <c r="H110" s="274"/>
      <c r="J110" s="274"/>
      <c r="K110" s="274"/>
      <c r="L110" s="274"/>
      <c r="M110" s="274"/>
      <c r="N110" s="274"/>
      <c r="O110" s="274"/>
      <c r="P110" s="274"/>
      <c r="Q110" s="274"/>
      <c r="R110" s="274"/>
      <c r="S110" s="275">
        <f t="shared" si="9"/>
        <v>0</v>
      </c>
      <c r="T110" s="276">
        <f t="shared" si="10"/>
        <v>35.29</v>
      </c>
      <c r="U110" s="261"/>
    </row>
    <row r="111" spans="1:21" x14ac:dyDescent="0.2">
      <c r="A111" s="75" t="str">
        <f t="shared" si="8"/>
        <v>Rush CityWeek 2</v>
      </c>
      <c r="B111" s="85" t="s">
        <v>37</v>
      </c>
      <c r="C111" s="270">
        <v>44223</v>
      </c>
      <c r="D111" s="277" t="s">
        <v>33</v>
      </c>
      <c r="E111" s="272">
        <v>405678</v>
      </c>
      <c r="F111" s="273">
        <v>35.29</v>
      </c>
      <c r="G111" s="274">
        <v>35.29</v>
      </c>
      <c r="H111" s="274"/>
      <c r="J111" s="274"/>
      <c r="K111" s="274"/>
      <c r="L111" s="274"/>
      <c r="M111" s="274"/>
      <c r="N111" s="274"/>
      <c r="O111" s="274"/>
      <c r="P111" s="274"/>
      <c r="Q111" s="274"/>
      <c r="R111" s="274"/>
      <c r="S111" s="275">
        <f t="shared" si="9"/>
        <v>0</v>
      </c>
      <c r="T111" s="276">
        <f t="shared" si="10"/>
        <v>35.29</v>
      </c>
      <c r="U111" s="261"/>
    </row>
    <row r="112" spans="1:21" x14ac:dyDescent="0.2">
      <c r="A112" s="75" t="str">
        <f t="shared" si="8"/>
        <v>Rush CityWeek 2</v>
      </c>
      <c r="B112" s="85" t="s">
        <v>37</v>
      </c>
      <c r="C112" s="270">
        <v>44223</v>
      </c>
      <c r="D112" s="277" t="s">
        <v>33</v>
      </c>
      <c r="E112" s="272">
        <v>405678</v>
      </c>
      <c r="F112" s="273">
        <v>109.36</v>
      </c>
      <c r="G112" s="274">
        <v>109.36</v>
      </c>
      <c r="H112" s="274"/>
      <c r="J112" s="274"/>
      <c r="K112" s="274"/>
      <c r="L112" s="274"/>
      <c r="M112" s="274"/>
      <c r="N112" s="274"/>
      <c r="O112" s="274"/>
      <c r="P112" s="274"/>
      <c r="Q112" s="274"/>
      <c r="R112" s="274"/>
      <c r="S112" s="275">
        <f t="shared" si="9"/>
        <v>0</v>
      </c>
      <c r="T112" s="276">
        <f t="shared" si="10"/>
        <v>109.36</v>
      </c>
      <c r="U112" s="261"/>
    </row>
    <row r="113" spans="1:21" x14ac:dyDescent="0.2">
      <c r="A113" s="75" t="str">
        <f t="shared" si="8"/>
        <v>Rush CityWeek 1</v>
      </c>
      <c r="B113" s="85" t="s">
        <v>37</v>
      </c>
      <c r="C113" s="270">
        <v>44224</v>
      </c>
      <c r="D113" s="277" t="s">
        <v>13</v>
      </c>
      <c r="E113" s="272">
        <v>405678</v>
      </c>
      <c r="F113" s="273">
        <v>41.32</v>
      </c>
      <c r="G113" s="274">
        <v>41.32</v>
      </c>
      <c r="H113" s="274"/>
      <c r="J113" s="274"/>
      <c r="K113" s="274"/>
      <c r="L113" s="274"/>
      <c r="M113" s="274"/>
      <c r="N113" s="274"/>
      <c r="O113" s="274"/>
      <c r="P113" s="274"/>
      <c r="Q113" s="274"/>
      <c r="R113" s="274"/>
      <c r="S113" s="275">
        <f t="shared" si="9"/>
        <v>0</v>
      </c>
      <c r="T113" s="276">
        <f t="shared" si="10"/>
        <v>41.32</v>
      </c>
      <c r="U113" s="261"/>
    </row>
    <row r="114" spans="1:21" x14ac:dyDescent="0.2">
      <c r="A114" s="75" t="str">
        <f t="shared" si="8"/>
        <v>Rush CityWeek 2</v>
      </c>
      <c r="B114" s="85" t="s">
        <v>37</v>
      </c>
      <c r="C114" s="270">
        <v>44224</v>
      </c>
      <c r="D114" s="277" t="s">
        <v>33</v>
      </c>
      <c r="E114" s="272">
        <v>405678</v>
      </c>
      <c r="F114" s="273">
        <v>35.29</v>
      </c>
      <c r="G114" s="274">
        <v>35.29</v>
      </c>
      <c r="H114" s="274"/>
      <c r="J114" s="274"/>
      <c r="K114" s="274"/>
      <c r="L114" s="274"/>
      <c r="M114" s="274"/>
      <c r="N114" s="274"/>
      <c r="O114" s="274"/>
      <c r="P114" s="274"/>
      <c r="Q114" s="274"/>
      <c r="R114" s="274"/>
      <c r="S114" s="275">
        <f t="shared" si="9"/>
        <v>0</v>
      </c>
      <c r="T114" s="276">
        <f t="shared" si="10"/>
        <v>35.29</v>
      </c>
      <c r="U114" s="261"/>
    </row>
    <row r="115" spans="1:21" x14ac:dyDescent="0.2">
      <c r="A115" s="75" t="str">
        <f t="shared" si="8"/>
        <v>Rush CityWeek 3</v>
      </c>
      <c r="B115" s="85" t="s">
        <v>37</v>
      </c>
      <c r="C115" s="270">
        <v>44224</v>
      </c>
      <c r="D115" s="277" t="s">
        <v>31</v>
      </c>
      <c r="E115" s="272">
        <v>405678</v>
      </c>
      <c r="F115" s="273">
        <v>1415.19</v>
      </c>
      <c r="G115" s="274"/>
      <c r="H115" s="274"/>
      <c r="J115" s="274"/>
      <c r="K115" s="274"/>
      <c r="L115" s="274"/>
      <c r="M115" s="274"/>
      <c r="N115" s="274"/>
      <c r="O115" s="274"/>
      <c r="P115" s="274"/>
      <c r="Q115" s="274"/>
      <c r="R115" s="274"/>
      <c r="S115" s="275">
        <f t="shared" si="9"/>
        <v>1415.19</v>
      </c>
      <c r="T115" s="276">
        <f t="shared" si="10"/>
        <v>1415.19</v>
      </c>
      <c r="U115" s="261"/>
    </row>
    <row r="116" spans="1:21" x14ac:dyDescent="0.2">
      <c r="A116" s="75" t="str">
        <f t="shared" si="8"/>
        <v>PepsiWeek 2</v>
      </c>
      <c r="B116" s="85" t="s">
        <v>116</v>
      </c>
      <c r="C116" s="270">
        <v>44225</v>
      </c>
      <c r="D116" s="277" t="s">
        <v>33</v>
      </c>
      <c r="E116" s="272">
        <v>405678</v>
      </c>
      <c r="F116" s="273">
        <v>26.99</v>
      </c>
      <c r="G116" s="274">
        <v>26.99</v>
      </c>
      <c r="H116" s="274"/>
      <c r="J116" s="274"/>
      <c r="K116" s="274"/>
      <c r="L116" s="274"/>
      <c r="M116" s="274"/>
      <c r="N116" s="274"/>
      <c r="O116" s="274"/>
      <c r="P116" s="274"/>
      <c r="Q116" s="274"/>
      <c r="R116" s="274"/>
      <c r="S116" s="275">
        <f t="shared" si="9"/>
        <v>0</v>
      </c>
      <c r="T116" s="276">
        <f t="shared" si="10"/>
        <v>26.99</v>
      </c>
      <c r="U116" s="261"/>
    </row>
    <row r="117" spans="1:21" x14ac:dyDescent="0.2">
      <c r="A117" s="75" t="str">
        <f t="shared" si="8"/>
        <v>PepsiWeek 3</v>
      </c>
      <c r="B117" s="85" t="s">
        <v>116</v>
      </c>
      <c r="C117" s="270">
        <v>44225</v>
      </c>
      <c r="D117" s="277" t="s">
        <v>31</v>
      </c>
      <c r="E117" s="272">
        <v>405678</v>
      </c>
      <c r="F117" s="273">
        <v>35.29</v>
      </c>
      <c r="G117" s="274">
        <v>35.29</v>
      </c>
      <c r="H117" s="274"/>
      <c r="J117" s="274"/>
      <c r="K117" s="274"/>
      <c r="L117" s="274"/>
      <c r="M117" s="274"/>
      <c r="N117" s="274"/>
      <c r="O117" s="274"/>
      <c r="P117" s="274"/>
      <c r="Q117" s="274"/>
      <c r="R117" s="274"/>
      <c r="S117" s="275">
        <f t="shared" si="9"/>
        <v>0</v>
      </c>
      <c r="T117" s="276">
        <f t="shared" si="10"/>
        <v>35.29</v>
      </c>
      <c r="U117" s="261"/>
    </row>
    <row r="118" spans="1:21" x14ac:dyDescent="0.2">
      <c r="A118" s="75" t="str">
        <f t="shared" si="8"/>
        <v>Rush CityWeek 3</v>
      </c>
      <c r="B118" s="85" t="s">
        <v>37</v>
      </c>
      <c r="C118" s="270">
        <v>44226</v>
      </c>
      <c r="D118" s="277" t="s">
        <v>31</v>
      </c>
      <c r="E118" s="272">
        <v>405678</v>
      </c>
      <c r="F118" s="273">
        <v>25.66</v>
      </c>
      <c r="G118" s="274">
        <v>25.66</v>
      </c>
      <c r="H118" s="274"/>
      <c r="J118" s="274"/>
      <c r="K118" s="274"/>
      <c r="L118" s="274"/>
      <c r="M118" s="274"/>
      <c r="N118" s="274"/>
      <c r="O118" s="274"/>
      <c r="P118" s="274"/>
      <c r="Q118" s="274"/>
      <c r="R118" s="274"/>
      <c r="S118" s="275">
        <f t="shared" si="9"/>
        <v>0</v>
      </c>
      <c r="T118" s="276">
        <f t="shared" si="10"/>
        <v>25.66</v>
      </c>
      <c r="U118" s="261"/>
    </row>
    <row r="119" spans="1:21" x14ac:dyDescent="0.2">
      <c r="A119" s="75" t="str">
        <f t="shared" si="8"/>
        <v>Rush CityWeek 3</v>
      </c>
      <c r="B119" s="85" t="s">
        <v>37</v>
      </c>
      <c r="C119" s="270">
        <v>44226</v>
      </c>
      <c r="D119" s="277" t="s">
        <v>31</v>
      </c>
      <c r="E119" s="272">
        <v>405678</v>
      </c>
      <c r="F119" s="273">
        <v>26.99</v>
      </c>
      <c r="G119" s="274">
        <v>26.99</v>
      </c>
      <c r="H119" s="274"/>
      <c r="J119" s="274"/>
      <c r="K119" s="274"/>
      <c r="L119" s="274"/>
      <c r="M119" s="274"/>
      <c r="N119" s="274"/>
      <c r="O119" s="274"/>
      <c r="P119" s="274"/>
      <c r="Q119" s="274"/>
      <c r="R119" s="274"/>
      <c r="S119" s="275">
        <f t="shared" si="9"/>
        <v>0</v>
      </c>
      <c r="T119" s="276">
        <f t="shared" si="10"/>
        <v>26.99</v>
      </c>
      <c r="U119" s="261"/>
    </row>
    <row r="120" spans="1:21" x14ac:dyDescent="0.2">
      <c r="A120" s="75" t="str">
        <f t="shared" si="8"/>
        <v>Rush CityWeek 3</v>
      </c>
      <c r="B120" s="85" t="s">
        <v>37</v>
      </c>
      <c r="C120" s="270"/>
      <c r="D120" s="277" t="s">
        <v>31</v>
      </c>
      <c r="E120" s="272">
        <v>405678</v>
      </c>
      <c r="F120" s="273"/>
      <c r="G120" s="274"/>
      <c r="H120" s="274"/>
      <c r="J120" s="274"/>
      <c r="K120" s="274"/>
      <c r="L120" s="274"/>
      <c r="M120" s="274"/>
      <c r="N120" s="274"/>
      <c r="O120" s="274"/>
      <c r="P120" s="274"/>
      <c r="Q120" s="274"/>
      <c r="R120" s="274"/>
      <c r="S120" s="275">
        <f t="shared" si="9"/>
        <v>0</v>
      </c>
      <c r="T120" s="276">
        <f t="shared" si="10"/>
        <v>0</v>
      </c>
      <c r="U120" s="261"/>
    </row>
    <row r="121" spans="1:21" x14ac:dyDescent="0.2">
      <c r="A121" s="75" t="str">
        <f t="shared" si="8"/>
        <v>Rush CityWeek 3</v>
      </c>
      <c r="B121" s="85" t="s">
        <v>37</v>
      </c>
      <c r="C121" s="270"/>
      <c r="D121" s="277" t="s">
        <v>31</v>
      </c>
      <c r="E121" s="272">
        <v>405678</v>
      </c>
      <c r="F121" s="273"/>
      <c r="G121" s="274"/>
      <c r="H121" s="274"/>
      <c r="J121" s="274"/>
      <c r="K121" s="274"/>
      <c r="L121" s="274"/>
      <c r="M121" s="274"/>
      <c r="N121" s="274"/>
      <c r="O121" s="274"/>
      <c r="P121" s="274"/>
      <c r="Q121" s="274"/>
      <c r="R121" s="274"/>
      <c r="S121" s="275">
        <f t="shared" si="9"/>
        <v>0</v>
      </c>
      <c r="T121" s="276">
        <f t="shared" si="10"/>
        <v>0</v>
      </c>
      <c r="U121" s="261"/>
    </row>
    <row r="122" spans="1:21" x14ac:dyDescent="0.2">
      <c r="A122" s="75" t="str">
        <f t="shared" si="8"/>
        <v>Rush CityWeek 3</v>
      </c>
      <c r="B122" s="85" t="s">
        <v>37</v>
      </c>
      <c r="C122" s="270"/>
      <c r="D122" s="277" t="s">
        <v>31</v>
      </c>
      <c r="E122" s="272">
        <v>405678</v>
      </c>
      <c r="F122" s="273"/>
      <c r="G122" s="274"/>
      <c r="H122" s="274"/>
      <c r="J122" s="274"/>
      <c r="K122" s="274"/>
      <c r="L122" s="274"/>
      <c r="M122" s="274"/>
      <c r="N122" s="274"/>
      <c r="O122" s="274"/>
      <c r="P122" s="274"/>
      <c r="Q122" s="274"/>
      <c r="R122" s="274"/>
      <c r="S122" s="275">
        <f t="shared" si="9"/>
        <v>0</v>
      </c>
      <c r="T122" s="276">
        <f t="shared" si="10"/>
        <v>0</v>
      </c>
      <c r="U122" s="261"/>
    </row>
    <row r="123" spans="1:21" x14ac:dyDescent="0.2">
      <c r="A123" s="75" t="str">
        <f t="shared" si="8"/>
        <v>Rush CityWeek 3</v>
      </c>
      <c r="B123" s="85" t="s">
        <v>37</v>
      </c>
      <c r="C123" s="270"/>
      <c r="D123" s="277" t="s">
        <v>31</v>
      </c>
      <c r="E123" s="272">
        <v>405678</v>
      </c>
      <c r="F123" s="273"/>
      <c r="G123" s="274"/>
      <c r="H123" s="274"/>
      <c r="J123" s="274"/>
      <c r="K123" s="274"/>
      <c r="L123" s="274"/>
      <c r="M123" s="274"/>
      <c r="N123" s="274"/>
      <c r="O123" s="274"/>
      <c r="P123" s="274"/>
      <c r="Q123" s="274"/>
      <c r="R123" s="274"/>
      <c r="S123" s="275">
        <f t="shared" si="9"/>
        <v>0</v>
      </c>
      <c r="T123" s="276">
        <f t="shared" si="10"/>
        <v>0</v>
      </c>
      <c r="U123" s="261"/>
    </row>
    <row r="124" spans="1:21" x14ac:dyDescent="0.2">
      <c r="A124" s="75" t="str">
        <f t="shared" si="8"/>
        <v>Rush CityWeek 3</v>
      </c>
      <c r="B124" s="85" t="s">
        <v>37</v>
      </c>
      <c r="C124" s="270"/>
      <c r="D124" s="277" t="s">
        <v>31</v>
      </c>
      <c r="E124" s="272">
        <v>405678</v>
      </c>
      <c r="F124" s="273"/>
      <c r="G124" s="274"/>
      <c r="H124" s="274"/>
      <c r="J124" s="274"/>
      <c r="K124" s="274"/>
      <c r="L124" s="274"/>
      <c r="M124" s="274"/>
      <c r="N124" s="274"/>
      <c r="O124" s="274"/>
      <c r="P124" s="274"/>
      <c r="Q124" s="274"/>
      <c r="R124" s="274"/>
      <c r="S124" s="275">
        <f t="shared" si="9"/>
        <v>0</v>
      </c>
      <c r="T124" s="276">
        <f t="shared" si="10"/>
        <v>0</v>
      </c>
      <c r="U124" s="261"/>
    </row>
    <row r="125" spans="1:21" x14ac:dyDescent="0.2">
      <c r="A125" s="75" t="str">
        <f t="shared" si="8"/>
        <v>Rush CityWeek 3</v>
      </c>
      <c r="B125" s="85" t="s">
        <v>37</v>
      </c>
      <c r="C125" s="270"/>
      <c r="D125" s="277" t="s">
        <v>31</v>
      </c>
      <c r="E125" s="272">
        <v>405678</v>
      </c>
      <c r="F125" s="273"/>
      <c r="G125" s="274"/>
      <c r="H125" s="274"/>
      <c r="J125" s="274"/>
      <c r="K125" s="274"/>
      <c r="L125" s="274"/>
      <c r="M125" s="274"/>
      <c r="N125" s="274"/>
      <c r="O125" s="274"/>
      <c r="P125" s="274"/>
      <c r="Q125" s="274"/>
      <c r="R125" s="274"/>
      <c r="S125" s="275">
        <f t="shared" si="9"/>
        <v>0</v>
      </c>
      <c r="T125" s="276">
        <f t="shared" si="10"/>
        <v>0</v>
      </c>
      <c r="U125" s="261"/>
    </row>
    <row r="126" spans="1:21" x14ac:dyDescent="0.2">
      <c r="A126" s="75" t="str">
        <f t="shared" si="8"/>
        <v>Rush CityWeek 3</v>
      </c>
      <c r="B126" s="85" t="s">
        <v>37</v>
      </c>
      <c r="C126" s="270"/>
      <c r="D126" s="277" t="s">
        <v>31</v>
      </c>
      <c r="E126" s="272">
        <v>405678</v>
      </c>
      <c r="F126" s="273"/>
      <c r="G126" s="274"/>
      <c r="H126" s="274"/>
      <c r="J126" s="274"/>
      <c r="K126" s="274"/>
      <c r="L126" s="274"/>
      <c r="M126" s="274"/>
      <c r="N126" s="274"/>
      <c r="O126" s="274"/>
      <c r="P126" s="274"/>
      <c r="Q126" s="274"/>
      <c r="R126" s="274"/>
      <c r="S126" s="275">
        <f t="shared" si="9"/>
        <v>0</v>
      </c>
      <c r="T126" s="276">
        <f t="shared" si="10"/>
        <v>0</v>
      </c>
      <c r="U126" s="261"/>
    </row>
    <row r="127" spans="1:21" x14ac:dyDescent="0.2">
      <c r="A127" s="75" t="str">
        <f t="shared" ref="A127:A190" si="11">B127&amp;D127</f>
        <v>Rush CityWeek 3</v>
      </c>
      <c r="B127" s="85" t="s">
        <v>37</v>
      </c>
      <c r="C127" s="270"/>
      <c r="D127" s="277" t="s">
        <v>31</v>
      </c>
      <c r="E127" s="272">
        <v>405678</v>
      </c>
      <c r="F127" s="273"/>
      <c r="G127" s="274"/>
      <c r="H127" s="274"/>
      <c r="J127" s="274"/>
      <c r="K127" s="274"/>
      <c r="L127" s="274"/>
      <c r="M127" s="274"/>
      <c r="N127" s="274"/>
      <c r="O127" s="274"/>
      <c r="P127" s="274"/>
      <c r="Q127" s="274"/>
      <c r="R127" s="274"/>
      <c r="S127" s="275">
        <f t="shared" ref="S127:S190" si="12">F127-SUM(G127:R127)</f>
        <v>0</v>
      </c>
      <c r="T127" s="276">
        <f t="shared" ref="T127:T190" si="13">SUM(G127:S127)</f>
        <v>0</v>
      </c>
      <c r="U127" s="261"/>
    </row>
    <row r="128" spans="1:21" x14ac:dyDescent="0.2">
      <c r="A128" s="75" t="str">
        <f t="shared" si="11"/>
        <v>Rush CityWeek 3</v>
      </c>
      <c r="B128" s="85" t="s">
        <v>37</v>
      </c>
      <c r="C128" s="270"/>
      <c r="D128" s="277" t="s">
        <v>31</v>
      </c>
      <c r="E128" s="272">
        <v>405678</v>
      </c>
      <c r="F128" s="273"/>
      <c r="G128" s="274"/>
      <c r="H128" s="274"/>
      <c r="J128" s="274"/>
      <c r="K128" s="274"/>
      <c r="L128" s="274"/>
      <c r="M128" s="274"/>
      <c r="N128" s="274"/>
      <c r="O128" s="274"/>
      <c r="P128" s="274"/>
      <c r="Q128" s="274"/>
      <c r="R128" s="274"/>
      <c r="S128" s="275">
        <f t="shared" si="12"/>
        <v>0</v>
      </c>
      <c r="T128" s="276">
        <f t="shared" si="13"/>
        <v>0</v>
      </c>
      <c r="U128" s="261"/>
    </row>
    <row r="129" spans="1:21" x14ac:dyDescent="0.2">
      <c r="A129" s="75" t="str">
        <f t="shared" si="11"/>
        <v>Rush CityWeek 3</v>
      </c>
      <c r="B129" s="85" t="s">
        <v>37</v>
      </c>
      <c r="C129" s="270"/>
      <c r="D129" s="277" t="s">
        <v>31</v>
      </c>
      <c r="E129" s="272">
        <v>405678</v>
      </c>
      <c r="F129" s="273"/>
      <c r="G129" s="274"/>
      <c r="H129" s="274"/>
      <c r="J129" s="274"/>
      <c r="K129" s="274"/>
      <c r="L129" s="274"/>
      <c r="M129" s="274"/>
      <c r="N129" s="274"/>
      <c r="O129" s="274"/>
      <c r="P129" s="274"/>
      <c r="Q129" s="274"/>
      <c r="R129" s="274"/>
      <c r="S129" s="275">
        <f t="shared" si="12"/>
        <v>0</v>
      </c>
      <c r="T129" s="276">
        <f t="shared" si="13"/>
        <v>0</v>
      </c>
      <c r="U129" s="261"/>
    </row>
    <row r="130" spans="1:21" x14ac:dyDescent="0.2">
      <c r="A130" s="75" t="str">
        <f t="shared" si="11"/>
        <v>Rush CityWeek 3</v>
      </c>
      <c r="B130" s="85" t="s">
        <v>37</v>
      </c>
      <c r="C130" s="270"/>
      <c r="D130" s="277" t="s">
        <v>31</v>
      </c>
      <c r="E130" s="272">
        <v>405678</v>
      </c>
      <c r="F130" s="273"/>
      <c r="G130" s="274"/>
      <c r="H130" s="274"/>
      <c r="J130" s="274"/>
      <c r="K130" s="274"/>
      <c r="L130" s="274"/>
      <c r="M130" s="274"/>
      <c r="N130" s="274"/>
      <c r="O130" s="274"/>
      <c r="P130" s="274"/>
      <c r="Q130" s="274"/>
      <c r="R130" s="274"/>
      <c r="S130" s="275">
        <f t="shared" si="12"/>
        <v>0</v>
      </c>
      <c r="T130" s="276">
        <f t="shared" si="13"/>
        <v>0</v>
      </c>
      <c r="U130" s="261"/>
    </row>
    <row r="131" spans="1:21" x14ac:dyDescent="0.2">
      <c r="A131" s="75" t="str">
        <f t="shared" si="11"/>
        <v>Rush CityWeek 3</v>
      </c>
      <c r="B131" s="85" t="s">
        <v>37</v>
      </c>
      <c r="C131" s="270"/>
      <c r="D131" s="277" t="s">
        <v>31</v>
      </c>
      <c r="E131" s="272">
        <v>405678</v>
      </c>
      <c r="F131" s="273"/>
      <c r="G131" s="274"/>
      <c r="H131" s="274"/>
      <c r="J131" s="274"/>
      <c r="K131" s="274"/>
      <c r="L131" s="274"/>
      <c r="M131" s="274"/>
      <c r="N131" s="274"/>
      <c r="O131" s="274"/>
      <c r="P131" s="274"/>
      <c r="Q131" s="274"/>
      <c r="R131" s="274"/>
      <c r="S131" s="275">
        <f t="shared" si="12"/>
        <v>0</v>
      </c>
      <c r="T131" s="276">
        <f t="shared" si="13"/>
        <v>0</v>
      </c>
      <c r="U131" s="261"/>
    </row>
    <row r="132" spans="1:21" x14ac:dyDescent="0.2">
      <c r="A132" s="75" t="str">
        <f t="shared" si="11"/>
        <v>Rush CityWeek 1</v>
      </c>
      <c r="B132" s="85" t="s">
        <v>37</v>
      </c>
      <c r="C132" s="270"/>
      <c r="D132" s="277" t="s">
        <v>13</v>
      </c>
      <c r="E132" s="272">
        <v>405678</v>
      </c>
      <c r="F132" s="273"/>
      <c r="G132" s="274"/>
      <c r="H132" s="274"/>
      <c r="J132" s="274"/>
      <c r="K132" s="274"/>
      <c r="L132" s="274"/>
      <c r="M132" s="274"/>
      <c r="N132" s="274"/>
      <c r="O132" s="274"/>
      <c r="P132" s="274"/>
      <c r="Q132" s="274"/>
      <c r="R132" s="274"/>
      <c r="S132" s="275">
        <f t="shared" si="12"/>
        <v>0</v>
      </c>
      <c r="T132" s="276">
        <f t="shared" si="13"/>
        <v>0</v>
      </c>
      <c r="U132" s="261"/>
    </row>
    <row r="133" spans="1:21" x14ac:dyDescent="0.2">
      <c r="A133" s="75" t="str">
        <f t="shared" si="11"/>
        <v>Rush CityWeek 1</v>
      </c>
      <c r="B133" s="85" t="s">
        <v>37</v>
      </c>
      <c r="C133" s="270"/>
      <c r="D133" s="277" t="s">
        <v>13</v>
      </c>
      <c r="E133" s="272">
        <v>405678</v>
      </c>
      <c r="F133" s="273"/>
      <c r="G133" s="274"/>
      <c r="H133" s="274"/>
      <c r="I133" s="274"/>
      <c r="J133" s="274"/>
      <c r="K133" s="274"/>
      <c r="L133" s="274"/>
      <c r="M133" s="274"/>
      <c r="N133" s="274"/>
      <c r="O133" s="274"/>
      <c r="P133" s="274"/>
      <c r="Q133" s="274"/>
      <c r="R133" s="274"/>
      <c r="S133" s="275">
        <f t="shared" si="12"/>
        <v>0</v>
      </c>
      <c r="T133" s="276">
        <f t="shared" si="13"/>
        <v>0</v>
      </c>
      <c r="U133" s="261"/>
    </row>
    <row r="134" spans="1:21" x14ac:dyDescent="0.2">
      <c r="A134" s="75" t="str">
        <f t="shared" si="11"/>
        <v>Rush CityWeek 1</v>
      </c>
      <c r="B134" s="85" t="s">
        <v>37</v>
      </c>
      <c r="C134" s="270"/>
      <c r="D134" s="277" t="s">
        <v>13</v>
      </c>
      <c r="E134" s="272">
        <v>405678</v>
      </c>
      <c r="F134" s="273"/>
      <c r="G134" s="274"/>
      <c r="H134" s="274"/>
      <c r="I134" s="274"/>
      <c r="J134" s="274"/>
      <c r="K134" s="274"/>
      <c r="L134" s="274"/>
      <c r="M134" s="274"/>
      <c r="N134" s="274"/>
      <c r="O134" s="274"/>
      <c r="P134" s="274"/>
      <c r="Q134" s="274"/>
      <c r="R134" s="274"/>
      <c r="S134" s="275">
        <f t="shared" si="12"/>
        <v>0</v>
      </c>
      <c r="T134" s="276">
        <f t="shared" si="13"/>
        <v>0</v>
      </c>
      <c r="U134" s="261"/>
    </row>
    <row r="135" spans="1:21" x14ac:dyDescent="0.2">
      <c r="A135" s="75" t="str">
        <f t="shared" si="11"/>
        <v>Rush CityWeek 1</v>
      </c>
      <c r="B135" s="85" t="s">
        <v>37</v>
      </c>
      <c r="C135" s="270"/>
      <c r="D135" s="277" t="s">
        <v>13</v>
      </c>
      <c r="E135" s="272">
        <v>405678</v>
      </c>
      <c r="F135" s="273"/>
      <c r="G135" s="274"/>
      <c r="H135" s="274"/>
      <c r="I135" s="274"/>
      <c r="J135" s="274"/>
      <c r="K135" s="274"/>
      <c r="L135" s="274"/>
      <c r="M135" s="274"/>
      <c r="N135" s="274"/>
      <c r="O135" s="274"/>
      <c r="P135" s="274"/>
      <c r="Q135" s="274"/>
      <c r="R135" s="274"/>
      <c r="S135" s="275">
        <f t="shared" si="12"/>
        <v>0</v>
      </c>
      <c r="T135" s="276">
        <f t="shared" si="13"/>
        <v>0</v>
      </c>
      <c r="U135" s="261"/>
    </row>
    <row r="136" spans="1:21" x14ac:dyDescent="0.2">
      <c r="A136" s="75" t="str">
        <f t="shared" si="11"/>
        <v>Rush CityWeek 2</v>
      </c>
      <c r="B136" s="85" t="s">
        <v>37</v>
      </c>
      <c r="C136" s="270"/>
      <c r="D136" s="277" t="s">
        <v>33</v>
      </c>
      <c r="E136" s="272">
        <v>405678</v>
      </c>
      <c r="F136" s="273"/>
      <c r="G136" s="274"/>
      <c r="H136" s="274"/>
      <c r="I136" s="274"/>
      <c r="J136" s="274"/>
      <c r="K136" s="274"/>
      <c r="L136" s="274"/>
      <c r="M136" s="274"/>
      <c r="N136" s="274"/>
      <c r="O136" s="274"/>
      <c r="P136" s="274"/>
      <c r="Q136" s="274"/>
      <c r="R136" s="274"/>
      <c r="S136" s="275">
        <f t="shared" si="12"/>
        <v>0</v>
      </c>
      <c r="T136" s="276">
        <f t="shared" si="13"/>
        <v>0</v>
      </c>
      <c r="U136" s="261"/>
    </row>
    <row r="137" spans="1:21" x14ac:dyDescent="0.2">
      <c r="A137" s="75" t="str">
        <f t="shared" si="11"/>
        <v>Rush CityWeek 3</v>
      </c>
      <c r="B137" s="85" t="s">
        <v>37</v>
      </c>
      <c r="C137" s="270"/>
      <c r="D137" s="277" t="s">
        <v>31</v>
      </c>
      <c r="E137" s="272">
        <v>405678</v>
      </c>
      <c r="F137" s="273"/>
      <c r="G137" s="274"/>
      <c r="H137" s="274"/>
      <c r="I137" s="274"/>
      <c r="J137" s="274"/>
      <c r="K137" s="274"/>
      <c r="L137" s="274"/>
      <c r="M137" s="274"/>
      <c r="N137" s="274"/>
      <c r="O137" s="274"/>
      <c r="P137" s="274"/>
      <c r="Q137" s="274"/>
      <c r="R137" s="274"/>
      <c r="S137" s="275">
        <f t="shared" si="12"/>
        <v>0</v>
      </c>
      <c r="T137" s="276">
        <f t="shared" si="13"/>
        <v>0</v>
      </c>
      <c r="U137" s="261"/>
    </row>
    <row r="138" spans="1:21" x14ac:dyDescent="0.2">
      <c r="A138" s="75" t="str">
        <f t="shared" si="11"/>
        <v>Rush CityWeek 3</v>
      </c>
      <c r="B138" s="85" t="s">
        <v>37</v>
      </c>
      <c r="C138" s="270"/>
      <c r="D138" s="277" t="s">
        <v>31</v>
      </c>
      <c r="E138" s="272">
        <v>405678</v>
      </c>
      <c r="F138" s="273"/>
      <c r="G138" s="274"/>
      <c r="H138" s="274"/>
      <c r="I138" s="274"/>
      <c r="J138" s="274"/>
      <c r="K138" s="274"/>
      <c r="L138" s="274"/>
      <c r="M138" s="274"/>
      <c r="N138" s="274"/>
      <c r="O138" s="274"/>
      <c r="P138" s="274"/>
      <c r="Q138" s="274"/>
      <c r="R138" s="274"/>
      <c r="S138" s="275">
        <f t="shared" si="12"/>
        <v>0</v>
      </c>
      <c r="T138" s="276">
        <f t="shared" si="13"/>
        <v>0</v>
      </c>
      <c r="U138" s="261"/>
    </row>
    <row r="139" spans="1:21" x14ac:dyDescent="0.2">
      <c r="A139" s="75" t="str">
        <f t="shared" si="11"/>
        <v>Rush CityWeek 3</v>
      </c>
      <c r="B139" s="85" t="s">
        <v>37</v>
      </c>
      <c r="C139" s="270"/>
      <c r="D139" s="277" t="s">
        <v>31</v>
      </c>
      <c r="E139" s="272">
        <v>405678</v>
      </c>
      <c r="F139" s="273"/>
      <c r="G139" s="274"/>
      <c r="H139" s="274"/>
      <c r="I139" s="274"/>
      <c r="J139" s="274"/>
      <c r="K139" s="274"/>
      <c r="L139" s="274"/>
      <c r="M139" s="274"/>
      <c r="N139" s="274"/>
      <c r="O139" s="274"/>
      <c r="P139" s="274"/>
      <c r="Q139" s="274"/>
      <c r="R139" s="274"/>
      <c r="S139" s="275">
        <f t="shared" si="12"/>
        <v>0</v>
      </c>
      <c r="T139" s="276">
        <f t="shared" si="13"/>
        <v>0</v>
      </c>
      <c r="U139" s="261"/>
    </row>
    <row r="140" spans="1:21" x14ac:dyDescent="0.2">
      <c r="A140" s="75" t="str">
        <f t="shared" si="11"/>
        <v>Rush CityWeek 3</v>
      </c>
      <c r="B140" s="85" t="s">
        <v>37</v>
      </c>
      <c r="C140" s="270"/>
      <c r="D140" s="277" t="s">
        <v>31</v>
      </c>
      <c r="E140" s="272">
        <v>405678</v>
      </c>
      <c r="F140" s="273"/>
      <c r="G140" s="274"/>
      <c r="H140" s="274"/>
      <c r="I140" s="274"/>
      <c r="J140" s="274"/>
      <c r="K140" s="274"/>
      <c r="L140" s="274"/>
      <c r="M140" s="274"/>
      <c r="N140" s="274"/>
      <c r="O140" s="274"/>
      <c r="P140" s="274"/>
      <c r="Q140" s="274"/>
      <c r="R140" s="274"/>
      <c r="S140" s="275">
        <f t="shared" si="12"/>
        <v>0</v>
      </c>
      <c r="T140" s="276">
        <f t="shared" si="13"/>
        <v>0</v>
      </c>
      <c r="U140" s="261"/>
    </row>
    <row r="141" spans="1:21" x14ac:dyDescent="0.2">
      <c r="A141" s="75" t="str">
        <f t="shared" si="11"/>
        <v>Rush CityWeek 4</v>
      </c>
      <c r="B141" s="85" t="s">
        <v>37</v>
      </c>
      <c r="C141" s="270"/>
      <c r="D141" s="277" t="s">
        <v>26</v>
      </c>
      <c r="E141" s="272">
        <v>405678</v>
      </c>
      <c r="F141" s="273"/>
      <c r="G141" s="274"/>
      <c r="H141" s="274"/>
      <c r="I141" s="274"/>
      <c r="J141" s="274"/>
      <c r="K141" s="274"/>
      <c r="L141" s="274"/>
      <c r="M141" s="274"/>
      <c r="N141" s="274"/>
      <c r="O141" s="274"/>
      <c r="P141" s="274"/>
      <c r="Q141" s="274"/>
      <c r="R141" s="274"/>
      <c r="S141" s="275">
        <f t="shared" si="12"/>
        <v>0</v>
      </c>
      <c r="T141" s="276">
        <f t="shared" si="13"/>
        <v>0</v>
      </c>
      <c r="U141" s="261"/>
    </row>
    <row r="142" spans="1:21" x14ac:dyDescent="0.2">
      <c r="A142" s="75" t="str">
        <f t="shared" si="11"/>
        <v>Rush CityWeek 4</v>
      </c>
      <c r="B142" s="85" t="s">
        <v>37</v>
      </c>
      <c r="C142" s="270"/>
      <c r="D142" s="277" t="s">
        <v>26</v>
      </c>
      <c r="E142" s="272">
        <v>405678</v>
      </c>
      <c r="F142" s="273"/>
      <c r="G142" s="274"/>
      <c r="H142" s="274"/>
      <c r="I142" s="274"/>
      <c r="J142" s="274"/>
      <c r="K142" s="274"/>
      <c r="L142" s="274"/>
      <c r="M142" s="274"/>
      <c r="N142" s="274"/>
      <c r="O142" s="274"/>
      <c r="P142" s="274"/>
      <c r="Q142" s="274"/>
      <c r="R142" s="274"/>
      <c r="S142" s="275">
        <f t="shared" si="12"/>
        <v>0</v>
      </c>
      <c r="T142" s="276">
        <f t="shared" si="13"/>
        <v>0</v>
      </c>
      <c r="U142" s="261"/>
    </row>
    <row r="143" spans="1:21" x14ac:dyDescent="0.2">
      <c r="A143" s="75" t="str">
        <f t="shared" si="11"/>
        <v>Rush CityWeek 4</v>
      </c>
      <c r="B143" s="85" t="s">
        <v>37</v>
      </c>
      <c r="C143" s="270"/>
      <c r="D143" s="277" t="s">
        <v>26</v>
      </c>
      <c r="E143" s="272">
        <v>405678</v>
      </c>
      <c r="F143" s="273"/>
      <c r="G143" s="274"/>
      <c r="H143" s="274"/>
      <c r="I143" s="274"/>
      <c r="J143" s="274"/>
      <c r="K143" s="274"/>
      <c r="L143" s="274"/>
      <c r="M143" s="274"/>
      <c r="N143" s="274"/>
      <c r="O143" s="274"/>
      <c r="P143" s="274"/>
      <c r="Q143" s="274"/>
      <c r="R143" s="274"/>
      <c r="S143" s="275">
        <f t="shared" si="12"/>
        <v>0</v>
      </c>
      <c r="T143" s="276">
        <f t="shared" si="13"/>
        <v>0</v>
      </c>
      <c r="U143" s="261"/>
    </row>
    <row r="144" spans="1:21" x14ac:dyDescent="0.2">
      <c r="A144" s="75" t="str">
        <f t="shared" si="11"/>
        <v>Rush CityWeek 4</v>
      </c>
      <c r="B144" s="85" t="s">
        <v>37</v>
      </c>
      <c r="C144" s="270"/>
      <c r="D144" s="277" t="s">
        <v>26</v>
      </c>
      <c r="E144" s="272">
        <v>405678</v>
      </c>
      <c r="F144" s="273"/>
      <c r="G144" s="274"/>
      <c r="H144" s="274"/>
      <c r="I144" s="274"/>
      <c r="J144" s="274"/>
      <c r="K144" s="274"/>
      <c r="L144" s="274"/>
      <c r="M144" s="274"/>
      <c r="N144" s="274"/>
      <c r="O144" s="274"/>
      <c r="P144" s="274"/>
      <c r="Q144" s="274"/>
      <c r="R144" s="274"/>
      <c r="S144" s="275">
        <f t="shared" si="12"/>
        <v>0</v>
      </c>
      <c r="T144" s="276">
        <f t="shared" si="13"/>
        <v>0</v>
      </c>
      <c r="U144" s="261"/>
    </row>
    <row r="145" spans="1:21" x14ac:dyDescent="0.2">
      <c r="A145" s="75" t="str">
        <f t="shared" si="11"/>
        <v>Rush CityWeek 4</v>
      </c>
      <c r="B145" s="85" t="s">
        <v>37</v>
      </c>
      <c r="C145" s="270"/>
      <c r="D145" s="277" t="s">
        <v>26</v>
      </c>
      <c r="E145" s="272">
        <v>405678</v>
      </c>
      <c r="F145" s="273"/>
      <c r="G145" s="274"/>
      <c r="H145" s="274"/>
      <c r="I145" s="274"/>
      <c r="J145" s="274"/>
      <c r="K145" s="274"/>
      <c r="L145" s="274"/>
      <c r="M145" s="274"/>
      <c r="N145" s="274"/>
      <c r="O145" s="274"/>
      <c r="P145" s="274"/>
      <c r="Q145" s="274"/>
      <c r="R145" s="274"/>
      <c r="S145" s="275">
        <f t="shared" si="12"/>
        <v>0</v>
      </c>
      <c r="T145" s="276">
        <f t="shared" si="13"/>
        <v>0</v>
      </c>
      <c r="U145" s="261"/>
    </row>
    <row r="146" spans="1:21" x14ac:dyDescent="0.2">
      <c r="A146" s="75" t="str">
        <f t="shared" si="11"/>
        <v>Rush CityWeek 4</v>
      </c>
      <c r="B146" s="85" t="s">
        <v>37</v>
      </c>
      <c r="C146" s="270"/>
      <c r="D146" s="277" t="s">
        <v>26</v>
      </c>
      <c r="E146" s="272">
        <v>405678</v>
      </c>
      <c r="F146" s="273"/>
      <c r="G146" s="274"/>
      <c r="H146" s="274"/>
      <c r="I146" s="274"/>
      <c r="J146" s="274"/>
      <c r="K146" s="274"/>
      <c r="L146" s="274"/>
      <c r="M146" s="274"/>
      <c r="N146" s="274"/>
      <c r="O146" s="274"/>
      <c r="P146" s="274"/>
      <c r="Q146" s="274"/>
      <c r="R146" s="274"/>
      <c r="S146" s="275">
        <f t="shared" si="12"/>
        <v>0</v>
      </c>
      <c r="T146" s="276">
        <f t="shared" si="13"/>
        <v>0</v>
      </c>
      <c r="U146" s="261"/>
    </row>
    <row r="147" spans="1:21" x14ac:dyDescent="0.2">
      <c r="A147" s="75" t="str">
        <f t="shared" si="11"/>
        <v>Rush CityWeek 4</v>
      </c>
      <c r="B147" s="85" t="s">
        <v>37</v>
      </c>
      <c r="C147" s="270"/>
      <c r="D147" s="277" t="s">
        <v>26</v>
      </c>
      <c r="E147" s="272">
        <v>405678</v>
      </c>
      <c r="F147" s="273"/>
      <c r="G147" s="274"/>
      <c r="H147" s="274"/>
      <c r="I147" s="274"/>
      <c r="J147" s="274"/>
      <c r="K147" s="274"/>
      <c r="L147" s="274"/>
      <c r="M147" s="274"/>
      <c r="N147" s="274"/>
      <c r="O147" s="274"/>
      <c r="P147" s="274"/>
      <c r="Q147" s="274"/>
      <c r="R147" s="274"/>
      <c r="S147" s="275">
        <f t="shared" si="12"/>
        <v>0</v>
      </c>
      <c r="T147" s="276">
        <f t="shared" si="13"/>
        <v>0</v>
      </c>
      <c r="U147" s="261"/>
    </row>
    <row r="148" spans="1:21" x14ac:dyDescent="0.2">
      <c r="A148" s="75" t="str">
        <f t="shared" si="11"/>
        <v>Rush CityWeek 3</v>
      </c>
      <c r="B148" s="85" t="s">
        <v>37</v>
      </c>
      <c r="C148" s="270"/>
      <c r="D148" s="277" t="s">
        <v>31</v>
      </c>
      <c r="E148" s="272">
        <v>405678</v>
      </c>
      <c r="F148" s="273"/>
      <c r="G148" s="274"/>
      <c r="H148" s="274"/>
      <c r="I148" s="274"/>
      <c r="J148" s="274"/>
      <c r="K148" s="274"/>
      <c r="L148" s="274"/>
      <c r="M148" s="274"/>
      <c r="N148" s="274"/>
      <c r="O148" s="274"/>
      <c r="P148" s="274"/>
      <c r="Q148" s="274"/>
      <c r="R148" s="274"/>
      <c r="S148" s="275">
        <f t="shared" si="12"/>
        <v>0</v>
      </c>
      <c r="T148" s="276">
        <f t="shared" si="13"/>
        <v>0</v>
      </c>
      <c r="U148" s="261"/>
    </row>
    <row r="149" spans="1:21" x14ac:dyDescent="0.2">
      <c r="A149" s="75" t="str">
        <f t="shared" si="11"/>
        <v>Rush CityWeek 4</v>
      </c>
      <c r="B149" s="85" t="s">
        <v>37</v>
      </c>
      <c r="C149" s="270"/>
      <c r="D149" s="277" t="s">
        <v>26</v>
      </c>
      <c r="E149" s="272">
        <v>405678</v>
      </c>
      <c r="F149" s="273"/>
      <c r="G149" s="274"/>
      <c r="H149" s="274"/>
      <c r="I149" s="274"/>
      <c r="J149" s="274"/>
      <c r="K149" s="274"/>
      <c r="L149" s="274"/>
      <c r="M149" s="274"/>
      <c r="N149" s="274"/>
      <c r="O149" s="274"/>
      <c r="P149" s="274"/>
      <c r="Q149" s="274"/>
      <c r="R149" s="274"/>
      <c r="S149" s="275">
        <f t="shared" si="12"/>
        <v>0</v>
      </c>
      <c r="T149" s="276">
        <f t="shared" si="13"/>
        <v>0</v>
      </c>
      <c r="U149" s="261"/>
    </row>
    <row r="150" spans="1:21" x14ac:dyDescent="0.2">
      <c r="A150" s="75" t="str">
        <f t="shared" si="11"/>
        <v>Rush CityWeek 4</v>
      </c>
      <c r="B150" s="85" t="s">
        <v>37</v>
      </c>
      <c r="C150" s="270"/>
      <c r="D150" s="277" t="s">
        <v>26</v>
      </c>
      <c r="E150" s="272">
        <v>405678</v>
      </c>
      <c r="F150" s="273"/>
      <c r="G150" s="274"/>
      <c r="H150" s="274"/>
      <c r="I150" s="274"/>
      <c r="J150" s="274"/>
      <c r="K150" s="274"/>
      <c r="L150" s="274"/>
      <c r="M150" s="274"/>
      <c r="N150" s="274"/>
      <c r="O150" s="274"/>
      <c r="P150" s="274"/>
      <c r="Q150" s="274"/>
      <c r="R150" s="274"/>
      <c r="S150" s="275">
        <f t="shared" si="12"/>
        <v>0</v>
      </c>
      <c r="T150" s="276">
        <f t="shared" si="13"/>
        <v>0</v>
      </c>
      <c r="U150" s="261"/>
    </row>
    <row r="151" spans="1:21" x14ac:dyDescent="0.2">
      <c r="A151" s="75" t="str">
        <f t="shared" si="11"/>
        <v>Rush CityWeek 4</v>
      </c>
      <c r="B151" s="85" t="s">
        <v>37</v>
      </c>
      <c r="C151" s="270"/>
      <c r="D151" s="277" t="s">
        <v>26</v>
      </c>
      <c r="E151" s="272"/>
      <c r="F151" s="273"/>
      <c r="G151" s="274"/>
      <c r="H151" s="274"/>
      <c r="I151" s="274"/>
      <c r="J151" s="274"/>
      <c r="K151" s="274"/>
      <c r="L151" s="274"/>
      <c r="M151" s="274"/>
      <c r="N151" s="274"/>
      <c r="O151" s="274"/>
      <c r="P151" s="274"/>
      <c r="Q151" s="274"/>
      <c r="R151" s="274"/>
      <c r="S151" s="275">
        <f t="shared" si="12"/>
        <v>0</v>
      </c>
      <c r="T151" s="276">
        <f t="shared" si="13"/>
        <v>0</v>
      </c>
      <c r="U151" s="261"/>
    </row>
    <row r="152" spans="1:21" x14ac:dyDescent="0.2">
      <c r="A152" s="75" t="str">
        <f t="shared" si="11"/>
        <v>Rush CityWeek 2</v>
      </c>
      <c r="B152" s="85" t="s">
        <v>37</v>
      </c>
      <c r="C152" s="270"/>
      <c r="D152" s="277" t="s">
        <v>33</v>
      </c>
      <c r="E152" s="272"/>
      <c r="F152" s="273"/>
      <c r="G152" s="274"/>
      <c r="H152" s="274"/>
      <c r="I152" s="274"/>
      <c r="J152" s="274"/>
      <c r="K152" s="274"/>
      <c r="L152" s="274"/>
      <c r="M152" s="274"/>
      <c r="N152" s="274"/>
      <c r="O152" s="274"/>
      <c r="P152" s="274"/>
      <c r="Q152" s="274"/>
      <c r="R152" s="274"/>
      <c r="S152" s="275">
        <f t="shared" si="12"/>
        <v>0</v>
      </c>
      <c r="T152" s="276">
        <f t="shared" si="13"/>
        <v>0</v>
      </c>
      <c r="U152" s="261"/>
    </row>
    <row r="153" spans="1:21" x14ac:dyDescent="0.2">
      <c r="A153" s="75" t="str">
        <f t="shared" si="11"/>
        <v>Rush CityWeek 2</v>
      </c>
      <c r="B153" s="85" t="s">
        <v>37</v>
      </c>
      <c r="C153" s="270"/>
      <c r="D153" s="277" t="s">
        <v>33</v>
      </c>
      <c r="E153" s="272"/>
      <c r="F153" s="273"/>
      <c r="G153" s="274"/>
      <c r="H153" s="274"/>
      <c r="I153" s="274"/>
      <c r="J153" s="274"/>
      <c r="K153" s="274"/>
      <c r="L153" s="274"/>
      <c r="M153" s="274"/>
      <c r="N153" s="274"/>
      <c r="O153" s="274"/>
      <c r="P153" s="274"/>
      <c r="Q153" s="274"/>
      <c r="R153" s="274"/>
      <c r="S153" s="275">
        <f t="shared" si="12"/>
        <v>0</v>
      </c>
      <c r="T153" s="276">
        <f t="shared" si="13"/>
        <v>0</v>
      </c>
      <c r="U153" s="261"/>
    </row>
    <row r="154" spans="1:21" x14ac:dyDescent="0.2">
      <c r="A154" s="75" t="str">
        <f t="shared" si="11"/>
        <v>Rush CityWeek 4</v>
      </c>
      <c r="B154" s="85" t="s">
        <v>37</v>
      </c>
      <c r="C154" s="270"/>
      <c r="D154" s="277" t="s">
        <v>26</v>
      </c>
      <c r="E154" s="272"/>
      <c r="F154" s="273"/>
      <c r="G154" s="274"/>
      <c r="H154" s="274"/>
      <c r="I154" s="274"/>
      <c r="J154" s="274"/>
      <c r="K154" s="274"/>
      <c r="L154" s="274"/>
      <c r="M154" s="274"/>
      <c r="N154" s="274"/>
      <c r="O154" s="274"/>
      <c r="P154" s="274"/>
      <c r="Q154" s="274"/>
      <c r="R154" s="274"/>
      <c r="S154" s="275">
        <f t="shared" si="12"/>
        <v>0</v>
      </c>
      <c r="T154" s="276">
        <f t="shared" si="13"/>
        <v>0</v>
      </c>
      <c r="U154" s="261"/>
    </row>
    <row r="155" spans="1:21" x14ac:dyDescent="0.2">
      <c r="A155" s="75" t="str">
        <f t="shared" si="11"/>
        <v>Rush CityWeek 4</v>
      </c>
      <c r="B155" s="85" t="s">
        <v>37</v>
      </c>
      <c r="C155" s="270"/>
      <c r="D155" s="277" t="s">
        <v>26</v>
      </c>
      <c r="E155" s="272"/>
      <c r="F155" s="273"/>
      <c r="G155" s="274"/>
      <c r="H155" s="274"/>
      <c r="I155" s="274"/>
      <c r="J155" s="274"/>
      <c r="K155" s="274"/>
      <c r="L155" s="274"/>
      <c r="M155" s="274"/>
      <c r="N155" s="274"/>
      <c r="O155" s="274"/>
      <c r="P155" s="274"/>
      <c r="Q155" s="274"/>
      <c r="R155" s="274"/>
      <c r="S155" s="275">
        <f t="shared" si="12"/>
        <v>0</v>
      </c>
      <c r="T155" s="276">
        <f t="shared" si="13"/>
        <v>0</v>
      </c>
      <c r="U155" s="261"/>
    </row>
    <row r="156" spans="1:21" x14ac:dyDescent="0.2">
      <c r="A156" s="75" t="str">
        <f t="shared" si="11"/>
        <v>Rush CityWeek 4</v>
      </c>
      <c r="B156" s="85" t="s">
        <v>37</v>
      </c>
      <c r="C156" s="270"/>
      <c r="D156" s="277" t="s">
        <v>26</v>
      </c>
      <c r="E156" s="272"/>
      <c r="F156" s="273"/>
      <c r="G156" s="274"/>
      <c r="H156" s="274"/>
      <c r="I156" s="274"/>
      <c r="J156" s="274"/>
      <c r="K156" s="274"/>
      <c r="L156" s="274"/>
      <c r="M156" s="274"/>
      <c r="N156" s="274"/>
      <c r="O156" s="274"/>
      <c r="P156" s="274"/>
      <c r="Q156" s="274"/>
      <c r="R156" s="274"/>
      <c r="S156" s="275">
        <f t="shared" si="12"/>
        <v>0</v>
      </c>
      <c r="T156" s="276">
        <f t="shared" si="13"/>
        <v>0</v>
      </c>
      <c r="U156" s="261"/>
    </row>
    <row r="157" spans="1:21" x14ac:dyDescent="0.2">
      <c r="A157" s="75" t="str">
        <f t="shared" si="11"/>
        <v>Rush CityWeek 4</v>
      </c>
      <c r="B157" s="85" t="s">
        <v>37</v>
      </c>
      <c r="C157" s="270"/>
      <c r="D157" s="277" t="s">
        <v>26</v>
      </c>
      <c r="E157" s="272"/>
      <c r="F157" s="273"/>
      <c r="G157" s="274"/>
      <c r="H157" s="274"/>
      <c r="I157" s="274"/>
      <c r="J157" s="274"/>
      <c r="K157" s="274"/>
      <c r="L157" s="274"/>
      <c r="M157" s="274"/>
      <c r="N157" s="274"/>
      <c r="O157" s="274"/>
      <c r="P157" s="274"/>
      <c r="Q157" s="274"/>
      <c r="R157" s="274"/>
      <c r="S157" s="275">
        <f t="shared" si="12"/>
        <v>0</v>
      </c>
      <c r="T157" s="276">
        <f t="shared" si="13"/>
        <v>0</v>
      </c>
      <c r="U157" s="261"/>
    </row>
    <row r="158" spans="1:21" x14ac:dyDescent="0.2">
      <c r="A158" s="75" t="str">
        <f t="shared" si="11"/>
        <v>Rush CityWeek 4</v>
      </c>
      <c r="B158" s="85" t="s">
        <v>37</v>
      </c>
      <c r="C158" s="270"/>
      <c r="D158" s="277" t="s">
        <v>26</v>
      </c>
      <c r="E158" s="272"/>
      <c r="F158" s="273"/>
      <c r="G158" s="274"/>
      <c r="H158" s="274"/>
      <c r="I158" s="274"/>
      <c r="J158" s="274"/>
      <c r="K158" s="274"/>
      <c r="L158" s="274"/>
      <c r="M158" s="274"/>
      <c r="N158" s="274"/>
      <c r="O158" s="274"/>
      <c r="P158" s="274"/>
      <c r="Q158" s="274"/>
      <c r="R158" s="274"/>
      <c r="S158" s="275">
        <f t="shared" si="12"/>
        <v>0</v>
      </c>
      <c r="T158" s="276">
        <f t="shared" si="13"/>
        <v>0</v>
      </c>
      <c r="U158" s="261"/>
    </row>
    <row r="159" spans="1:21" x14ac:dyDescent="0.2">
      <c r="A159" s="75" t="str">
        <f t="shared" si="11"/>
        <v>Rush CityWeek 4</v>
      </c>
      <c r="B159" s="85" t="s">
        <v>37</v>
      </c>
      <c r="C159" s="270"/>
      <c r="D159" s="277" t="s">
        <v>26</v>
      </c>
      <c r="E159" s="272"/>
      <c r="F159" s="273"/>
      <c r="G159" s="274"/>
      <c r="H159" s="274"/>
      <c r="I159" s="274"/>
      <c r="J159" s="274"/>
      <c r="K159" s="274"/>
      <c r="L159" s="274"/>
      <c r="M159" s="274"/>
      <c r="N159" s="274"/>
      <c r="O159" s="274"/>
      <c r="P159" s="274"/>
      <c r="Q159" s="274"/>
      <c r="R159" s="274"/>
      <c r="S159" s="275">
        <f t="shared" si="12"/>
        <v>0</v>
      </c>
      <c r="T159" s="276">
        <f t="shared" si="13"/>
        <v>0</v>
      </c>
      <c r="U159" s="261"/>
    </row>
    <row r="160" spans="1:21" x14ac:dyDescent="0.2">
      <c r="A160" s="75" t="str">
        <f t="shared" si="11"/>
        <v>Rush CityWeek 4</v>
      </c>
      <c r="B160" s="85" t="s">
        <v>37</v>
      </c>
      <c r="C160" s="270"/>
      <c r="D160" s="277" t="s">
        <v>26</v>
      </c>
      <c r="E160" s="272"/>
      <c r="F160" s="273"/>
      <c r="G160" s="274"/>
      <c r="H160" s="274"/>
      <c r="I160" s="274"/>
      <c r="J160" s="274"/>
      <c r="K160" s="274"/>
      <c r="L160" s="274"/>
      <c r="M160" s="274"/>
      <c r="N160" s="274"/>
      <c r="O160" s="274"/>
      <c r="P160" s="274"/>
      <c r="Q160" s="274"/>
      <c r="R160" s="274"/>
      <c r="S160" s="275">
        <f t="shared" si="12"/>
        <v>0</v>
      </c>
      <c r="T160" s="276">
        <f t="shared" si="13"/>
        <v>0</v>
      </c>
      <c r="U160" s="261"/>
    </row>
    <row r="161" spans="1:21" x14ac:dyDescent="0.2">
      <c r="A161" s="75" t="str">
        <f t="shared" si="11"/>
        <v>Rush CityWeek 4</v>
      </c>
      <c r="B161" s="85" t="s">
        <v>37</v>
      </c>
      <c r="C161" s="270"/>
      <c r="D161" s="277" t="s">
        <v>26</v>
      </c>
      <c r="E161" s="272"/>
      <c r="F161" s="273"/>
      <c r="G161" s="274"/>
      <c r="H161" s="274"/>
      <c r="I161" s="274"/>
      <c r="J161" s="274"/>
      <c r="K161" s="274"/>
      <c r="L161" s="274"/>
      <c r="M161" s="274"/>
      <c r="N161" s="274"/>
      <c r="O161" s="274"/>
      <c r="P161" s="274"/>
      <c r="Q161" s="274"/>
      <c r="R161" s="274"/>
      <c r="S161" s="275">
        <f t="shared" si="12"/>
        <v>0</v>
      </c>
      <c r="T161" s="276">
        <f t="shared" si="13"/>
        <v>0</v>
      </c>
      <c r="U161" s="261"/>
    </row>
    <row r="162" spans="1:21" x14ac:dyDescent="0.2">
      <c r="A162" s="75" t="str">
        <f t="shared" si="11"/>
        <v>Rush CityWeek 4</v>
      </c>
      <c r="B162" s="85" t="s">
        <v>37</v>
      </c>
      <c r="C162" s="270"/>
      <c r="D162" s="277" t="s">
        <v>26</v>
      </c>
      <c r="E162" s="272"/>
      <c r="F162" s="273"/>
      <c r="G162" s="274"/>
      <c r="H162" s="274"/>
      <c r="I162" s="274"/>
      <c r="J162" s="274"/>
      <c r="K162" s="274"/>
      <c r="L162" s="274"/>
      <c r="M162" s="274"/>
      <c r="N162" s="274"/>
      <c r="O162" s="274"/>
      <c r="P162" s="274"/>
      <c r="Q162" s="274"/>
      <c r="R162" s="274"/>
      <c r="S162" s="275">
        <f t="shared" si="12"/>
        <v>0</v>
      </c>
      <c r="T162" s="276">
        <f t="shared" si="13"/>
        <v>0</v>
      </c>
      <c r="U162" s="261"/>
    </row>
    <row r="163" spans="1:21" x14ac:dyDescent="0.2">
      <c r="A163" s="75" t="str">
        <f t="shared" si="11"/>
        <v>Rush CityWeek 4</v>
      </c>
      <c r="B163" s="85" t="s">
        <v>37</v>
      </c>
      <c r="C163" s="270"/>
      <c r="D163" s="277" t="s">
        <v>26</v>
      </c>
      <c r="E163" s="272"/>
      <c r="F163" s="273"/>
      <c r="G163" s="274"/>
      <c r="H163" s="274"/>
      <c r="I163" s="274"/>
      <c r="J163" s="274"/>
      <c r="K163" s="274"/>
      <c r="L163" s="274"/>
      <c r="M163" s="274"/>
      <c r="N163" s="274"/>
      <c r="O163" s="274"/>
      <c r="P163" s="274"/>
      <c r="Q163" s="274"/>
      <c r="R163" s="274"/>
      <c r="S163" s="275">
        <f t="shared" si="12"/>
        <v>0</v>
      </c>
      <c r="T163" s="276">
        <f t="shared" si="13"/>
        <v>0</v>
      </c>
      <c r="U163" s="261"/>
    </row>
    <row r="164" spans="1:21" x14ac:dyDescent="0.2">
      <c r="A164" s="75" t="str">
        <f t="shared" si="11"/>
        <v>Rush CityWeek 4</v>
      </c>
      <c r="B164" s="85" t="s">
        <v>37</v>
      </c>
      <c r="C164" s="270"/>
      <c r="D164" s="277" t="s">
        <v>26</v>
      </c>
      <c r="E164" s="272"/>
      <c r="F164" s="273"/>
      <c r="G164" s="274"/>
      <c r="H164" s="274"/>
      <c r="I164" s="274"/>
      <c r="J164" s="274"/>
      <c r="K164" s="274"/>
      <c r="L164" s="274"/>
      <c r="M164" s="274"/>
      <c r="N164" s="274"/>
      <c r="O164" s="274"/>
      <c r="P164" s="274"/>
      <c r="Q164" s="274"/>
      <c r="R164" s="274"/>
      <c r="S164" s="275">
        <f t="shared" si="12"/>
        <v>0</v>
      </c>
      <c r="T164" s="276">
        <f t="shared" si="13"/>
        <v>0</v>
      </c>
      <c r="U164" s="261"/>
    </row>
    <row r="165" spans="1:21" x14ac:dyDescent="0.2">
      <c r="A165" s="75" t="str">
        <f t="shared" si="11"/>
        <v>Rush CityWeek 5</v>
      </c>
      <c r="B165" s="85" t="s">
        <v>37</v>
      </c>
      <c r="C165" s="270"/>
      <c r="D165" s="277" t="s">
        <v>27</v>
      </c>
      <c r="E165" s="272"/>
      <c r="F165" s="273"/>
      <c r="G165" s="274"/>
      <c r="H165" s="274"/>
      <c r="I165" s="274"/>
      <c r="J165" s="274"/>
      <c r="K165" s="274"/>
      <c r="L165" s="274"/>
      <c r="M165" s="274"/>
      <c r="N165" s="274"/>
      <c r="O165" s="274"/>
      <c r="P165" s="274"/>
      <c r="Q165" s="274"/>
      <c r="R165" s="274"/>
      <c r="S165" s="275">
        <f t="shared" si="12"/>
        <v>0</v>
      </c>
      <c r="T165" s="276">
        <f t="shared" si="13"/>
        <v>0</v>
      </c>
      <c r="U165" s="261"/>
    </row>
    <row r="166" spans="1:21" x14ac:dyDescent="0.2">
      <c r="A166" s="75" t="str">
        <f t="shared" si="11"/>
        <v>Rush CityWeek 5</v>
      </c>
      <c r="B166" s="85" t="s">
        <v>37</v>
      </c>
      <c r="C166" s="270"/>
      <c r="D166" s="277" t="s">
        <v>27</v>
      </c>
      <c r="E166" s="272"/>
      <c r="F166" s="273"/>
      <c r="G166" s="274"/>
      <c r="H166" s="274"/>
      <c r="I166" s="274"/>
      <c r="J166" s="274"/>
      <c r="K166" s="274"/>
      <c r="L166" s="274"/>
      <c r="M166" s="274"/>
      <c r="N166" s="274"/>
      <c r="O166" s="274"/>
      <c r="P166" s="274"/>
      <c r="Q166" s="274"/>
      <c r="R166" s="274"/>
      <c r="S166" s="275">
        <f t="shared" si="12"/>
        <v>0</v>
      </c>
      <c r="T166" s="276">
        <f t="shared" si="13"/>
        <v>0</v>
      </c>
      <c r="U166" s="261"/>
    </row>
    <row r="167" spans="1:21" x14ac:dyDescent="0.2">
      <c r="A167" s="75" t="str">
        <f t="shared" si="11"/>
        <v>Rush CityWeek 5</v>
      </c>
      <c r="B167" s="85" t="s">
        <v>37</v>
      </c>
      <c r="C167" s="270"/>
      <c r="D167" s="277" t="s">
        <v>27</v>
      </c>
      <c r="E167" s="272"/>
      <c r="F167" s="273"/>
      <c r="G167" s="274"/>
      <c r="H167" s="274"/>
      <c r="I167" s="274"/>
      <c r="J167" s="274"/>
      <c r="K167" s="274"/>
      <c r="L167" s="274"/>
      <c r="M167" s="274"/>
      <c r="N167" s="274"/>
      <c r="O167" s="274"/>
      <c r="P167" s="274"/>
      <c r="Q167" s="274"/>
      <c r="R167" s="274"/>
      <c r="S167" s="275">
        <f t="shared" si="12"/>
        <v>0</v>
      </c>
      <c r="T167" s="276">
        <f t="shared" si="13"/>
        <v>0</v>
      </c>
      <c r="U167" s="261"/>
    </row>
    <row r="168" spans="1:21" x14ac:dyDescent="0.2">
      <c r="A168" s="75" t="str">
        <f t="shared" si="11"/>
        <v>Rush CityWeek 5</v>
      </c>
      <c r="B168" s="85" t="s">
        <v>37</v>
      </c>
      <c r="C168" s="270"/>
      <c r="D168" s="277" t="s">
        <v>27</v>
      </c>
      <c r="E168" s="272"/>
      <c r="F168" s="273"/>
      <c r="G168" s="274"/>
      <c r="H168" s="274"/>
      <c r="I168" s="274"/>
      <c r="J168" s="274"/>
      <c r="K168" s="274"/>
      <c r="L168" s="274"/>
      <c r="M168" s="274"/>
      <c r="N168" s="274"/>
      <c r="O168" s="274"/>
      <c r="P168" s="274"/>
      <c r="Q168" s="274"/>
      <c r="R168" s="274"/>
      <c r="S168" s="275">
        <f t="shared" si="12"/>
        <v>0</v>
      </c>
      <c r="T168" s="276">
        <f t="shared" si="13"/>
        <v>0</v>
      </c>
      <c r="U168" s="261"/>
    </row>
    <row r="169" spans="1:21" x14ac:dyDescent="0.2">
      <c r="A169" s="75" t="str">
        <f t="shared" si="11"/>
        <v>Rush CityWeek 5</v>
      </c>
      <c r="B169" s="85" t="s">
        <v>37</v>
      </c>
      <c r="C169" s="270"/>
      <c r="D169" s="277" t="s">
        <v>27</v>
      </c>
      <c r="E169" s="272"/>
      <c r="F169" s="273"/>
      <c r="G169" s="274"/>
      <c r="H169" s="274"/>
      <c r="I169" s="274"/>
      <c r="J169" s="274"/>
      <c r="K169" s="274"/>
      <c r="L169" s="274"/>
      <c r="M169" s="274"/>
      <c r="N169" s="274"/>
      <c r="O169" s="274"/>
      <c r="P169" s="274"/>
      <c r="Q169" s="274"/>
      <c r="R169" s="274"/>
      <c r="S169" s="275">
        <f t="shared" si="12"/>
        <v>0</v>
      </c>
      <c r="T169" s="276">
        <f t="shared" si="13"/>
        <v>0</v>
      </c>
      <c r="U169" s="261"/>
    </row>
    <row r="170" spans="1:21" x14ac:dyDescent="0.2">
      <c r="A170" s="75" t="str">
        <f t="shared" si="11"/>
        <v>Rush CityWeek 5</v>
      </c>
      <c r="B170" s="85" t="s">
        <v>37</v>
      </c>
      <c r="C170" s="270"/>
      <c r="D170" s="277" t="s">
        <v>27</v>
      </c>
      <c r="E170" s="272"/>
      <c r="F170" s="273"/>
      <c r="G170" s="274"/>
      <c r="H170" s="274"/>
      <c r="I170" s="274"/>
      <c r="J170" s="274"/>
      <c r="K170" s="274"/>
      <c r="L170" s="274"/>
      <c r="M170" s="274"/>
      <c r="N170" s="274"/>
      <c r="O170" s="274"/>
      <c r="P170" s="274"/>
      <c r="Q170" s="274"/>
      <c r="R170" s="274"/>
      <c r="S170" s="275">
        <f t="shared" si="12"/>
        <v>0</v>
      </c>
      <c r="T170" s="276">
        <f t="shared" si="13"/>
        <v>0</v>
      </c>
      <c r="U170" s="261"/>
    </row>
    <row r="171" spans="1:21" x14ac:dyDescent="0.2">
      <c r="A171" s="75" t="str">
        <f t="shared" si="11"/>
        <v>Rush CityWeek 5</v>
      </c>
      <c r="B171" s="85" t="s">
        <v>37</v>
      </c>
      <c r="C171" s="270"/>
      <c r="D171" s="277" t="s">
        <v>27</v>
      </c>
      <c r="E171" s="272"/>
      <c r="F171" s="273"/>
      <c r="G171" s="274"/>
      <c r="H171" s="274"/>
      <c r="I171" s="274"/>
      <c r="J171" s="274"/>
      <c r="K171" s="274"/>
      <c r="L171" s="274"/>
      <c r="M171" s="274"/>
      <c r="N171" s="274"/>
      <c r="O171" s="274"/>
      <c r="P171" s="274"/>
      <c r="Q171" s="274"/>
      <c r="R171" s="274"/>
      <c r="S171" s="275">
        <f t="shared" si="12"/>
        <v>0</v>
      </c>
      <c r="T171" s="276">
        <f t="shared" si="13"/>
        <v>0</v>
      </c>
      <c r="U171" s="261"/>
    </row>
    <row r="172" spans="1:21" x14ac:dyDescent="0.2">
      <c r="A172" s="75" t="str">
        <f t="shared" si="11"/>
        <v>Rush CityWeek 4</v>
      </c>
      <c r="B172" s="85" t="s">
        <v>37</v>
      </c>
      <c r="C172" s="270"/>
      <c r="D172" s="277" t="s">
        <v>26</v>
      </c>
      <c r="E172" s="272"/>
      <c r="F172" s="273"/>
      <c r="G172" s="274"/>
      <c r="H172" s="274"/>
      <c r="I172" s="274"/>
      <c r="J172" s="274"/>
      <c r="K172" s="274"/>
      <c r="L172" s="274"/>
      <c r="M172" s="274"/>
      <c r="N172" s="274"/>
      <c r="O172" s="274"/>
      <c r="P172" s="274"/>
      <c r="Q172" s="274"/>
      <c r="R172" s="274"/>
      <c r="S172" s="275">
        <f t="shared" si="12"/>
        <v>0</v>
      </c>
      <c r="T172" s="276">
        <f t="shared" si="13"/>
        <v>0</v>
      </c>
      <c r="U172" s="261"/>
    </row>
    <row r="173" spans="1:21" x14ac:dyDescent="0.2">
      <c r="A173" s="75" t="str">
        <f t="shared" si="11"/>
        <v>Rush CityWeek 5</v>
      </c>
      <c r="B173" s="85" t="s">
        <v>37</v>
      </c>
      <c r="C173" s="270"/>
      <c r="D173" s="277" t="s">
        <v>27</v>
      </c>
      <c r="E173" s="272"/>
      <c r="F173" s="273"/>
      <c r="G173" s="274"/>
      <c r="H173" s="274"/>
      <c r="I173" s="274"/>
      <c r="J173" s="274"/>
      <c r="K173" s="274"/>
      <c r="L173" s="274"/>
      <c r="M173" s="274"/>
      <c r="N173" s="274"/>
      <c r="O173" s="274"/>
      <c r="P173" s="274"/>
      <c r="Q173" s="274"/>
      <c r="R173" s="274"/>
      <c r="S173" s="275">
        <f t="shared" si="12"/>
        <v>0</v>
      </c>
      <c r="T173" s="276">
        <f t="shared" si="13"/>
        <v>0</v>
      </c>
      <c r="U173" s="261"/>
    </row>
    <row r="174" spans="1:21" x14ac:dyDescent="0.2">
      <c r="A174" s="75" t="str">
        <f t="shared" si="11"/>
        <v>Rush CityWeek 5</v>
      </c>
      <c r="B174" s="85" t="s">
        <v>37</v>
      </c>
      <c r="C174" s="270"/>
      <c r="D174" s="277" t="s">
        <v>27</v>
      </c>
      <c r="E174" s="272"/>
      <c r="F174" s="273"/>
      <c r="G174" s="274"/>
      <c r="H174" s="274"/>
      <c r="I174" s="274"/>
      <c r="J174" s="274"/>
      <c r="K174" s="274"/>
      <c r="L174" s="274"/>
      <c r="M174" s="274"/>
      <c r="N174" s="274"/>
      <c r="O174" s="274"/>
      <c r="P174" s="274"/>
      <c r="Q174" s="274"/>
      <c r="R174" s="274"/>
      <c r="S174" s="275">
        <f t="shared" si="12"/>
        <v>0</v>
      </c>
      <c r="T174" s="276">
        <f t="shared" si="13"/>
        <v>0</v>
      </c>
      <c r="U174" s="261"/>
    </row>
    <row r="175" spans="1:21" x14ac:dyDescent="0.2">
      <c r="A175" s="75" t="str">
        <f t="shared" si="11"/>
        <v>Rush CityWeek 5</v>
      </c>
      <c r="B175" s="85" t="s">
        <v>37</v>
      </c>
      <c r="C175" s="75"/>
      <c r="D175" s="86" t="s">
        <v>27</v>
      </c>
      <c r="E175" s="76"/>
      <c r="F175" s="77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244">
        <f t="shared" si="12"/>
        <v>0</v>
      </c>
      <c r="T175" s="245">
        <f t="shared" si="13"/>
        <v>0</v>
      </c>
    </row>
    <row r="176" spans="1:21" s="82" customFormat="1" ht="12.75" x14ac:dyDescent="0.2">
      <c r="A176" s="75" t="str">
        <f t="shared" si="11"/>
        <v>Rush CityWeek 5</v>
      </c>
      <c r="B176" s="85" t="s">
        <v>37</v>
      </c>
      <c r="C176" s="75"/>
      <c r="D176" s="86" t="s">
        <v>27</v>
      </c>
      <c r="E176" s="76"/>
      <c r="F176" s="77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9">
        <f t="shared" si="12"/>
        <v>0</v>
      </c>
      <c r="T176" s="80">
        <f t="shared" si="13"/>
        <v>0</v>
      </c>
    </row>
    <row r="177" spans="1:20" s="82" customFormat="1" ht="12.75" x14ac:dyDescent="0.2">
      <c r="A177" s="75" t="str">
        <f t="shared" si="11"/>
        <v>Rush CityWeek 5</v>
      </c>
      <c r="B177" s="85" t="s">
        <v>37</v>
      </c>
      <c r="C177" s="75"/>
      <c r="D177" s="86" t="s">
        <v>27</v>
      </c>
      <c r="E177" s="76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9">
        <f t="shared" si="12"/>
        <v>0</v>
      </c>
      <c r="T177" s="80">
        <f t="shared" si="13"/>
        <v>0</v>
      </c>
    </row>
    <row r="178" spans="1:20" s="82" customFormat="1" ht="12.75" x14ac:dyDescent="0.2">
      <c r="A178" s="75" t="str">
        <f t="shared" si="11"/>
        <v>Rush City</v>
      </c>
      <c r="B178" s="85" t="s">
        <v>37</v>
      </c>
      <c r="C178" s="75"/>
      <c r="D178" s="86"/>
      <c r="E178" s="76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9">
        <f t="shared" si="12"/>
        <v>0</v>
      </c>
      <c r="T178" s="80">
        <f t="shared" si="13"/>
        <v>0</v>
      </c>
    </row>
    <row r="179" spans="1:20" s="82" customFormat="1" ht="12.75" x14ac:dyDescent="0.2">
      <c r="A179" s="75" t="str">
        <f t="shared" si="11"/>
        <v>Rush City</v>
      </c>
      <c r="B179" s="85" t="s">
        <v>37</v>
      </c>
      <c r="C179" s="75"/>
      <c r="D179" s="86"/>
      <c r="E179" s="76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9">
        <f t="shared" si="12"/>
        <v>0</v>
      </c>
      <c r="T179" s="80">
        <f t="shared" si="13"/>
        <v>0</v>
      </c>
    </row>
    <row r="180" spans="1:20" s="82" customFormat="1" ht="12.75" x14ac:dyDescent="0.2">
      <c r="A180" s="75" t="str">
        <f t="shared" si="11"/>
        <v/>
      </c>
      <c r="B180" s="85"/>
      <c r="C180" s="75"/>
      <c r="D180" s="86"/>
      <c r="E180" s="76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9">
        <f t="shared" si="12"/>
        <v>0</v>
      </c>
      <c r="T180" s="80">
        <f t="shared" si="13"/>
        <v>0</v>
      </c>
    </row>
    <row r="181" spans="1:20" s="82" customFormat="1" ht="12.75" x14ac:dyDescent="0.2">
      <c r="A181" s="75" t="str">
        <f t="shared" si="11"/>
        <v/>
      </c>
      <c r="B181" s="85"/>
      <c r="C181" s="75"/>
      <c r="D181" s="86"/>
      <c r="E181" s="76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9">
        <f t="shared" si="12"/>
        <v>0</v>
      </c>
      <c r="T181" s="80">
        <f t="shared" si="13"/>
        <v>0</v>
      </c>
    </row>
    <row r="182" spans="1:20" s="82" customFormat="1" ht="12.75" x14ac:dyDescent="0.2">
      <c r="A182" s="75" t="str">
        <f t="shared" si="11"/>
        <v/>
      </c>
      <c r="B182" s="85"/>
      <c r="C182" s="75"/>
      <c r="D182" s="86"/>
      <c r="E182" s="76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9">
        <f t="shared" si="12"/>
        <v>0</v>
      </c>
      <c r="T182" s="80">
        <f t="shared" si="13"/>
        <v>0</v>
      </c>
    </row>
    <row r="183" spans="1:20" s="82" customFormat="1" ht="12.75" x14ac:dyDescent="0.2">
      <c r="A183" s="75" t="str">
        <f t="shared" si="11"/>
        <v/>
      </c>
      <c r="B183" s="85"/>
      <c r="C183" s="75"/>
      <c r="D183" s="86"/>
      <c r="E183" s="76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9">
        <f t="shared" si="12"/>
        <v>0</v>
      </c>
      <c r="T183" s="80">
        <f t="shared" si="13"/>
        <v>0</v>
      </c>
    </row>
    <row r="184" spans="1:20" s="82" customFormat="1" ht="12.75" x14ac:dyDescent="0.2">
      <c r="A184" s="75" t="str">
        <f t="shared" si="11"/>
        <v/>
      </c>
      <c r="B184" s="85"/>
      <c r="C184" s="75"/>
      <c r="D184" s="86"/>
      <c r="E184" s="76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9">
        <f t="shared" si="12"/>
        <v>0</v>
      </c>
      <c r="T184" s="80">
        <f t="shared" si="13"/>
        <v>0</v>
      </c>
    </row>
    <row r="185" spans="1:20" s="82" customFormat="1" ht="12.75" x14ac:dyDescent="0.2">
      <c r="A185" s="75" t="str">
        <f t="shared" si="11"/>
        <v/>
      </c>
      <c r="B185" s="85"/>
      <c r="C185" s="75"/>
      <c r="D185" s="86"/>
      <c r="E185" s="76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9">
        <f t="shared" si="12"/>
        <v>0</v>
      </c>
      <c r="T185" s="80">
        <f t="shared" si="13"/>
        <v>0</v>
      </c>
    </row>
    <row r="186" spans="1:20" s="82" customFormat="1" ht="12.75" x14ac:dyDescent="0.2">
      <c r="A186" s="75" t="str">
        <f t="shared" si="11"/>
        <v/>
      </c>
      <c r="B186" s="85"/>
      <c r="C186" s="75"/>
      <c r="D186" s="86"/>
      <c r="E186" s="76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9">
        <f t="shared" si="12"/>
        <v>0</v>
      </c>
      <c r="T186" s="80">
        <f t="shared" si="13"/>
        <v>0</v>
      </c>
    </row>
    <row r="187" spans="1:20" s="82" customFormat="1" ht="12.75" x14ac:dyDescent="0.2">
      <c r="A187" s="75" t="str">
        <f t="shared" si="11"/>
        <v/>
      </c>
      <c r="B187" s="85"/>
      <c r="C187" s="75"/>
      <c r="D187" s="86"/>
      <c r="E187" s="76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9">
        <f t="shared" si="12"/>
        <v>0</v>
      </c>
      <c r="T187" s="80">
        <f t="shared" si="13"/>
        <v>0</v>
      </c>
    </row>
    <row r="188" spans="1:20" s="82" customFormat="1" ht="12.75" x14ac:dyDescent="0.2">
      <c r="A188" s="75" t="str">
        <f t="shared" si="11"/>
        <v/>
      </c>
      <c r="B188" s="85"/>
      <c r="C188" s="75"/>
      <c r="D188" s="86"/>
      <c r="E188" s="76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9">
        <f t="shared" si="12"/>
        <v>0</v>
      </c>
      <c r="T188" s="80">
        <f t="shared" si="13"/>
        <v>0</v>
      </c>
    </row>
    <row r="189" spans="1:20" s="82" customFormat="1" ht="12.75" x14ac:dyDescent="0.2">
      <c r="A189" s="75" t="str">
        <f t="shared" si="11"/>
        <v/>
      </c>
      <c r="B189" s="85"/>
      <c r="C189" s="75"/>
      <c r="D189" s="86"/>
      <c r="E189" s="76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9">
        <f t="shared" si="12"/>
        <v>0</v>
      </c>
      <c r="T189" s="80">
        <f t="shared" si="13"/>
        <v>0</v>
      </c>
    </row>
    <row r="190" spans="1:20" s="82" customFormat="1" ht="12.75" x14ac:dyDescent="0.2">
      <c r="A190" s="75" t="str">
        <f t="shared" si="11"/>
        <v/>
      </c>
      <c r="B190" s="85"/>
      <c r="C190" s="75"/>
      <c r="D190" s="86"/>
      <c r="E190" s="76"/>
      <c r="F190" s="94"/>
      <c r="L190" s="94"/>
      <c r="S190" s="79">
        <f t="shared" si="12"/>
        <v>0</v>
      </c>
      <c r="T190" s="80">
        <f t="shared" si="13"/>
        <v>0</v>
      </c>
    </row>
    <row r="191" spans="1:20" s="82" customFormat="1" ht="12.75" x14ac:dyDescent="0.2">
      <c r="A191" s="75" t="str">
        <f t="shared" ref="A191:A254" si="14">B191&amp;D191</f>
        <v/>
      </c>
      <c r="B191" s="85"/>
      <c r="C191" s="75"/>
      <c r="D191" s="86"/>
      <c r="E191" s="76"/>
      <c r="S191" s="79">
        <f t="shared" ref="S191:S254" si="15">F191-SUM(G191:R191)</f>
        <v>0</v>
      </c>
      <c r="T191" s="80">
        <f t="shared" ref="T191:T254" si="16">SUM(G191:S191)</f>
        <v>0</v>
      </c>
    </row>
    <row r="192" spans="1:20" s="82" customFormat="1" ht="12.75" x14ac:dyDescent="0.2">
      <c r="A192" s="75" t="str">
        <f t="shared" si="14"/>
        <v/>
      </c>
      <c r="B192" s="85"/>
      <c r="C192" s="75"/>
      <c r="D192" s="86"/>
      <c r="E192" s="76"/>
      <c r="S192" s="79">
        <f t="shared" si="15"/>
        <v>0</v>
      </c>
      <c r="T192" s="80">
        <f t="shared" si="16"/>
        <v>0</v>
      </c>
    </row>
    <row r="193" spans="1:20" s="82" customFormat="1" ht="12.75" x14ac:dyDescent="0.2">
      <c r="A193" s="75" t="str">
        <f t="shared" si="14"/>
        <v/>
      </c>
      <c r="B193" s="85"/>
      <c r="C193" s="75"/>
      <c r="D193" s="86"/>
      <c r="E193" s="76"/>
      <c r="S193" s="79">
        <f t="shared" si="15"/>
        <v>0</v>
      </c>
      <c r="T193" s="80">
        <f t="shared" si="16"/>
        <v>0</v>
      </c>
    </row>
    <row r="194" spans="1:20" s="82" customFormat="1" ht="12.75" x14ac:dyDescent="0.2">
      <c r="A194" s="75" t="str">
        <f t="shared" si="14"/>
        <v/>
      </c>
      <c r="B194" s="85"/>
      <c r="D194" s="86"/>
      <c r="E194" s="76"/>
      <c r="S194" s="79">
        <f t="shared" si="15"/>
        <v>0</v>
      </c>
      <c r="T194" s="80">
        <f t="shared" si="16"/>
        <v>0</v>
      </c>
    </row>
    <row r="195" spans="1:20" s="82" customFormat="1" ht="12.75" x14ac:dyDescent="0.2">
      <c r="A195" s="75" t="str">
        <f t="shared" si="14"/>
        <v/>
      </c>
      <c r="B195" s="85"/>
      <c r="D195" s="86"/>
      <c r="E195" s="76"/>
      <c r="S195" s="79">
        <f t="shared" si="15"/>
        <v>0</v>
      </c>
      <c r="T195" s="80">
        <f t="shared" si="16"/>
        <v>0</v>
      </c>
    </row>
    <row r="196" spans="1:20" s="82" customFormat="1" ht="12.75" x14ac:dyDescent="0.2">
      <c r="A196" s="75" t="str">
        <f t="shared" si="14"/>
        <v/>
      </c>
      <c r="B196" s="85"/>
      <c r="D196" s="86"/>
      <c r="E196" s="76"/>
      <c r="S196" s="79">
        <f t="shared" si="15"/>
        <v>0</v>
      </c>
      <c r="T196" s="80">
        <f t="shared" si="16"/>
        <v>0</v>
      </c>
    </row>
    <row r="197" spans="1:20" s="82" customFormat="1" ht="12.75" x14ac:dyDescent="0.2">
      <c r="A197" s="75" t="str">
        <f t="shared" si="14"/>
        <v/>
      </c>
      <c r="B197" s="85"/>
      <c r="D197" s="86"/>
      <c r="E197" s="76"/>
      <c r="S197" s="79">
        <f t="shared" si="15"/>
        <v>0</v>
      </c>
      <c r="T197" s="80">
        <f t="shared" si="16"/>
        <v>0</v>
      </c>
    </row>
    <row r="198" spans="1:20" s="82" customFormat="1" ht="12.75" x14ac:dyDescent="0.2">
      <c r="A198" s="75" t="str">
        <f t="shared" si="14"/>
        <v/>
      </c>
      <c r="B198" s="85"/>
      <c r="D198" s="86"/>
      <c r="E198" s="76"/>
      <c r="S198" s="79">
        <f t="shared" si="15"/>
        <v>0</v>
      </c>
      <c r="T198" s="80">
        <f t="shared" si="16"/>
        <v>0</v>
      </c>
    </row>
    <row r="199" spans="1:20" s="82" customFormat="1" ht="12.75" x14ac:dyDescent="0.2">
      <c r="A199" s="75" t="str">
        <f t="shared" si="14"/>
        <v/>
      </c>
      <c r="B199" s="85"/>
      <c r="D199" s="86"/>
      <c r="E199" s="76"/>
      <c r="S199" s="79">
        <f t="shared" si="15"/>
        <v>0</v>
      </c>
      <c r="T199" s="80">
        <f t="shared" si="16"/>
        <v>0</v>
      </c>
    </row>
    <row r="200" spans="1:20" s="82" customFormat="1" ht="12.75" x14ac:dyDescent="0.2">
      <c r="A200" s="75" t="str">
        <f t="shared" si="14"/>
        <v/>
      </c>
      <c r="B200" s="85"/>
      <c r="D200" s="86"/>
      <c r="E200" s="76"/>
      <c r="S200" s="79">
        <f t="shared" si="15"/>
        <v>0</v>
      </c>
      <c r="T200" s="80">
        <f t="shared" si="16"/>
        <v>0</v>
      </c>
    </row>
    <row r="201" spans="1:20" s="82" customFormat="1" ht="12.75" x14ac:dyDescent="0.2">
      <c r="A201" s="75" t="str">
        <f t="shared" si="14"/>
        <v/>
      </c>
      <c r="B201" s="85"/>
      <c r="D201" s="86"/>
      <c r="E201" s="76"/>
      <c r="S201" s="79">
        <f t="shared" si="15"/>
        <v>0</v>
      </c>
      <c r="T201" s="80">
        <f t="shared" si="16"/>
        <v>0</v>
      </c>
    </row>
    <row r="202" spans="1:20" s="82" customFormat="1" ht="12.75" x14ac:dyDescent="0.2">
      <c r="A202" s="75" t="str">
        <f t="shared" si="14"/>
        <v/>
      </c>
      <c r="B202" s="85"/>
      <c r="D202" s="86"/>
      <c r="E202" s="76"/>
      <c r="S202" s="79">
        <f t="shared" si="15"/>
        <v>0</v>
      </c>
      <c r="T202" s="80">
        <f t="shared" si="16"/>
        <v>0</v>
      </c>
    </row>
    <row r="203" spans="1:20" s="82" customFormat="1" ht="12.75" x14ac:dyDescent="0.2">
      <c r="A203" s="75" t="str">
        <f t="shared" si="14"/>
        <v/>
      </c>
      <c r="B203" s="85"/>
      <c r="D203" s="86"/>
      <c r="E203" s="76"/>
      <c r="S203" s="79">
        <f t="shared" si="15"/>
        <v>0</v>
      </c>
      <c r="T203" s="80">
        <f t="shared" si="16"/>
        <v>0</v>
      </c>
    </row>
    <row r="204" spans="1:20" s="82" customFormat="1" ht="12.75" x14ac:dyDescent="0.2">
      <c r="A204" s="75" t="str">
        <f t="shared" si="14"/>
        <v/>
      </c>
      <c r="B204" s="85"/>
      <c r="D204" s="86"/>
      <c r="E204" s="76"/>
      <c r="S204" s="79">
        <f t="shared" si="15"/>
        <v>0</v>
      </c>
      <c r="T204" s="80">
        <f t="shared" si="16"/>
        <v>0</v>
      </c>
    </row>
    <row r="205" spans="1:20" s="82" customFormat="1" ht="12.75" x14ac:dyDescent="0.2">
      <c r="A205" s="75" t="str">
        <f t="shared" si="14"/>
        <v/>
      </c>
      <c r="B205" s="85"/>
      <c r="D205" s="86"/>
      <c r="E205" s="76"/>
      <c r="S205" s="79">
        <f t="shared" si="15"/>
        <v>0</v>
      </c>
      <c r="T205" s="80">
        <f t="shared" si="16"/>
        <v>0</v>
      </c>
    </row>
    <row r="206" spans="1:20" s="82" customFormat="1" ht="12.75" x14ac:dyDescent="0.2">
      <c r="A206" s="75" t="str">
        <f t="shared" si="14"/>
        <v/>
      </c>
      <c r="B206" s="85"/>
      <c r="D206" s="86"/>
      <c r="E206" s="76"/>
      <c r="S206" s="79">
        <f t="shared" si="15"/>
        <v>0</v>
      </c>
      <c r="T206" s="80">
        <f t="shared" si="16"/>
        <v>0</v>
      </c>
    </row>
    <row r="207" spans="1:20" s="82" customFormat="1" ht="12.75" x14ac:dyDescent="0.2">
      <c r="A207" s="75" t="str">
        <f t="shared" si="14"/>
        <v/>
      </c>
      <c r="B207" s="85"/>
      <c r="D207" s="86"/>
      <c r="E207" s="76"/>
      <c r="S207" s="79">
        <f t="shared" si="15"/>
        <v>0</v>
      </c>
      <c r="T207" s="80">
        <f t="shared" si="16"/>
        <v>0</v>
      </c>
    </row>
    <row r="208" spans="1:20" s="82" customFormat="1" ht="12.75" x14ac:dyDescent="0.2">
      <c r="A208" s="75" t="str">
        <f t="shared" si="14"/>
        <v/>
      </c>
      <c r="B208" s="85"/>
      <c r="D208" s="86"/>
      <c r="E208" s="76"/>
      <c r="S208" s="79">
        <f t="shared" si="15"/>
        <v>0</v>
      </c>
      <c r="T208" s="80">
        <f t="shared" si="16"/>
        <v>0</v>
      </c>
    </row>
    <row r="209" spans="1:20" s="82" customFormat="1" ht="12.75" x14ac:dyDescent="0.2">
      <c r="A209" s="75" t="str">
        <f t="shared" si="14"/>
        <v/>
      </c>
      <c r="B209" s="85"/>
      <c r="D209" s="86"/>
      <c r="S209" s="79">
        <f t="shared" si="15"/>
        <v>0</v>
      </c>
      <c r="T209" s="80">
        <f t="shared" si="16"/>
        <v>0</v>
      </c>
    </row>
    <row r="210" spans="1:20" s="82" customFormat="1" ht="12.75" x14ac:dyDescent="0.2">
      <c r="A210" s="75" t="str">
        <f t="shared" si="14"/>
        <v/>
      </c>
      <c r="B210" s="85"/>
      <c r="D210" s="86"/>
      <c r="S210" s="79">
        <f t="shared" si="15"/>
        <v>0</v>
      </c>
      <c r="T210" s="80">
        <f t="shared" si="16"/>
        <v>0</v>
      </c>
    </row>
    <row r="211" spans="1:20" s="82" customFormat="1" ht="12.75" x14ac:dyDescent="0.2">
      <c r="A211" s="75" t="str">
        <f t="shared" si="14"/>
        <v/>
      </c>
      <c r="B211" s="85"/>
      <c r="D211" s="86"/>
      <c r="S211" s="79">
        <f t="shared" si="15"/>
        <v>0</v>
      </c>
      <c r="T211" s="80">
        <f t="shared" si="16"/>
        <v>0</v>
      </c>
    </row>
    <row r="212" spans="1:20" s="82" customFormat="1" ht="12.75" x14ac:dyDescent="0.2">
      <c r="A212" s="75" t="str">
        <f t="shared" si="14"/>
        <v/>
      </c>
      <c r="B212" s="85"/>
      <c r="D212" s="86"/>
      <c r="S212" s="79">
        <f t="shared" si="15"/>
        <v>0</v>
      </c>
      <c r="T212" s="80">
        <f t="shared" si="16"/>
        <v>0</v>
      </c>
    </row>
    <row r="213" spans="1:20" s="82" customFormat="1" ht="12.75" x14ac:dyDescent="0.2">
      <c r="A213" s="75" t="str">
        <f t="shared" si="14"/>
        <v/>
      </c>
      <c r="B213" s="85"/>
      <c r="D213" s="86"/>
      <c r="S213" s="79">
        <f t="shared" si="15"/>
        <v>0</v>
      </c>
      <c r="T213" s="80">
        <f t="shared" si="16"/>
        <v>0</v>
      </c>
    </row>
    <row r="214" spans="1:20" s="82" customFormat="1" ht="12.75" x14ac:dyDescent="0.2">
      <c r="A214" s="75" t="str">
        <f t="shared" si="14"/>
        <v/>
      </c>
      <c r="B214" s="85"/>
      <c r="D214" s="86"/>
      <c r="S214" s="79">
        <f t="shared" si="15"/>
        <v>0</v>
      </c>
      <c r="T214" s="80">
        <f t="shared" si="16"/>
        <v>0</v>
      </c>
    </row>
    <row r="215" spans="1:20" s="82" customFormat="1" ht="12.75" x14ac:dyDescent="0.2">
      <c r="A215" s="75" t="str">
        <f t="shared" si="14"/>
        <v/>
      </c>
      <c r="B215" s="85"/>
      <c r="D215" s="86"/>
      <c r="S215" s="79">
        <f t="shared" si="15"/>
        <v>0</v>
      </c>
      <c r="T215" s="80">
        <f t="shared" si="16"/>
        <v>0</v>
      </c>
    </row>
    <row r="216" spans="1:20" s="82" customFormat="1" ht="12.75" x14ac:dyDescent="0.2">
      <c r="A216" s="75" t="str">
        <f t="shared" si="14"/>
        <v/>
      </c>
      <c r="B216" s="85"/>
      <c r="D216" s="86"/>
      <c r="S216" s="79">
        <f t="shared" si="15"/>
        <v>0</v>
      </c>
      <c r="T216" s="80">
        <f t="shared" si="16"/>
        <v>0</v>
      </c>
    </row>
    <row r="217" spans="1:20" s="82" customFormat="1" ht="12.75" x14ac:dyDescent="0.2">
      <c r="A217" s="75" t="str">
        <f t="shared" si="14"/>
        <v/>
      </c>
      <c r="B217" s="85"/>
      <c r="D217" s="86"/>
      <c r="S217" s="79">
        <f t="shared" si="15"/>
        <v>0</v>
      </c>
      <c r="T217" s="80">
        <f t="shared" si="16"/>
        <v>0</v>
      </c>
    </row>
    <row r="218" spans="1:20" s="82" customFormat="1" ht="12.75" x14ac:dyDescent="0.2">
      <c r="A218" s="75" t="str">
        <f t="shared" si="14"/>
        <v/>
      </c>
      <c r="B218" s="85"/>
      <c r="D218" s="86"/>
      <c r="S218" s="79">
        <f t="shared" si="15"/>
        <v>0</v>
      </c>
      <c r="T218" s="80">
        <f t="shared" si="16"/>
        <v>0</v>
      </c>
    </row>
    <row r="219" spans="1:20" s="82" customFormat="1" ht="12.75" x14ac:dyDescent="0.2">
      <c r="A219" s="75" t="str">
        <f t="shared" si="14"/>
        <v/>
      </c>
      <c r="B219" s="85"/>
      <c r="D219" s="81"/>
      <c r="S219" s="79">
        <f t="shared" si="15"/>
        <v>0</v>
      </c>
      <c r="T219" s="80">
        <f t="shared" si="16"/>
        <v>0</v>
      </c>
    </row>
    <row r="220" spans="1:20" s="82" customFormat="1" ht="12.75" x14ac:dyDescent="0.2">
      <c r="A220" s="75" t="str">
        <f t="shared" si="14"/>
        <v/>
      </c>
      <c r="B220" s="85"/>
      <c r="D220" s="81"/>
      <c r="S220" s="79">
        <f t="shared" si="15"/>
        <v>0</v>
      </c>
      <c r="T220" s="80">
        <f t="shared" si="16"/>
        <v>0</v>
      </c>
    </row>
    <row r="221" spans="1:20" s="82" customFormat="1" ht="12.75" x14ac:dyDescent="0.2">
      <c r="A221" s="75" t="str">
        <f t="shared" si="14"/>
        <v/>
      </c>
      <c r="B221" s="85"/>
      <c r="D221" s="81"/>
      <c r="S221" s="79">
        <f t="shared" si="15"/>
        <v>0</v>
      </c>
      <c r="T221" s="80">
        <f t="shared" si="16"/>
        <v>0</v>
      </c>
    </row>
    <row r="222" spans="1:20" s="82" customFormat="1" ht="12.75" x14ac:dyDescent="0.2">
      <c r="A222" s="75" t="str">
        <f t="shared" si="14"/>
        <v/>
      </c>
      <c r="B222" s="85"/>
      <c r="D222" s="81"/>
      <c r="S222" s="79">
        <f t="shared" si="15"/>
        <v>0</v>
      </c>
      <c r="T222" s="80">
        <f t="shared" si="16"/>
        <v>0</v>
      </c>
    </row>
    <row r="223" spans="1:20" s="82" customFormat="1" ht="12.75" x14ac:dyDescent="0.2">
      <c r="A223" s="75" t="str">
        <f t="shared" si="14"/>
        <v/>
      </c>
      <c r="B223" s="85"/>
      <c r="D223" s="81"/>
      <c r="S223" s="79">
        <f t="shared" si="15"/>
        <v>0</v>
      </c>
      <c r="T223" s="80">
        <f t="shared" si="16"/>
        <v>0</v>
      </c>
    </row>
    <row r="224" spans="1:20" s="82" customFormat="1" ht="12.75" x14ac:dyDescent="0.2">
      <c r="A224" s="75" t="str">
        <f t="shared" si="14"/>
        <v/>
      </c>
      <c r="B224" s="85"/>
      <c r="D224" s="81"/>
      <c r="S224" s="79">
        <f t="shared" si="15"/>
        <v>0</v>
      </c>
      <c r="T224" s="80">
        <f t="shared" si="16"/>
        <v>0</v>
      </c>
    </row>
    <row r="225" spans="1:20" s="82" customFormat="1" ht="12.75" x14ac:dyDescent="0.2">
      <c r="A225" s="75" t="str">
        <f t="shared" si="14"/>
        <v/>
      </c>
      <c r="B225" s="85"/>
      <c r="D225" s="81"/>
      <c r="S225" s="79">
        <f t="shared" si="15"/>
        <v>0</v>
      </c>
      <c r="T225" s="80">
        <f t="shared" si="16"/>
        <v>0</v>
      </c>
    </row>
    <row r="226" spans="1:20" s="82" customFormat="1" ht="12.75" x14ac:dyDescent="0.2">
      <c r="A226" s="75" t="str">
        <f t="shared" si="14"/>
        <v/>
      </c>
      <c r="B226" s="85"/>
      <c r="D226" s="81"/>
      <c r="S226" s="79">
        <f t="shared" si="15"/>
        <v>0</v>
      </c>
      <c r="T226" s="80">
        <f t="shared" si="16"/>
        <v>0</v>
      </c>
    </row>
    <row r="227" spans="1:20" s="82" customFormat="1" ht="12.75" x14ac:dyDescent="0.2">
      <c r="A227" s="75" t="str">
        <f t="shared" si="14"/>
        <v/>
      </c>
      <c r="B227" s="85"/>
      <c r="D227" s="81"/>
      <c r="S227" s="79">
        <f t="shared" si="15"/>
        <v>0</v>
      </c>
      <c r="T227" s="80">
        <f t="shared" si="16"/>
        <v>0</v>
      </c>
    </row>
    <row r="228" spans="1:20" s="82" customFormat="1" ht="12.75" x14ac:dyDescent="0.2">
      <c r="A228" s="75" t="str">
        <f t="shared" si="14"/>
        <v/>
      </c>
      <c r="B228" s="85"/>
      <c r="D228" s="81"/>
      <c r="S228" s="79">
        <f t="shared" si="15"/>
        <v>0</v>
      </c>
      <c r="T228" s="80">
        <f t="shared" si="16"/>
        <v>0</v>
      </c>
    </row>
    <row r="229" spans="1:20" s="82" customFormat="1" ht="12.75" x14ac:dyDescent="0.2">
      <c r="A229" s="75" t="str">
        <f t="shared" si="14"/>
        <v/>
      </c>
      <c r="B229" s="85"/>
      <c r="D229" s="81"/>
      <c r="S229" s="79">
        <f t="shared" si="15"/>
        <v>0</v>
      </c>
      <c r="T229" s="80">
        <f t="shared" si="16"/>
        <v>0</v>
      </c>
    </row>
    <row r="230" spans="1:20" s="82" customFormat="1" ht="12.75" x14ac:dyDescent="0.2">
      <c r="A230" s="75" t="str">
        <f t="shared" si="14"/>
        <v/>
      </c>
      <c r="B230" s="85"/>
      <c r="D230" s="81"/>
      <c r="S230" s="79">
        <f t="shared" si="15"/>
        <v>0</v>
      </c>
      <c r="T230" s="80">
        <f t="shared" si="16"/>
        <v>0</v>
      </c>
    </row>
    <row r="231" spans="1:20" s="82" customFormat="1" ht="12.75" x14ac:dyDescent="0.2">
      <c r="A231" s="75" t="str">
        <f t="shared" si="14"/>
        <v/>
      </c>
      <c r="B231" s="85"/>
      <c r="D231" s="81"/>
      <c r="S231" s="79">
        <f t="shared" si="15"/>
        <v>0</v>
      </c>
      <c r="T231" s="80">
        <f t="shared" si="16"/>
        <v>0</v>
      </c>
    </row>
    <row r="232" spans="1:20" s="82" customFormat="1" ht="12.75" x14ac:dyDescent="0.2">
      <c r="A232" s="75" t="str">
        <f t="shared" si="14"/>
        <v/>
      </c>
      <c r="B232" s="85"/>
      <c r="D232" s="81"/>
      <c r="S232" s="79">
        <f t="shared" si="15"/>
        <v>0</v>
      </c>
      <c r="T232" s="80">
        <f t="shared" si="16"/>
        <v>0</v>
      </c>
    </row>
    <row r="233" spans="1:20" s="82" customFormat="1" ht="12.75" x14ac:dyDescent="0.2">
      <c r="A233" s="75" t="str">
        <f t="shared" si="14"/>
        <v/>
      </c>
      <c r="B233" s="85"/>
      <c r="D233" s="81"/>
      <c r="S233" s="79">
        <f t="shared" si="15"/>
        <v>0</v>
      </c>
      <c r="T233" s="80">
        <f t="shared" si="16"/>
        <v>0</v>
      </c>
    </row>
    <row r="234" spans="1:20" s="82" customFormat="1" ht="12.75" x14ac:dyDescent="0.2">
      <c r="A234" s="75" t="str">
        <f t="shared" si="14"/>
        <v/>
      </c>
      <c r="B234" s="85"/>
      <c r="D234" s="81"/>
      <c r="S234" s="79">
        <f t="shared" si="15"/>
        <v>0</v>
      </c>
      <c r="T234" s="80">
        <f t="shared" si="16"/>
        <v>0</v>
      </c>
    </row>
    <row r="235" spans="1:20" s="82" customFormat="1" ht="12.75" x14ac:dyDescent="0.2">
      <c r="A235" s="75" t="str">
        <f t="shared" si="14"/>
        <v/>
      </c>
      <c r="B235" s="85"/>
      <c r="D235" s="81"/>
      <c r="S235" s="79">
        <f t="shared" si="15"/>
        <v>0</v>
      </c>
      <c r="T235" s="80">
        <f t="shared" si="16"/>
        <v>0</v>
      </c>
    </row>
    <row r="236" spans="1:20" s="82" customFormat="1" ht="12.75" x14ac:dyDescent="0.2">
      <c r="A236" s="75" t="str">
        <f t="shared" si="14"/>
        <v/>
      </c>
      <c r="B236" s="85"/>
      <c r="D236" s="81"/>
      <c r="S236" s="79">
        <f t="shared" si="15"/>
        <v>0</v>
      </c>
      <c r="T236" s="80">
        <f t="shared" si="16"/>
        <v>0</v>
      </c>
    </row>
    <row r="237" spans="1:20" s="82" customFormat="1" ht="12.75" x14ac:dyDescent="0.2">
      <c r="A237" s="75" t="str">
        <f t="shared" si="14"/>
        <v/>
      </c>
      <c r="B237" s="85"/>
      <c r="D237" s="81"/>
      <c r="S237" s="79">
        <f t="shared" si="15"/>
        <v>0</v>
      </c>
      <c r="T237" s="80">
        <f t="shared" si="16"/>
        <v>0</v>
      </c>
    </row>
    <row r="238" spans="1:20" s="82" customFormat="1" ht="12.75" x14ac:dyDescent="0.2">
      <c r="A238" s="75" t="str">
        <f t="shared" si="14"/>
        <v/>
      </c>
      <c r="B238" s="85"/>
      <c r="D238" s="81"/>
      <c r="S238" s="79">
        <f t="shared" si="15"/>
        <v>0</v>
      </c>
      <c r="T238" s="80">
        <f t="shared" si="16"/>
        <v>0</v>
      </c>
    </row>
    <row r="239" spans="1:20" s="82" customFormat="1" ht="12.75" x14ac:dyDescent="0.2">
      <c r="A239" s="75" t="str">
        <f t="shared" si="14"/>
        <v/>
      </c>
      <c r="B239" s="85"/>
      <c r="D239" s="81"/>
      <c r="S239" s="79">
        <f t="shared" si="15"/>
        <v>0</v>
      </c>
      <c r="T239" s="80">
        <f t="shared" si="16"/>
        <v>0</v>
      </c>
    </row>
    <row r="240" spans="1:20" s="82" customFormat="1" ht="12.75" x14ac:dyDescent="0.2">
      <c r="A240" s="75" t="str">
        <f t="shared" si="14"/>
        <v/>
      </c>
      <c r="B240" s="85"/>
      <c r="D240" s="81"/>
      <c r="S240" s="79">
        <f t="shared" si="15"/>
        <v>0</v>
      </c>
      <c r="T240" s="80">
        <f t="shared" si="16"/>
        <v>0</v>
      </c>
    </row>
    <row r="241" spans="1:20" s="82" customFormat="1" ht="12.75" x14ac:dyDescent="0.2">
      <c r="A241" s="75" t="str">
        <f t="shared" si="14"/>
        <v/>
      </c>
      <c r="B241" s="85"/>
      <c r="D241" s="81"/>
      <c r="S241" s="79">
        <f t="shared" si="15"/>
        <v>0</v>
      </c>
      <c r="T241" s="80">
        <f t="shared" si="16"/>
        <v>0</v>
      </c>
    </row>
    <row r="242" spans="1:20" s="82" customFormat="1" ht="12.75" x14ac:dyDescent="0.2">
      <c r="A242" s="75" t="str">
        <f t="shared" si="14"/>
        <v/>
      </c>
      <c r="B242" s="85"/>
      <c r="D242" s="81"/>
      <c r="S242" s="79">
        <f t="shared" si="15"/>
        <v>0</v>
      </c>
      <c r="T242" s="80">
        <f t="shared" si="16"/>
        <v>0</v>
      </c>
    </row>
    <row r="243" spans="1:20" s="82" customFormat="1" ht="12.75" x14ac:dyDescent="0.2">
      <c r="A243" s="75" t="str">
        <f t="shared" si="14"/>
        <v/>
      </c>
      <c r="B243" s="85"/>
      <c r="D243" s="81"/>
      <c r="S243" s="79">
        <f t="shared" si="15"/>
        <v>0</v>
      </c>
      <c r="T243" s="80">
        <f t="shared" si="16"/>
        <v>0</v>
      </c>
    </row>
    <row r="244" spans="1:20" s="82" customFormat="1" ht="12.75" x14ac:dyDescent="0.2">
      <c r="A244" s="75" t="str">
        <f t="shared" si="14"/>
        <v/>
      </c>
      <c r="B244" s="85"/>
      <c r="D244" s="81"/>
      <c r="S244" s="79">
        <f t="shared" si="15"/>
        <v>0</v>
      </c>
      <c r="T244" s="80">
        <f t="shared" si="16"/>
        <v>0</v>
      </c>
    </row>
    <row r="245" spans="1:20" s="82" customFormat="1" ht="12.75" x14ac:dyDescent="0.2">
      <c r="A245" s="75" t="str">
        <f t="shared" si="14"/>
        <v/>
      </c>
      <c r="B245" s="85"/>
      <c r="D245" s="81"/>
      <c r="S245" s="79">
        <f t="shared" si="15"/>
        <v>0</v>
      </c>
      <c r="T245" s="80">
        <f t="shared" si="16"/>
        <v>0</v>
      </c>
    </row>
    <row r="246" spans="1:20" s="82" customFormat="1" ht="12.75" x14ac:dyDescent="0.2">
      <c r="A246" s="75" t="str">
        <f t="shared" si="14"/>
        <v/>
      </c>
      <c r="B246" s="85"/>
      <c r="D246" s="81"/>
      <c r="S246" s="79">
        <f t="shared" si="15"/>
        <v>0</v>
      </c>
      <c r="T246" s="80">
        <f t="shared" si="16"/>
        <v>0</v>
      </c>
    </row>
    <row r="247" spans="1:20" s="82" customFormat="1" ht="12.75" x14ac:dyDescent="0.2">
      <c r="A247" s="75" t="str">
        <f t="shared" si="14"/>
        <v/>
      </c>
      <c r="B247" s="85"/>
      <c r="D247" s="81"/>
      <c r="S247" s="79">
        <f t="shared" si="15"/>
        <v>0</v>
      </c>
      <c r="T247" s="80">
        <f t="shared" si="16"/>
        <v>0</v>
      </c>
    </row>
    <row r="248" spans="1:20" s="82" customFormat="1" ht="12.75" x14ac:dyDescent="0.2">
      <c r="A248" s="75" t="str">
        <f t="shared" si="14"/>
        <v/>
      </c>
      <c r="B248" s="85"/>
      <c r="D248" s="81"/>
      <c r="S248" s="79">
        <f t="shared" si="15"/>
        <v>0</v>
      </c>
      <c r="T248" s="80">
        <f t="shared" si="16"/>
        <v>0</v>
      </c>
    </row>
    <row r="249" spans="1:20" s="82" customFormat="1" ht="12.75" x14ac:dyDescent="0.2">
      <c r="A249" s="75" t="str">
        <f t="shared" si="14"/>
        <v/>
      </c>
      <c r="B249" s="85"/>
      <c r="D249" s="81"/>
      <c r="S249" s="79">
        <f t="shared" si="15"/>
        <v>0</v>
      </c>
      <c r="T249" s="80">
        <f t="shared" si="16"/>
        <v>0</v>
      </c>
    </row>
    <row r="250" spans="1:20" s="82" customFormat="1" ht="12.75" x14ac:dyDescent="0.2">
      <c r="A250" s="75" t="str">
        <f t="shared" si="14"/>
        <v/>
      </c>
      <c r="B250" s="85"/>
      <c r="D250" s="81"/>
      <c r="S250" s="79">
        <f t="shared" si="15"/>
        <v>0</v>
      </c>
      <c r="T250" s="80">
        <f t="shared" si="16"/>
        <v>0</v>
      </c>
    </row>
    <row r="251" spans="1:20" s="82" customFormat="1" ht="12.75" x14ac:dyDescent="0.2">
      <c r="A251" s="75" t="str">
        <f t="shared" si="14"/>
        <v/>
      </c>
      <c r="B251" s="85"/>
      <c r="D251" s="81"/>
      <c r="S251" s="79">
        <f t="shared" si="15"/>
        <v>0</v>
      </c>
      <c r="T251" s="80">
        <f t="shared" si="16"/>
        <v>0</v>
      </c>
    </row>
    <row r="252" spans="1:20" s="82" customFormat="1" ht="12.75" x14ac:dyDescent="0.2">
      <c r="A252" s="75" t="str">
        <f t="shared" si="14"/>
        <v/>
      </c>
      <c r="B252" s="85"/>
      <c r="D252" s="81"/>
      <c r="S252" s="79">
        <f t="shared" si="15"/>
        <v>0</v>
      </c>
      <c r="T252" s="80">
        <f t="shared" si="16"/>
        <v>0</v>
      </c>
    </row>
    <row r="253" spans="1:20" s="82" customFormat="1" ht="12.75" x14ac:dyDescent="0.2">
      <c r="A253" s="75" t="str">
        <f t="shared" si="14"/>
        <v/>
      </c>
      <c r="B253" s="85"/>
      <c r="D253" s="81"/>
      <c r="S253" s="79">
        <f t="shared" si="15"/>
        <v>0</v>
      </c>
      <c r="T253" s="80">
        <f t="shared" si="16"/>
        <v>0</v>
      </c>
    </row>
    <row r="254" spans="1:20" s="82" customFormat="1" ht="12.75" x14ac:dyDescent="0.2">
      <c r="A254" s="75" t="str">
        <f t="shared" si="14"/>
        <v/>
      </c>
      <c r="B254" s="85"/>
      <c r="D254" s="81"/>
      <c r="S254" s="79">
        <f t="shared" si="15"/>
        <v>0</v>
      </c>
      <c r="T254" s="80">
        <f t="shared" si="16"/>
        <v>0</v>
      </c>
    </row>
    <row r="255" spans="1:20" s="82" customFormat="1" ht="12.75" x14ac:dyDescent="0.2">
      <c r="A255" s="75" t="str">
        <f t="shared" ref="A255:A318" si="17">B255&amp;D255</f>
        <v/>
      </c>
      <c r="B255" s="85"/>
      <c r="D255" s="81"/>
      <c r="S255" s="79">
        <f t="shared" ref="S255:S318" si="18">F255-SUM(G255:R255)</f>
        <v>0</v>
      </c>
      <c r="T255" s="80">
        <f t="shared" ref="T255:T318" si="19">SUM(G255:S255)</f>
        <v>0</v>
      </c>
    </row>
    <row r="256" spans="1:20" s="82" customFormat="1" ht="12.75" x14ac:dyDescent="0.2">
      <c r="A256" s="75" t="str">
        <f t="shared" si="17"/>
        <v/>
      </c>
      <c r="B256" s="85"/>
      <c r="D256" s="81"/>
      <c r="S256" s="79">
        <f t="shared" si="18"/>
        <v>0</v>
      </c>
      <c r="T256" s="80">
        <f t="shared" si="19"/>
        <v>0</v>
      </c>
    </row>
    <row r="257" spans="1:20" s="82" customFormat="1" ht="12.75" x14ac:dyDescent="0.2">
      <c r="A257" s="75" t="str">
        <f t="shared" si="17"/>
        <v/>
      </c>
      <c r="B257" s="85"/>
      <c r="D257" s="81"/>
      <c r="S257" s="79">
        <f t="shared" si="18"/>
        <v>0</v>
      </c>
      <c r="T257" s="80">
        <f t="shared" si="19"/>
        <v>0</v>
      </c>
    </row>
    <row r="258" spans="1:20" s="82" customFormat="1" ht="12.75" x14ac:dyDescent="0.2">
      <c r="A258" s="75" t="str">
        <f t="shared" si="17"/>
        <v/>
      </c>
      <c r="B258" s="85"/>
      <c r="D258" s="81"/>
      <c r="S258" s="79">
        <f t="shared" si="18"/>
        <v>0</v>
      </c>
      <c r="T258" s="80">
        <f t="shared" si="19"/>
        <v>0</v>
      </c>
    </row>
    <row r="259" spans="1:20" s="82" customFormat="1" ht="12.75" x14ac:dyDescent="0.2">
      <c r="A259" s="75" t="str">
        <f t="shared" si="17"/>
        <v/>
      </c>
      <c r="B259" s="85"/>
      <c r="D259" s="81"/>
      <c r="S259" s="79">
        <f t="shared" si="18"/>
        <v>0</v>
      </c>
      <c r="T259" s="80">
        <f t="shared" si="19"/>
        <v>0</v>
      </c>
    </row>
    <row r="260" spans="1:20" s="82" customFormat="1" ht="12.75" x14ac:dyDescent="0.2">
      <c r="A260" s="75" t="str">
        <f t="shared" si="17"/>
        <v/>
      </c>
      <c r="B260" s="85"/>
      <c r="D260" s="81"/>
      <c r="S260" s="79">
        <f t="shared" si="18"/>
        <v>0</v>
      </c>
      <c r="T260" s="80">
        <f t="shared" si="19"/>
        <v>0</v>
      </c>
    </row>
    <row r="261" spans="1:20" s="82" customFormat="1" ht="12.75" x14ac:dyDescent="0.2">
      <c r="A261" s="75" t="str">
        <f t="shared" si="17"/>
        <v/>
      </c>
      <c r="B261" s="85"/>
      <c r="D261" s="81"/>
      <c r="S261" s="79">
        <f t="shared" si="18"/>
        <v>0</v>
      </c>
      <c r="T261" s="80">
        <f t="shared" si="19"/>
        <v>0</v>
      </c>
    </row>
    <row r="262" spans="1:20" s="82" customFormat="1" ht="12.75" x14ac:dyDescent="0.2">
      <c r="A262" s="75" t="str">
        <f t="shared" si="17"/>
        <v/>
      </c>
      <c r="B262" s="85"/>
      <c r="D262" s="81"/>
      <c r="S262" s="79">
        <f t="shared" si="18"/>
        <v>0</v>
      </c>
      <c r="T262" s="80">
        <f t="shared" si="19"/>
        <v>0</v>
      </c>
    </row>
    <row r="263" spans="1:20" s="82" customFormat="1" ht="12.75" x14ac:dyDescent="0.2">
      <c r="A263" s="75" t="str">
        <f t="shared" si="17"/>
        <v/>
      </c>
      <c r="B263" s="85"/>
      <c r="D263" s="81"/>
      <c r="S263" s="79">
        <f t="shared" si="18"/>
        <v>0</v>
      </c>
      <c r="T263" s="80">
        <f t="shared" si="19"/>
        <v>0</v>
      </c>
    </row>
    <row r="264" spans="1:20" s="82" customFormat="1" ht="12.75" x14ac:dyDescent="0.2">
      <c r="A264" s="75" t="str">
        <f t="shared" si="17"/>
        <v/>
      </c>
      <c r="B264" s="85"/>
      <c r="D264" s="81"/>
      <c r="S264" s="79">
        <f t="shared" si="18"/>
        <v>0</v>
      </c>
      <c r="T264" s="80">
        <f t="shared" si="19"/>
        <v>0</v>
      </c>
    </row>
    <row r="265" spans="1:20" s="82" customFormat="1" ht="12.75" x14ac:dyDescent="0.2">
      <c r="A265" s="75" t="str">
        <f t="shared" si="17"/>
        <v/>
      </c>
      <c r="B265" s="85"/>
      <c r="D265" s="81"/>
      <c r="S265" s="79">
        <f t="shared" si="18"/>
        <v>0</v>
      </c>
      <c r="T265" s="80">
        <f t="shared" si="19"/>
        <v>0</v>
      </c>
    </row>
    <row r="266" spans="1:20" s="82" customFormat="1" ht="12.75" x14ac:dyDescent="0.2">
      <c r="A266" s="75" t="str">
        <f t="shared" si="17"/>
        <v/>
      </c>
      <c r="B266" s="85"/>
      <c r="D266" s="81"/>
      <c r="S266" s="79">
        <f t="shared" si="18"/>
        <v>0</v>
      </c>
      <c r="T266" s="80">
        <f t="shared" si="19"/>
        <v>0</v>
      </c>
    </row>
    <row r="267" spans="1:20" s="82" customFormat="1" ht="12.75" x14ac:dyDescent="0.2">
      <c r="A267" s="75" t="str">
        <f t="shared" si="17"/>
        <v/>
      </c>
      <c r="B267" s="85"/>
      <c r="D267" s="81"/>
      <c r="S267" s="79">
        <f t="shared" si="18"/>
        <v>0</v>
      </c>
      <c r="T267" s="80">
        <f t="shared" si="19"/>
        <v>0</v>
      </c>
    </row>
    <row r="268" spans="1:20" s="82" customFormat="1" ht="12.75" x14ac:dyDescent="0.2">
      <c r="A268" s="75" t="str">
        <f t="shared" si="17"/>
        <v/>
      </c>
      <c r="B268" s="85"/>
      <c r="D268" s="81"/>
      <c r="S268" s="79">
        <f t="shared" si="18"/>
        <v>0</v>
      </c>
      <c r="T268" s="80">
        <f t="shared" si="19"/>
        <v>0</v>
      </c>
    </row>
    <row r="269" spans="1:20" s="82" customFormat="1" ht="12.75" x14ac:dyDescent="0.2">
      <c r="A269" s="75" t="str">
        <f t="shared" si="17"/>
        <v/>
      </c>
      <c r="B269" s="85"/>
      <c r="D269" s="81"/>
      <c r="S269" s="79">
        <f t="shared" si="18"/>
        <v>0</v>
      </c>
      <c r="T269" s="80">
        <f t="shared" si="19"/>
        <v>0</v>
      </c>
    </row>
    <row r="270" spans="1:20" s="82" customFormat="1" ht="12.75" x14ac:dyDescent="0.2">
      <c r="A270" s="75" t="str">
        <f t="shared" si="17"/>
        <v/>
      </c>
      <c r="B270" s="85"/>
      <c r="D270" s="81"/>
      <c r="S270" s="79">
        <f t="shared" si="18"/>
        <v>0</v>
      </c>
      <c r="T270" s="80">
        <f t="shared" si="19"/>
        <v>0</v>
      </c>
    </row>
    <row r="271" spans="1:20" s="82" customFormat="1" ht="12.75" x14ac:dyDescent="0.2">
      <c r="A271" s="75" t="str">
        <f t="shared" si="17"/>
        <v/>
      </c>
      <c r="B271" s="85"/>
      <c r="D271" s="81"/>
      <c r="S271" s="79">
        <f t="shared" si="18"/>
        <v>0</v>
      </c>
      <c r="T271" s="80">
        <f t="shared" si="19"/>
        <v>0</v>
      </c>
    </row>
    <row r="272" spans="1:20" s="82" customFormat="1" ht="12.75" x14ac:dyDescent="0.2">
      <c r="A272" s="75" t="str">
        <f t="shared" si="17"/>
        <v/>
      </c>
      <c r="B272" s="85"/>
      <c r="D272" s="81"/>
      <c r="S272" s="79">
        <f t="shared" si="18"/>
        <v>0</v>
      </c>
      <c r="T272" s="80">
        <f t="shared" si="19"/>
        <v>0</v>
      </c>
    </row>
    <row r="273" spans="1:20" s="82" customFormat="1" ht="12.75" x14ac:dyDescent="0.2">
      <c r="A273" s="75" t="str">
        <f t="shared" si="17"/>
        <v/>
      </c>
      <c r="B273" s="85"/>
      <c r="D273" s="81"/>
      <c r="S273" s="79">
        <f t="shared" si="18"/>
        <v>0</v>
      </c>
      <c r="T273" s="80">
        <f t="shared" si="19"/>
        <v>0</v>
      </c>
    </row>
    <row r="274" spans="1:20" s="82" customFormat="1" ht="12.75" x14ac:dyDescent="0.2">
      <c r="A274" s="75" t="str">
        <f t="shared" si="17"/>
        <v/>
      </c>
      <c r="B274" s="85"/>
      <c r="D274" s="81"/>
      <c r="S274" s="79">
        <f t="shared" si="18"/>
        <v>0</v>
      </c>
      <c r="T274" s="80">
        <f t="shared" si="19"/>
        <v>0</v>
      </c>
    </row>
    <row r="275" spans="1:20" s="82" customFormat="1" ht="12.75" x14ac:dyDescent="0.2">
      <c r="A275" s="75" t="str">
        <f t="shared" si="17"/>
        <v/>
      </c>
      <c r="B275" s="85"/>
      <c r="D275" s="81"/>
      <c r="S275" s="79">
        <f t="shared" si="18"/>
        <v>0</v>
      </c>
      <c r="T275" s="80">
        <f t="shared" si="19"/>
        <v>0</v>
      </c>
    </row>
    <row r="276" spans="1:20" s="82" customFormat="1" ht="12.75" x14ac:dyDescent="0.2">
      <c r="A276" s="75" t="str">
        <f t="shared" si="17"/>
        <v/>
      </c>
      <c r="B276" s="85"/>
      <c r="D276" s="81"/>
      <c r="S276" s="79">
        <f t="shared" si="18"/>
        <v>0</v>
      </c>
      <c r="T276" s="80">
        <f t="shared" si="19"/>
        <v>0</v>
      </c>
    </row>
    <row r="277" spans="1:20" s="82" customFormat="1" ht="12.75" x14ac:dyDescent="0.2">
      <c r="A277" s="75" t="str">
        <f t="shared" si="17"/>
        <v/>
      </c>
      <c r="B277" s="85"/>
      <c r="D277" s="81"/>
      <c r="S277" s="79">
        <f t="shared" si="18"/>
        <v>0</v>
      </c>
      <c r="T277" s="80">
        <f t="shared" si="19"/>
        <v>0</v>
      </c>
    </row>
    <row r="278" spans="1:20" s="82" customFormat="1" ht="12.75" x14ac:dyDescent="0.2">
      <c r="A278" s="75" t="str">
        <f t="shared" si="17"/>
        <v/>
      </c>
      <c r="B278" s="85"/>
      <c r="D278" s="81"/>
      <c r="S278" s="79">
        <f t="shared" si="18"/>
        <v>0</v>
      </c>
      <c r="T278" s="80">
        <f t="shared" si="19"/>
        <v>0</v>
      </c>
    </row>
    <row r="279" spans="1:20" s="82" customFormat="1" ht="12.75" x14ac:dyDescent="0.2">
      <c r="A279" s="75" t="str">
        <f t="shared" si="17"/>
        <v/>
      </c>
      <c r="B279" s="85"/>
      <c r="D279" s="81"/>
      <c r="S279" s="79">
        <f t="shared" si="18"/>
        <v>0</v>
      </c>
      <c r="T279" s="80">
        <f t="shared" si="19"/>
        <v>0</v>
      </c>
    </row>
    <row r="280" spans="1:20" s="82" customFormat="1" ht="12.75" x14ac:dyDescent="0.2">
      <c r="A280" s="75" t="str">
        <f t="shared" si="17"/>
        <v/>
      </c>
      <c r="B280" s="85"/>
      <c r="D280" s="81"/>
      <c r="S280" s="79">
        <f t="shared" si="18"/>
        <v>0</v>
      </c>
      <c r="T280" s="80">
        <f t="shared" si="19"/>
        <v>0</v>
      </c>
    </row>
    <row r="281" spans="1:20" s="82" customFormat="1" ht="12.75" x14ac:dyDescent="0.2">
      <c r="A281" s="75" t="str">
        <f t="shared" si="17"/>
        <v/>
      </c>
      <c r="B281" s="85"/>
      <c r="D281" s="81"/>
      <c r="S281" s="79">
        <f t="shared" si="18"/>
        <v>0</v>
      </c>
      <c r="T281" s="80">
        <f t="shared" si="19"/>
        <v>0</v>
      </c>
    </row>
    <row r="282" spans="1:20" s="82" customFormat="1" ht="12.75" x14ac:dyDescent="0.2">
      <c r="A282" s="75" t="str">
        <f t="shared" si="17"/>
        <v/>
      </c>
      <c r="B282" s="85"/>
      <c r="D282" s="81"/>
      <c r="S282" s="79">
        <f t="shared" si="18"/>
        <v>0</v>
      </c>
      <c r="T282" s="80">
        <f t="shared" si="19"/>
        <v>0</v>
      </c>
    </row>
    <row r="283" spans="1:20" s="82" customFormat="1" ht="12.75" x14ac:dyDescent="0.2">
      <c r="A283" s="75" t="str">
        <f t="shared" si="17"/>
        <v/>
      </c>
      <c r="B283" s="85"/>
      <c r="D283" s="81"/>
      <c r="S283" s="79">
        <f t="shared" si="18"/>
        <v>0</v>
      </c>
      <c r="T283" s="80">
        <f t="shared" si="19"/>
        <v>0</v>
      </c>
    </row>
    <row r="284" spans="1:20" s="82" customFormat="1" ht="12.75" x14ac:dyDescent="0.2">
      <c r="A284" s="75" t="str">
        <f t="shared" si="17"/>
        <v/>
      </c>
      <c r="B284" s="85"/>
      <c r="D284" s="81"/>
      <c r="S284" s="79">
        <f t="shared" si="18"/>
        <v>0</v>
      </c>
      <c r="T284" s="80">
        <f t="shared" si="19"/>
        <v>0</v>
      </c>
    </row>
    <row r="285" spans="1:20" s="82" customFormat="1" ht="12.75" x14ac:dyDescent="0.2">
      <c r="A285" s="75" t="str">
        <f t="shared" si="17"/>
        <v/>
      </c>
      <c r="B285" s="85"/>
      <c r="D285" s="81"/>
      <c r="S285" s="79">
        <f t="shared" si="18"/>
        <v>0</v>
      </c>
      <c r="T285" s="80">
        <f t="shared" si="19"/>
        <v>0</v>
      </c>
    </row>
    <row r="286" spans="1:20" s="82" customFormat="1" ht="12.75" x14ac:dyDescent="0.2">
      <c r="A286" s="75" t="str">
        <f t="shared" si="17"/>
        <v/>
      </c>
      <c r="B286" s="85"/>
      <c r="D286" s="81"/>
      <c r="S286" s="79">
        <f t="shared" si="18"/>
        <v>0</v>
      </c>
      <c r="T286" s="80">
        <f t="shared" si="19"/>
        <v>0</v>
      </c>
    </row>
    <row r="287" spans="1:20" s="82" customFormat="1" ht="12.75" x14ac:dyDescent="0.2">
      <c r="A287" s="75" t="str">
        <f t="shared" si="17"/>
        <v/>
      </c>
      <c r="B287" s="85"/>
      <c r="D287" s="81"/>
      <c r="S287" s="79">
        <f t="shared" si="18"/>
        <v>0</v>
      </c>
      <c r="T287" s="80">
        <f t="shared" si="19"/>
        <v>0</v>
      </c>
    </row>
    <row r="288" spans="1:20" s="82" customFormat="1" ht="12.75" x14ac:dyDescent="0.2">
      <c r="A288" s="75" t="str">
        <f t="shared" si="17"/>
        <v/>
      </c>
      <c r="B288" s="85"/>
      <c r="D288" s="81"/>
      <c r="S288" s="79">
        <f t="shared" si="18"/>
        <v>0</v>
      </c>
      <c r="T288" s="80">
        <f t="shared" si="19"/>
        <v>0</v>
      </c>
    </row>
    <row r="289" spans="1:20" s="82" customFormat="1" ht="12.75" x14ac:dyDescent="0.2">
      <c r="A289" s="75" t="str">
        <f t="shared" si="17"/>
        <v/>
      </c>
      <c r="B289" s="85"/>
      <c r="D289" s="81"/>
      <c r="S289" s="79">
        <f t="shared" si="18"/>
        <v>0</v>
      </c>
      <c r="T289" s="80">
        <f t="shared" si="19"/>
        <v>0</v>
      </c>
    </row>
    <row r="290" spans="1:20" s="82" customFormat="1" ht="12.75" x14ac:dyDescent="0.2">
      <c r="A290" s="75" t="str">
        <f t="shared" si="17"/>
        <v/>
      </c>
      <c r="B290" s="85"/>
      <c r="D290" s="81"/>
      <c r="S290" s="79">
        <f t="shared" si="18"/>
        <v>0</v>
      </c>
      <c r="T290" s="80">
        <f t="shared" si="19"/>
        <v>0</v>
      </c>
    </row>
    <row r="291" spans="1:20" s="82" customFormat="1" ht="12.75" x14ac:dyDescent="0.2">
      <c r="A291" s="75" t="str">
        <f t="shared" si="17"/>
        <v/>
      </c>
      <c r="B291" s="85"/>
      <c r="D291" s="81"/>
      <c r="S291" s="79">
        <f t="shared" si="18"/>
        <v>0</v>
      </c>
      <c r="T291" s="80">
        <f t="shared" si="19"/>
        <v>0</v>
      </c>
    </row>
    <row r="292" spans="1:20" s="82" customFormat="1" ht="12.75" x14ac:dyDescent="0.2">
      <c r="A292" s="75" t="str">
        <f t="shared" si="17"/>
        <v/>
      </c>
      <c r="B292" s="85"/>
      <c r="D292" s="81"/>
      <c r="S292" s="79">
        <f t="shared" si="18"/>
        <v>0</v>
      </c>
      <c r="T292" s="80">
        <f t="shared" si="19"/>
        <v>0</v>
      </c>
    </row>
    <row r="293" spans="1:20" s="82" customFormat="1" ht="12.75" x14ac:dyDescent="0.2">
      <c r="A293" s="75" t="str">
        <f t="shared" si="17"/>
        <v/>
      </c>
      <c r="B293" s="85"/>
      <c r="D293" s="81"/>
      <c r="S293" s="79">
        <f t="shared" si="18"/>
        <v>0</v>
      </c>
      <c r="T293" s="80">
        <f t="shared" si="19"/>
        <v>0</v>
      </c>
    </row>
    <row r="294" spans="1:20" s="82" customFormat="1" ht="12.75" x14ac:dyDescent="0.2">
      <c r="A294" s="75" t="str">
        <f t="shared" si="17"/>
        <v/>
      </c>
      <c r="B294" s="85"/>
      <c r="D294" s="81"/>
      <c r="S294" s="79">
        <f t="shared" si="18"/>
        <v>0</v>
      </c>
      <c r="T294" s="80">
        <f t="shared" si="19"/>
        <v>0</v>
      </c>
    </row>
    <row r="295" spans="1:20" s="82" customFormat="1" ht="12.75" x14ac:dyDescent="0.2">
      <c r="A295" s="75" t="str">
        <f t="shared" si="17"/>
        <v/>
      </c>
      <c r="B295" s="85"/>
      <c r="D295" s="81"/>
      <c r="S295" s="79">
        <f t="shared" si="18"/>
        <v>0</v>
      </c>
      <c r="T295" s="80">
        <f t="shared" si="19"/>
        <v>0</v>
      </c>
    </row>
    <row r="296" spans="1:20" s="82" customFormat="1" ht="12.75" x14ac:dyDescent="0.2">
      <c r="A296" s="75" t="str">
        <f t="shared" si="17"/>
        <v/>
      </c>
      <c r="B296" s="85"/>
      <c r="D296" s="81"/>
      <c r="S296" s="79">
        <f t="shared" si="18"/>
        <v>0</v>
      </c>
      <c r="T296" s="80">
        <f t="shared" si="19"/>
        <v>0</v>
      </c>
    </row>
    <row r="297" spans="1:20" s="82" customFormat="1" ht="12.75" x14ac:dyDescent="0.2">
      <c r="A297" s="75" t="str">
        <f t="shared" si="17"/>
        <v/>
      </c>
      <c r="B297" s="85"/>
      <c r="D297" s="81"/>
      <c r="S297" s="79">
        <f t="shared" si="18"/>
        <v>0</v>
      </c>
      <c r="T297" s="80">
        <f t="shared" si="19"/>
        <v>0</v>
      </c>
    </row>
    <row r="298" spans="1:20" s="82" customFormat="1" ht="12.75" x14ac:dyDescent="0.2">
      <c r="A298" s="75" t="str">
        <f t="shared" si="17"/>
        <v/>
      </c>
      <c r="B298" s="85"/>
      <c r="D298" s="81"/>
      <c r="S298" s="79">
        <f t="shared" si="18"/>
        <v>0</v>
      </c>
      <c r="T298" s="80">
        <f t="shared" si="19"/>
        <v>0</v>
      </c>
    </row>
    <row r="299" spans="1:20" s="82" customFormat="1" ht="12.75" x14ac:dyDescent="0.2">
      <c r="A299" s="75" t="str">
        <f t="shared" si="17"/>
        <v/>
      </c>
      <c r="B299" s="85"/>
      <c r="D299" s="81"/>
      <c r="S299" s="79">
        <f t="shared" si="18"/>
        <v>0</v>
      </c>
      <c r="T299" s="80">
        <f t="shared" si="19"/>
        <v>0</v>
      </c>
    </row>
    <row r="300" spans="1:20" s="82" customFormat="1" ht="12.75" x14ac:dyDescent="0.2">
      <c r="A300" s="75" t="str">
        <f t="shared" si="17"/>
        <v/>
      </c>
      <c r="B300" s="85"/>
      <c r="D300" s="81"/>
      <c r="S300" s="79">
        <f t="shared" si="18"/>
        <v>0</v>
      </c>
      <c r="T300" s="80">
        <f t="shared" si="19"/>
        <v>0</v>
      </c>
    </row>
    <row r="301" spans="1:20" s="82" customFormat="1" ht="12.75" x14ac:dyDescent="0.2">
      <c r="A301" s="75" t="str">
        <f t="shared" si="17"/>
        <v/>
      </c>
      <c r="B301" s="85"/>
      <c r="D301" s="81"/>
      <c r="S301" s="79">
        <f t="shared" si="18"/>
        <v>0</v>
      </c>
      <c r="T301" s="80">
        <f t="shared" si="19"/>
        <v>0</v>
      </c>
    </row>
    <row r="302" spans="1:20" s="82" customFormat="1" ht="12.75" x14ac:dyDescent="0.2">
      <c r="A302" s="75" t="str">
        <f t="shared" si="17"/>
        <v/>
      </c>
      <c r="B302" s="85"/>
      <c r="D302" s="81"/>
      <c r="S302" s="79">
        <f t="shared" si="18"/>
        <v>0</v>
      </c>
      <c r="T302" s="80">
        <f t="shared" si="19"/>
        <v>0</v>
      </c>
    </row>
    <row r="303" spans="1:20" s="82" customFormat="1" ht="12.75" x14ac:dyDescent="0.2">
      <c r="A303" s="75" t="str">
        <f t="shared" si="17"/>
        <v/>
      </c>
      <c r="B303" s="85"/>
      <c r="D303" s="81"/>
      <c r="S303" s="79">
        <f t="shared" si="18"/>
        <v>0</v>
      </c>
      <c r="T303" s="80">
        <f t="shared" si="19"/>
        <v>0</v>
      </c>
    </row>
    <row r="304" spans="1:20" s="82" customFormat="1" ht="12.75" x14ac:dyDescent="0.2">
      <c r="A304" s="75" t="str">
        <f t="shared" si="17"/>
        <v/>
      </c>
      <c r="B304" s="85"/>
      <c r="D304" s="81"/>
      <c r="S304" s="79">
        <f t="shared" si="18"/>
        <v>0</v>
      </c>
      <c r="T304" s="80">
        <f t="shared" si="19"/>
        <v>0</v>
      </c>
    </row>
    <row r="305" spans="1:20" s="82" customFormat="1" ht="12.75" x14ac:dyDescent="0.2">
      <c r="A305" s="75" t="str">
        <f t="shared" si="17"/>
        <v/>
      </c>
      <c r="B305" s="85"/>
      <c r="D305" s="81"/>
      <c r="S305" s="79">
        <f t="shared" si="18"/>
        <v>0</v>
      </c>
      <c r="T305" s="80">
        <f t="shared" si="19"/>
        <v>0</v>
      </c>
    </row>
    <row r="306" spans="1:20" s="82" customFormat="1" ht="12.75" x14ac:dyDescent="0.2">
      <c r="A306" s="75" t="str">
        <f t="shared" si="17"/>
        <v/>
      </c>
      <c r="B306" s="85"/>
      <c r="D306" s="81"/>
      <c r="S306" s="79">
        <f t="shared" si="18"/>
        <v>0</v>
      </c>
      <c r="T306" s="80">
        <f t="shared" si="19"/>
        <v>0</v>
      </c>
    </row>
    <row r="307" spans="1:20" s="82" customFormat="1" ht="12.75" x14ac:dyDescent="0.2">
      <c r="A307" s="75" t="str">
        <f t="shared" si="17"/>
        <v/>
      </c>
      <c r="B307" s="85"/>
      <c r="D307" s="81"/>
      <c r="S307" s="79">
        <f t="shared" si="18"/>
        <v>0</v>
      </c>
      <c r="T307" s="80">
        <f t="shared" si="19"/>
        <v>0</v>
      </c>
    </row>
    <row r="308" spans="1:20" s="82" customFormat="1" ht="12.75" x14ac:dyDescent="0.2">
      <c r="A308" s="75" t="str">
        <f t="shared" si="17"/>
        <v/>
      </c>
      <c r="B308" s="85"/>
      <c r="D308" s="81"/>
      <c r="S308" s="79">
        <f t="shared" si="18"/>
        <v>0</v>
      </c>
      <c r="T308" s="80">
        <f t="shared" si="19"/>
        <v>0</v>
      </c>
    </row>
    <row r="309" spans="1:20" s="82" customFormat="1" ht="12.75" x14ac:dyDescent="0.2">
      <c r="A309" s="75" t="str">
        <f t="shared" si="17"/>
        <v/>
      </c>
      <c r="B309" s="85"/>
      <c r="D309" s="81"/>
      <c r="S309" s="79">
        <f t="shared" si="18"/>
        <v>0</v>
      </c>
      <c r="T309" s="80">
        <f t="shared" si="19"/>
        <v>0</v>
      </c>
    </row>
    <row r="310" spans="1:20" s="82" customFormat="1" ht="12.75" x14ac:dyDescent="0.2">
      <c r="A310" s="75" t="str">
        <f t="shared" si="17"/>
        <v/>
      </c>
      <c r="B310" s="85"/>
      <c r="D310" s="81"/>
      <c r="S310" s="79">
        <f t="shared" si="18"/>
        <v>0</v>
      </c>
      <c r="T310" s="80">
        <f t="shared" si="19"/>
        <v>0</v>
      </c>
    </row>
    <row r="311" spans="1:20" s="82" customFormat="1" ht="12.75" x14ac:dyDescent="0.2">
      <c r="A311" s="75" t="str">
        <f t="shared" si="17"/>
        <v/>
      </c>
      <c r="B311" s="85"/>
      <c r="D311" s="81"/>
      <c r="S311" s="79">
        <f t="shared" si="18"/>
        <v>0</v>
      </c>
      <c r="T311" s="80">
        <f t="shared" si="19"/>
        <v>0</v>
      </c>
    </row>
    <row r="312" spans="1:20" s="82" customFormat="1" ht="12.75" x14ac:dyDescent="0.2">
      <c r="A312" s="75" t="str">
        <f t="shared" si="17"/>
        <v/>
      </c>
      <c r="B312" s="85"/>
      <c r="D312" s="81"/>
      <c r="S312" s="79">
        <f t="shared" si="18"/>
        <v>0</v>
      </c>
      <c r="T312" s="80">
        <f t="shared" si="19"/>
        <v>0</v>
      </c>
    </row>
    <row r="313" spans="1:20" s="82" customFormat="1" ht="12.75" x14ac:dyDescent="0.2">
      <c r="A313" s="75" t="str">
        <f t="shared" si="17"/>
        <v/>
      </c>
      <c r="B313" s="85"/>
      <c r="D313" s="81"/>
      <c r="S313" s="79">
        <f t="shared" si="18"/>
        <v>0</v>
      </c>
      <c r="T313" s="80">
        <f t="shared" si="19"/>
        <v>0</v>
      </c>
    </row>
    <row r="314" spans="1:20" s="82" customFormat="1" ht="12.75" x14ac:dyDescent="0.2">
      <c r="A314" s="75" t="str">
        <f t="shared" si="17"/>
        <v/>
      </c>
      <c r="B314" s="85"/>
      <c r="D314" s="81"/>
      <c r="S314" s="79">
        <f t="shared" si="18"/>
        <v>0</v>
      </c>
      <c r="T314" s="80">
        <f t="shared" si="19"/>
        <v>0</v>
      </c>
    </row>
    <row r="315" spans="1:20" s="82" customFormat="1" ht="12.75" x14ac:dyDescent="0.2">
      <c r="A315" s="75" t="str">
        <f t="shared" si="17"/>
        <v/>
      </c>
      <c r="B315" s="85"/>
      <c r="D315" s="81"/>
      <c r="S315" s="79">
        <f t="shared" si="18"/>
        <v>0</v>
      </c>
      <c r="T315" s="80">
        <f t="shared" si="19"/>
        <v>0</v>
      </c>
    </row>
    <row r="316" spans="1:20" s="82" customFormat="1" ht="12.75" x14ac:dyDescent="0.2">
      <c r="A316" s="75" t="str">
        <f t="shared" si="17"/>
        <v/>
      </c>
      <c r="B316" s="85"/>
      <c r="D316" s="81"/>
      <c r="S316" s="79">
        <f t="shared" si="18"/>
        <v>0</v>
      </c>
      <c r="T316" s="80">
        <f t="shared" si="19"/>
        <v>0</v>
      </c>
    </row>
    <row r="317" spans="1:20" s="82" customFormat="1" ht="12.75" x14ac:dyDescent="0.2">
      <c r="A317" s="75" t="str">
        <f t="shared" si="17"/>
        <v/>
      </c>
      <c r="B317" s="85"/>
      <c r="D317" s="81"/>
      <c r="S317" s="79">
        <f t="shared" si="18"/>
        <v>0</v>
      </c>
      <c r="T317" s="80">
        <f t="shared" si="19"/>
        <v>0</v>
      </c>
    </row>
    <row r="318" spans="1:20" s="82" customFormat="1" ht="12.75" x14ac:dyDescent="0.2">
      <c r="A318" s="75" t="str">
        <f t="shared" si="17"/>
        <v/>
      </c>
      <c r="B318" s="85"/>
      <c r="D318" s="81"/>
      <c r="S318" s="79">
        <f t="shared" si="18"/>
        <v>0</v>
      </c>
      <c r="T318" s="80">
        <f t="shared" si="19"/>
        <v>0</v>
      </c>
    </row>
    <row r="319" spans="1:20" s="82" customFormat="1" ht="12.75" x14ac:dyDescent="0.2">
      <c r="A319" s="75" t="str">
        <f t="shared" ref="A319:A382" si="20">B319&amp;D319</f>
        <v/>
      </c>
      <c r="B319" s="85"/>
      <c r="D319" s="81"/>
      <c r="S319" s="79">
        <f t="shared" ref="S319:S382" si="21">F319-SUM(G319:R319)</f>
        <v>0</v>
      </c>
      <c r="T319" s="80">
        <f t="shared" ref="T319:T382" si="22">SUM(G319:S319)</f>
        <v>0</v>
      </c>
    </row>
    <row r="320" spans="1:20" s="82" customFormat="1" ht="12.75" x14ac:dyDescent="0.2">
      <c r="A320" s="75" t="str">
        <f t="shared" si="20"/>
        <v/>
      </c>
      <c r="B320" s="85"/>
      <c r="D320" s="81"/>
      <c r="S320" s="79">
        <f t="shared" si="21"/>
        <v>0</v>
      </c>
      <c r="T320" s="80">
        <f t="shared" si="22"/>
        <v>0</v>
      </c>
    </row>
    <row r="321" spans="1:20" s="82" customFormat="1" ht="12.75" x14ac:dyDescent="0.2">
      <c r="A321" s="75" t="str">
        <f t="shared" si="20"/>
        <v/>
      </c>
      <c r="B321" s="85"/>
      <c r="D321" s="81"/>
      <c r="S321" s="79">
        <f t="shared" si="21"/>
        <v>0</v>
      </c>
      <c r="T321" s="80">
        <f t="shared" si="22"/>
        <v>0</v>
      </c>
    </row>
    <row r="322" spans="1:20" s="82" customFormat="1" ht="12.75" x14ac:dyDescent="0.2">
      <c r="A322" s="75" t="str">
        <f t="shared" si="20"/>
        <v/>
      </c>
      <c r="B322" s="85"/>
      <c r="D322" s="81"/>
      <c r="S322" s="79">
        <f t="shared" si="21"/>
        <v>0</v>
      </c>
      <c r="T322" s="80">
        <f t="shared" si="22"/>
        <v>0</v>
      </c>
    </row>
    <row r="323" spans="1:20" s="82" customFormat="1" ht="12.75" x14ac:dyDescent="0.2">
      <c r="A323" s="75" t="str">
        <f t="shared" si="20"/>
        <v/>
      </c>
      <c r="B323" s="85"/>
      <c r="D323" s="81"/>
      <c r="S323" s="79">
        <f t="shared" si="21"/>
        <v>0</v>
      </c>
      <c r="T323" s="80">
        <f t="shared" si="22"/>
        <v>0</v>
      </c>
    </row>
    <row r="324" spans="1:20" s="82" customFormat="1" ht="12.75" x14ac:dyDescent="0.2">
      <c r="A324" s="75" t="str">
        <f t="shared" si="20"/>
        <v/>
      </c>
      <c r="B324" s="85"/>
      <c r="D324" s="81"/>
      <c r="S324" s="79">
        <f t="shared" si="21"/>
        <v>0</v>
      </c>
      <c r="T324" s="80">
        <f t="shared" si="22"/>
        <v>0</v>
      </c>
    </row>
    <row r="325" spans="1:20" s="82" customFormat="1" ht="12.75" x14ac:dyDescent="0.2">
      <c r="A325" s="75" t="str">
        <f t="shared" si="20"/>
        <v/>
      </c>
      <c r="B325" s="85"/>
      <c r="D325" s="81"/>
      <c r="S325" s="79">
        <f t="shared" si="21"/>
        <v>0</v>
      </c>
      <c r="T325" s="80">
        <f t="shared" si="22"/>
        <v>0</v>
      </c>
    </row>
    <row r="326" spans="1:20" s="82" customFormat="1" ht="12.75" x14ac:dyDescent="0.2">
      <c r="A326" s="75" t="str">
        <f t="shared" si="20"/>
        <v/>
      </c>
      <c r="B326" s="85"/>
      <c r="D326" s="81"/>
      <c r="S326" s="79">
        <f t="shared" si="21"/>
        <v>0</v>
      </c>
      <c r="T326" s="80">
        <f t="shared" si="22"/>
        <v>0</v>
      </c>
    </row>
    <row r="327" spans="1:20" s="82" customFormat="1" ht="12.75" x14ac:dyDescent="0.2">
      <c r="A327" s="75" t="str">
        <f t="shared" si="20"/>
        <v/>
      </c>
      <c r="B327" s="85"/>
      <c r="D327" s="81"/>
      <c r="S327" s="79">
        <f t="shared" si="21"/>
        <v>0</v>
      </c>
      <c r="T327" s="80">
        <f t="shared" si="22"/>
        <v>0</v>
      </c>
    </row>
    <row r="328" spans="1:20" s="82" customFormat="1" ht="12.75" x14ac:dyDescent="0.2">
      <c r="A328" s="75" t="str">
        <f t="shared" si="20"/>
        <v/>
      </c>
      <c r="B328" s="85"/>
      <c r="D328" s="81"/>
      <c r="S328" s="79">
        <f t="shared" si="21"/>
        <v>0</v>
      </c>
      <c r="T328" s="80">
        <f t="shared" si="22"/>
        <v>0</v>
      </c>
    </row>
    <row r="329" spans="1:20" s="82" customFormat="1" ht="12.75" x14ac:dyDescent="0.2">
      <c r="A329" s="75" t="str">
        <f t="shared" si="20"/>
        <v/>
      </c>
      <c r="B329" s="85"/>
      <c r="D329" s="81"/>
      <c r="S329" s="79">
        <f t="shared" si="21"/>
        <v>0</v>
      </c>
      <c r="T329" s="80">
        <f t="shared" si="22"/>
        <v>0</v>
      </c>
    </row>
    <row r="330" spans="1:20" s="82" customFormat="1" ht="12.75" x14ac:dyDescent="0.2">
      <c r="A330" s="75" t="str">
        <f t="shared" si="20"/>
        <v/>
      </c>
      <c r="B330" s="85"/>
      <c r="D330" s="81"/>
      <c r="S330" s="79">
        <f t="shared" si="21"/>
        <v>0</v>
      </c>
      <c r="T330" s="80">
        <f t="shared" si="22"/>
        <v>0</v>
      </c>
    </row>
    <row r="331" spans="1:20" s="82" customFormat="1" ht="12.75" x14ac:dyDescent="0.2">
      <c r="A331" s="75" t="str">
        <f t="shared" si="20"/>
        <v/>
      </c>
      <c r="B331" s="85"/>
      <c r="D331" s="81"/>
      <c r="S331" s="79">
        <f t="shared" si="21"/>
        <v>0</v>
      </c>
      <c r="T331" s="80">
        <f t="shared" si="22"/>
        <v>0</v>
      </c>
    </row>
    <row r="332" spans="1:20" s="82" customFormat="1" ht="12.75" x14ac:dyDescent="0.2">
      <c r="A332" s="75" t="str">
        <f t="shared" si="20"/>
        <v/>
      </c>
      <c r="B332" s="85"/>
      <c r="D332" s="81"/>
      <c r="S332" s="79">
        <f t="shared" si="21"/>
        <v>0</v>
      </c>
      <c r="T332" s="80">
        <f t="shared" si="22"/>
        <v>0</v>
      </c>
    </row>
    <row r="333" spans="1:20" s="82" customFormat="1" ht="12.75" x14ac:dyDescent="0.2">
      <c r="A333" s="75" t="str">
        <f t="shared" si="20"/>
        <v/>
      </c>
      <c r="B333" s="85"/>
      <c r="D333" s="81"/>
      <c r="S333" s="79">
        <f t="shared" si="21"/>
        <v>0</v>
      </c>
      <c r="T333" s="80">
        <f t="shared" si="22"/>
        <v>0</v>
      </c>
    </row>
    <row r="334" spans="1:20" s="82" customFormat="1" ht="12.75" x14ac:dyDescent="0.2">
      <c r="A334" s="75" t="str">
        <f t="shared" si="20"/>
        <v/>
      </c>
      <c r="B334" s="85"/>
      <c r="D334" s="81"/>
      <c r="S334" s="79">
        <f t="shared" si="21"/>
        <v>0</v>
      </c>
      <c r="T334" s="80">
        <f t="shared" si="22"/>
        <v>0</v>
      </c>
    </row>
    <row r="335" spans="1:20" s="82" customFormat="1" ht="12.75" x14ac:dyDescent="0.2">
      <c r="A335" s="75" t="str">
        <f t="shared" si="20"/>
        <v/>
      </c>
      <c r="B335" s="85"/>
      <c r="D335" s="81"/>
      <c r="S335" s="79">
        <f t="shared" si="21"/>
        <v>0</v>
      </c>
      <c r="T335" s="80">
        <f t="shared" si="22"/>
        <v>0</v>
      </c>
    </row>
    <row r="336" spans="1:20" s="82" customFormat="1" ht="12.75" x14ac:dyDescent="0.2">
      <c r="A336" s="75" t="str">
        <f t="shared" si="20"/>
        <v/>
      </c>
      <c r="B336" s="85"/>
      <c r="D336" s="81"/>
      <c r="S336" s="79">
        <f t="shared" si="21"/>
        <v>0</v>
      </c>
      <c r="T336" s="80">
        <f t="shared" si="22"/>
        <v>0</v>
      </c>
    </row>
    <row r="337" spans="1:20" s="82" customFormat="1" ht="12.75" x14ac:dyDescent="0.2">
      <c r="A337" s="75" t="str">
        <f t="shared" si="20"/>
        <v/>
      </c>
      <c r="B337" s="85"/>
      <c r="D337" s="81"/>
      <c r="S337" s="79">
        <f t="shared" si="21"/>
        <v>0</v>
      </c>
      <c r="T337" s="80">
        <f t="shared" si="22"/>
        <v>0</v>
      </c>
    </row>
    <row r="338" spans="1:20" s="82" customFormat="1" ht="12.75" x14ac:dyDescent="0.2">
      <c r="A338" s="75" t="str">
        <f t="shared" si="20"/>
        <v/>
      </c>
      <c r="B338" s="85"/>
      <c r="D338" s="81"/>
      <c r="S338" s="79">
        <f t="shared" si="21"/>
        <v>0</v>
      </c>
      <c r="T338" s="80">
        <f t="shared" si="22"/>
        <v>0</v>
      </c>
    </row>
    <row r="339" spans="1:20" s="82" customFormat="1" ht="12.75" x14ac:dyDescent="0.2">
      <c r="A339" s="75" t="str">
        <f t="shared" si="20"/>
        <v/>
      </c>
      <c r="B339" s="85"/>
      <c r="D339" s="81"/>
      <c r="S339" s="79">
        <f t="shared" si="21"/>
        <v>0</v>
      </c>
      <c r="T339" s="80">
        <f t="shared" si="22"/>
        <v>0</v>
      </c>
    </row>
    <row r="340" spans="1:20" s="82" customFormat="1" ht="12.75" x14ac:dyDescent="0.2">
      <c r="A340" s="75" t="str">
        <f t="shared" si="20"/>
        <v/>
      </c>
      <c r="B340" s="85"/>
      <c r="D340" s="81"/>
      <c r="S340" s="79">
        <f t="shared" si="21"/>
        <v>0</v>
      </c>
      <c r="T340" s="80">
        <f t="shared" si="22"/>
        <v>0</v>
      </c>
    </row>
    <row r="341" spans="1:20" s="82" customFormat="1" ht="12.75" x14ac:dyDescent="0.2">
      <c r="A341" s="75" t="str">
        <f t="shared" si="20"/>
        <v/>
      </c>
      <c r="B341" s="85"/>
      <c r="D341" s="81"/>
      <c r="S341" s="79">
        <f t="shared" si="21"/>
        <v>0</v>
      </c>
      <c r="T341" s="80">
        <f t="shared" si="22"/>
        <v>0</v>
      </c>
    </row>
    <row r="342" spans="1:20" s="82" customFormat="1" ht="12.75" x14ac:dyDescent="0.2">
      <c r="A342" s="75" t="str">
        <f t="shared" si="20"/>
        <v/>
      </c>
      <c r="B342" s="85"/>
      <c r="D342" s="81"/>
      <c r="S342" s="79">
        <f t="shared" si="21"/>
        <v>0</v>
      </c>
      <c r="T342" s="80">
        <f t="shared" si="22"/>
        <v>0</v>
      </c>
    </row>
    <row r="343" spans="1:20" s="82" customFormat="1" ht="12.75" x14ac:dyDescent="0.2">
      <c r="A343" s="75" t="str">
        <f t="shared" si="20"/>
        <v/>
      </c>
      <c r="B343" s="85"/>
      <c r="D343" s="81"/>
      <c r="S343" s="79">
        <f t="shared" si="21"/>
        <v>0</v>
      </c>
      <c r="T343" s="80">
        <f t="shared" si="22"/>
        <v>0</v>
      </c>
    </row>
    <row r="344" spans="1:20" s="82" customFormat="1" ht="12.75" x14ac:dyDescent="0.2">
      <c r="A344" s="75" t="str">
        <f t="shared" si="20"/>
        <v/>
      </c>
      <c r="B344" s="85"/>
      <c r="D344" s="81"/>
      <c r="S344" s="79">
        <f t="shared" si="21"/>
        <v>0</v>
      </c>
      <c r="T344" s="80">
        <f t="shared" si="22"/>
        <v>0</v>
      </c>
    </row>
    <row r="345" spans="1:20" s="82" customFormat="1" ht="12.75" x14ac:dyDescent="0.2">
      <c r="A345" s="75" t="str">
        <f t="shared" si="20"/>
        <v/>
      </c>
      <c r="B345" s="85"/>
      <c r="D345" s="81"/>
      <c r="S345" s="79">
        <f t="shared" si="21"/>
        <v>0</v>
      </c>
      <c r="T345" s="80">
        <f t="shared" si="22"/>
        <v>0</v>
      </c>
    </row>
    <row r="346" spans="1:20" s="82" customFormat="1" ht="12.75" x14ac:dyDescent="0.2">
      <c r="A346" s="75" t="str">
        <f t="shared" si="20"/>
        <v/>
      </c>
      <c r="B346" s="85"/>
      <c r="D346" s="81"/>
      <c r="S346" s="79">
        <f t="shared" si="21"/>
        <v>0</v>
      </c>
      <c r="T346" s="80">
        <f t="shared" si="22"/>
        <v>0</v>
      </c>
    </row>
    <row r="347" spans="1:20" s="82" customFormat="1" ht="12.75" x14ac:dyDescent="0.2">
      <c r="A347" s="75" t="str">
        <f t="shared" si="20"/>
        <v/>
      </c>
      <c r="B347" s="85"/>
      <c r="D347" s="81"/>
      <c r="S347" s="79">
        <f t="shared" si="21"/>
        <v>0</v>
      </c>
      <c r="T347" s="80">
        <f t="shared" si="22"/>
        <v>0</v>
      </c>
    </row>
    <row r="348" spans="1:20" s="82" customFormat="1" ht="12.75" x14ac:dyDescent="0.2">
      <c r="A348" s="75" t="str">
        <f t="shared" si="20"/>
        <v/>
      </c>
      <c r="B348" s="85"/>
      <c r="D348" s="81"/>
      <c r="S348" s="79">
        <f t="shared" si="21"/>
        <v>0</v>
      </c>
      <c r="T348" s="80">
        <f t="shared" si="22"/>
        <v>0</v>
      </c>
    </row>
    <row r="349" spans="1:20" s="82" customFormat="1" ht="12.75" x14ac:dyDescent="0.2">
      <c r="A349" s="75" t="str">
        <f t="shared" si="20"/>
        <v/>
      </c>
      <c r="B349" s="85"/>
      <c r="D349" s="81"/>
      <c r="S349" s="79">
        <f t="shared" si="21"/>
        <v>0</v>
      </c>
      <c r="T349" s="80">
        <f t="shared" si="22"/>
        <v>0</v>
      </c>
    </row>
    <row r="350" spans="1:20" s="82" customFormat="1" ht="12.75" x14ac:dyDescent="0.2">
      <c r="A350" s="75" t="str">
        <f t="shared" si="20"/>
        <v/>
      </c>
      <c r="B350" s="85"/>
      <c r="D350" s="81"/>
      <c r="S350" s="79">
        <f t="shared" si="21"/>
        <v>0</v>
      </c>
      <c r="T350" s="80">
        <f t="shared" si="22"/>
        <v>0</v>
      </c>
    </row>
    <row r="351" spans="1:20" s="82" customFormat="1" ht="12.75" x14ac:dyDescent="0.2">
      <c r="A351" s="75" t="str">
        <f t="shared" si="20"/>
        <v/>
      </c>
      <c r="B351" s="85"/>
      <c r="D351" s="81"/>
      <c r="S351" s="79">
        <f t="shared" si="21"/>
        <v>0</v>
      </c>
      <c r="T351" s="80">
        <f t="shared" si="22"/>
        <v>0</v>
      </c>
    </row>
    <row r="352" spans="1:20" s="82" customFormat="1" ht="12.75" x14ac:dyDescent="0.2">
      <c r="A352" s="75" t="str">
        <f t="shared" si="20"/>
        <v/>
      </c>
      <c r="B352" s="85"/>
      <c r="D352" s="81"/>
      <c r="S352" s="79">
        <f t="shared" si="21"/>
        <v>0</v>
      </c>
      <c r="T352" s="80">
        <f t="shared" si="22"/>
        <v>0</v>
      </c>
    </row>
    <row r="353" spans="1:20" s="82" customFormat="1" ht="12.75" x14ac:dyDescent="0.2">
      <c r="A353" s="75" t="str">
        <f t="shared" si="20"/>
        <v/>
      </c>
      <c r="B353" s="85"/>
      <c r="D353" s="81"/>
      <c r="S353" s="79">
        <f t="shared" si="21"/>
        <v>0</v>
      </c>
      <c r="T353" s="80">
        <f t="shared" si="22"/>
        <v>0</v>
      </c>
    </row>
    <row r="354" spans="1:20" s="82" customFormat="1" ht="12.75" x14ac:dyDescent="0.2">
      <c r="A354" s="75" t="str">
        <f t="shared" si="20"/>
        <v/>
      </c>
      <c r="B354" s="85"/>
      <c r="D354" s="81"/>
      <c r="S354" s="79">
        <f t="shared" si="21"/>
        <v>0</v>
      </c>
      <c r="T354" s="80">
        <f t="shared" si="22"/>
        <v>0</v>
      </c>
    </row>
    <row r="355" spans="1:20" s="82" customFormat="1" ht="12.75" x14ac:dyDescent="0.2">
      <c r="A355" s="75" t="str">
        <f t="shared" si="20"/>
        <v/>
      </c>
      <c r="B355" s="85"/>
      <c r="D355" s="81"/>
      <c r="S355" s="79">
        <f t="shared" si="21"/>
        <v>0</v>
      </c>
      <c r="T355" s="80">
        <f t="shared" si="22"/>
        <v>0</v>
      </c>
    </row>
    <row r="356" spans="1:20" s="82" customFormat="1" ht="12.75" x14ac:dyDescent="0.2">
      <c r="A356" s="75" t="str">
        <f t="shared" si="20"/>
        <v/>
      </c>
      <c r="B356" s="85"/>
      <c r="D356" s="81"/>
      <c r="S356" s="79">
        <f t="shared" si="21"/>
        <v>0</v>
      </c>
      <c r="T356" s="80">
        <f t="shared" si="22"/>
        <v>0</v>
      </c>
    </row>
    <row r="357" spans="1:20" s="82" customFormat="1" ht="12.75" x14ac:dyDescent="0.2">
      <c r="A357" s="75" t="str">
        <f t="shared" si="20"/>
        <v/>
      </c>
      <c r="B357" s="85"/>
      <c r="D357" s="81"/>
      <c r="S357" s="79">
        <f t="shared" si="21"/>
        <v>0</v>
      </c>
      <c r="T357" s="80">
        <f t="shared" si="22"/>
        <v>0</v>
      </c>
    </row>
    <row r="358" spans="1:20" s="82" customFormat="1" ht="12.75" x14ac:dyDescent="0.2">
      <c r="A358" s="75" t="str">
        <f t="shared" si="20"/>
        <v/>
      </c>
      <c r="B358" s="85"/>
      <c r="D358" s="81"/>
      <c r="S358" s="79">
        <f t="shared" si="21"/>
        <v>0</v>
      </c>
      <c r="T358" s="80">
        <f t="shared" si="22"/>
        <v>0</v>
      </c>
    </row>
    <row r="359" spans="1:20" s="82" customFormat="1" ht="12.75" x14ac:dyDescent="0.2">
      <c r="A359" s="75" t="str">
        <f t="shared" si="20"/>
        <v/>
      </c>
      <c r="B359" s="85"/>
      <c r="D359" s="81"/>
      <c r="S359" s="79">
        <f t="shared" si="21"/>
        <v>0</v>
      </c>
      <c r="T359" s="80">
        <f t="shared" si="22"/>
        <v>0</v>
      </c>
    </row>
    <row r="360" spans="1:20" s="82" customFormat="1" ht="12.75" x14ac:dyDescent="0.2">
      <c r="A360" s="75" t="str">
        <f t="shared" si="20"/>
        <v/>
      </c>
      <c r="B360" s="85"/>
      <c r="D360" s="81"/>
      <c r="S360" s="79">
        <f t="shared" si="21"/>
        <v>0</v>
      </c>
      <c r="T360" s="80">
        <f t="shared" si="22"/>
        <v>0</v>
      </c>
    </row>
    <row r="361" spans="1:20" s="82" customFormat="1" ht="12.75" x14ac:dyDescent="0.2">
      <c r="A361" s="75" t="str">
        <f t="shared" si="20"/>
        <v/>
      </c>
      <c r="B361" s="85"/>
      <c r="D361" s="81"/>
      <c r="S361" s="79">
        <f t="shared" si="21"/>
        <v>0</v>
      </c>
      <c r="T361" s="80">
        <f t="shared" si="22"/>
        <v>0</v>
      </c>
    </row>
    <row r="362" spans="1:20" s="82" customFormat="1" ht="12.75" x14ac:dyDescent="0.2">
      <c r="A362" s="75" t="str">
        <f t="shared" si="20"/>
        <v/>
      </c>
      <c r="B362" s="85"/>
      <c r="D362" s="81"/>
      <c r="S362" s="79">
        <f t="shared" si="21"/>
        <v>0</v>
      </c>
      <c r="T362" s="80">
        <f t="shared" si="22"/>
        <v>0</v>
      </c>
    </row>
    <row r="363" spans="1:20" s="82" customFormat="1" ht="12.75" x14ac:dyDescent="0.2">
      <c r="A363" s="75" t="str">
        <f t="shared" si="20"/>
        <v/>
      </c>
      <c r="B363" s="85"/>
      <c r="D363" s="81"/>
      <c r="S363" s="79">
        <f t="shared" si="21"/>
        <v>0</v>
      </c>
      <c r="T363" s="80">
        <f t="shared" si="22"/>
        <v>0</v>
      </c>
    </row>
    <row r="364" spans="1:20" s="82" customFormat="1" ht="12.75" x14ac:dyDescent="0.2">
      <c r="A364" s="75" t="str">
        <f t="shared" si="20"/>
        <v/>
      </c>
      <c r="B364" s="85"/>
      <c r="D364" s="81"/>
      <c r="S364" s="79">
        <f t="shared" si="21"/>
        <v>0</v>
      </c>
      <c r="T364" s="80">
        <f t="shared" si="22"/>
        <v>0</v>
      </c>
    </row>
    <row r="365" spans="1:20" s="82" customFormat="1" ht="12.75" x14ac:dyDescent="0.2">
      <c r="A365" s="75" t="str">
        <f t="shared" si="20"/>
        <v/>
      </c>
      <c r="B365" s="85"/>
      <c r="D365" s="81"/>
      <c r="S365" s="79">
        <f t="shared" si="21"/>
        <v>0</v>
      </c>
      <c r="T365" s="80">
        <f t="shared" si="22"/>
        <v>0</v>
      </c>
    </row>
    <row r="366" spans="1:20" s="82" customFormat="1" ht="12.75" x14ac:dyDescent="0.2">
      <c r="A366" s="75" t="str">
        <f t="shared" si="20"/>
        <v/>
      </c>
      <c r="B366" s="85"/>
      <c r="D366" s="81"/>
      <c r="S366" s="79">
        <f t="shared" si="21"/>
        <v>0</v>
      </c>
      <c r="T366" s="80">
        <f t="shared" si="22"/>
        <v>0</v>
      </c>
    </row>
    <row r="367" spans="1:20" s="82" customFormat="1" ht="12.75" x14ac:dyDescent="0.2">
      <c r="A367" s="75" t="str">
        <f t="shared" si="20"/>
        <v/>
      </c>
      <c r="B367" s="85"/>
      <c r="D367" s="81"/>
      <c r="S367" s="79">
        <f t="shared" si="21"/>
        <v>0</v>
      </c>
      <c r="T367" s="80">
        <f t="shared" si="22"/>
        <v>0</v>
      </c>
    </row>
    <row r="368" spans="1:20" s="82" customFormat="1" ht="12.75" x14ac:dyDescent="0.2">
      <c r="A368" s="75" t="str">
        <f t="shared" si="20"/>
        <v/>
      </c>
      <c r="B368" s="85"/>
      <c r="D368" s="81"/>
      <c r="S368" s="79">
        <f t="shared" si="21"/>
        <v>0</v>
      </c>
      <c r="T368" s="80">
        <f t="shared" si="22"/>
        <v>0</v>
      </c>
    </row>
    <row r="369" spans="1:20" s="82" customFormat="1" ht="12.75" x14ac:dyDescent="0.2">
      <c r="A369" s="75" t="str">
        <f t="shared" si="20"/>
        <v/>
      </c>
      <c r="B369" s="85"/>
      <c r="D369" s="81"/>
      <c r="S369" s="79">
        <f t="shared" si="21"/>
        <v>0</v>
      </c>
      <c r="T369" s="80">
        <f t="shared" si="22"/>
        <v>0</v>
      </c>
    </row>
    <row r="370" spans="1:20" s="82" customFormat="1" ht="12.75" x14ac:dyDescent="0.2">
      <c r="A370" s="75" t="str">
        <f t="shared" si="20"/>
        <v/>
      </c>
      <c r="B370" s="85"/>
      <c r="D370" s="81"/>
      <c r="S370" s="79">
        <f t="shared" si="21"/>
        <v>0</v>
      </c>
      <c r="T370" s="80">
        <f t="shared" si="22"/>
        <v>0</v>
      </c>
    </row>
    <row r="371" spans="1:20" s="82" customFormat="1" ht="12.75" x14ac:dyDescent="0.2">
      <c r="A371" s="75" t="str">
        <f t="shared" si="20"/>
        <v/>
      </c>
      <c r="B371" s="85"/>
      <c r="D371" s="81"/>
      <c r="S371" s="79">
        <f t="shared" si="21"/>
        <v>0</v>
      </c>
      <c r="T371" s="80">
        <f t="shared" si="22"/>
        <v>0</v>
      </c>
    </row>
    <row r="372" spans="1:20" s="82" customFormat="1" ht="12.75" x14ac:dyDescent="0.2">
      <c r="A372" s="75" t="str">
        <f t="shared" si="20"/>
        <v/>
      </c>
      <c r="B372" s="85"/>
      <c r="D372" s="81"/>
      <c r="S372" s="79">
        <f t="shared" si="21"/>
        <v>0</v>
      </c>
      <c r="T372" s="80">
        <f t="shared" si="22"/>
        <v>0</v>
      </c>
    </row>
    <row r="373" spans="1:20" s="82" customFormat="1" ht="12.75" x14ac:dyDescent="0.2">
      <c r="A373" s="75" t="str">
        <f t="shared" si="20"/>
        <v/>
      </c>
      <c r="B373" s="85"/>
      <c r="D373" s="81"/>
      <c r="S373" s="79">
        <f t="shared" si="21"/>
        <v>0</v>
      </c>
      <c r="T373" s="80">
        <f t="shared" si="22"/>
        <v>0</v>
      </c>
    </row>
    <row r="374" spans="1:20" s="82" customFormat="1" ht="12.75" x14ac:dyDescent="0.2">
      <c r="A374" s="75" t="str">
        <f t="shared" si="20"/>
        <v/>
      </c>
      <c r="B374" s="85"/>
      <c r="D374" s="81"/>
      <c r="S374" s="79">
        <f t="shared" si="21"/>
        <v>0</v>
      </c>
      <c r="T374" s="80">
        <f t="shared" si="22"/>
        <v>0</v>
      </c>
    </row>
    <row r="375" spans="1:20" s="82" customFormat="1" ht="12.75" x14ac:dyDescent="0.2">
      <c r="A375" s="75" t="str">
        <f t="shared" si="20"/>
        <v/>
      </c>
      <c r="B375" s="85"/>
      <c r="D375" s="81"/>
      <c r="S375" s="79">
        <f t="shared" si="21"/>
        <v>0</v>
      </c>
      <c r="T375" s="80">
        <f t="shared" si="22"/>
        <v>0</v>
      </c>
    </row>
    <row r="376" spans="1:20" s="82" customFormat="1" ht="12.75" x14ac:dyDescent="0.2">
      <c r="A376" s="75" t="str">
        <f t="shared" si="20"/>
        <v/>
      </c>
      <c r="B376" s="85"/>
      <c r="D376" s="81"/>
      <c r="S376" s="79">
        <f t="shared" si="21"/>
        <v>0</v>
      </c>
      <c r="T376" s="80">
        <f t="shared" si="22"/>
        <v>0</v>
      </c>
    </row>
    <row r="377" spans="1:20" s="82" customFormat="1" ht="12.75" x14ac:dyDescent="0.2">
      <c r="A377" s="75" t="str">
        <f t="shared" si="20"/>
        <v/>
      </c>
      <c r="B377" s="85"/>
      <c r="D377" s="81"/>
      <c r="S377" s="79">
        <f t="shared" si="21"/>
        <v>0</v>
      </c>
      <c r="T377" s="80">
        <f t="shared" si="22"/>
        <v>0</v>
      </c>
    </row>
    <row r="378" spans="1:20" s="82" customFormat="1" ht="12.75" x14ac:dyDescent="0.2">
      <c r="A378" s="75" t="str">
        <f t="shared" si="20"/>
        <v/>
      </c>
      <c r="B378" s="85"/>
      <c r="D378" s="81"/>
      <c r="S378" s="79">
        <f t="shared" si="21"/>
        <v>0</v>
      </c>
      <c r="T378" s="80">
        <f t="shared" si="22"/>
        <v>0</v>
      </c>
    </row>
    <row r="379" spans="1:20" s="82" customFormat="1" ht="12.75" x14ac:dyDescent="0.2">
      <c r="A379" s="75" t="str">
        <f t="shared" si="20"/>
        <v/>
      </c>
      <c r="B379" s="85"/>
      <c r="D379" s="81"/>
      <c r="S379" s="79">
        <f t="shared" si="21"/>
        <v>0</v>
      </c>
      <c r="T379" s="80">
        <f t="shared" si="22"/>
        <v>0</v>
      </c>
    </row>
    <row r="380" spans="1:20" s="82" customFormat="1" ht="12.75" x14ac:dyDescent="0.2">
      <c r="A380" s="75" t="str">
        <f t="shared" si="20"/>
        <v/>
      </c>
      <c r="B380" s="85"/>
      <c r="D380" s="81"/>
      <c r="S380" s="79">
        <f t="shared" si="21"/>
        <v>0</v>
      </c>
      <c r="T380" s="80">
        <f t="shared" si="22"/>
        <v>0</v>
      </c>
    </row>
    <row r="381" spans="1:20" s="82" customFormat="1" ht="12.75" x14ac:dyDescent="0.2">
      <c r="A381" s="75" t="str">
        <f t="shared" si="20"/>
        <v/>
      </c>
      <c r="B381" s="85"/>
      <c r="D381" s="81"/>
      <c r="S381" s="79">
        <f t="shared" si="21"/>
        <v>0</v>
      </c>
      <c r="T381" s="80">
        <f t="shared" si="22"/>
        <v>0</v>
      </c>
    </row>
    <row r="382" spans="1:20" s="82" customFormat="1" ht="12.75" x14ac:dyDescent="0.2">
      <c r="A382" s="75" t="str">
        <f t="shared" si="20"/>
        <v/>
      </c>
      <c r="B382" s="85"/>
      <c r="D382" s="81"/>
      <c r="S382" s="79">
        <f t="shared" si="21"/>
        <v>0</v>
      </c>
      <c r="T382" s="80">
        <f t="shared" si="22"/>
        <v>0</v>
      </c>
    </row>
    <row r="383" spans="1:20" s="82" customFormat="1" ht="12.75" x14ac:dyDescent="0.2">
      <c r="A383" s="75" t="str">
        <f t="shared" ref="A383:A446" si="23">B383&amp;D383</f>
        <v/>
      </c>
      <c r="B383" s="85"/>
      <c r="D383" s="81"/>
      <c r="S383" s="79">
        <f t="shared" ref="S383:S446" si="24">F383-SUM(G383:R383)</f>
        <v>0</v>
      </c>
      <c r="T383" s="80">
        <f t="shared" ref="T383:T446" si="25">SUM(G383:S383)</f>
        <v>0</v>
      </c>
    </row>
    <row r="384" spans="1:20" s="82" customFormat="1" ht="12.75" x14ac:dyDescent="0.2">
      <c r="A384" s="75" t="str">
        <f t="shared" si="23"/>
        <v/>
      </c>
      <c r="B384" s="85"/>
      <c r="D384" s="81"/>
      <c r="S384" s="79">
        <f t="shared" si="24"/>
        <v>0</v>
      </c>
      <c r="T384" s="80">
        <f t="shared" si="25"/>
        <v>0</v>
      </c>
    </row>
    <row r="385" spans="1:20" s="82" customFormat="1" ht="12.75" x14ac:dyDescent="0.2">
      <c r="A385" s="75" t="str">
        <f t="shared" si="23"/>
        <v/>
      </c>
      <c r="B385" s="85"/>
      <c r="D385" s="81"/>
      <c r="S385" s="79">
        <f t="shared" si="24"/>
        <v>0</v>
      </c>
      <c r="T385" s="80">
        <f t="shared" si="25"/>
        <v>0</v>
      </c>
    </row>
    <row r="386" spans="1:20" s="82" customFormat="1" ht="12.75" x14ac:dyDescent="0.2">
      <c r="A386" s="75" t="str">
        <f t="shared" si="23"/>
        <v/>
      </c>
      <c r="B386" s="85"/>
      <c r="D386" s="81"/>
      <c r="S386" s="79">
        <f t="shared" si="24"/>
        <v>0</v>
      </c>
      <c r="T386" s="80">
        <f t="shared" si="25"/>
        <v>0</v>
      </c>
    </row>
    <row r="387" spans="1:20" s="82" customFormat="1" ht="12.75" x14ac:dyDescent="0.2">
      <c r="A387" s="75" t="str">
        <f t="shared" si="23"/>
        <v/>
      </c>
      <c r="B387" s="85"/>
      <c r="D387" s="81"/>
      <c r="S387" s="79">
        <f t="shared" si="24"/>
        <v>0</v>
      </c>
      <c r="T387" s="80">
        <f t="shared" si="25"/>
        <v>0</v>
      </c>
    </row>
    <row r="388" spans="1:20" s="82" customFormat="1" ht="12.75" x14ac:dyDescent="0.2">
      <c r="A388" s="75" t="str">
        <f t="shared" si="23"/>
        <v/>
      </c>
      <c r="B388" s="85"/>
      <c r="D388" s="81"/>
      <c r="S388" s="79">
        <f t="shared" si="24"/>
        <v>0</v>
      </c>
      <c r="T388" s="80">
        <f t="shared" si="25"/>
        <v>0</v>
      </c>
    </row>
    <row r="389" spans="1:20" s="82" customFormat="1" ht="12.75" x14ac:dyDescent="0.2">
      <c r="A389" s="75" t="str">
        <f t="shared" si="23"/>
        <v/>
      </c>
      <c r="B389" s="85"/>
      <c r="D389" s="81"/>
      <c r="S389" s="79">
        <f t="shared" si="24"/>
        <v>0</v>
      </c>
      <c r="T389" s="80">
        <f t="shared" si="25"/>
        <v>0</v>
      </c>
    </row>
    <row r="390" spans="1:20" s="82" customFormat="1" ht="12.75" x14ac:dyDescent="0.2">
      <c r="A390" s="75" t="str">
        <f t="shared" si="23"/>
        <v/>
      </c>
      <c r="B390" s="85"/>
      <c r="D390" s="81"/>
      <c r="S390" s="79">
        <f t="shared" si="24"/>
        <v>0</v>
      </c>
      <c r="T390" s="80">
        <f t="shared" si="25"/>
        <v>0</v>
      </c>
    </row>
    <row r="391" spans="1:20" s="82" customFormat="1" ht="12.75" x14ac:dyDescent="0.2">
      <c r="A391" s="75" t="str">
        <f t="shared" si="23"/>
        <v/>
      </c>
      <c r="B391" s="85"/>
      <c r="D391" s="81"/>
      <c r="S391" s="79">
        <f t="shared" si="24"/>
        <v>0</v>
      </c>
      <c r="T391" s="80">
        <f t="shared" si="25"/>
        <v>0</v>
      </c>
    </row>
    <row r="392" spans="1:20" s="82" customFormat="1" ht="12.75" x14ac:dyDescent="0.2">
      <c r="A392" s="75" t="str">
        <f t="shared" si="23"/>
        <v/>
      </c>
      <c r="B392" s="85"/>
      <c r="D392" s="81"/>
      <c r="S392" s="79">
        <f t="shared" si="24"/>
        <v>0</v>
      </c>
      <c r="T392" s="80">
        <f t="shared" si="25"/>
        <v>0</v>
      </c>
    </row>
    <row r="393" spans="1:20" s="82" customFormat="1" ht="12.75" x14ac:dyDescent="0.2">
      <c r="A393" s="75" t="str">
        <f t="shared" si="23"/>
        <v/>
      </c>
      <c r="B393" s="85"/>
      <c r="D393" s="81"/>
      <c r="S393" s="79">
        <f t="shared" si="24"/>
        <v>0</v>
      </c>
      <c r="T393" s="80">
        <f t="shared" si="25"/>
        <v>0</v>
      </c>
    </row>
    <row r="394" spans="1:20" s="82" customFormat="1" ht="12.75" x14ac:dyDescent="0.2">
      <c r="A394" s="75" t="str">
        <f t="shared" si="23"/>
        <v/>
      </c>
      <c r="B394" s="85"/>
      <c r="D394" s="81"/>
      <c r="S394" s="79">
        <f t="shared" si="24"/>
        <v>0</v>
      </c>
      <c r="T394" s="80">
        <f t="shared" si="25"/>
        <v>0</v>
      </c>
    </row>
    <row r="395" spans="1:20" s="82" customFormat="1" ht="12.75" x14ac:dyDescent="0.2">
      <c r="A395" s="75" t="str">
        <f t="shared" si="23"/>
        <v/>
      </c>
      <c r="B395" s="85"/>
      <c r="D395" s="81"/>
      <c r="S395" s="79">
        <f t="shared" si="24"/>
        <v>0</v>
      </c>
      <c r="T395" s="80">
        <f t="shared" si="25"/>
        <v>0</v>
      </c>
    </row>
    <row r="396" spans="1:20" s="82" customFormat="1" ht="12.75" x14ac:dyDescent="0.2">
      <c r="A396" s="75" t="str">
        <f t="shared" si="23"/>
        <v/>
      </c>
      <c r="B396" s="85"/>
      <c r="D396" s="81"/>
      <c r="S396" s="79">
        <f t="shared" si="24"/>
        <v>0</v>
      </c>
      <c r="T396" s="80">
        <f t="shared" si="25"/>
        <v>0</v>
      </c>
    </row>
    <row r="397" spans="1:20" s="82" customFormat="1" ht="12.75" x14ac:dyDescent="0.2">
      <c r="A397" s="75" t="str">
        <f t="shared" si="23"/>
        <v/>
      </c>
      <c r="B397" s="85"/>
      <c r="D397" s="81"/>
      <c r="S397" s="79">
        <f t="shared" si="24"/>
        <v>0</v>
      </c>
      <c r="T397" s="80">
        <f t="shared" si="25"/>
        <v>0</v>
      </c>
    </row>
    <row r="398" spans="1:20" s="82" customFormat="1" ht="12.75" x14ac:dyDescent="0.2">
      <c r="A398" s="75" t="str">
        <f t="shared" si="23"/>
        <v/>
      </c>
      <c r="B398" s="85"/>
      <c r="D398" s="81"/>
      <c r="S398" s="79">
        <f t="shared" si="24"/>
        <v>0</v>
      </c>
      <c r="T398" s="80">
        <f t="shared" si="25"/>
        <v>0</v>
      </c>
    </row>
    <row r="399" spans="1:20" s="82" customFormat="1" ht="12.75" x14ac:dyDescent="0.2">
      <c r="A399" s="75" t="str">
        <f t="shared" si="23"/>
        <v/>
      </c>
      <c r="B399" s="85"/>
      <c r="D399" s="81"/>
      <c r="S399" s="79">
        <f t="shared" si="24"/>
        <v>0</v>
      </c>
      <c r="T399" s="80">
        <f t="shared" si="25"/>
        <v>0</v>
      </c>
    </row>
    <row r="400" spans="1:20" s="82" customFormat="1" ht="12.75" x14ac:dyDescent="0.2">
      <c r="A400" s="75" t="str">
        <f t="shared" si="23"/>
        <v/>
      </c>
      <c r="B400" s="85"/>
      <c r="D400" s="81"/>
      <c r="S400" s="79">
        <f t="shared" si="24"/>
        <v>0</v>
      </c>
      <c r="T400" s="80">
        <f t="shared" si="25"/>
        <v>0</v>
      </c>
    </row>
    <row r="401" spans="1:20" s="82" customFormat="1" ht="12.75" x14ac:dyDescent="0.2">
      <c r="A401" s="75" t="str">
        <f t="shared" si="23"/>
        <v/>
      </c>
      <c r="B401" s="85"/>
      <c r="D401" s="81"/>
      <c r="S401" s="79">
        <f t="shared" si="24"/>
        <v>0</v>
      </c>
      <c r="T401" s="80">
        <f t="shared" si="25"/>
        <v>0</v>
      </c>
    </row>
    <row r="402" spans="1:20" s="82" customFormat="1" ht="12.75" x14ac:dyDescent="0.2">
      <c r="A402" s="75" t="str">
        <f t="shared" si="23"/>
        <v/>
      </c>
      <c r="B402" s="85"/>
      <c r="D402" s="81"/>
      <c r="S402" s="79">
        <f t="shared" si="24"/>
        <v>0</v>
      </c>
      <c r="T402" s="80">
        <f t="shared" si="25"/>
        <v>0</v>
      </c>
    </row>
    <row r="403" spans="1:20" s="82" customFormat="1" ht="12.75" x14ac:dyDescent="0.2">
      <c r="A403" s="75" t="str">
        <f t="shared" si="23"/>
        <v/>
      </c>
      <c r="B403" s="85"/>
      <c r="D403" s="81"/>
      <c r="S403" s="79">
        <f t="shared" si="24"/>
        <v>0</v>
      </c>
      <c r="T403" s="80">
        <f t="shared" si="25"/>
        <v>0</v>
      </c>
    </row>
    <row r="404" spans="1:20" s="82" customFormat="1" ht="12.75" x14ac:dyDescent="0.2">
      <c r="A404" s="75" t="str">
        <f t="shared" si="23"/>
        <v/>
      </c>
      <c r="B404" s="85"/>
      <c r="D404" s="81"/>
      <c r="S404" s="79">
        <f t="shared" si="24"/>
        <v>0</v>
      </c>
      <c r="T404" s="80">
        <f t="shared" si="25"/>
        <v>0</v>
      </c>
    </row>
    <row r="405" spans="1:20" s="82" customFormat="1" ht="12.75" x14ac:dyDescent="0.2">
      <c r="A405" s="75" t="str">
        <f t="shared" si="23"/>
        <v/>
      </c>
      <c r="B405" s="85"/>
      <c r="D405" s="81"/>
      <c r="S405" s="79">
        <f t="shared" si="24"/>
        <v>0</v>
      </c>
      <c r="T405" s="80">
        <f t="shared" si="25"/>
        <v>0</v>
      </c>
    </row>
    <row r="406" spans="1:20" s="82" customFormat="1" ht="12.75" x14ac:dyDescent="0.2">
      <c r="A406" s="75" t="str">
        <f t="shared" si="23"/>
        <v/>
      </c>
      <c r="B406" s="85"/>
      <c r="D406" s="81"/>
      <c r="S406" s="79">
        <f t="shared" si="24"/>
        <v>0</v>
      </c>
      <c r="T406" s="80">
        <f t="shared" si="25"/>
        <v>0</v>
      </c>
    </row>
    <row r="407" spans="1:20" s="82" customFormat="1" ht="12.75" x14ac:dyDescent="0.2">
      <c r="A407" s="75" t="str">
        <f t="shared" si="23"/>
        <v/>
      </c>
      <c r="B407" s="85"/>
      <c r="D407" s="81"/>
      <c r="S407" s="79">
        <f t="shared" si="24"/>
        <v>0</v>
      </c>
      <c r="T407" s="80">
        <f t="shared" si="25"/>
        <v>0</v>
      </c>
    </row>
    <row r="408" spans="1:20" s="82" customFormat="1" ht="12.75" x14ac:dyDescent="0.2">
      <c r="A408" s="75" t="str">
        <f t="shared" si="23"/>
        <v/>
      </c>
      <c r="B408" s="85"/>
      <c r="D408" s="81"/>
      <c r="S408" s="79">
        <f t="shared" si="24"/>
        <v>0</v>
      </c>
      <c r="T408" s="80">
        <f t="shared" si="25"/>
        <v>0</v>
      </c>
    </row>
    <row r="409" spans="1:20" s="82" customFormat="1" ht="12.75" x14ac:dyDescent="0.2">
      <c r="A409" s="75" t="str">
        <f t="shared" si="23"/>
        <v/>
      </c>
      <c r="B409" s="85"/>
      <c r="D409" s="81"/>
      <c r="S409" s="79">
        <f t="shared" si="24"/>
        <v>0</v>
      </c>
      <c r="T409" s="80">
        <f t="shared" si="25"/>
        <v>0</v>
      </c>
    </row>
    <row r="410" spans="1:20" s="82" customFormat="1" ht="12.75" x14ac:dyDescent="0.2">
      <c r="A410" s="75" t="str">
        <f t="shared" si="23"/>
        <v/>
      </c>
      <c r="B410" s="85"/>
      <c r="D410" s="81"/>
      <c r="S410" s="79">
        <f t="shared" si="24"/>
        <v>0</v>
      </c>
      <c r="T410" s="80">
        <f t="shared" si="25"/>
        <v>0</v>
      </c>
    </row>
    <row r="411" spans="1:20" s="82" customFormat="1" ht="12.75" x14ac:dyDescent="0.2">
      <c r="A411" s="75" t="str">
        <f t="shared" si="23"/>
        <v/>
      </c>
      <c r="B411" s="85"/>
      <c r="D411" s="81"/>
      <c r="S411" s="79">
        <f t="shared" si="24"/>
        <v>0</v>
      </c>
      <c r="T411" s="80">
        <f t="shared" si="25"/>
        <v>0</v>
      </c>
    </row>
    <row r="412" spans="1:20" s="82" customFormat="1" ht="12.75" x14ac:dyDescent="0.2">
      <c r="A412" s="75" t="str">
        <f t="shared" si="23"/>
        <v/>
      </c>
      <c r="B412" s="85"/>
      <c r="D412" s="81"/>
      <c r="S412" s="79">
        <f t="shared" si="24"/>
        <v>0</v>
      </c>
      <c r="T412" s="80">
        <f t="shared" si="25"/>
        <v>0</v>
      </c>
    </row>
    <row r="413" spans="1:20" s="82" customFormat="1" ht="12.75" x14ac:dyDescent="0.2">
      <c r="A413" s="75" t="str">
        <f t="shared" si="23"/>
        <v/>
      </c>
      <c r="B413" s="85"/>
      <c r="D413" s="81"/>
      <c r="S413" s="79">
        <f t="shared" si="24"/>
        <v>0</v>
      </c>
      <c r="T413" s="80">
        <f t="shared" si="25"/>
        <v>0</v>
      </c>
    </row>
    <row r="414" spans="1:20" s="82" customFormat="1" ht="12.75" x14ac:dyDescent="0.2">
      <c r="A414" s="75" t="str">
        <f t="shared" si="23"/>
        <v/>
      </c>
      <c r="B414" s="85"/>
      <c r="D414" s="81"/>
      <c r="S414" s="79">
        <f t="shared" si="24"/>
        <v>0</v>
      </c>
      <c r="T414" s="80">
        <f t="shared" si="25"/>
        <v>0</v>
      </c>
    </row>
    <row r="415" spans="1:20" s="82" customFormat="1" ht="12.75" x14ac:dyDescent="0.2">
      <c r="A415" s="75" t="str">
        <f t="shared" si="23"/>
        <v/>
      </c>
      <c r="B415" s="85"/>
      <c r="D415" s="81"/>
      <c r="S415" s="79">
        <f t="shared" si="24"/>
        <v>0</v>
      </c>
      <c r="T415" s="80">
        <f t="shared" si="25"/>
        <v>0</v>
      </c>
    </row>
    <row r="416" spans="1:20" s="82" customFormat="1" ht="12.75" x14ac:dyDescent="0.2">
      <c r="A416" s="75" t="str">
        <f t="shared" si="23"/>
        <v/>
      </c>
      <c r="B416" s="85"/>
      <c r="D416" s="81"/>
      <c r="S416" s="79">
        <f t="shared" si="24"/>
        <v>0</v>
      </c>
      <c r="T416" s="80">
        <f t="shared" si="25"/>
        <v>0</v>
      </c>
    </row>
    <row r="417" spans="1:20" s="82" customFormat="1" ht="12.75" x14ac:dyDescent="0.2">
      <c r="A417" s="75" t="str">
        <f t="shared" si="23"/>
        <v/>
      </c>
      <c r="B417" s="85"/>
      <c r="D417" s="81"/>
      <c r="S417" s="79">
        <f t="shared" si="24"/>
        <v>0</v>
      </c>
      <c r="T417" s="80">
        <f t="shared" si="25"/>
        <v>0</v>
      </c>
    </row>
    <row r="418" spans="1:20" s="82" customFormat="1" ht="12.75" x14ac:dyDescent="0.2">
      <c r="A418" s="75" t="str">
        <f t="shared" si="23"/>
        <v/>
      </c>
      <c r="B418" s="85"/>
      <c r="D418" s="81"/>
      <c r="S418" s="79">
        <f t="shared" si="24"/>
        <v>0</v>
      </c>
      <c r="T418" s="80">
        <f t="shared" si="25"/>
        <v>0</v>
      </c>
    </row>
    <row r="419" spans="1:20" s="82" customFormat="1" ht="12.75" x14ac:dyDescent="0.2">
      <c r="A419" s="75" t="str">
        <f t="shared" si="23"/>
        <v/>
      </c>
      <c r="B419" s="85"/>
      <c r="D419" s="81"/>
      <c r="S419" s="79">
        <f t="shared" si="24"/>
        <v>0</v>
      </c>
      <c r="T419" s="80">
        <f t="shared" si="25"/>
        <v>0</v>
      </c>
    </row>
    <row r="420" spans="1:20" s="82" customFormat="1" ht="12.75" x14ac:dyDescent="0.2">
      <c r="A420" s="75" t="str">
        <f t="shared" si="23"/>
        <v/>
      </c>
      <c r="B420" s="85"/>
      <c r="D420" s="81"/>
      <c r="S420" s="79">
        <f t="shared" si="24"/>
        <v>0</v>
      </c>
      <c r="T420" s="80">
        <f t="shared" si="25"/>
        <v>0</v>
      </c>
    </row>
    <row r="421" spans="1:20" s="82" customFormat="1" ht="12.75" x14ac:dyDescent="0.2">
      <c r="A421" s="75" t="str">
        <f t="shared" si="23"/>
        <v/>
      </c>
      <c r="B421" s="85"/>
      <c r="D421" s="81"/>
      <c r="S421" s="79">
        <f t="shared" si="24"/>
        <v>0</v>
      </c>
      <c r="T421" s="80">
        <f t="shared" si="25"/>
        <v>0</v>
      </c>
    </row>
    <row r="422" spans="1:20" s="82" customFormat="1" ht="12.75" x14ac:dyDescent="0.2">
      <c r="A422" s="75" t="str">
        <f t="shared" si="23"/>
        <v/>
      </c>
      <c r="B422" s="85"/>
      <c r="D422" s="81"/>
      <c r="S422" s="79">
        <f t="shared" si="24"/>
        <v>0</v>
      </c>
      <c r="T422" s="80">
        <f t="shared" si="25"/>
        <v>0</v>
      </c>
    </row>
    <row r="423" spans="1:20" s="82" customFormat="1" ht="12.75" x14ac:dyDescent="0.2">
      <c r="A423" s="75" t="str">
        <f t="shared" si="23"/>
        <v/>
      </c>
      <c r="B423" s="85"/>
      <c r="D423" s="81"/>
      <c r="S423" s="79">
        <f t="shared" si="24"/>
        <v>0</v>
      </c>
      <c r="T423" s="80">
        <f t="shared" si="25"/>
        <v>0</v>
      </c>
    </row>
    <row r="424" spans="1:20" s="82" customFormat="1" ht="12.75" x14ac:dyDescent="0.2">
      <c r="A424" s="75" t="str">
        <f t="shared" si="23"/>
        <v/>
      </c>
      <c r="B424" s="85"/>
      <c r="D424" s="81"/>
      <c r="S424" s="79">
        <f t="shared" si="24"/>
        <v>0</v>
      </c>
      <c r="T424" s="80">
        <f t="shared" si="25"/>
        <v>0</v>
      </c>
    </row>
    <row r="425" spans="1:20" s="82" customFormat="1" ht="12.75" x14ac:dyDescent="0.2">
      <c r="A425" s="75" t="str">
        <f t="shared" si="23"/>
        <v/>
      </c>
      <c r="B425" s="85"/>
      <c r="D425" s="81"/>
      <c r="S425" s="79">
        <f t="shared" si="24"/>
        <v>0</v>
      </c>
      <c r="T425" s="80">
        <f t="shared" si="25"/>
        <v>0</v>
      </c>
    </row>
    <row r="426" spans="1:20" s="82" customFormat="1" ht="12.75" x14ac:dyDescent="0.2">
      <c r="A426" s="75" t="str">
        <f t="shared" si="23"/>
        <v/>
      </c>
      <c r="B426" s="85"/>
      <c r="D426" s="81"/>
      <c r="S426" s="79">
        <f t="shared" si="24"/>
        <v>0</v>
      </c>
      <c r="T426" s="80">
        <f t="shared" si="25"/>
        <v>0</v>
      </c>
    </row>
    <row r="427" spans="1:20" s="82" customFormat="1" ht="12.75" x14ac:dyDescent="0.2">
      <c r="A427" s="75" t="str">
        <f t="shared" si="23"/>
        <v/>
      </c>
      <c r="B427" s="85"/>
      <c r="D427" s="81"/>
      <c r="S427" s="79">
        <f t="shared" si="24"/>
        <v>0</v>
      </c>
      <c r="T427" s="80">
        <f t="shared" si="25"/>
        <v>0</v>
      </c>
    </row>
    <row r="428" spans="1:20" s="82" customFormat="1" ht="12.75" x14ac:dyDescent="0.2">
      <c r="A428" s="75" t="str">
        <f t="shared" si="23"/>
        <v/>
      </c>
      <c r="B428" s="85"/>
      <c r="D428" s="81"/>
      <c r="S428" s="79">
        <f t="shared" si="24"/>
        <v>0</v>
      </c>
      <c r="T428" s="80">
        <f t="shared" si="25"/>
        <v>0</v>
      </c>
    </row>
    <row r="429" spans="1:20" s="82" customFormat="1" ht="12.75" x14ac:dyDescent="0.2">
      <c r="A429" s="75" t="str">
        <f t="shared" si="23"/>
        <v/>
      </c>
      <c r="B429" s="85"/>
      <c r="D429" s="81"/>
      <c r="S429" s="79">
        <f t="shared" si="24"/>
        <v>0</v>
      </c>
      <c r="T429" s="80">
        <f t="shared" si="25"/>
        <v>0</v>
      </c>
    </row>
    <row r="430" spans="1:20" s="82" customFormat="1" ht="12.75" x14ac:dyDescent="0.2">
      <c r="A430" s="75" t="str">
        <f t="shared" si="23"/>
        <v/>
      </c>
      <c r="B430" s="85"/>
      <c r="D430" s="81"/>
      <c r="S430" s="79">
        <f t="shared" si="24"/>
        <v>0</v>
      </c>
      <c r="T430" s="80">
        <f t="shared" si="25"/>
        <v>0</v>
      </c>
    </row>
    <row r="431" spans="1:20" s="82" customFormat="1" ht="12.75" x14ac:dyDescent="0.2">
      <c r="A431" s="75" t="str">
        <f t="shared" si="23"/>
        <v/>
      </c>
      <c r="B431" s="85"/>
      <c r="D431" s="81"/>
      <c r="S431" s="79">
        <f t="shared" si="24"/>
        <v>0</v>
      </c>
      <c r="T431" s="80">
        <f t="shared" si="25"/>
        <v>0</v>
      </c>
    </row>
    <row r="432" spans="1:20" s="82" customFormat="1" ht="12.75" x14ac:dyDescent="0.2">
      <c r="A432" s="75" t="str">
        <f t="shared" si="23"/>
        <v/>
      </c>
      <c r="B432" s="85"/>
      <c r="D432" s="81"/>
      <c r="S432" s="79">
        <f t="shared" si="24"/>
        <v>0</v>
      </c>
      <c r="T432" s="80">
        <f t="shared" si="25"/>
        <v>0</v>
      </c>
    </row>
    <row r="433" spans="1:20" s="82" customFormat="1" ht="12.75" x14ac:dyDescent="0.2">
      <c r="A433" s="75" t="str">
        <f t="shared" si="23"/>
        <v/>
      </c>
      <c r="B433" s="85"/>
      <c r="D433" s="81"/>
      <c r="S433" s="79">
        <f t="shared" si="24"/>
        <v>0</v>
      </c>
      <c r="T433" s="80">
        <f t="shared" si="25"/>
        <v>0</v>
      </c>
    </row>
    <row r="434" spans="1:20" s="82" customFormat="1" ht="12.75" x14ac:dyDescent="0.2">
      <c r="A434" s="75" t="str">
        <f t="shared" si="23"/>
        <v/>
      </c>
      <c r="B434" s="85"/>
      <c r="D434" s="81"/>
      <c r="S434" s="79">
        <f t="shared" si="24"/>
        <v>0</v>
      </c>
      <c r="T434" s="80">
        <f t="shared" si="25"/>
        <v>0</v>
      </c>
    </row>
    <row r="435" spans="1:20" s="82" customFormat="1" ht="12.75" x14ac:dyDescent="0.2">
      <c r="A435" s="75" t="str">
        <f t="shared" si="23"/>
        <v/>
      </c>
      <c r="B435" s="85"/>
      <c r="D435" s="81"/>
      <c r="S435" s="79">
        <f t="shared" si="24"/>
        <v>0</v>
      </c>
      <c r="T435" s="80">
        <f t="shared" si="25"/>
        <v>0</v>
      </c>
    </row>
    <row r="436" spans="1:20" s="82" customFormat="1" ht="12.75" x14ac:dyDescent="0.2">
      <c r="A436" s="75" t="str">
        <f t="shared" si="23"/>
        <v/>
      </c>
      <c r="B436" s="85"/>
      <c r="D436" s="81"/>
      <c r="S436" s="79">
        <f t="shared" si="24"/>
        <v>0</v>
      </c>
      <c r="T436" s="80">
        <f t="shared" si="25"/>
        <v>0</v>
      </c>
    </row>
    <row r="437" spans="1:20" s="82" customFormat="1" ht="12.75" x14ac:dyDescent="0.2">
      <c r="A437" s="75" t="str">
        <f t="shared" si="23"/>
        <v/>
      </c>
      <c r="B437" s="85"/>
      <c r="D437" s="81"/>
      <c r="S437" s="79">
        <f t="shared" si="24"/>
        <v>0</v>
      </c>
      <c r="T437" s="80">
        <f t="shared" si="25"/>
        <v>0</v>
      </c>
    </row>
    <row r="438" spans="1:20" s="82" customFormat="1" ht="12.75" x14ac:dyDescent="0.2">
      <c r="A438" s="75" t="str">
        <f t="shared" si="23"/>
        <v/>
      </c>
      <c r="B438" s="85"/>
      <c r="D438" s="81"/>
      <c r="S438" s="79">
        <f t="shared" si="24"/>
        <v>0</v>
      </c>
      <c r="T438" s="80">
        <f t="shared" si="25"/>
        <v>0</v>
      </c>
    </row>
    <row r="439" spans="1:20" s="82" customFormat="1" ht="12.75" x14ac:dyDescent="0.2">
      <c r="A439" s="75" t="str">
        <f t="shared" si="23"/>
        <v/>
      </c>
      <c r="B439" s="85"/>
      <c r="D439" s="81"/>
      <c r="S439" s="79">
        <f t="shared" si="24"/>
        <v>0</v>
      </c>
      <c r="T439" s="80">
        <f t="shared" si="25"/>
        <v>0</v>
      </c>
    </row>
    <row r="440" spans="1:20" s="82" customFormat="1" ht="12.75" x14ac:dyDescent="0.2">
      <c r="A440" s="75" t="str">
        <f t="shared" si="23"/>
        <v/>
      </c>
      <c r="B440" s="85"/>
      <c r="D440" s="81"/>
      <c r="S440" s="79">
        <f t="shared" si="24"/>
        <v>0</v>
      </c>
      <c r="T440" s="80">
        <f t="shared" si="25"/>
        <v>0</v>
      </c>
    </row>
    <row r="441" spans="1:20" s="82" customFormat="1" ht="12.75" x14ac:dyDescent="0.2">
      <c r="A441" s="75" t="str">
        <f t="shared" si="23"/>
        <v/>
      </c>
      <c r="B441" s="85"/>
      <c r="D441" s="81"/>
      <c r="S441" s="79">
        <f t="shared" si="24"/>
        <v>0</v>
      </c>
      <c r="T441" s="80">
        <f t="shared" si="25"/>
        <v>0</v>
      </c>
    </row>
    <row r="442" spans="1:20" s="82" customFormat="1" ht="12.75" x14ac:dyDescent="0.2">
      <c r="A442" s="75" t="str">
        <f t="shared" si="23"/>
        <v/>
      </c>
      <c r="B442" s="85"/>
      <c r="D442" s="81"/>
      <c r="S442" s="79">
        <f t="shared" si="24"/>
        <v>0</v>
      </c>
      <c r="T442" s="80">
        <f t="shared" si="25"/>
        <v>0</v>
      </c>
    </row>
    <row r="443" spans="1:20" s="82" customFormat="1" ht="12.75" x14ac:dyDescent="0.2">
      <c r="A443" s="75" t="str">
        <f t="shared" si="23"/>
        <v/>
      </c>
      <c r="B443" s="85"/>
      <c r="D443" s="81"/>
      <c r="S443" s="79">
        <f t="shared" si="24"/>
        <v>0</v>
      </c>
      <c r="T443" s="80">
        <f t="shared" si="25"/>
        <v>0</v>
      </c>
    </row>
    <row r="444" spans="1:20" s="82" customFormat="1" ht="12.75" x14ac:dyDescent="0.2">
      <c r="A444" s="75" t="str">
        <f t="shared" si="23"/>
        <v/>
      </c>
      <c r="B444" s="85"/>
      <c r="D444" s="81"/>
      <c r="S444" s="79">
        <f t="shared" si="24"/>
        <v>0</v>
      </c>
      <c r="T444" s="80">
        <f t="shared" si="25"/>
        <v>0</v>
      </c>
    </row>
    <row r="445" spans="1:20" s="82" customFormat="1" ht="12.75" x14ac:dyDescent="0.2">
      <c r="A445" s="75" t="str">
        <f t="shared" si="23"/>
        <v/>
      </c>
      <c r="B445" s="85"/>
      <c r="D445" s="81"/>
      <c r="S445" s="79">
        <f t="shared" si="24"/>
        <v>0</v>
      </c>
      <c r="T445" s="80">
        <f t="shared" si="25"/>
        <v>0</v>
      </c>
    </row>
    <row r="446" spans="1:20" s="82" customFormat="1" ht="12.75" x14ac:dyDescent="0.2">
      <c r="A446" s="75" t="str">
        <f t="shared" si="23"/>
        <v/>
      </c>
      <c r="B446" s="85"/>
      <c r="D446" s="81"/>
      <c r="S446" s="79">
        <f t="shared" si="24"/>
        <v>0</v>
      </c>
      <c r="T446" s="80">
        <f t="shared" si="25"/>
        <v>0</v>
      </c>
    </row>
    <row r="447" spans="1:20" s="82" customFormat="1" ht="12.75" x14ac:dyDescent="0.2">
      <c r="A447" s="75" t="str">
        <f t="shared" ref="A447:A501" si="26">B447&amp;D447</f>
        <v/>
      </c>
      <c r="B447" s="85"/>
      <c r="D447" s="81"/>
      <c r="S447" s="79">
        <f t="shared" ref="S447:S501" si="27">F447-SUM(G447:R447)</f>
        <v>0</v>
      </c>
      <c r="T447" s="80">
        <f t="shared" ref="T447:T501" si="28">SUM(G447:S447)</f>
        <v>0</v>
      </c>
    </row>
    <row r="448" spans="1:20" s="82" customFormat="1" ht="12.75" x14ac:dyDescent="0.2">
      <c r="A448" s="75" t="str">
        <f t="shared" si="26"/>
        <v/>
      </c>
      <c r="B448" s="85"/>
      <c r="D448" s="81"/>
      <c r="S448" s="79">
        <f t="shared" si="27"/>
        <v>0</v>
      </c>
      <c r="T448" s="80">
        <f t="shared" si="28"/>
        <v>0</v>
      </c>
    </row>
    <row r="449" spans="1:20" s="82" customFormat="1" ht="12.75" x14ac:dyDescent="0.2">
      <c r="A449" s="75" t="str">
        <f t="shared" si="26"/>
        <v/>
      </c>
      <c r="B449" s="85"/>
      <c r="D449" s="81"/>
      <c r="S449" s="79">
        <f t="shared" si="27"/>
        <v>0</v>
      </c>
      <c r="T449" s="80">
        <f t="shared" si="28"/>
        <v>0</v>
      </c>
    </row>
    <row r="450" spans="1:20" s="82" customFormat="1" ht="12.75" x14ac:dyDescent="0.2">
      <c r="A450" s="75" t="str">
        <f t="shared" si="26"/>
        <v/>
      </c>
      <c r="B450" s="85"/>
      <c r="D450" s="81"/>
      <c r="S450" s="79">
        <f t="shared" si="27"/>
        <v>0</v>
      </c>
      <c r="T450" s="80">
        <f t="shared" si="28"/>
        <v>0</v>
      </c>
    </row>
    <row r="451" spans="1:20" s="82" customFormat="1" ht="12.75" x14ac:dyDescent="0.2">
      <c r="A451" s="75" t="str">
        <f t="shared" si="26"/>
        <v/>
      </c>
      <c r="B451" s="85"/>
      <c r="D451" s="81"/>
      <c r="S451" s="79">
        <f t="shared" si="27"/>
        <v>0</v>
      </c>
      <c r="T451" s="80">
        <f t="shared" si="28"/>
        <v>0</v>
      </c>
    </row>
    <row r="452" spans="1:20" s="82" customFormat="1" ht="12.75" x14ac:dyDescent="0.2">
      <c r="A452" s="75" t="str">
        <f t="shared" si="26"/>
        <v/>
      </c>
      <c r="B452" s="85"/>
      <c r="D452" s="81"/>
      <c r="S452" s="79">
        <f t="shared" si="27"/>
        <v>0</v>
      </c>
      <c r="T452" s="80">
        <f t="shared" si="28"/>
        <v>0</v>
      </c>
    </row>
    <row r="453" spans="1:20" s="82" customFormat="1" ht="12.75" x14ac:dyDescent="0.2">
      <c r="A453" s="75" t="str">
        <f t="shared" si="26"/>
        <v/>
      </c>
      <c r="B453" s="85"/>
      <c r="D453" s="81"/>
      <c r="S453" s="79">
        <f t="shared" si="27"/>
        <v>0</v>
      </c>
      <c r="T453" s="80">
        <f t="shared" si="28"/>
        <v>0</v>
      </c>
    </row>
    <row r="454" spans="1:20" s="82" customFormat="1" ht="12.75" x14ac:dyDescent="0.2">
      <c r="A454" s="75" t="str">
        <f t="shared" si="26"/>
        <v/>
      </c>
      <c r="B454" s="85"/>
      <c r="D454" s="81"/>
      <c r="S454" s="79">
        <f t="shared" si="27"/>
        <v>0</v>
      </c>
      <c r="T454" s="80">
        <f t="shared" si="28"/>
        <v>0</v>
      </c>
    </row>
    <row r="455" spans="1:20" s="82" customFormat="1" ht="12.75" x14ac:dyDescent="0.2">
      <c r="A455" s="75" t="str">
        <f t="shared" si="26"/>
        <v/>
      </c>
      <c r="B455" s="85"/>
      <c r="D455" s="81"/>
      <c r="S455" s="79">
        <f t="shared" si="27"/>
        <v>0</v>
      </c>
      <c r="T455" s="80">
        <f t="shared" si="28"/>
        <v>0</v>
      </c>
    </row>
    <row r="456" spans="1:20" s="82" customFormat="1" ht="12.75" x14ac:dyDescent="0.2">
      <c r="A456" s="75" t="str">
        <f t="shared" si="26"/>
        <v/>
      </c>
      <c r="B456" s="85"/>
      <c r="D456" s="81"/>
      <c r="S456" s="79">
        <f t="shared" si="27"/>
        <v>0</v>
      </c>
      <c r="T456" s="80">
        <f t="shared" si="28"/>
        <v>0</v>
      </c>
    </row>
    <row r="457" spans="1:20" s="82" customFormat="1" ht="12.75" x14ac:dyDescent="0.2">
      <c r="A457" s="75" t="str">
        <f t="shared" si="26"/>
        <v/>
      </c>
      <c r="B457" s="85"/>
      <c r="D457" s="81"/>
      <c r="S457" s="79">
        <f t="shared" si="27"/>
        <v>0</v>
      </c>
      <c r="T457" s="80">
        <f t="shared" si="28"/>
        <v>0</v>
      </c>
    </row>
    <row r="458" spans="1:20" s="82" customFormat="1" ht="12.75" x14ac:dyDescent="0.2">
      <c r="A458" s="75" t="str">
        <f t="shared" si="26"/>
        <v/>
      </c>
      <c r="B458" s="85"/>
      <c r="D458" s="81"/>
      <c r="S458" s="79">
        <f t="shared" si="27"/>
        <v>0</v>
      </c>
      <c r="T458" s="80">
        <f t="shared" si="28"/>
        <v>0</v>
      </c>
    </row>
    <row r="459" spans="1:20" s="82" customFormat="1" ht="12.75" x14ac:dyDescent="0.2">
      <c r="A459" s="75" t="str">
        <f t="shared" si="26"/>
        <v/>
      </c>
      <c r="B459" s="85"/>
      <c r="D459" s="81"/>
      <c r="S459" s="79">
        <f t="shared" si="27"/>
        <v>0</v>
      </c>
      <c r="T459" s="80">
        <f t="shared" si="28"/>
        <v>0</v>
      </c>
    </row>
    <row r="460" spans="1:20" s="82" customFormat="1" ht="12.75" x14ac:dyDescent="0.2">
      <c r="A460" s="75" t="str">
        <f t="shared" si="26"/>
        <v/>
      </c>
      <c r="B460" s="85"/>
      <c r="D460" s="81"/>
      <c r="S460" s="79">
        <f t="shared" si="27"/>
        <v>0</v>
      </c>
      <c r="T460" s="80">
        <f t="shared" si="28"/>
        <v>0</v>
      </c>
    </row>
    <row r="461" spans="1:20" s="82" customFormat="1" ht="12.75" x14ac:dyDescent="0.2">
      <c r="A461" s="75" t="str">
        <f t="shared" si="26"/>
        <v/>
      </c>
      <c r="B461" s="85"/>
      <c r="D461" s="81"/>
      <c r="S461" s="79">
        <f t="shared" si="27"/>
        <v>0</v>
      </c>
      <c r="T461" s="80">
        <f t="shared" si="28"/>
        <v>0</v>
      </c>
    </row>
    <row r="462" spans="1:20" s="82" customFormat="1" ht="12.75" x14ac:dyDescent="0.2">
      <c r="A462" s="75" t="str">
        <f t="shared" si="26"/>
        <v/>
      </c>
      <c r="B462" s="85"/>
      <c r="D462" s="81"/>
      <c r="S462" s="79">
        <f t="shared" si="27"/>
        <v>0</v>
      </c>
      <c r="T462" s="80">
        <f t="shared" si="28"/>
        <v>0</v>
      </c>
    </row>
    <row r="463" spans="1:20" s="82" customFormat="1" ht="12.75" x14ac:dyDescent="0.2">
      <c r="A463" s="75" t="str">
        <f t="shared" si="26"/>
        <v/>
      </c>
      <c r="B463" s="85"/>
      <c r="D463" s="81"/>
      <c r="S463" s="79">
        <f t="shared" si="27"/>
        <v>0</v>
      </c>
      <c r="T463" s="80">
        <f t="shared" si="28"/>
        <v>0</v>
      </c>
    </row>
    <row r="464" spans="1:20" s="82" customFormat="1" ht="12.75" x14ac:dyDescent="0.2">
      <c r="A464" s="75" t="str">
        <f t="shared" si="26"/>
        <v/>
      </c>
      <c r="B464" s="85"/>
      <c r="D464" s="81"/>
      <c r="S464" s="79">
        <f t="shared" si="27"/>
        <v>0</v>
      </c>
      <c r="T464" s="80">
        <f t="shared" si="28"/>
        <v>0</v>
      </c>
    </row>
    <row r="465" spans="1:20" s="82" customFormat="1" ht="12.75" x14ac:dyDescent="0.2">
      <c r="A465" s="75" t="str">
        <f t="shared" si="26"/>
        <v/>
      </c>
      <c r="B465" s="85"/>
      <c r="D465" s="81"/>
      <c r="S465" s="79">
        <f t="shared" si="27"/>
        <v>0</v>
      </c>
      <c r="T465" s="80">
        <f t="shared" si="28"/>
        <v>0</v>
      </c>
    </row>
    <row r="466" spans="1:20" s="82" customFormat="1" ht="12.75" x14ac:dyDescent="0.2">
      <c r="A466" s="75" t="str">
        <f t="shared" si="26"/>
        <v/>
      </c>
      <c r="B466" s="85"/>
      <c r="D466" s="81"/>
      <c r="S466" s="79">
        <f t="shared" si="27"/>
        <v>0</v>
      </c>
      <c r="T466" s="80">
        <f t="shared" si="28"/>
        <v>0</v>
      </c>
    </row>
    <row r="467" spans="1:20" s="82" customFormat="1" ht="12.75" x14ac:dyDescent="0.2">
      <c r="A467" s="75" t="str">
        <f t="shared" si="26"/>
        <v/>
      </c>
      <c r="B467" s="85"/>
      <c r="D467" s="81"/>
      <c r="S467" s="79">
        <f t="shared" si="27"/>
        <v>0</v>
      </c>
      <c r="T467" s="80">
        <f t="shared" si="28"/>
        <v>0</v>
      </c>
    </row>
    <row r="468" spans="1:20" s="82" customFormat="1" ht="12.75" x14ac:dyDescent="0.2">
      <c r="A468" s="75" t="str">
        <f t="shared" si="26"/>
        <v/>
      </c>
      <c r="B468" s="85"/>
      <c r="D468" s="81"/>
      <c r="S468" s="79">
        <f t="shared" si="27"/>
        <v>0</v>
      </c>
      <c r="T468" s="80">
        <f t="shared" si="28"/>
        <v>0</v>
      </c>
    </row>
    <row r="469" spans="1:20" s="82" customFormat="1" ht="12.75" x14ac:dyDescent="0.2">
      <c r="A469" s="75" t="str">
        <f t="shared" si="26"/>
        <v/>
      </c>
      <c r="B469" s="85"/>
      <c r="D469" s="81"/>
      <c r="S469" s="79">
        <f t="shared" si="27"/>
        <v>0</v>
      </c>
      <c r="T469" s="80">
        <f t="shared" si="28"/>
        <v>0</v>
      </c>
    </row>
    <row r="470" spans="1:20" s="82" customFormat="1" ht="12.75" x14ac:dyDescent="0.2">
      <c r="A470" s="75" t="str">
        <f t="shared" si="26"/>
        <v/>
      </c>
      <c r="B470" s="85"/>
      <c r="D470" s="81"/>
      <c r="S470" s="79">
        <f t="shared" si="27"/>
        <v>0</v>
      </c>
      <c r="T470" s="80">
        <f t="shared" si="28"/>
        <v>0</v>
      </c>
    </row>
    <row r="471" spans="1:20" s="82" customFormat="1" ht="12.75" x14ac:dyDescent="0.2">
      <c r="A471" s="75" t="str">
        <f t="shared" si="26"/>
        <v/>
      </c>
      <c r="B471" s="85"/>
      <c r="D471" s="81"/>
      <c r="S471" s="79">
        <f t="shared" si="27"/>
        <v>0</v>
      </c>
      <c r="T471" s="80">
        <f t="shared" si="28"/>
        <v>0</v>
      </c>
    </row>
    <row r="472" spans="1:20" s="82" customFormat="1" ht="12.75" x14ac:dyDescent="0.2">
      <c r="A472" s="75" t="str">
        <f t="shared" si="26"/>
        <v/>
      </c>
      <c r="B472" s="85"/>
      <c r="D472" s="81"/>
      <c r="S472" s="79">
        <f t="shared" si="27"/>
        <v>0</v>
      </c>
      <c r="T472" s="80">
        <f t="shared" si="28"/>
        <v>0</v>
      </c>
    </row>
    <row r="473" spans="1:20" s="82" customFormat="1" ht="12.75" x14ac:dyDescent="0.2">
      <c r="A473" s="75" t="str">
        <f t="shared" si="26"/>
        <v/>
      </c>
      <c r="B473" s="85"/>
      <c r="D473" s="81"/>
      <c r="S473" s="79">
        <f t="shared" si="27"/>
        <v>0</v>
      </c>
      <c r="T473" s="80">
        <f t="shared" si="28"/>
        <v>0</v>
      </c>
    </row>
    <row r="474" spans="1:20" s="82" customFormat="1" ht="12.75" x14ac:dyDescent="0.2">
      <c r="A474" s="75" t="str">
        <f t="shared" si="26"/>
        <v/>
      </c>
      <c r="B474" s="85"/>
      <c r="D474" s="81"/>
      <c r="S474" s="79">
        <f t="shared" si="27"/>
        <v>0</v>
      </c>
      <c r="T474" s="80">
        <f t="shared" si="28"/>
        <v>0</v>
      </c>
    </row>
    <row r="475" spans="1:20" s="82" customFormat="1" ht="12.75" x14ac:dyDescent="0.2">
      <c r="A475" s="75" t="str">
        <f t="shared" si="26"/>
        <v/>
      </c>
      <c r="B475" s="85"/>
      <c r="D475" s="81"/>
      <c r="S475" s="79">
        <f t="shared" si="27"/>
        <v>0</v>
      </c>
      <c r="T475" s="80">
        <f t="shared" si="28"/>
        <v>0</v>
      </c>
    </row>
    <row r="476" spans="1:20" s="82" customFormat="1" ht="12.75" x14ac:dyDescent="0.2">
      <c r="A476" s="75" t="str">
        <f t="shared" si="26"/>
        <v/>
      </c>
      <c r="B476" s="85"/>
      <c r="D476" s="81"/>
      <c r="S476" s="79">
        <f t="shared" si="27"/>
        <v>0</v>
      </c>
      <c r="T476" s="80">
        <f t="shared" si="28"/>
        <v>0</v>
      </c>
    </row>
    <row r="477" spans="1:20" s="82" customFormat="1" ht="12.75" x14ac:dyDescent="0.2">
      <c r="A477" s="75" t="str">
        <f t="shared" si="26"/>
        <v/>
      </c>
      <c r="B477" s="85"/>
      <c r="D477" s="81"/>
      <c r="S477" s="79">
        <f t="shared" si="27"/>
        <v>0</v>
      </c>
      <c r="T477" s="80">
        <f t="shared" si="28"/>
        <v>0</v>
      </c>
    </row>
    <row r="478" spans="1:20" s="82" customFormat="1" ht="12.75" x14ac:dyDescent="0.2">
      <c r="A478" s="75" t="str">
        <f t="shared" si="26"/>
        <v/>
      </c>
      <c r="B478" s="85"/>
      <c r="D478" s="81"/>
      <c r="S478" s="79">
        <f t="shared" si="27"/>
        <v>0</v>
      </c>
      <c r="T478" s="80">
        <f t="shared" si="28"/>
        <v>0</v>
      </c>
    </row>
    <row r="479" spans="1:20" s="82" customFormat="1" ht="12.75" x14ac:dyDescent="0.2">
      <c r="A479" s="75" t="str">
        <f t="shared" si="26"/>
        <v/>
      </c>
      <c r="B479" s="85"/>
      <c r="D479" s="81"/>
      <c r="S479" s="79">
        <f t="shared" si="27"/>
        <v>0</v>
      </c>
      <c r="T479" s="80">
        <f t="shared" si="28"/>
        <v>0</v>
      </c>
    </row>
    <row r="480" spans="1:20" s="82" customFormat="1" ht="12.75" x14ac:dyDescent="0.2">
      <c r="A480" s="75" t="str">
        <f t="shared" si="26"/>
        <v/>
      </c>
      <c r="B480" s="85"/>
      <c r="D480" s="81"/>
      <c r="S480" s="79">
        <f t="shared" si="27"/>
        <v>0</v>
      </c>
      <c r="T480" s="80">
        <f t="shared" si="28"/>
        <v>0</v>
      </c>
    </row>
    <row r="481" spans="1:20" s="82" customFormat="1" ht="12.75" x14ac:dyDescent="0.2">
      <c r="A481" s="75" t="str">
        <f t="shared" si="26"/>
        <v/>
      </c>
      <c r="B481" s="85"/>
      <c r="D481" s="81"/>
      <c r="S481" s="79">
        <f t="shared" si="27"/>
        <v>0</v>
      </c>
      <c r="T481" s="80">
        <f t="shared" si="28"/>
        <v>0</v>
      </c>
    </row>
    <row r="482" spans="1:20" s="82" customFormat="1" ht="12.75" x14ac:dyDescent="0.2">
      <c r="A482" s="75" t="str">
        <f t="shared" si="26"/>
        <v/>
      </c>
      <c r="B482" s="85"/>
      <c r="D482" s="81"/>
      <c r="S482" s="79">
        <f t="shared" si="27"/>
        <v>0</v>
      </c>
      <c r="T482" s="80">
        <f t="shared" si="28"/>
        <v>0</v>
      </c>
    </row>
    <row r="483" spans="1:20" s="82" customFormat="1" ht="12.75" x14ac:dyDescent="0.2">
      <c r="A483" s="75" t="str">
        <f t="shared" si="26"/>
        <v/>
      </c>
      <c r="B483" s="85"/>
      <c r="D483" s="81"/>
      <c r="S483" s="79">
        <f t="shared" si="27"/>
        <v>0</v>
      </c>
      <c r="T483" s="80">
        <f t="shared" si="28"/>
        <v>0</v>
      </c>
    </row>
    <row r="484" spans="1:20" s="82" customFormat="1" ht="12.75" x14ac:dyDescent="0.2">
      <c r="A484" s="75" t="str">
        <f t="shared" si="26"/>
        <v/>
      </c>
      <c r="B484" s="85"/>
      <c r="D484" s="81"/>
      <c r="S484" s="79">
        <f t="shared" si="27"/>
        <v>0</v>
      </c>
      <c r="T484" s="80">
        <f t="shared" si="28"/>
        <v>0</v>
      </c>
    </row>
    <row r="485" spans="1:20" s="82" customFormat="1" ht="12.75" x14ac:dyDescent="0.2">
      <c r="A485" s="75" t="str">
        <f t="shared" si="26"/>
        <v/>
      </c>
      <c r="B485" s="85"/>
      <c r="D485" s="81"/>
      <c r="S485" s="79">
        <f t="shared" si="27"/>
        <v>0</v>
      </c>
      <c r="T485" s="80">
        <f t="shared" si="28"/>
        <v>0</v>
      </c>
    </row>
    <row r="486" spans="1:20" s="82" customFormat="1" ht="12.75" x14ac:dyDescent="0.2">
      <c r="A486" s="75" t="str">
        <f t="shared" si="26"/>
        <v/>
      </c>
      <c r="B486" s="85"/>
      <c r="D486" s="81"/>
      <c r="S486" s="79">
        <f t="shared" si="27"/>
        <v>0</v>
      </c>
      <c r="T486" s="80">
        <f t="shared" si="28"/>
        <v>0</v>
      </c>
    </row>
    <row r="487" spans="1:20" s="82" customFormat="1" ht="12.75" x14ac:dyDescent="0.2">
      <c r="A487" s="75" t="str">
        <f t="shared" si="26"/>
        <v/>
      </c>
      <c r="B487" s="85"/>
      <c r="D487" s="81"/>
      <c r="S487" s="79">
        <f t="shared" si="27"/>
        <v>0</v>
      </c>
      <c r="T487" s="80">
        <f t="shared" si="28"/>
        <v>0</v>
      </c>
    </row>
    <row r="488" spans="1:20" s="82" customFormat="1" ht="12.75" x14ac:dyDescent="0.2">
      <c r="A488" s="75" t="str">
        <f t="shared" si="26"/>
        <v/>
      </c>
      <c r="B488" s="85"/>
      <c r="D488" s="81"/>
      <c r="S488" s="79">
        <f t="shared" si="27"/>
        <v>0</v>
      </c>
      <c r="T488" s="80">
        <f t="shared" si="28"/>
        <v>0</v>
      </c>
    </row>
    <row r="489" spans="1:20" s="82" customFormat="1" ht="12.75" x14ac:dyDescent="0.2">
      <c r="A489" s="75" t="str">
        <f t="shared" si="26"/>
        <v/>
      </c>
      <c r="B489" s="85"/>
      <c r="D489" s="81"/>
      <c r="S489" s="79">
        <f t="shared" si="27"/>
        <v>0</v>
      </c>
      <c r="T489" s="80">
        <f t="shared" si="28"/>
        <v>0</v>
      </c>
    </row>
    <row r="490" spans="1:20" s="82" customFormat="1" ht="12.75" x14ac:dyDescent="0.2">
      <c r="A490" s="75" t="str">
        <f t="shared" si="26"/>
        <v/>
      </c>
      <c r="B490" s="85"/>
      <c r="D490" s="81"/>
      <c r="S490" s="79">
        <f t="shared" si="27"/>
        <v>0</v>
      </c>
      <c r="T490" s="80">
        <f t="shared" si="28"/>
        <v>0</v>
      </c>
    </row>
    <row r="491" spans="1:20" s="82" customFormat="1" ht="12.75" x14ac:dyDescent="0.2">
      <c r="A491" s="75" t="str">
        <f t="shared" si="26"/>
        <v/>
      </c>
      <c r="B491" s="85"/>
      <c r="D491" s="81"/>
      <c r="S491" s="79">
        <f t="shared" si="27"/>
        <v>0</v>
      </c>
      <c r="T491" s="80">
        <f t="shared" si="28"/>
        <v>0</v>
      </c>
    </row>
    <row r="492" spans="1:20" s="82" customFormat="1" ht="12.75" x14ac:dyDescent="0.2">
      <c r="A492" s="75" t="str">
        <f t="shared" si="26"/>
        <v/>
      </c>
      <c r="B492" s="85"/>
      <c r="D492" s="81"/>
      <c r="S492" s="79">
        <f t="shared" si="27"/>
        <v>0</v>
      </c>
      <c r="T492" s="80">
        <f t="shared" si="28"/>
        <v>0</v>
      </c>
    </row>
    <row r="493" spans="1:20" s="82" customFormat="1" ht="12.75" x14ac:dyDescent="0.2">
      <c r="A493" s="75" t="str">
        <f t="shared" si="26"/>
        <v/>
      </c>
      <c r="B493" s="85"/>
      <c r="D493" s="81"/>
      <c r="S493" s="79">
        <f t="shared" si="27"/>
        <v>0</v>
      </c>
      <c r="T493" s="80">
        <f t="shared" si="28"/>
        <v>0</v>
      </c>
    </row>
    <row r="494" spans="1:20" s="82" customFormat="1" ht="12.75" x14ac:dyDescent="0.2">
      <c r="A494" s="75" t="str">
        <f t="shared" si="26"/>
        <v/>
      </c>
      <c r="B494" s="85"/>
      <c r="D494" s="81"/>
      <c r="S494" s="79">
        <f t="shared" si="27"/>
        <v>0</v>
      </c>
      <c r="T494" s="80">
        <f t="shared" si="28"/>
        <v>0</v>
      </c>
    </row>
    <row r="495" spans="1:20" s="82" customFormat="1" ht="12.75" x14ac:dyDescent="0.2">
      <c r="A495" s="75" t="str">
        <f t="shared" si="26"/>
        <v/>
      </c>
      <c r="B495" s="85"/>
      <c r="D495" s="81"/>
      <c r="S495" s="79">
        <f t="shared" si="27"/>
        <v>0</v>
      </c>
      <c r="T495" s="80">
        <f t="shared" si="28"/>
        <v>0</v>
      </c>
    </row>
    <row r="496" spans="1:20" s="82" customFormat="1" ht="12.75" x14ac:dyDescent="0.2">
      <c r="A496" s="75" t="str">
        <f t="shared" si="26"/>
        <v/>
      </c>
      <c r="B496" s="85"/>
      <c r="D496" s="81"/>
      <c r="S496" s="79">
        <f t="shared" si="27"/>
        <v>0</v>
      </c>
      <c r="T496" s="80">
        <f t="shared" si="28"/>
        <v>0</v>
      </c>
    </row>
    <row r="497" spans="1:20" s="82" customFormat="1" ht="12.75" x14ac:dyDescent="0.2">
      <c r="A497" s="75" t="str">
        <f t="shared" si="26"/>
        <v/>
      </c>
      <c r="B497" s="85"/>
      <c r="D497" s="81"/>
      <c r="S497" s="79">
        <f t="shared" si="27"/>
        <v>0</v>
      </c>
      <c r="T497" s="80">
        <f t="shared" si="28"/>
        <v>0</v>
      </c>
    </row>
    <row r="498" spans="1:20" s="82" customFormat="1" ht="12.75" x14ac:dyDescent="0.2">
      <c r="A498" s="75" t="str">
        <f t="shared" si="26"/>
        <v/>
      </c>
      <c r="B498" s="85"/>
      <c r="D498" s="81"/>
      <c r="S498" s="79">
        <f t="shared" si="27"/>
        <v>0</v>
      </c>
      <c r="T498" s="80">
        <f t="shared" si="28"/>
        <v>0</v>
      </c>
    </row>
    <row r="499" spans="1:20" s="82" customFormat="1" ht="12.75" x14ac:dyDescent="0.2">
      <c r="A499" s="75" t="str">
        <f t="shared" si="26"/>
        <v/>
      </c>
      <c r="B499" s="85"/>
      <c r="D499" s="81"/>
      <c r="S499" s="79">
        <f t="shared" si="27"/>
        <v>0</v>
      </c>
      <c r="T499" s="80">
        <f t="shared" si="28"/>
        <v>0</v>
      </c>
    </row>
    <row r="500" spans="1:20" s="82" customFormat="1" ht="12.75" x14ac:dyDescent="0.2">
      <c r="A500" s="75" t="str">
        <f t="shared" si="26"/>
        <v/>
      </c>
      <c r="B500" s="85"/>
      <c r="D500" s="81"/>
      <c r="S500" s="79">
        <f t="shared" si="27"/>
        <v>0</v>
      </c>
      <c r="T500" s="80">
        <f t="shared" si="28"/>
        <v>0</v>
      </c>
    </row>
    <row r="501" spans="1:20" s="82" customFormat="1" ht="12.75" x14ac:dyDescent="0.2">
      <c r="A501" s="75" t="str">
        <f t="shared" si="26"/>
        <v/>
      </c>
      <c r="B501" s="85"/>
      <c r="D501" s="81"/>
      <c r="S501" s="79">
        <f t="shared" si="27"/>
        <v>0</v>
      </c>
      <c r="T501" s="80">
        <f t="shared" si="28"/>
        <v>0</v>
      </c>
    </row>
    <row r="502" spans="1:20" s="82" customFormat="1" ht="12.75" x14ac:dyDescent="0.2">
      <c r="B502" s="83"/>
    </row>
    <row r="503" spans="1:20" s="82" customFormat="1" ht="12.75" x14ac:dyDescent="0.2">
      <c r="B503" s="83"/>
    </row>
    <row r="504" spans="1:20" s="82" customFormat="1" ht="12.75" x14ac:dyDescent="0.2">
      <c r="B504" s="83"/>
    </row>
    <row r="505" spans="1:20" s="82" customFormat="1" ht="12.75" x14ac:dyDescent="0.2">
      <c r="B505" s="83"/>
    </row>
    <row r="506" spans="1:20" s="82" customFormat="1" ht="12.75" x14ac:dyDescent="0.2">
      <c r="B506" s="83"/>
    </row>
    <row r="507" spans="1:20" s="82" customFormat="1" ht="12.75" x14ac:dyDescent="0.2">
      <c r="B507" s="83"/>
    </row>
    <row r="508" spans="1:20" s="82" customFormat="1" ht="12.75" x14ac:dyDescent="0.2">
      <c r="B508" s="83"/>
    </row>
    <row r="509" spans="1:20" s="82" customFormat="1" ht="12.75" x14ac:dyDescent="0.2">
      <c r="B509" s="83"/>
    </row>
    <row r="510" spans="1:20" s="82" customFormat="1" ht="12.75" x14ac:dyDescent="0.2">
      <c r="B510" s="83"/>
    </row>
    <row r="511" spans="1:20" s="82" customFormat="1" ht="12.75" x14ac:dyDescent="0.2">
      <c r="B511" s="83"/>
    </row>
    <row r="512" spans="1:20" s="82" customFormat="1" ht="12.75" x14ac:dyDescent="0.2">
      <c r="B512" s="83"/>
    </row>
    <row r="513" spans="2:2" s="82" customFormat="1" ht="12.75" x14ac:dyDescent="0.2">
      <c r="B513" s="83"/>
    </row>
    <row r="514" spans="2:2" s="82" customFormat="1" ht="12.75" x14ac:dyDescent="0.2">
      <c r="B514" s="83"/>
    </row>
    <row r="515" spans="2:2" s="82" customFormat="1" ht="12.75" x14ac:dyDescent="0.2">
      <c r="B515" s="83"/>
    </row>
    <row r="516" spans="2:2" s="82" customFormat="1" ht="12.75" x14ac:dyDescent="0.2">
      <c r="B516" s="83"/>
    </row>
    <row r="517" spans="2:2" s="82" customFormat="1" ht="12.75" x14ac:dyDescent="0.2">
      <c r="B517" s="83"/>
    </row>
    <row r="518" spans="2:2" s="82" customFormat="1" ht="12.75" x14ac:dyDescent="0.2">
      <c r="B518" s="83"/>
    </row>
    <row r="519" spans="2:2" s="82" customFormat="1" ht="12.75" x14ac:dyDescent="0.2">
      <c r="B519" s="83"/>
    </row>
    <row r="520" spans="2:2" s="82" customFormat="1" ht="12.75" x14ac:dyDescent="0.2">
      <c r="B520" s="83"/>
    </row>
    <row r="521" spans="2:2" s="82" customFormat="1" ht="12.75" x14ac:dyDescent="0.2">
      <c r="B521" s="83"/>
    </row>
    <row r="522" spans="2:2" s="82" customFormat="1" ht="12.75" x14ac:dyDescent="0.2">
      <c r="B522" s="83"/>
    </row>
    <row r="523" spans="2:2" s="82" customFormat="1" ht="12.75" x14ac:dyDescent="0.2">
      <c r="B523" s="83"/>
    </row>
    <row r="524" spans="2:2" s="82" customFormat="1" ht="12.75" x14ac:dyDescent="0.2">
      <c r="B524" s="83"/>
    </row>
    <row r="525" spans="2:2" s="82" customFormat="1" ht="12.75" x14ac:dyDescent="0.2">
      <c r="B525" s="83"/>
    </row>
    <row r="526" spans="2:2" s="82" customFormat="1" ht="12.75" x14ac:dyDescent="0.2">
      <c r="B526" s="83"/>
    </row>
    <row r="527" spans="2:2" s="82" customFormat="1" ht="12.75" x14ac:dyDescent="0.2">
      <c r="B527" s="83"/>
    </row>
    <row r="528" spans="2:2" s="82" customFormat="1" ht="12.75" x14ac:dyDescent="0.2">
      <c r="B528" s="83"/>
    </row>
    <row r="529" spans="2:2" s="82" customFormat="1" ht="12.75" x14ac:dyDescent="0.2">
      <c r="B529" s="83"/>
    </row>
    <row r="530" spans="2:2" s="82" customFormat="1" ht="12.75" x14ac:dyDescent="0.2">
      <c r="B530" s="83"/>
    </row>
    <row r="531" spans="2:2" s="82" customFormat="1" ht="12.75" x14ac:dyDescent="0.2">
      <c r="B531" s="83"/>
    </row>
    <row r="532" spans="2:2" s="82" customFormat="1" ht="12.75" x14ac:dyDescent="0.2">
      <c r="B532" s="83"/>
    </row>
    <row r="533" spans="2:2" s="82" customFormat="1" ht="12.75" x14ac:dyDescent="0.2">
      <c r="B533" s="83"/>
    </row>
    <row r="534" spans="2:2" s="82" customFormat="1" ht="12.75" x14ac:dyDescent="0.2">
      <c r="B534" s="83"/>
    </row>
    <row r="535" spans="2:2" s="82" customFormat="1" ht="12.75" x14ac:dyDescent="0.2">
      <c r="B535" s="83"/>
    </row>
    <row r="536" spans="2:2" s="82" customFormat="1" ht="12.75" x14ac:dyDescent="0.2">
      <c r="B536" s="83"/>
    </row>
    <row r="537" spans="2:2" s="82" customFormat="1" ht="12.75" x14ac:dyDescent="0.2">
      <c r="B537" s="83"/>
    </row>
    <row r="538" spans="2:2" s="82" customFormat="1" ht="12.75" x14ac:dyDescent="0.2">
      <c r="B538" s="83"/>
    </row>
    <row r="539" spans="2:2" s="82" customFormat="1" ht="12.75" x14ac:dyDescent="0.2">
      <c r="B539" s="83"/>
    </row>
    <row r="540" spans="2:2" s="82" customFormat="1" ht="12.75" x14ac:dyDescent="0.2">
      <c r="B540" s="83"/>
    </row>
    <row r="541" spans="2:2" s="82" customFormat="1" ht="12.75" x14ac:dyDescent="0.2">
      <c r="B541" s="83"/>
    </row>
    <row r="542" spans="2:2" s="82" customFormat="1" ht="12.75" x14ac:dyDescent="0.2">
      <c r="B542" s="83"/>
    </row>
    <row r="543" spans="2:2" s="82" customFormat="1" ht="12.75" x14ac:dyDescent="0.2">
      <c r="B543" s="83"/>
    </row>
    <row r="544" spans="2:2" s="82" customFormat="1" ht="12.75" x14ac:dyDescent="0.2">
      <c r="B544" s="83"/>
    </row>
    <row r="545" spans="2:2" s="82" customFormat="1" ht="12.75" x14ac:dyDescent="0.2">
      <c r="B545" s="83"/>
    </row>
    <row r="546" spans="2:2" s="82" customFormat="1" ht="12.75" x14ac:dyDescent="0.2">
      <c r="B546" s="83"/>
    </row>
    <row r="547" spans="2:2" s="82" customFormat="1" ht="12.75" x14ac:dyDescent="0.2">
      <c r="B547" s="83"/>
    </row>
    <row r="548" spans="2:2" s="82" customFormat="1" ht="12.75" x14ac:dyDescent="0.2">
      <c r="B548" s="83"/>
    </row>
    <row r="549" spans="2:2" s="82" customFormat="1" ht="12.75" x14ac:dyDescent="0.2">
      <c r="B549" s="83"/>
    </row>
    <row r="550" spans="2:2" s="82" customFormat="1" ht="12.75" x14ac:dyDescent="0.2">
      <c r="B550" s="83"/>
    </row>
    <row r="551" spans="2:2" s="82" customFormat="1" ht="12.75" x14ac:dyDescent="0.2">
      <c r="B551" s="83"/>
    </row>
    <row r="552" spans="2:2" s="82" customFormat="1" ht="12.75" x14ac:dyDescent="0.2">
      <c r="B552" s="83"/>
    </row>
    <row r="553" spans="2:2" s="82" customFormat="1" ht="12.75" x14ac:dyDescent="0.2">
      <c r="B553" s="83"/>
    </row>
    <row r="554" spans="2:2" s="82" customFormat="1" ht="12.75" x14ac:dyDescent="0.2">
      <c r="B554" s="83"/>
    </row>
    <row r="555" spans="2:2" s="82" customFormat="1" ht="12.75" x14ac:dyDescent="0.2">
      <c r="B555" s="83"/>
    </row>
    <row r="556" spans="2:2" s="82" customFormat="1" ht="12.75" x14ac:dyDescent="0.2">
      <c r="B556" s="83"/>
    </row>
    <row r="557" spans="2:2" s="82" customFormat="1" ht="12.75" x14ac:dyDescent="0.2">
      <c r="B557" s="83"/>
    </row>
    <row r="558" spans="2:2" s="82" customFormat="1" ht="12.75" x14ac:dyDescent="0.2">
      <c r="B558" s="83"/>
    </row>
    <row r="559" spans="2:2" s="82" customFormat="1" ht="12.75" x14ac:dyDescent="0.2">
      <c r="B559" s="83"/>
    </row>
    <row r="560" spans="2:2" s="82" customFormat="1" ht="12.75" x14ac:dyDescent="0.2">
      <c r="B560" s="83"/>
    </row>
    <row r="561" spans="2:2" s="82" customFormat="1" ht="12.75" x14ac:dyDescent="0.2">
      <c r="B561" s="83"/>
    </row>
    <row r="562" spans="2:2" s="82" customFormat="1" ht="12.75" x14ac:dyDescent="0.2">
      <c r="B562" s="83"/>
    </row>
    <row r="563" spans="2:2" s="82" customFormat="1" ht="12.75" x14ac:dyDescent="0.2">
      <c r="B563" s="83"/>
    </row>
    <row r="564" spans="2:2" s="82" customFormat="1" ht="12.75" x14ac:dyDescent="0.2">
      <c r="B564" s="83"/>
    </row>
    <row r="565" spans="2:2" s="82" customFormat="1" ht="12.75" x14ac:dyDescent="0.2">
      <c r="B565" s="83"/>
    </row>
    <row r="566" spans="2:2" s="82" customFormat="1" ht="12.75" x14ac:dyDescent="0.2">
      <c r="B566" s="83"/>
    </row>
    <row r="567" spans="2:2" s="82" customFormat="1" ht="12.75" x14ac:dyDescent="0.2">
      <c r="B567" s="83"/>
    </row>
    <row r="568" spans="2:2" s="82" customFormat="1" ht="12.75" x14ac:dyDescent="0.2">
      <c r="B568" s="83"/>
    </row>
    <row r="569" spans="2:2" s="82" customFormat="1" ht="12.75" x14ac:dyDescent="0.2">
      <c r="B569" s="83"/>
    </row>
    <row r="570" spans="2:2" s="82" customFormat="1" ht="12.75" x14ac:dyDescent="0.2">
      <c r="B570" s="83"/>
    </row>
    <row r="571" spans="2:2" s="82" customFormat="1" ht="12.75" x14ac:dyDescent="0.2">
      <c r="B571" s="83"/>
    </row>
    <row r="572" spans="2:2" s="82" customFormat="1" ht="12.75" x14ac:dyDescent="0.2">
      <c r="B572" s="83"/>
    </row>
    <row r="573" spans="2:2" s="82" customFormat="1" ht="12.75" x14ac:dyDescent="0.2">
      <c r="B573" s="83"/>
    </row>
    <row r="574" spans="2:2" s="82" customFormat="1" ht="12.75" x14ac:dyDescent="0.2">
      <c r="B574" s="83"/>
    </row>
    <row r="575" spans="2:2" s="82" customFormat="1" ht="12.75" x14ac:dyDescent="0.2">
      <c r="B575" s="83"/>
    </row>
    <row r="576" spans="2:2" s="82" customFormat="1" ht="12.75" x14ac:dyDescent="0.2">
      <c r="B576" s="83"/>
    </row>
    <row r="577" spans="2:2" s="82" customFormat="1" ht="12.75" x14ac:dyDescent="0.2">
      <c r="B577" s="83"/>
    </row>
    <row r="578" spans="2:2" s="82" customFormat="1" ht="12.75" x14ac:dyDescent="0.2">
      <c r="B578" s="83"/>
    </row>
    <row r="579" spans="2:2" s="82" customFormat="1" ht="12.75" x14ac:dyDescent="0.2">
      <c r="B579" s="83"/>
    </row>
    <row r="580" spans="2:2" s="82" customFormat="1" ht="12.75" x14ac:dyDescent="0.2">
      <c r="B580" s="83"/>
    </row>
    <row r="581" spans="2:2" s="82" customFormat="1" ht="12.75" x14ac:dyDescent="0.2">
      <c r="B581" s="83"/>
    </row>
    <row r="582" spans="2:2" s="82" customFormat="1" ht="12.75" x14ac:dyDescent="0.2">
      <c r="B582" s="83"/>
    </row>
    <row r="583" spans="2:2" s="82" customFormat="1" ht="12.75" x14ac:dyDescent="0.2">
      <c r="B583" s="83"/>
    </row>
    <row r="584" spans="2:2" s="82" customFormat="1" ht="12.75" x14ac:dyDescent="0.2">
      <c r="B584" s="83"/>
    </row>
    <row r="585" spans="2:2" s="82" customFormat="1" ht="12.75" x14ac:dyDescent="0.2">
      <c r="B585" s="83"/>
    </row>
    <row r="586" spans="2:2" s="82" customFormat="1" ht="12.75" x14ac:dyDescent="0.2">
      <c r="B586" s="83"/>
    </row>
    <row r="587" spans="2:2" s="82" customFormat="1" ht="12.75" x14ac:dyDescent="0.2">
      <c r="B587" s="83"/>
    </row>
    <row r="588" spans="2:2" s="82" customFormat="1" ht="12.75" x14ac:dyDescent="0.2">
      <c r="B588" s="83"/>
    </row>
    <row r="589" spans="2:2" s="82" customFormat="1" ht="12.75" x14ac:dyDescent="0.2">
      <c r="B589" s="83"/>
    </row>
    <row r="590" spans="2:2" s="82" customFormat="1" ht="12.75" x14ac:dyDescent="0.2">
      <c r="B590" s="83"/>
    </row>
    <row r="591" spans="2:2" s="82" customFormat="1" ht="12.75" x14ac:dyDescent="0.2">
      <c r="B591" s="83"/>
    </row>
    <row r="592" spans="2:2" s="82" customFormat="1" ht="12.75" x14ac:dyDescent="0.2">
      <c r="B592" s="83"/>
    </row>
    <row r="593" spans="2:2" s="82" customFormat="1" ht="12.75" x14ac:dyDescent="0.2">
      <c r="B593" s="83"/>
    </row>
    <row r="594" spans="2:2" s="82" customFormat="1" ht="12.75" x14ac:dyDescent="0.2">
      <c r="B594" s="83"/>
    </row>
    <row r="595" spans="2:2" s="82" customFormat="1" ht="12.75" x14ac:dyDescent="0.2">
      <c r="B595" s="83"/>
    </row>
    <row r="596" spans="2:2" s="82" customFormat="1" ht="12.75" x14ac:dyDescent="0.2">
      <c r="B596" s="83"/>
    </row>
    <row r="597" spans="2:2" s="82" customFormat="1" ht="12.75" x14ac:dyDescent="0.2">
      <c r="B597" s="83"/>
    </row>
    <row r="598" spans="2:2" s="82" customFormat="1" ht="12.75" x14ac:dyDescent="0.2">
      <c r="B598" s="83"/>
    </row>
    <row r="599" spans="2:2" s="82" customFormat="1" ht="12.75" x14ac:dyDescent="0.2">
      <c r="B599" s="83"/>
    </row>
    <row r="600" spans="2:2" s="82" customFormat="1" ht="12.75" x14ac:dyDescent="0.2">
      <c r="B600" s="83"/>
    </row>
    <row r="601" spans="2:2" s="82" customFormat="1" ht="12.75" x14ac:dyDescent="0.2">
      <c r="B601" s="83"/>
    </row>
    <row r="602" spans="2:2" s="82" customFormat="1" ht="12.75" x14ac:dyDescent="0.2">
      <c r="B602" s="83"/>
    </row>
    <row r="603" spans="2:2" s="82" customFormat="1" ht="12.75" x14ac:dyDescent="0.2">
      <c r="B603" s="83"/>
    </row>
    <row r="604" spans="2:2" s="82" customFormat="1" ht="12.75" x14ac:dyDescent="0.2">
      <c r="B604" s="83"/>
    </row>
    <row r="605" spans="2:2" s="82" customFormat="1" ht="12.75" x14ac:dyDescent="0.2">
      <c r="B605" s="83"/>
    </row>
    <row r="606" spans="2:2" s="82" customFormat="1" ht="12.75" x14ac:dyDescent="0.2">
      <c r="B606" s="83"/>
    </row>
    <row r="607" spans="2:2" s="82" customFormat="1" ht="12.75" x14ac:dyDescent="0.2">
      <c r="B607" s="83"/>
    </row>
    <row r="608" spans="2:2" s="82" customFormat="1" ht="12.75" x14ac:dyDescent="0.2">
      <c r="B608" s="83"/>
    </row>
    <row r="609" spans="2:2" s="82" customFormat="1" ht="12.75" x14ac:dyDescent="0.2">
      <c r="B609" s="83"/>
    </row>
    <row r="610" spans="2:2" s="82" customFormat="1" ht="12.75" x14ac:dyDescent="0.2">
      <c r="B610" s="83"/>
    </row>
    <row r="611" spans="2:2" s="82" customFormat="1" ht="12.75" x14ac:dyDescent="0.2">
      <c r="B611" s="83"/>
    </row>
    <row r="612" spans="2:2" s="82" customFormat="1" ht="12.75" x14ac:dyDescent="0.2">
      <c r="B612" s="83"/>
    </row>
    <row r="613" spans="2:2" s="82" customFormat="1" ht="12.75" x14ac:dyDescent="0.2">
      <c r="B613" s="83"/>
    </row>
    <row r="614" spans="2:2" s="82" customFormat="1" ht="12.75" x14ac:dyDescent="0.2">
      <c r="B614" s="83"/>
    </row>
    <row r="615" spans="2:2" s="82" customFormat="1" ht="12.75" x14ac:dyDescent="0.2">
      <c r="B615" s="83"/>
    </row>
    <row r="616" spans="2:2" s="82" customFormat="1" ht="12.75" x14ac:dyDescent="0.2">
      <c r="B616" s="83"/>
    </row>
    <row r="617" spans="2:2" s="82" customFormat="1" ht="12.75" x14ac:dyDescent="0.2">
      <c r="B617" s="83"/>
    </row>
    <row r="618" spans="2:2" s="82" customFormat="1" ht="12.75" x14ac:dyDescent="0.2">
      <c r="B618" s="83"/>
    </row>
    <row r="619" spans="2:2" s="82" customFormat="1" ht="12.75" x14ac:dyDescent="0.2">
      <c r="B619" s="83"/>
    </row>
    <row r="620" spans="2:2" s="82" customFormat="1" ht="12.75" x14ac:dyDescent="0.2">
      <c r="B620" s="83"/>
    </row>
    <row r="621" spans="2:2" s="82" customFormat="1" ht="12.75" x14ac:dyDescent="0.2">
      <c r="B621" s="83"/>
    </row>
    <row r="622" spans="2:2" s="82" customFormat="1" ht="12.75" x14ac:dyDescent="0.2">
      <c r="B622" s="83"/>
    </row>
    <row r="623" spans="2:2" s="82" customFormat="1" ht="12.75" x14ac:dyDescent="0.2">
      <c r="B623" s="83"/>
    </row>
    <row r="624" spans="2:2" s="82" customFormat="1" ht="12.75" x14ac:dyDescent="0.2">
      <c r="B624" s="83"/>
    </row>
    <row r="625" spans="2:2" s="82" customFormat="1" ht="12.75" x14ac:dyDescent="0.2">
      <c r="B625" s="83"/>
    </row>
    <row r="626" spans="2:2" s="82" customFormat="1" ht="12.75" x14ac:dyDescent="0.2">
      <c r="B626" s="83"/>
    </row>
  </sheetData>
  <sortState xmlns:xlrd2="http://schemas.microsoft.com/office/spreadsheetml/2017/richdata2" ref="C63:I118">
    <sortCondition ref="C118"/>
  </sortState>
  <mergeCells count="1">
    <mergeCell ref="K16:L16"/>
  </mergeCells>
  <conditionalFormatting sqref="T63:T501">
    <cfRule type="cellIs" dxfId="43" priority="4" operator="notEqual">
      <formula>$F63</formula>
    </cfRule>
  </conditionalFormatting>
  <conditionalFormatting sqref="B63:B501">
    <cfRule type="cellIs" dxfId="42" priority="3" operator="equal">
      <formula>""</formula>
    </cfRule>
  </conditionalFormatting>
  <conditionalFormatting sqref="D63:D218">
    <cfRule type="cellIs" dxfId="41" priority="2" operator="equal">
      <formula>""</formula>
    </cfRule>
  </conditionalFormatting>
  <conditionalFormatting sqref="B63:B501">
    <cfRule type="cellIs" dxfId="40" priority="1" operator="equal">
      <formula>""</formula>
    </cfRule>
  </conditionalFormatting>
  <dataValidations count="2">
    <dataValidation type="list" allowBlank="1" showInputMessage="1" showErrorMessage="1" sqref="B63:B501" xr:uid="{00000000-0002-0000-0100-000000000000}">
      <formula1>$B$25:$B$55</formula1>
    </dataValidation>
    <dataValidation type="list" allowBlank="1" showInputMessage="1" showErrorMessage="1" sqref="D63:D501" xr:uid="{00000000-0002-0000-0100-000001000000}">
      <formula1>$D$24:$H$24</formula1>
    </dataValidation>
  </dataValidations>
  <pageMargins left="0.5" right="0.5" top="0.5" bottom="0.5" header="0.5" footer="0.5"/>
  <pageSetup scale="63" orientation="landscape" horizontalDpi="4294967294" r:id="rId1"/>
  <headerFooter alignWithMargins="0">
    <oddFooter>&amp;L&amp;8&amp;D &amp;Z&amp;F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26"/>
  <sheetViews>
    <sheetView zoomScaleNormal="100" workbookViewId="0">
      <pane ySplit="22" topLeftCell="A81" activePane="bottomLeft" state="frozen"/>
      <selection activeCell="E104" sqref="E104"/>
      <selection pane="bottomLeft" activeCell="E104" sqref="E104"/>
    </sheetView>
  </sheetViews>
  <sheetFormatPr defaultColWidth="9.140625" defaultRowHeight="11.25" x14ac:dyDescent="0.2"/>
  <cols>
    <col min="1" max="1" width="1.85546875" style="34" customWidth="1"/>
    <col min="2" max="2" width="22.7109375" style="84" customWidth="1"/>
    <col min="3" max="3" width="11" style="34" customWidth="1"/>
    <col min="4" max="4" width="8.7109375" style="34" customWidth="1"/>
    <col min="5" max="5" width="10.42578125" style="34" bestFit="1" customWidth="1"/>
    <col min="6" max="6" width="9.85546875" style="34" bestFit="1" customWidth="1"/>
    <col min="7" max="7" width="9.28515625" style="34" customWidth="1"/>
    <col min="8" max="8" width="10" style="34" customWidth="1"/>
    <col min="9" max="9" width="8" style="34" bestFit="1" customWidth="1"/>
    <col min="10" max="10" width="8.7109375" style="34" bestFit="1" customWidth="1"/>
    <col min="11" max="11" width="10" style="34" customWidth="1"/>
    <col min="12" max="12" width="9.28515625" style="34" bestFit="1" customWidth="1"/>
    <col min="13" max="13" width="9" style="34" bestFit="1" customWidth="1"/>
    <col min="14" max="14" width="8.28515625" style="34" bestFit="1" customWidth="1"/>
    <col min="15" max="15" width="12.140625" style="34" customWidth="1"/>
    <col min="16" max="16" width="11.42578125" style="34" bestFit="1" customWidth="1"/>
    <col min="17" max="17" width="13.7109375" style="34" bestFit="1" customWidth="1"/>
    <col min="18" max="18" width="8.5703125" style="34" customWidth="1"/>
    <col min="19" max="19" width="10" style="34" bestFit="1" customWidth="1"/>
    <col min="20" max="20" width="9.140625" style="34" bestFit="1" customWidth="1"/>
    <col min="21" max="21" width="8.42578125" style="34" bestFit="1" customWidth="1"/>
    <col min="22" max="58" width="20.85546875" style="34" customWidth="1"/>
    <col min="59" max="16384" width="9.140625" style="34"/>
  </cols>
  <sheetData>
    <row r="1" spans="2:18" x14ac:dyDescent="0.2">
      <c r="B1" s="34" t="s">
        <v>62</v>
      </c>
      <c r="C1" s="93">
        <v>30</v>
      </c>
      <c r="D1" s="52"/>
    </row>
    <row r="2" spans="2:18" x14ac:dyDescent="0.2">
      <c r="B2" s="34"/>
    </row>
    <row r="3" spans="2:18" x14ac:dyDescent="0.2">
      <c r="B3" s="34"/>
      <c r="C3" s="35" t="s">
        <v>13</v>
      </c>
      <c r="D3" s="35" t="s">
        <v>33</v>
      </c>
      <c r="E3" s="36" t="s">
        <v>31</v>
      </c>
      <c r="F3" s="36" t="s">
        <v>26</v>
      </c>
      <c r="G3" s="36" t="s">
        <v>27</v>
      </c>
      <c r="H3" s="37" t="s">
        <v>50</v>
      </c>
      <c r="K3" s="38" t="s">
        <v>56</v>
      </c>
      <c r="L3" s="39"/>
      <c r="M3" s="39"/>
      <c r="N3" s="40" t="s">
        <v>65</v>
      </c>
      <c r="O3" s="39" t="s">
        <v>64</v>
      </c>
      <c r="P3" s="39" t="s">
        <v>63</v>
      </c>
      <c r="Q3" s="39" t="s">
        <v>57</v>
      </c>
    </row>
    <row r="4" spans="2:18" x14ac:dyDescent="0.2">
      <c r="B4" s="41" t="s">
        <v>96</v>
      </c>
      <c r="C4" s="42">
        <f>SUMIF($D$63:$D$501,C$3,$G$63:$G$501)</f>
        <v>0</v>
      </c>
      <c r="D4" s="42">
        <f>SUMIF($D$63:$D$501,D$3,$G$63:$G$501)</f>
        <v>0</v>
      </c>
      <c r="E4" s="42">
        <f>SUMIF($D$63:$D$501,E$3,$G$63:$G$501)</f>
        <v>481.87000000000006</v>
      </c>
      <c r="F4" s="42">
        <f>SUMIF($D$63:$D$501,F$3,$G$63:$G$501)</f>
        <v>0</v>
      </c>
      <c r="G4" s="42">
        <f>SUMIF($D$63:$D$501,G$3,$G$63:$G$501)</f>
        <v>0</v>
      </c>
      <c r="H4" s="42">
        <f>SUM(C4:G4)</f>
        <v>481.87000000000006</v>
      </c>
      <c r="I4" s="43"/>
      <c r="K4" s="39" t="s">
        <v>53</v>
      </c>
      <c r="L4" s="39"/>
      <c r="M4" s="44">
        <f>H10</f>
        <v>481.87000000000006</v>
      </c>
      <c r="N4" s="44"/>
      <c r="O4" s="45">
        <f>944066+588005+145015</f>
        <v>1677086</v>
      </c>
      <c r="P4" s="45">
        <f>SUM(O4/365)*C1</f>
        <v>137842.68493150684</v>
      </c>
      <c r="Q4" s="44">
        <f>SUM(M4-P4)</f>
        <v>-137360.81493150684</v>
      </c>
    </row>
    <row r="5" spans="2:18" x14ac:dyDescent="0.2">
      <c r="B5" s="41" t="s">
        <v>16</v>
      </c>
      <c r="C5" s="42">
        <f>SUMIF(D63:D501,C3,H63:H501)</f>
        <v>0</v>
      </c>
      <c r="D5" s="42">
        <f>SUMIF($D$63:$D$501,D$3,$H$63:$H$501)</f>
        <v>0</v>
      </c>
      <c r="E5" s="42">
        <f>SUMIF($D$63:$D$501,E$3,$H$63:$H$501)</f>
        <v>0</v>
      </c>
      <c r="F5" s="42">
        <f>SUMIF($D$63:$D$501,F$3,$H$63:$H$501)</f>
        <v>0</v>
      </c>
      <c r="G5" s="42">
        <f>SUMIF($D$63:$D$501,G$3,$H$63:$H$501)</f>
        <v>0</v>
      </c>
      <c r="H5" s="42">
        <f t="shared" ref="H5:H18" si="0">SUM(C5:G5)</f>
        <v>0</v>
      </c>
      <c r="I5" s="43"/>
      <c r="K5" s="39" t="s">
        <v>95</v>
      </c>
      <c r="L5" s="39"/>
      <c r="M5" s="44">
        <f>H11</f>
        <v>0</v>
      </c>
      <c r="N5" s="44"/>
      <c r="O5" s="45">
        <v>100</v>
      </c>
      <c r="P5" s="45">
        <f>SUM(O5/365)*C1</f>
        <v>8.2191780821917799</v>
      </c>
      <c r="Q5" s="44">
        <f>SUM(M5-P5)</f>
        <v>-8.2191780821917799</v>
      </c>
    </row>
    <row r="6" spans="2:18" x14ac:dyDescent="0.2">
      <c r="B6" s="41" t="s">
        <v>97</v>
      </c>
      <c r="C6" s="42">
        <f>SUMIF(D63:D501,C3,I63:I501)</f>
        <v>0</v>
      </c>
      <c r="D6" s="42">
        <f>SUMIF($D$63:$D$501,D$3,$I$63:$I$501)</f>
        <v>0</v>
      </c>
      <c r="E6" s="42">
        <f>SUMIF($D$63:$D$501,E$3,$I$63:$I$501)</f>
        <v>0</v>
      </c>
      <c r="F6" s="42">
        <f>SUMIF($D$63:$D$501,F$3,$I$63:$I$501)</f>
        <v>0</v>
      </c>
      <c r="G6" s="42">
        <f>SUMIF($D$63:$D$501,G$3,$I$63:$I$501)</f>
        <v>0</v>
      </c>
      <c r="H6" s="42">
        <f t="shared" si="0"/>
        <v>0</v>
      </c>
      <c r="I6" s="43"/>
      <c r="K6" s="39" t="s">
        <v>92</v>
      </c>
      <c r="L6" s="39"/>
      <c r="M6" s="44">
        <f>H12</f>
        <v>0</v>
      </c>
      <c r="N6" s="44"/>
      <c r="O6" s="45">
        <v>100</v>
      </c>
      <c r="P6" s="45">
        <f>SUM(O6/365)*C1</f>
        <v>8.2191780821917799</v>
      </c>
      <c r="Q6" s="44">
        <f>SUM(M6-P6)</f>
        <v>-8.2191780821917799</v>
      </c>
    </row>
    <row r="7" spans="2:18" x14ac:dyDescent="0.2">
      <c r="B7" s="41" t="s">
        <v>98</v>
      </c>
      <c r="C7" s="42">
        <f>SUMIF(D63:D501,C3,J63:J501)</f>
        <v>0</v>
      </c>
      <c r="D7" s="42">
        <f>SUMIF($D$63:$D$501,D$3,$J$63:$J$501)</f>
        <v>0</v>
      </c>
      <c r="E7" s="42">
        <f>SUMIF($D$63:$D$501,E$3,$J$63:$J$501)</f>
        <v>0</v>
      </c>
      <c r="F7" s="42">
        <f>SUMIF($D$63:$D$501,F$3,$J$63:$J$501)</f>
        <v>0</v>
      </c>
      <c r="G7" s="42">
        <f>SUMIF($D$63:$D$501,G$3,$J$63:$J$501)</f>
        <v>0</v>
      </c>
      <c r="H7" s="42">
        <f t="shared" si="0"/>
        <v>0</v>
      </c>
      <c r="I7" s="43"/>
      <c r="K7" s="39" t="s">
        <v>58</v>
      </c>
      <c r="L7" s="39"/>
      <c r="M7" s="44">
        <f>H13</f>
        <v>0</v>
      </c>
      <c r="N7" s="44"/>
      <c r="O7" s="45">
        <v>100</v>
      </c>
      <c r="P7" s="45">
        <f>SUM(O7/365)*C1</f>
        <v>8.2191780821917799</v>
      </c>
      <c r="Q7" s="44">
        <f>SUM(M7-P7)</f>
        <v>-8.2191780821917799</v>
      </c>
    </row>
    <row r="8" spans="2:18" x14ac:dyDescent="0.2">
      <c r="B8" s="41" t="s">
        <v>99</v>
      </c>
      <c r="C8" s="42">
        <f>SUMIF(D63:D501,C3,K63:K501)</f>
        <v>0</v>
      </c>
      <c r="D8" s="42">
        <f>SUMIF($D$63:$D$501,D$3,$K$63:$K$501)</f>
        <v>0</v>
      </c>
      <c r="E8" s="42">
        <f>SUMIF($D$63:$D$501,E$3,$K$63:$K$501)</f>
        <v>0</v>
      </c>
      <c r="F8" s="42">
        <f>SUMIF($D$63:$D$501,F$3,$K$63:$K$501)</f>
        <v>0</v>
      </c>
      <c r="G8" s="42">
        <f>SUMIF($D$63:$D$501,G$3,$K$63:$K$501)</f>
        <v>0</v>
      </c>
      <c r="H8" s="42">
        <f t="shared" si="0"/>
        <v>0</v>
      </c>
      <c r="I8" s="43"/>
      <c r="K8" s="39" t="s">
        <v>54</v>
      </c>
      <c r="L8" s="39"/>
      <c r="M8" s="44">
        <f>H14</f>
        <v>0</v>
      </c>
      <c r="N8" s="44"/>
      <c r="O8" s="45"/>
      <c r="P8" s="45"/>
      <c r="Q8" s="44"/>
    </row>
    <row r="9" spans="2:18" x14ac:dyDescent="0.2">
      <c r="B9" s="41" t="s">
        <v>70</v>
      </c>
      <c r="C9" s="42">
        <f>SUMIF(D63:D501,C3,L63:L501)</f>
        <v>0</v>
      </c>
      <c r="D9" s="42">
        <f>SUMIF($D$63:$D$501,D$3,$L$63:$L$501)</f>
        <v>0</v>
      </c>
      <c r="E9" s="42">
        <f>SUMIF($D$63:$D$501,E$3,$L$63:$L$501)</f>
        <v>0</v>
      </c>
      <c r="F9" s="42">
        <f>SUMIF($D$63:$D$501,F$3,$L$63:$L$501)</f>
        <v>0</v>
      </c>
      <c r="G9" s="42">
        <f>SUMIF($D$63:$D$501,G$3,$L$63:$L$501)</f>
        <v>0</v>
      </c>
      <c r="H9" s="42">
        <f t="shared" si="0"/>
        <v>0</v>
      </c>
      <c r="I9" s="43"/>
      <c r="K9" s="39" t="s">
        <v>59</v>
      </c>
      <c r="L9" s="39"/>
      <c r="M9" s="46">
        <f>SUM(M5:M7)</f>
        <v>0</v>
      </c>
      <c r="N9" s="44"/>
      <c r="O9" s="46">
        <f>SUM(O5:O6)</f>
        <v>200</v>
      </c>
      <c r="P9" s="46">
        <f>SUM(P5:P6)</f>
        <v>16.43835616438356</v>
      </c>
      <c r="Q9" s="46">
        <f>SUM(Q5:Q6)</f>
        <v>-16.43835616438356</v>
      </c>
    </row>
    <row r="10" spans="2:18" x14ac:dyDescent="0.2">
      <c r="B10" s="47" t="s">
        <v>53</v>
      </c>
      <c r="C10" s="48">
        <f>SUM(C4:C9)</f>
        <v>0</v>
      </c>
      <c r="D10" s="48">
        <f t="shared" ref="D10:G10" si="1">SUM(D4:D9)</f>
        <v>0</v>
      </c>
      <c r="E10" s="48">
        <f t="shared" si="1"/>
        <v>481.87000000000006</v>
      </c>
      <c r="F10" s="48">
        <f t="shared" si="1"/>
        <v>0</v>
      </c>
      <c r="G10" s="48">
        <f t="shared" si="1"/>
        <v>0</v>
      </c>
      <c r="H10" s="42">
        <f t="shared" si="0"/>
        <v>481.87000000000006</v>
      </c>
      <c r="I10" s="43"/>
      <c r="K10" s="39" t="s">
        <v>60</v>
      </c>
      <c r="L10" s="39"/>
      <c r="M10" s="46">
        <f>SUM(M4,M8)</f>
        <v>481.87000000000006</v>
      </c>
      <c r="N10" s="44"/>
      <c r="O10" s="46">
        <f>SUM(O7,O4)</f>
        <v>1677186</v>
      </c>
      <c r="P10" s="46">
        <f>SUM(P7,P4)</f>
        <v>137850.90410958903</v>
      </c>
      <c r="Q10" s="46">
        <f>SUM(Q7,Q4)</f>
        <v>-137369.03410958903</v>
      </c>
    </row>
    <row r="11" spans="2:18" x14ac:dyDescent="0.2">
      <c r="B11" s="95" t="s">
        <v>93</v>
      </c>
      <c r="C11" s="42">
        <f>SUMIF(D63:D501,C3,M63:M501)</f>
        <v>0</v>
      </c>
      <c r="D11" s="42">
        <f>SUMIF($D$63:$D$501,D$3,$M$63:$M$501)</f>
        <v>0</v>
      </c>
      <c r="E11" s="42">
        <f>SUMIF($D$63:$D$501,E$3,$M$63:$M$501)</f>
        <v>0</v>
      </c>
      <c r="F11" s="42">
        <f>SUMIF($D$63:$D$501,F$3,$M$63:$M$501)</f>
        <v>0</v>
      </c>
      <c r="G11" s="42">
        <f>SUMIF($D$63:$D$501,G$3,$M$63:$M$501)</f>
        <v>0</v>
      </c>
      <c r="H11" s="42">
        <f t="shared" si="0"/>
        <v>0</v>
      </c>
      <c r="I11" s="43"/>
      <c r="K11" s="39" t="s">
        <v>55</v>
      </c>
      <c r="L11" s="39"/>
      <c r="M11" s="46">
        <f>SUM(M9:M10)</f>
        <v>481.87000000000006</v>
      </c>
      <c r="N11" s="44"/>
      <c r="O11" s="46">
        <f>SUM(O9:O10)</f>
        <v>1677386</v>
      </c>
      <c r="P11" s="46">
        <f>SUM(P9:P10)</f>
        <v>137867.34246575341</v>
      </c>
      <c r="Q11" s="46">
        <f>SUM(Q9:Q10)</f>
        <v>-137385.47246575341</v>
      </c>
    </row>
    <row r="12" spans="2:18" x14ac:dyDescent="0.2">
      <c r="B12" s="95" t="s">
        <v>92</v>
      </c>
      <c r="C12" s="42">
        <f>SUMIF(D63:D501,C3,N63:N501)</f>
        <v>0</v>
      </c>
      <c r="D12" s="42">
        <f>SUMIF($D$63:$D$501,D$3,$N$63:$N$501)</f>
        <v>0</v>
      </c>
      <c r="E12" s="42">
        <f>SUMIF($D$63:$D$501,E$3,$N$63:$N$501)</f>
        <v>0</v>
      </c>
      <c r="F12" s="42">
        <f>SUMIF($D$63:$D$501,F$3,$N$63:$N$501)</f>
        <v>0</v>
      </c>
      <c r="G12" s="42">
        <f>SUMIF($D$63:$D$501,G$3,$N$63:$N$501)</f>
        <v>0</v>
      </c>
      <c r="H12" s="42">
        <f t="shared" si="0"/>
        <v>0</v>
      </c>
      <c r="I12" s="43"/>
      <c r="K12" s="49"/>
      <c r="L12" s="49"/>
      <c r="M12" s="43"/>
      <c r="N12" s="50"/>
      <c r="O12" s="49"/>
      <c r="P12" s="49"/>
      <c r="Q12" s="43"/>
      <c r="R12" s="43"/>
    </row>
    <row r="13" spans="2:18" x14ac:dyDescent="0.2">
      <c r="B13" s="95" t="s">
        <v>58</v>
      </c>
      <c r="C13" s="42">
        <f>SUMIF(D63:D501,C3,O63:O501)+SUMIF(D63:D501,C3,P63:P501)</f>
        <v>0</v>
      </c>
      <c r="D13" s="42">
        <f>SUMIF(D63:D501,D3,O63:O501)+SUMIF(D63:D501,D3,P63:P501)</f>
        <v>0</v>
      </c>
      <c r="E13" s="42">
        <f>SUMIF(D63:D501,E3,O63:O501)+SUMIF(D63:D501,E3,P63:P501)</f>
        <v>0</v>
      </c>
      <c r="F13" s="42">
        <f>SUMIF(D63:D501,F3,O63:O501)+SUMIF(D63:D501,F3,P63:P501)</f>
        <v>0</v>
      </c>
      <c r="G13" s="42">
        <f>SUMIF(D63:D501,G3,O63:O501)+SUMIF(D63:D501,G3,P63:P501)</f>
        <v>0</v>
      </c>
      <c r="H13" s="42">
        <f t="shared" si="0"/>
        <v>0</v>
      </c>
      <c r="I13" s="43"/>
      <c r="K13" s="51" t="s">
        <v>88</v>
      </c>
      <c r="L13" s="52"/>
      <c r="N13" s="43"/>
      <c r="O13" s="95"/>
      <c r="P13" s="95"/>
      <c r="Q13" s="43"/>
      <c r="R13" s="43"/>
    </row>
    <row r="14" spans="2:18" x14ac:dyDescent="0.2">
      <c r="B14" s="95" t="s">
        <v>54</v>
      </c>
      <c r="C14" s="42">
        <f>SUMIF($D$63:$D$501,C$3,$Q$63:$Q$501)</f>
        <v>0</v>
      </c>
      <c r="D14" s="42">
        <f>SUMIF($D$63:$D$501,D$3,$Q$63:$Q$501)</f>
        <v>0</v>
      </c>
      <c r="E14" s="42">
        <f>SUMIF($D$63:$D$501,E$3,$Q$63:$Q$501)</f>
        <v>0</v>
      </c>
      <c r="F14" s="42">
        <f>SUMIF($D$63:$D$501,F$3,$Q$63:$Q$501)</f>
        <v>0</v>
      </c>
      <c r="G14" s="42">
        <f>SUMIF($D$63:$D$501,G$3,$Q$63:$Q$501)</f>
        <v>0</v>
      </c>
      <c r="H14" s="42">
        <f t="shared" si="0"/>
        <v>0</v>
      </c>
      <c r="I14" s="43"/>
      <c r="K14" s="95" t="s">
        <v>54</v>
      </c>
      <c r="L14" s="95"/>
      <c r="M14" s="53"/>
      <c r="N14" s="43"/>
      <c r="O14" s="95"/>
      <c r="P14" s="95"/>
      <c r="Q14" s="43"/>
      <c r="R14" s="43"/>
    </row>
    <row r="15" spans="2:18" x14ac:dyDescent="0.2">
      <c r="B15" s="89" t="s">
        <v>109</v>
      </c>
      <c r="C15" s="90">
        <f>SUMIF($D$63:$D$501,C$3,$R$63:$R$501)</f>
        <v>0</v>
      </c>
      <c r="D15" s="90">
        <f>SUMIF($D$63:$D$501,D$3,$R$63:$R$501)</f>
        <v>0</v>
      </c>
      <c r="E15" s="90">
        <f>SUMIF($D$63:$D$501,E$3,$R$63:$R$501)</f>
        <v>0</v>
      </c>
      <c r="F15" s="90">
        <f>SUMIF($D$63:$D$501,F$3,$R$63:$R$501)</f>
        <v>0</v>
      </c>
      <c r="G15" s="90">
        <f>SUMIF($D$63:$D$501,G$3,$R$63:$R$501)</f>
        <v>0</v>
      </c>
      <c r="H15" s="90">
        <f t="shared" si="0"/>
        <v>0</v>
      </c>
      <c r="I15" s="43"/>
      <c r="K15" s="95" t="s">
        <v>61</v>
      </c>
      <c r="L15" s="95"/>
      <c r="M15" s="53"/>
      <c r="N15" s="43"/>
      <c r="O15" s="95"/>
      <c r="P15" s="95"/>
      <c r="Q15" s="43"/>
      <c r="R15" s="43"/>
    </row>
    <row r="16" spans="2:18" x14ac:dyDescent="0.2">
      <c r="B16" s="47" t="s">
        <v>59</v>
      </c>
      <c r="C16" s="48">
        <f>SUM(C11:C13)</f>
        <v>0</v>
      </c>
      <c r="D16" s="48">
        <f t="shared" ref="D16:G16" si="2">SUM(D11:D13)</f>
        <v>0</v>
      </c>
      <c r="E16" s="48">
        <f t="shared" si="2"/>
        <v>0</v>
      </c>
      <c r="F16" s="48">
        <f t="shared" si="2"/>
        <v>0</v>
      </c>
      <c r="G16" s="48">
        <f t="shared" si="2"/>
        <v>0</v>
      </c>
      <c r="H16" s="42">
        <f t="shared" si="0"/>
        <v>0</v>
      </c>
      <c r="I16" s="43"/>
      <c r="J16" s="52"/>
      <c r="K16" s="300" t="s">
        <v>94</v>
      </c>
      <c r="L16" s="300"/>
      <c r="M16" s="54">
        <f>SUM(M14:M15)</f>
        <v>0</v>
      </c>
      <c r="N16" s="43"/>
      <c r="O16" s="95"/>
      <c r="P16" s="95"/>
      <c r="Q16" s="43"/>
      <c r="R16" s="43"/>
    </row>
    <row r="17" spans="2:21" x14ac:dyDescent="0.2">
      <c r="B17" s="47" t="s">
        <v>60</v>
      </c>
      <c r="C17" s="48">
        <f>C10+C14</f>
        <v>0</v>
      </c>
      <c r="D17" s="48">
        <f>D10+D14</f>
        <v>0</v>
      </c>
      <c r="E17" s="48">
        <f>E10+E14</f>
        <v>481.87000000000006</v>
      </c>
      <c r="F17" s="48">
        <f>F10+F14</f>
        <v>0</v>
      </c>
      <c r="G17" s="48">
        <f>G10+G14</f>
        <v>0</v>
      </c>
      <c r="H17" s="42">
        <f t="shared" si="0"/>
        <v>481.87000000000006</v>
      </c>
      <c r="I17" s="43"/>
      <c r="J17" s="52"/>
      <c r="S17" s="55"/>
      <c r="T17" s="50"/>
    </row>
    <row r="18" spans="2:21" x14ac:dyDescent="0.2">
      <c r="B18" s="47" t="s">
        <v>55</v>
      </c>
      <c r="C18" s="48">
        <f>SUM(C17,C16,C15)</f>
        <v>0</v>
      </c>
      <c r="D18" s="48">
        <f>SUM(D17,D16,D15)</f>
        <v>0</v>
      </c>
      <c r="E18" s="48">
        <f>SUM(E17,E16,E15)</f>
        <v>481.87000000000006</v>
      </c>
      <c r="F18" s="48">
        <f>SUM(F17,F16,F15)</f>
        <v>0</v>
      </c>
      <c r="G18" s="48">
        <f>SUM(G17,G16,G15)</f>
        <v>0</v>
      </c>
      <c r="H18" s="42">
        <f t="shared" si="0"/>
        <v>481.87000000000006</v>
      </c>
      <c r="I18" s="43"/>
      <c r="J18" s="52"/>
    </row>
    <row r="19" spans="2:21" ht="12" thickBot="1" x14ac:dyDescent="0.25">
      <c r="B19" s="52"/>
      <c r="C19" s="52"/>
      <c r="D19" s="52"/>
      <c r="E19" s="52"/>
      <c r="F19" s="52"/>
      <c r="G19" s="52"/>
      <c r="H19" s="52"/>
    </row>
    <row r="20" spans="2:21" ht="22.5" x14ac:dyDescent="0.2">
      <c r="B20" s="56"/>
      <c r="C20" s="57"/>
      <c r="D20" s="57"/>
      <c r="E20" s="57"/>
      <c r="F20" s="57"/>
      <c r="G20" s="58" t="s">
        <v>96</v>
      </c>
      <c r="H20" s="58" t="s">
        <v>100</v>
      </c>
      <c r="I20" s="58" t="s">
        <v>97</v>
      </c>
      <c r="J20" s="58" t="s">
        <v>98</v>
      </c>
      <c r="K20" s="58" t="s">
        <v>99</v>
      </c>
      <c r="L20" s="58" t="s">
        <v>70</v>
      </c>
      <c r="M20" s="58" t="s">
        <v>101</v>
      </c>
      <c r="N20" s="58" t="s">
        <v>102</v>
      </c>
      <c r="O20" s="58" t="s">
        <v>103</v>
      </c>
      <c r="P20" s="58" t="s">
        <v>104</v>
      </c>
      <c r="Q20" s="58" t="s">
        <v>11</v>
      </c>
      <c r="R20" s="58" t="s">
        <v>91</v>
      </c>
      <c r="S20" s="58" t="s">
        <v>105</v>
      </c>
      <c r="T20" s="59"/>
    </row>
    <row r="21" spans="2:21" x14ac:dyDescent="0.2">
      <c r="B21" s="60" t="s">
        <v>52</v>
      </c>
      <c r="C21" s="61"/>
      <c r="D21" s="61"/>
      <c r="E21" s="61"/>
      <c r="F21" s="61"/>
      <c r="G21" s="62">
        <v>65120</v>
      </c>
      <c r="H21" s="62">
        <v>65120</v>
      </c>
      <c r="I21" s="62">
        <v>65120</v>
      </c>
      <c r="J21" s="62">
        <v>65120</v>
      </c>
      <c r="K21" s="62">
        <v>65120</v>
      </c>
      <c r="L21" s="62">
        <v>65120</v>
      </c>
      <c r="M21" s="63">
        <v>68600</v>
      </c>
      <c r="N21" s="63">
        <v>68600</v>
      </c>
      <c r="O21" s="64">
        <v>68150</v>
      </c>
      <c r="P21" s="64">
        <v>68150</v>
      </c>
      <c r="Q21" s="65">
        <v>65120</v>
      </c>
      <c r="R21" s="65">
        <v>65120</v>
      </c>
      <c r="S21" s="66" t="s">
        <v>106</v>
      </c>
      <c r="T21" s="67" t="s">
        <v>22</v>
      </c>
    </row>
    <row r="22" spans="2:21" ht="12" thickBot="1" x14ac:dyDescent="0.25">
      <c r="B22" s="68"/>
      <c r="C22" s="69"/>
      <c r="D22" s="69"/>
      <c r="E22" s="69"/>
      <c r="F22" s="70">
        <f t="shared" ref="F22:T22" si="3">SUM(F63:F501)</f>
        <v>598617100.98999989</v>
      </c>
      <c r="G22" s="87">
        <f t="shared" si="3"/>
        <v>10869.150000000003</v>
      </c>
      <c r="H22" s="87">
        <f t="shared" si="3"/>
        <v>0</v>
      </c>
      <c r="I22" s="87">
        <f t="shared" si="3"/>
        <v>0</v>
      </c>
      <c r="J22" s="87">
        <f t="shared" si="3"/>
        <v>0</v>
      </c>
      <c r="K22" s="87">
        <f t="shared" si="3"/>
        <v>0</v>
      </c>
      <c r="L22" s="87">
        <f t="shared" si="3"/>
        <v>0</v>
      </c>
      <c r="M22" s="87">
        <f t="shared" si="3"/>
        <v>0</v>
      </c>
      <c r="N22" s="87">
        <f t="shared" si="3"/>
        <v>0</v>
      </c>
      <c r="O22" s="87">
        <f t="shared" si="3"/>
        <v>3043.3</v>
      </c>
      <c r="P22" s="87">
        <f t="shared" si="3"/>
        <v>0</v>
      </c>
      <c r="Q22" s="87">
        <f t="shared" si="3"/>
        <v>0</v>
      </c>
      <c r="R22" s="87">
        <f t="shared" si="3"/>
        <v>0</v>
      </c>
      <c r="S22" s="87">
        <f t="shared" si="3"/>
        <v>598603188.53999996</v>
      </c>
      <c r="T22" s="88">
        <f t="shared" si="3"/>
        <v>598617100.98999989</v>
      </c>
      <c r="U22" s="71"/>
    </row>
    <row r="23" spans="2:21" x14ac:dyDescent="0.2">
      <c r="B23" s="95"/>
      <c r="C23" s="95"/>
      <c r="D23" s="95"/>
      <c r="E23" s="43"/>
      <c r="F23" s="52"/>
      <c r="T23" s="43"/>
    </row>
    <row r="24" spans="2:21" x14ac:dyDescent="0.2">
      <c r="B24" s="92" t="s">
        <v>110</v>
      </c>
      <c r="D24" s="52" t="s">
        <v>13</v>
      </c>
      <c r="E24" s="52" t="s">
        <v>33</v>
      </c>
      <c r="F24" s="34" t="s">
        <v>31</v>
      </c>
      <c r="G24" s="52" t="s">
        <v>26</v>
      </c>
      <c r="H24" s="52" t="s">
        <v>27</v>
      </c>
      <c r="J24" s="52"/>
    </row>
    <row r="25" spans="2:21" x14ac:dyDescent="0.2">
      <c r="B25" s="52" t="s">
        <v>4</v>
      </c>
      <c r="C25" s="42">
        <f t="shared" ref="C25:H52" si="4">SUMIF(B$63:B$501,B25,F$63:F$501)</f>
        <v>0</v>
      </c>
      <c r="D25" s="42">
        <f t="shared" ref="D25:H40" si="5">SUMIF($A$63:$A$501,$B25&amp;D$24,$F$63:$F$501)</f>
        <v>0</v>
      </c>
      <c r="E25" s="42">
        <f t="shared" si="5"/>
        <v>0</v>
      </c>
      <c r="F25" s="42">
        <f t="shared" si="5"/>
        <v>0</v>
      </c>
      <c r="G25" s="42">
        <f t="shared" si="5"/>
        <v>0</v>
      </c>
      <c r="H25" s="42">
        <f t="shared" si="5"/>
        <v>0</v>
      </c>
      <c r="J25" s="52"/>
    </row>
    <row r="26" spans="2:21" x14ac:dyDescent="0.2">
      <c r="B26" s="52" t="s">
        <v>35</v>
      </c>
      <c r="C26" s="42">
        <f t="shared" si="4"/>
        <v>0</v>
      </c>
      <c r="D26" s="42">
        <f t="shared" si="5"/>
        <v>0</v>
      </c>
      <c r="E26" s="42">
        <f t="shared" si="5"/>
        <v>0</v>
      </c>
      <c r="F26" s="42">
        <f t="shared" si="5"/>
        <v>0</v>
      </c>
      <c r="G26" s="42">
        <f t="shared" si="5"/>
        <v>0</v>
      </c>
      <c r="H26" s="42">
        <f t="shared" si="5"/>
        <v>0</v>
      </c>
    </row>
    <row r="27" spans="2:21" x14ac:dyDescent="0.2">
      <c r="B27" s="52" t="s">
        <v>116</v>
      </c>
      <c r="C27" s="42">
        <f t="shared" si="4"/>
        <v>412404.12</v>
      </c>
      <c r="D27" s="42">
        <f t="shared" si="5"/>
        <v>0</v>
      </c>
      <c r="E27" s="42">
        <f t="shared" si="5"/>
        <v>0</v>
      </c>
      <c r="F27" s="42">
        <f t="shared" si="5"/>
        <v>0</v>
      </c>
      <c r="G27" s="42">
        <f t="shared" si="5"/>
        <v>2871.12</v>
      </c>
      <c r="H27" s="42">
        <f t="shared" si="5"/>
        <v>0</v>
      </c>
      <c r="J27" s="52"/>
    </row>
    <row r="28" spans="2:21" x14ac:dyDescent="0.2">
      <c r="B28" s="52" t="s">
        <v>37</v>
      </c>
      <c r="C28" s="42">
        <f t="shared" si="4"/>
        <v>598204696.86999977</v>
      </c>
      <c r="D28" s="42">
        <f t="shared" si="5"/>
        <v>0</v>
      </c>
      <c r="E28" s="42">
        <f t="shared" si="5"/>
        <v>0</v>
      </c>
      <c r="F28" s="42">
        <f t="shared" si="5"/>
        <v>481.87000000000006</v>
      </c>
      <c r="G28" s="42">
        <f t="shared" si="5"/>
        <v>0</v>
      </c>
      <c r="H28" s="42">
        <f t="shared" si="5"/>
        <v>0</v>
      </c>
      <c r="J28" s="52"/>
    </row>
    <row r="29" spans="2:21" x14ac:dyDescent="0.2">
      <c r="B29" s="52" t="s">
        <v>86</v>
      </c>
      <c r="C29" s="42">
        <f t="shared" si="4"/>
        <v>0</v>
      </c>
      <c r="D29" s="42">
        <f t="shared" si="5"/>
        <v>0</v>
      </c>
      <c r="E29" s="42">
        <f t="shared" si="5"/>
        <v>0</v>
      </c>
      <c r="F29" s="42">
        <f t="shared" si="5"/>
        <v>0</v>
      </c>
      <c r="G29" s="42">
        <f t="shared" si="5"/>
        <v>0</v>
      </c>
      <c r="H29" s="42">
        <f t="shared" si="5"/>
        <v>0</v>
      </c>
    </row>
    <row r="30" spans="2:21" x14ac:dyDescent="0.2">
      <c r="B30" s="52" t="s">
        <v>119</v>
      </c>
      <c r="C30" s="42">
        <f t="shared" si="4"/>
        <v>0</v>
      </c>
      <c r="D30" s="42">
        <f t="shared" si="5"/>
        <v>0</v>
      </c>
      <c r="E30" s="42">
        <f t="shared" si="5"/>
        <v>0</v>
      </c>
      <c r="F30" s="42">
        <f t="shared" si="5"/>
        <v>0</v>
      </c>
      <c r="G30" s="42">
        <f t="shared" si="5"/>
        <v>0</v>
      </c>
      <c r="H30" s="42">
        <f t="shared" si="5"/>
        <v>0</v>
      </c>
    </row>
    <row r="31" spans="2:21" x14ac:dyDescent="0.2">
      <c r="B31" s="52"/>
      <c r="C31" s="42">
        <f t="shared" si="4"/>
        <v>0</v>
      </c>
      <c r="D31" s="42">
        <f t="shared" si="5"/>
        <v>0</v>
      </c>
      <c r="E31" s="42">
        <f t="shared" si="5"/>
        <v>0</v>
      </c>
      <c r="F31" s="42">
        <f t="shared" si="5"/>
        <v>0</v>
      </c>
      <c r="G31" s="42">
        <f t="shared" si="5"/>
        <v>0</v>
      </c>
      <c r="H31" s="42">
        <f t="shared" si="5"/>
        <v>0</v>
      </c>
    </row>
    <row r="32" spans="2:21" x14ac:dyDescent="0.2">
      <c r="B32" s="52"/>
      <c r="C32" s="42">
        <f t="shared" si="4"/>
        <v>0</v>
      </c>
      <c r="D32" s="42">
        <f t="shared" si="5"/>
        <v>0</v>
      </c>
      <c r="E32" s="42">
        <f t="shared" si="5"/>
        <v>0</v>
      </c>
      <c r="F32" s="42">
        <f t="shared" si="5"/>
        <v>0</v>
      </c>
      <c r="G32" s="42">
        <f t="shared" si="5"/>
        <v>0</v>
      </c>
      <c r="H32" s="42">
        <f t="shared" si="5"/>
        <v>0</v>
      </c>
    </row>
    <row r="33" spans="2:8" x14ac:dyDescent="0.2">
      <c r="B33" s="52"/>
      <c r="C33" s="42">
        <f t="shared" si="4"/>
        <v>0</v>
      </c>
      <c r="D33" s="42">
        <f t="shared" si="5"/>
        <v>0</v>
      </c>
      <c r="E33" s="42">
        <f t="shared" si="5"/>
        <v>0</v>
      </c>
      <c r="F33" s="42">
        <f t="shared" si="5"/>
        <v>0</v>
      </c>
      <c r="G33" s="42">
        <f t="shared" si="5"/>
        <v>0</v>
      </c>
      <c r="H33" s="42">
        <f t="shared" si="5"/>
        <v>0</v>
      </c>
    </row>
    <row r="34" spans="2:8" x14ac:dyDescent="0.2">
      <c r="B34" s="52"/>
      <c r="C34" s="42">
        <f t="shared" si="4"/>
        <v>0</v>
      </c>
      <c r="D34" s="42">
        <f t="shared" si="5"/>
        <v>0</v>
      </c>
      <c r="E34" s="42">
        <f t="shared" si="5"/>
        <v>0</v>
      </c>
      <c r="F34" s="42">
        <f t="shared" si="5"/>
        <v>0</v>
      </c>
      <c r="G34" s="42">
        <f t="shared" si="5"/>
        <v>0</v>
      </c>
      <c r="H34" s="42">
        <f t="shared" si="5"/>
        <v>0</v>
      </c>
    </row>
    <row r="35" spans="2:8" x14ac:dyDescent="0.2">
      <c r="B35" s="52"/>
      <c r="C35" s="42">
        <f t="shared" si="4"/>
        <v>0</v>
      </c>
      <c r="D35" s="42">
        <f t="shared" si="5"/>
        <v>0</v>
      </c>
      <c r="E35" s="42">
        <f t="shared" si="5"/>
        <v>0</v>
      </c>
      <c r="F35" s="42">
        <f t="shared" si="5"/>
        <v>0</v>
      </c>
      <c r="G35" s="42">
        <f t="shared" si="5"/>
        <v>0</v>
      </c>
      <c r="H35" s="42">
        <f t="shared" si="5"/>
        <v>0</v>
      </c>
    </row>
    <row r="36" spans="2:8" x14ac:dyDescent="0.2">
      <c r="B36" s="52"/>
      <c r="C36" s="42">
        <f t="shared" si="4"/>
        <v>0</v>
      </c>
      <c r="D36" s="42">
        <f t="shared" si="5"/>
        <v>0</v>
      </c>
      <c r="E36" s="42">
        <f t="shared" si="5"/>
        <v>0</v>
      </c>
      <c r="F36" s="42">
        <f t="shared" si="5"/>
        <v>0</v>
      </c>
      <c r="G36" s="42">
        <f t="shared" si="5"/>
        <v>0</v>
      </c>
      <c r="H36" s="42">
        <f t="shared" si="5"/>
        <v>0</v>
      </c>
    </row>
    <row r="37" spans="2:8" x14ac:dyDescent="0.2">
      <c r="B37" s="52"/>
      <c r="C37" s="42">
        <f t="shared" si="4"/>
        <v>0</v>
      </c>
      <c r="D37" s="42">
        <f t="shared" si="5"/>
        <v>0</v>
      </c>
      <c r="E37" s="42">
        <f t="shared" si="5"/>
        <v>0</v>
      </c>
      <c r="F37" s="42">
        <f t="shared" si="5"/>
        <v>0</v>
      </c>
      <c r="G37" s="42">
        <f t="shared" si="5"/>
        <v>0</v>
      </c>
      <c r="H37" s="42">
        <f t="shared" si="5"/>
        <v>0</v>
      </c>
    </row>
    <row r="38" spans="2:8" x14ac:dyDescent="0.2">
      <c r="B38" s="52"/>
      <c r="C38" s="42">
        <f t="shared" si="4"/>
        <v>0</v>
      </c>
      <c r="D38" s="42">
        <f t="shared" si="5"/>
        <v>0</v>
      </c>
      <c r="E38" s="42">
        <f t="shared" si="5"/>
        <v>0</v>
      </c>
      <c r="F38" s="42">
        <f t="shared" si="5"/>
        <v>0</v>
      </c>
      <c r="G38" s="42">
        <f t="shared" si="5"/>
        <v>0</v>
      </c>
      <c r="H38" s="42">
        <f t="shared" si="5"/>
        <v>0</v>
      </c>
    </row>
    <row r="39" spans="2:8" x14ac:dyDescent="0.2">
      <c r="B39" s="52"/>
      <c r="C39" s="42">
        <f t="shared" si="4"/>
        <v>0</v>
      </c>
      <c r="D39" s="42">
        <f t="shared" si="5"/>
        <v>0</v>
      </c>
      <c r="E39" s="42">
        <f t="shared" si="5"/>
        <v>0</v>
      </c>
      <c r="F39" s="42">
        <f t="shared" si="5"/>
        <v>0</v>
      </c>
      <c r="G39" s="42">
        <f t="shared" si="5"/>
        <v>0</v>
      </c>
      <c r="H39" s="42">
        <f t="shared" si="5"/>
        <v>0</v>
      </c>
    </row>
    <row r="40" spans="2:8" x14ac:dyDescent="0.2">
      <c r="B40" s="52"/>
      <c r="C40" s="42">
        <f t="shared" si="4"/>
        <v>0</v>
      </c>
      <c r="D40" s="42">
        <f t="shared" si="5"/>
        <v>0</v>
      </c>
      <c r="E40" s="42">
        <f t="shared" si="5"/>
        <v>0</v>
      </c>
      <c r="F40" s="42">
        <f t="shared" si="5"/>
        <v>0</v>
      </c>
      <c r="G40" s="42">
        <f t="shared" si="5"/>
        <v>0</v>
      </c>
      <c r="H40" s="42">
        <f t="shared" si="5"/>
        <v>0</v>
      </c>
    </row>
    <row r="41" spans="2:8" x14ac:dyDescent="0.2">
      <c r="B41" s="52"/>
      <c r="C41" s="42">
        <f t="shared" si="4"/>
        <v>0</v>
      </c>
      <c r="D41" s="42">
        <f t="shared" si="4"/>
        <v>0</v>
      </c>
      <c r="E41" s="42">
        <f t="shared" si="4"/>
        <v>0</v>
      </c>
      <c r="F41" s="42">
        <f t="shared" si="4"/>
        <v>0</v>
      </c>
      <c r="G41" s="42">
        <f t="shared" si="4"/>
        <v>0</v>
      </c>
      <c r="H41" s="42">
        <f t="shared" si="4"/>
        <v>0</v>
      </c>
    </row>
    <row r="42" spans="2:8" x14ac:dyDescent="0.2">
      <c r="B42" s="52"/>
      <c r="C42" s="42">
        <f t="shared" si="4"/>
        <v>0</v>
      </c>
      <c r="D42" s="42">
        <f t="shared" si="4"/>
        <v>0</v>
      </c>
      <c r="E42" s="42">
        <f t="shared" ref="D42:H56" si="6">SUMIF($A$63:$A$501,$B42&amp;E$24,$F$63:$F$501)</f>
        <v>0</v>
      </c>
      <c r="F42" s="42">
        <f t="shared" si="6"/>
        <v>0</v>
      </c>
      <c r="G42" s="42">
        <f t="shared" si="6"/>
        <v>0</v>
      </c>
      <c r="H42" s="42">
        <f t="shared" si="6"/>
        <v>0</v>
      </c>
    </row>
    <row r="43" spans="2:8" x14ac:dyDescent="0.2">
      <c r="B43" s="52"/>
      <c r="C43" s="42">
        <f t="shared" si="4"/>
        <v>0</v>
      </c>
      <c r="D43" s="42">
        <f t="shared" si="4"/>
        <v>0</v>
      </c>
      <c r="E43" s="42">
        <f t="shared" si="4"/>
        <v>0</v>
      </c>
      <c r="F43" s="42">
        <f t="shared" si="6"/>
        <v>0</v>
      </c>
      <c r="G43" s="42">
        <f t="shared" si="6"/>
        <v>0</v>
      </c>
      <c r="H43" s="42">
        <f t="shared" si="6"/>
        <v>0</v>
      </c>
    </row>
    <row r="44" spans="2:8" x14ac:dyDescent="0.2">
      <c r="B44" s="52"/>
      <c r="C44" s="42">
        <f t="shared" si="4"/>
        <v>0</v>
      </c>
      <c r="D44" s="42">
        <f t="shared" si="6"/>
        <v>0</v>
      </c>
      <c r="E44" s="42">
        <f t="shared" si="6"/>
        <v>0</v>
      </c>
      <c r="F44" s="42">
        <f t="shared" si="6"/>
        <v>0</v>
      </c>
      <c r="G44" s="42">
        <f t="shared" si="6"/>
        <v>0</v>
      </c>
      <c r="H44" s="42">
        <f t="shared" si="6"/>
        <v>0</v>
      </c>
    </row>
    <row r="45" spans="2:8" x14ac:dyDescent="0.2">
      <c r="B45" s="52"/>
      <c r="C45" s="42">
        <f t="shared" si="4"/>
        <v>0</v>
      </c>
      <c r="D45" s="42">
        <f t="shared" si="6"/>
        <v>0</v>
      </c>
      <c r="E45" s="42">
        <f t="shared" si="6"/>
        <v>0</v>
      </c>
      <c r="F45" s="42">
        <f t="shared" si="6"/>
        <v>0</v>
      </c>
      <c r="G45" s="42">
        <f t="shared" si="6"/>
        <v>0</v>
      </c>
      <c r="H45" s="42">
        <f t="shared" si="6"/>
        <v>0</v>
      </c>
    </row>
    <row r="46" spans="2:8" x14ac:dyDescent="0.2">
      <c r="B46" s="52"/>
      <c r="C46" s="42">
        <f t="shared" si="4"/>
        <v>0</v>
      </c>
      <c r="D46" s="42">
        <f t="shared" si="6"/>
        <v>0</v>
      </c>
      <c r="E46" s="42">
        <f t="shared" si="6"/>
        <v>0</v>
      </c>
      <c r="F46" s="42">
        <f t="shared" si="6"/>
        <v>0</v>
      </c>
      <c r="G46" s="42">
        <f t="shared" si="6"/>
        <v>0</v>
      </c>
      <c r="H46" s="42">
        <f t="shared" si="6"/>
        <v>0</v>
      </c>
    </row>
    <row r="47" spans="2:8" x14ac:dyDescent="0.2">
      <c r="B47" s="52"/>
      <c r="C47" s="42">
        <f t="shared" si="4"/>
        <v>0</v>
      </c>
      <c r="D47" s="42">
        <f t="shared" si="6"/>
        <v>0</v>
      </c>
      <c r="E47" s="42">
        <f t="shared" si="6"/>
        <v>0</v>
      </c>
      <c r="F47" s="42">
        <f t="shared" si="6"/>
        <v>0</v>
      </c>
      <c r="G47" s="42">
        <f t="shared" si="6"/>
        <v>0</v>
      </c>
      <c r="H47" s="42">
        <f t="shared" si="6"/>
        <v>0</v>
      </c>
    </row>
    <row r="48" spans="2:8" x14ac:dyDescent="0.2">
      <c r="B48" s="52"/>
      <c r="C48" s="42">
        <f t="shared" si="4"/>
        <v>0</v>
      </c>
      <c r="D48" s="42">
        <f t="shared" si="6"/>
        <v>0</v>
      </c>
      <c r="E48" s="42">
        <f t="shared" si="6"/>
        <v>0</v>
      </c>
      <c r="F48" s="42">
        <f t="shared" si="6"/>
        <v>0</v>
      </c>
      <c r="G48" s="42">
        <f t="shared" si="6"/>
        <v>0</v>
      </c>
      <c r="H48" s="42">
        <f t="shared" si="6"/>
        <v>0</v>
      </c>
    </row>
    <row r="49" spans="1:21" x14ac:dyDescent="0.2">
      <c r="B49" s="52"/>
      <c r="C49" s="42">
        <f t="shared" si="4"/>
        <v>0</v>
      </c>
      <c r="D49" s="42">
        <f t="shared" si="6"/>
        <v>0</v>
      </c>
      <c r="E49" s="42">
        <f t="shared" si="6"/>
        <v>0</v>
      </c>
      <c r="F49" s="42">
        <f t="shared" si="6"/>
        <v>0</v>
      </c>
      <c r="G49" s="42">
        <f t="shared" si="6"/>
        <v>0</v>
      </c>
      <c r="H49" s="42">
        <f t="shared" si="6"/>
        <v>0</v>
      </c>
    </row>
    <row r="50" spans="1:21" x14ac:dyDescent="0.2">
      <c r="B50" s="52"/>
      <c r="C50" s="42">
        <f t="shared" si="4"/>
        <v>0</v>
      </c>
      <c r="D50" s="42">
        <f t="shared" si="6"/>
        <v>0</v>
      </c>
      <c r="E50" s="42">
        <f t="shared" si="6"/>
        <v>0</v>
      </c>
      <c r="F50" s="42">
        <f t="shared" si="6"/>
        <v>0</v>
      </c>
      <c r="G50" s="42">
        <f t="shared" si="6"/>
        <v>0</v>
      </c>
      <c r="H50" s="42">
        <f t="shared" si="6"/>
        <v>0</v>
      </c>
    </row>
    <row r="51" spans="1:21" x14ac:dyDescent="0.2">
      <c r="B51" s="52"/>
      <c r="C51" s="42">
        <f t="shared" si="4"/>
        <v>0</v>
      </c>
      <c r="D51" s="42">
        <f t="shared" si="6"/>
        <v>0</v>
      </c>
      <c r="E51" s="42">
        <f t="shared" si="6"/>
        <v>0</v>
      </c>
      <c r="F51" s="42">
        <f t="shared" si="6"/>
        <v>0</v>
      </c>
      <c r="G51" s="42">
        <f t="shared" si="6"/>
        <v>0</v>
      </c>
      <c r="H51" s="42">
        <f t="shared" si="6"/>
        <v>0</v>
      </c>
    </row>
    <row r="52" spans="1:21" x14ac:dyDescent="0.2">
      <c r="B52" s="52"/>
      <c r="C52" s="42">
        <f t="shared" si="4"/>
        <v>0</v>
      </c>
      <c r="D52" s="231">
        <v>44561</v>
      </c>
      <c r="E52" s="42">
        <f t="shared" si="6"/>
        <v>0</v>
      </c>
      <c r="F52" s="42">
        <v>405616</v>
      </c>
      <c r="G52" s="42">
        <v>35.29</v>
      </c>
      <c r="H52" s="42">
        <f t="shared" si="6"/>
        <v>0</v>
      </c>
    </row>
    <row r="53" spans="1:21" x14ac:dyDescent="0.2">
      <c r="B53" s="52"/>
      <c r="C53" s="42" t="s">
        <v>37</v>
      </c>
      <c r="D53" s="231">
        <v>44326</v>
      </c>
      <c r="E53" s="42">
        <f t="shared" si="6"/>
        <v>0</v>
      </c>
      <c r="F53" s="42">
        <v>409256</v>
      </c>
      <c r="G53" s="42">
        <v>176.28</v>
      </c>
      <c r="H53" s="42">
        <f t="shared" si="6"/>
        <v>0</v>
      </c>
    </row>
    <row r="54" spans="1:21" x14ac:dyDescent="0.2">
      <c r="B54" s="52"/>
      <c r="C54" s="42" t="s">
        <v>37</v>
      </c>
      <c r="D54" s="231">
        <v>44326</v>
      </c>
      <c r="E54" s="42">
        <f t="shared" si="6"/>
        <v>0</v>
      </c>
      <c r="F54" s="42">
        <v>409264</v>
      </c>
      <c r="G54" s="42">
        <v>35.29</v>
      </c>
      <c r="H54" s="42">
        <f t="shared" si="6"/>
        <v>0</v>
      </c>
    </row>
    <row r="55" spans="1:21" x14ac:dyDescent="0.2">
      <c r="B55" s="52" t="s">
        <v>51</v>
      </c>
      <c r="C55" s="42" t="s">
        <v>37</v>
      </c>
      <c r="D55" s="231">
        <v>44324</v>
      </c>
      <c r="E55" s="42">
        <f t="shared" si="6"/>
        <v>0</v>
      </c>
      <c r="F55" s="42">
        <v>409273</v>
      </c>
      <c r="G55" s="42">
        <v>25.66</v>
      </c>
      <c r="H55" s="42">
        <f t="shared" si="6"/>
        <v>0</v>
      </c>
    </row>
    <row r="56" spans="1:21" x14ac:dyDescent="0.2">
      <c r="B56" s="52" t="s">
        <v>50</v>
      </c>
      <c r="C56" s="42" t="s">
        <v>37</v>
      </c>
      <c r="D56" s="231">
        <v>44324</v>
      </c>
      <c r="E56" s="42">
        <f t="shared" si="6"/>
        <v>0</v>
      </c>
      <c r="F56" s="42">
        <v>409235</v>
      </c>
      <c r="G56" s="42">
        <v>142.79</v>
      </c>
      <c r="H56" s="42">
        <f t="shared" si="6"/>
        <v>0</v>
      </c>
    </row>
    <row r="57" spans="1:21" x14ac:dyDescent="0.2">
      <c r="B57" s="52"/>
      <c r="C57" s="72" t="s">
        <v>37</v>
      </c>
      <c r="D57" s="232">
        <v>44327</v>
      </c>
      <c r="E57" s="72">
        <f t="shared" ref="E57:H57" si="7">SUM(E25:E56)</f>
        <v>0</v>
      </c>
      <c r="F57" s="72">
        <v>409322</v>
      </c>
      <c r="G57" s="72">
        <v>42.04</v>
      </c>
      <c r="H57" s="72">
        <f t="shared" si="7"/>
        <v>0</v>
      </c>
    </row>
    <row r="58" spans="1:21" x14ac:dyDescent="0.2">
      <c r="B58" s="34"/>
      <c r="C58" s="34" t="s">
        <v>37</v>
      </c>
      <c r="D58" s="233">
        <v>44327</v>
      </c>
      <c r="F58" s="34">
        <v>409328</v>
      </c>
      <c r="G58" s="34">
        <v>35.29</v>
      </c>
    </row>
    <row r="59" spans="1:21" x14ac:dyDescent="0.2">
      <c r="B59" s="34"/>
      <c r="C59" s="55" t="s">
        <v>37</v>
      </c>
      <c r="D59" s="233">
        <v>44323</v>
      </c>
      <c r="F59" s="34">
        <v>409198</v>
      </c>
      <c r="G59" s="34">
        <v>26.99</v>
      </c>
    </row>
    <row r="60" spans="1:21" x14ac:dyDescent="0.2">
      <c r="B60" s="34"/>
      <c r="C60" s="34" t="s">
        <v>37</v>
      </c>
      <c r="D60" s="233">
        <v>44323</v>
      </c>
      <c r="F60" s="34">
        <v>409205</v>
      </c>
      <c r="G60" s="34">
        <v>35.29</v>
      </c>
    </row>
    <row r="61" spans="1:21" ht="22.5" x14ac:dyDescent="0.2">
      <c r="B61" s="73"/>
      <c r="C61" s="257" t="s">
        <v>37</v>
      </c>
      <c r="D61" s="258">
        <v>44329</v>
      </c>
      <c r="E61" s="257"/>
      <c r="F61" s="259">
        <v>409393</v>
      </c>
      <c r="G61" s="260">
        <v>41.32</v>
      </c>
      <c r="H61" s="260" t="s">
        <v>100</v>
      </c>
      <c r="J61" s="260" t="s">
        <v>98</v>
      </c>
      <c r="K61" s="260" t="s">
        <v>99</v>
      </c>
      <c r="L61" s="260" t="s">
        <v>70</v>
      </c>
      <c r="M61" s="260" t="s">
        <v>101</v>
      </c>
      <c r="N61" s="260" t="s">
        <v>102</v>
      </c>
      <c r="O61" s="260" t="s">
        <v>103</v>
      </c>
      <c r="P61" s="260" t="s">
        <v>104</v>
      </c>
      <c r="Q61" s="260" t="s">
        <v>11</v>
      </c>
      <c r="R61" s="260" t="s">
        <v>91</v>
      </c>
      <c r="S61" s="260" t="s">
        <v>51</v>
      </c>
      <c r="T61" s="261"/>
      <c r="U61" s="261"/>
    </row>
    <row r="62" spans="1:21" x14ac:dyDescent="0.2">
      <c r="A62" s="74" t="s">
        <v>107</v>
      </c>
      <c r="B62" s="74" t="s">
        <v>0</v>
      </c>
      <c r="C62" s="262" t="s">
        <v>37</v>
      </c>
      <c r="D62" s="263">
        <v>44329</v>
      </c>
      <c r="E62" s="262" t="s">
        <v>2</v>
      </c>
      <c r="F62" s="262">
        <v>409399</v>
      </c>
      <c r="G62" s="264">
        <v>35.29</v>
      </c>
      <c r="H62" s="264">
        <v>65120</v>
      </c>
      <c r="J62" s="264">
        <v>65120</v>
      </c>
      <c r="K62" s="264">
        <v>65120</v>
      </c>
      <c r="L62" s="264">
        <v>65120</v>
      </c>
      <c r="M62" s="265">
        <v>68600</v>
      </c>
      <c r="N62" s="265">
        <v>68600</v>
      </c>
      <c r="O62" s="266">
        <v>68150</v>
      </c>
      <c r="P62" s="266">
        <v>68150</v>
      </c>
      <c r="Q62" s="267">
        <v>65120</v>
      </c>
      <c r="R62" s="267">
        <v>65120</v>
      </c>
      <c r="S62" s="268" t="s">
        <v>106</v>
      </c>
      <c r="T62" s="269" t="s">
        <v>22</v>
      </c>
      <c r="U62" s="261"/>
    </row>
    <row r="63" spans="1:21" x14ac:dyDescent="0.2">
      <c r="A63" s="75" t="str">
        <f t="shared" ref="A63:A126" si="8">B63&amp;D63</f>
        <v>Rush City44328</v>
      </c>
      <c r="B63" s="85" t="s">
        <v>37</v>
      </c>
      <c r="C63" s="270" t="s">
        <v>37</v>
      </c>
      <c r="D63" s="271">
        <v>44328</v>
      </c>
      <c r="E63" s="272">
        <v>406387</v>
      </c>
      <c r="F63" s="273">
        <v>409353</v>
      </c>
      <c r="G63" s="274">
        <v>131.75</v>
      </c>
      <c r="H63" s="274"/>
      <c r="J63" s="274"/>
      <c r="K63" s="274"/>
      <c r="L63" s="274"/>
      <c r="M63" s="274"/>
      <c r="N63" s="274"/>
      <c r="O63" s="274"/>
      <c r="P63" s="274"/>
      <c r="Q63" s="274"/>
      <c r="R63" s="274"/>
      <c r="S63" s="275">
        <f>F63-SUM(G63:R63)</f>
        <v>409221.25</v>
      </c>
      <c r="T63" s="276">
        <f t="shared" ref="T63:T94" si="9">SUM(G63:S63)</f>
        <v>409353</v>
      </c>
      <c r="U63" s="261"/>
    </row>
    <row r="64" spans="1:21" x14ac:dyDescent="0.2">
      <c r="A64" s="75" t="str">
        <f t="shared" si="8"/>
        <v>Rush City44328</v>
      </c>
      <c r="B64" s="85" t="s">
        <v>37</v>
      </c>
      <c r="C64" s="270" t="s">
        <v>37</v>
      </c>
      <c r="D64" s="271">
        <v>44328</v>
      </c>
      <c r="E64" s="272">
        <v>406396</v>
      </c>
      <c r="F64" s="273">
        <v>409361</v>
      </c>
      <c r="G64" s="274">
        <v>35.29</v>
      </c>
      <c r="H64" s="274"/>
      <c r="J64" s="274"/>
      <c r="K64" s="274"/>
      <c r="L64" s="274"/>
      <c r="M64" s="274"/>
      <c r="N64" s="274"/>
      <c r="O64" s="274"/>
      <c r="P64" s="274"/>
      <c r="Q64" s="274"/>
      <c r="R64" s="274"/>
      <c r="S64" s="275">
        <f t="shared" ref="S64:S127" si="10">F64-SUM(G64:R64)</f>
        <v>409325.71</v>
      </c>
      <c r="T64" s="276">
        <f t="shared" si="9"/>
        <v>409361</v>
      </c>
      <c r="U64" s="261"/>
    </row>
    <row r="65" spans="1:21" x14ac:dyDescent="0.2">
      <c r="A65" s="75" t="str">
        <f t="shared" si="8"/>
        <v>Rush City44322</v>
      </c>
      <c r="B65" s="85" t="s">
        <v>37</v>
      </c>
      <c r="C65" s="270" t="s">
        <v>116</v>
      </c>
      <c r="D65" s="271">
        <v>44322</v>
      </c>
      <c r="E65" s="272">
        <v>406426</v>
      </c>
      <c r="F65" s="273">
        <v>67306652</v>
      </c>
      <c r="G65" s="274">
        <v>132.94999999999999</v>
      </c>
      <c r="H65" s="274"/>
      <c r="J65" s="274"/>
      <c r="K65" s="274"/>
      <c r="L65" s="274"/>
      <c r="M65" s="274"/>
      <c r="N65" s="274"/>
      <c r="O65" s="274"/>
      <c r="P65" s="274"/>
      <c r="Q65" s="274"/>
      <c r="R65" s="274"/>
      <c r="S65" s="275">
        <f t="shared" si="10"/>
        <v>67306519.049999997</v>
      </c>
      <c r="T65" s="276">
        <f t="shared" si="9"/>
        <v>67306652</v>
      </c>
      <c r="U65" s="261"/>
    </row>
    <row r="66" spans="1:21" x14ac:dyDescent="0.2">
      <c r="A66" s="75" t="str">
        <f t="shared" si="8"/>
        <v>Rush City44322</v>
      </c>
      <c r="B66" s="85" t="s">
        <v>37</v>
      </c>
      <c r="C66" s="270">
        <v>44229</v>
      </c>
      <c r="D66" s="271">
        <v>44322</v>
      </c>
      <c r="E66" s="272">
        <v>406426</v>
      </c>
      <c r="F66" s="273">
        <v>67306653</v>
      </c>
      <c r="G66" s="274">
        <v>1209.71</v>
      </c>
      <c r="H66" s="274"/>
      <c r="J66" s="274"/>
      <c r="K66" s="274"/>
      <c r="L66" s="274"/>
      <c r="M66" s="274"/>
      <c r="N66" s="274"/>
      <c r="O66" s="274"/>
      <c r="P66" s="274"/>
      <c r="Q66" s="274"/>
      <c r="R66" s="274"/>
      <c r="S66" s="275">
        <f t="shared" si="10"/>
        <v>67305443.290000007</v>
      </c>
      <c r="T66" s="276">
        <f t="shared" si="9"/>
        <v>67306653</v>
      </c>
      <c r="U66" s="261"/>
    </row>
    <row r="67" spans="1:21" x14ac:dyDescent="0.2">
      <c r="A67" s="75" t="str">
        <f t="shared" si="8"/>
        <v>Rush City44326</v>
      </c>
      <c r="B67" s="85" t="s">
        <v>37</v>
      </c>
      <c r="C67" s="270">
        <v>44230</v>
      </c>
      <c r="D67" s="271">
        <v>44326</v>
      </c>
      <c r="E67" s="272">
        <v>406426</v>
      </c>
      <c r="F67" s="273">
        <v>63451006</v>
      </c>
      <c r="G67" s="274">
        <v>717.65</v>
      </c>
      <c r="H67" s="274"/>
      <c r="J67" s="274"/>
      <c r="K67" s="274"/>
      <c r="L67" s="274"/>
      <c r="M67" s="274"/>
      <c r="N67" s="274"/>
      <c r="O67" s="274"/>
      <c r="P67" s="274"/>
      <c r="Q67" s="274"/>
      <c r="R67" s="274"/>
      <c r="S67" s="275">
        <f t="shared" si="10"/>
        <v>63450288.350000001</v>
      </c>
      <c r="T67" s="276">
        <f t="shared" si="9"/>
        <v>63451006</v>
      </c>
      <c r="U67" s="261"/>
    </row>
    <row r="68" spans="1:21" x14ac:dyDescent="0.2">
      <c r="A68" s="75" t="str">
        <f t="shared" si="8"/>
        <v>Rush City44330</v>
      </c>
      <c r="B68" s="85" t="s">
        <v>37</v>
      </c>
      <c r="C68" s="270">
        <v>44230</v>
      </c>
      <c r="D68" s="271">
        <v>44330</v>
      </c>
      <c r="E68" s="272">
        <v>406426</v>
      </c>
      <c r="F68" s="273">
        <v>409421</v>
      </c>
      <c r="G68" s="274">
        <v>26.99</v>
      </c>
      <c r="H68" s="274"/>
      <c r="J68" s="274"/>
      <c r="K68" s="274"/>
      <c r="L68" s="274"/>
      <c r="M68" s="274"/>
      <c r="N68" s="274"/>
      <c r="O68" s="274"/>
      <c r="P68" s="274"/>
      <c r="Q68" s="274"/>
      <c r="R68" s="274"/>
      <c r="S68" s="275">
        <f t="shared" si="10"/>
        <v>409394.01</v>
      </c>
      <c r="T68" s="276">
        <f t="shared" si="9"/>
        <v>409421</v>
      </c>
      <c r="U68" s="261"/>
    </row>
    <row r="69" spans="1:21" x14ac:dyDescent="0.2">
      <c r="A69" s="75" t="str">
        <f t="shared" si="8"/>
        <v>Rush City44330</v>
      </c>
      <c r="B69" s="85" t="s">
        <v>37</v>
      </c>
      <c r="C69" s="270">
        <v>44231</v>
      </c>
      <c r="D69" s="271">
        <v>44330</v>
      </c>
      <c r="E69" s="272">
        <v>406426</v>
      </c>
      <c r="F69" s="273">
        <v>409428</v>
      </c>
      <c r="G69" s="274">
        <v>35.29</v>
      </c>
      <c r="H69" s="274"/>
      <c r="J69" s="274"/>
      <c r="K69" s="274"/>
      <c r="L69" s="274"/>
      <c r="M69" s="274"/>
      <c r="N69" s="274"/>
      <c r="O69" s="274"/>
      <c r="P69" s="274"/>
      <c r="Q69" s="274"/>
      <c r="R69" s="274"/>
      <c r="S69" s="275">
        <f t="shared" si="10"/>
        <v>409392.71</v>
      </c>
      <c r="T69" s="276">
        <f t="shared" si="9"/>
        <v>409428</v>
      </c>
      <c r="U69" s="261"/>
    </row>
    <row r="70" spans="1:21" x14ac:dyDescent="0.2">
      <c r="A70" s="75" t="str">
        <f t="shared" si="8"/>
        <v>Rush City44333</v>
      </c>
      <c r="B70" s="85" t="s">
        <v>37</v>
      </c>
      <c r="C70" s="270">
        <v>44231</v>
      </c>
      <c r="D70" s="271">
        <v>44333</v>
      </c>
      <c r="E70" s="272">
        <v>406426</v>
      </c>
      <c r="F70" s="273">
        <v>409497</v>
      </c>
      <c r="G70" s="274">
        <v>35.29</v>
      </c>
      <c r="H70" s="274"/>
      <c r="J70" s="274"/>
      <c r="K70" s="274"/>
      <c r="L70" s="274"/>
      <c r="M70" s="274"/>
      <c r="N70" s="274"/>
      <c r="O70" s="274"/>
      <c r="P70" s="274"/>
      <c r="Q70" s="274"/>
      <c r="R70" s="274"/>
      <c r="S70" s="275">
        <f t="shared" si="10"/>
        <v>409461.71</v>
      </c>
      <c r="T70" s="276">
        <f t="shared" si="9"/>
        <v>409497</v>
      </c>
      <c r="U70" s="261"/>
    </row>
    <row r="71" spans="1:21" x14ac:dyDescent="0.2">
      <c r="A71" s="75" t="str">
        <f t="shared" si="8"/>
        <v>Rush City44333</v>
      </c>
      <c r="B71" s="85" t="s">
        <v>37</v>
      </c>
      <c r="C71" s="270">
        <v>44232</v>
      </c>
      <c r="D71" s="271">
        <v>44333</v>
      </c>
      <c r="E71" s="272">
        <v>406426</v>
      </c>
      <c r="F71" s="273">
        <v>409489</v>
      </c>
      <c r="G71" s="274">
        <v>176.28</v>
      </c>
      <c r="H71" s="274"/>
      <c r="J71" s="274"/>
      <c r="K71" s="274"/>
      <c r="L71" s="274"/>
      <c r="M71" s="274"/>
      <c r="N71" s="274"/>
      <c r="O71" s="274"/>
      <c r="P71" s="274"/>
      <c r="Q71" s="274"/>
      <c r="R71" s="274"/>
      <c r="S71" s="275">
        <f t="shared" si="10"/>
        <v>409312.72</v>
      </c>
      <c r="T71" s="276">
        <f t="shared" si="9"/>
        <v>409489</v>
      </c>
      <c r="U71" s="261"/>
    </row>
    <row r="72" spans="1:21" x14ac:dyDescent="0.2">
      <c r="A72" s="75" t="str">
        <f t="shared" si="8"/>
        <v>Rush City44331</v>
      </c>
      <c r="B72" s="85" t="s">
        <v>37</v>
      </c>
      <c r="C72" s="270">
        <v>44232</v>
      </c>
      <c r="D72" s="271">
        <v>44331</v>
      </c>
      <c r="E72" s="272">
        <v>406426</v>
      </c>
      <c r="F72" s="273">
        <v>409466</v>
      </c>
      <c r="G72" s="274">
        <v>25.66</v>
      </c>
      <c r="H72" s="274"/>
      <c r="J72" s="274"/>
      <c r="K72" s="274"/>
      <c r="L72" s="274"/>
      <c r="M72" s="274"/>
      <c r="N72" s="274"/>
      <c r="O72" s="274"/>
      <c r="P72" s="274"/>
      <c r="Q72" s="274"/>
      <c r="R72" s="274"/>
      <c r="S72" s="275">
        <f t="shared" si="10"/>
        <v>409440.34</v>
      </c>
      <c r="T72" s="276">
        <f t="shared" si="9"/>
        <v>409466</v>
      </c>
      <c r="U72" s="261"/>
    </row>
    <row r="73" spans="1:21" x14ac:dyDescent="0.2">
      <c r="A73" s="75" t="str">
        <f t="shared" si="8"/>
        <v>Rush City44331</v>
      </c>
      <c r="B73" s="85" t="s">
        <v>37</v>
      </c>
      <c r="C73" s="270">
        <v>44233</v>
      </c>
      <c r="D73" s="271">
        <v>44331</v>
      </c>
      <c r="E73" s="272">
        <v>406426</v>
      </c>
      <c r="F73" s="273">
        <v>409460</v>
      </c>
      <c r="G73" s="274">
        <v>26.99</v>
      </c>
      <c r="H73" s="274"/>
      <c r="J73" s="274"/>
      <c r="K73" s="274"/>
      <c r="L73" s="274"/>
      <c r="M73" s="274"/>
      <c r="N73" s="274"/>
      <c r="O73" s="274"/>
      <c r="P73" s="274"/>
      <c r="Q73" s="274"/>
      <c r="R73" s="274"/>
      <c r="S73" s="275">
        <f t="shared" si="10"/>
        <v>409433.01</v>
      </c>
      <c r="T73" s="276">
        <f t="shared" si="9"/>
        <v>409460</v>
      </c>
      <c r="U73" s="261"/>
    </row>
    <row r="74" spans="1:21" x14ac:dyDescent="0.2">
      <c r="A74" s="75" t="str">
        <f t="shared" si="8"/>
        <v>Rush City44334</v>
      </c>
      <c r="B74" s="85" t="s">
        <v>37</v>
      </c>
      <c r="C74" s="270">
        <v>44233</v>
      </c>
      <c r="D74" s="271">
        <v>44334</v>
      </c>
      <c r="E74" s="272">
        <v>406426</v>
      </c>
      <c r="F74" s="273">
        <v>409539</v>
      </c>
      <c r="G74" s="274">
        <v>35.29</v>
      </c>
      <c r="H74" s="274"/>
      <c r="J74" s="274"/>
      <c r="K74" s="274"/>
      <c r="L74" s="274"/>
      <c r="M74" s="274"/>
      <c r="N74" s="274"/>
      <c r="O74" s="274"/>
      <c r="P74" s="274"/>
      <c r="Q74" s="274"/>
      <c r="R74" s="274"/>
      <c r="S74" s="275">
        <f t="shared" si="10"/>
        <v>409503.71</v>
      </c>
      <c r="T74" s="276">
        <f t="shared" si="9"/>
        <v>409539</v>
      </c>
      <c r="U74" s="261"/>
    </row>
    <row r="75" spans="1:21" x14ac:dyDescent="0.2">
      <c r="A75" s="75" t="str">
        <f t="shared" si="8"/>
        <v>Pepsi44334</v>
      </c>
      <c r="B75" s="85" t="s">
        <v>116</v>
      </c>
      <c r="C75" s="270">
        <v>44231</v>
      </c>
      <c r="D75" s="271">
        <v>44334</v>
      </c>
      <c r="E75" s="272">
        <v>406426</v>
      </c>
      <c r="F75" s="273">
        <v>409533</v>
      </c>
      <c r="G75" s="274">
        <v>42.04</v>
      </c>
      <c r="H75" s="274"/>
      <c r="J75" s="274"/>
      <c r="K75" s="274"/>
      <c r="L75" s="274"/>
      <c r="M75" s="274"/>
      <c r="N75" s="274"/>
      <c r="O75" s="274"/>
      <c r="P75" s="274"/>
      <c r="Q75" s="274"/>
      <c r="R75" s="274"/>
      <c r="S75" s="275">
        <f t="shared" si="10"/>
        <v>409490.96</v>
      </c>
      <c r="T75" s="276">
        <f t="shared" si="9"/>
        <v>409533</v>
      </c>
      <c r="U75" s="261"/>
    </row>
    <row r="76" spans="1:21" x14ac:dyDescent="0.2">
      <c r="A76" s="75" t="str">
        <f t="shared" si="8"/>
        <v>Rush City44335</v>
      </c>
      <c r="B76" s="85" t="s">
        <v>37</v>
      </c>
      <c r="C76" s="270">
        <v>44235</v>
      </c>
      <c r="D76" s="271">
        <v>44335</v>
      </c>
      <c r="E76" s="272">
        <v>406426</v>
      </c>
      <c r="F76" s="273">
        <v>409593</v>
      </c>
      <c r="G76" s="274">
        <v>35.29</v>
      </c>
      <c r="H76" s="274"/>
      <c r="J76" s="274"/>
      <c r="K76" s="274"/>
      <c r="L76" s="274"/>
      <c r="M76" s="274"/>
      <c r="N76" s="274"/>
      <c r="O76" s="274"/>
      <c r="P76" s="274"/>
      <c r="Q76" s="274"/>
      <c r="R76" s="274"/>
      <c r="S76" s="275">
        <f t="shared" si="10"/>
        <v>409557.71</v>
      </c>
      <c r="T76" s="276">
        <f t="shared" si="9"/>
        <v>409593</v>
      </c>
      <c r="U76" s="261"/>
    </row>
    <row r="77" spans="1:21" x14ac:dyDescent="0.2">
      <c r="A77" s="75" t="str">
        <f t="shared" si="8"/>
        <v>Rush City44335</v>
      </c>
      <c r="B77" s="85" t="s">
        <v>37</v>
      </c>
      <c r="C77" s="270">
        <v>44236</v>
      </c>
      <c r="D77" s="271">
        <v>44335</v>
      </c>
      <c r="E77" s="272">
        <v>406426</v>
      </c>
      <c r="F77" s="273">
        <v>409585</v>
      </c>
      <c r="G77" s="274">
        <v>142.41999999999999</v>
      </c>
      <c r="H77" s="274"/>
      <c r="J77" s="274"/>
      <c r="K77" s="274"/>
      <c r="L77" s="274"/>
      <c r="M77" s="274"/>
      <c r="N77" s="274"/>
      <c r="O77" s="274"/>
      <c r="P77" s="274"/>
      <c r="Q77" s="274"/>
      <c r="R77" s="274"/>
      <c r="S77" s="275">
        <f t="shared" si="10"/>
        <v>409442.58</v>
      </c>
      <c r="T77" s="276">
        <f t="shared" si="9"/>
        <v>409585</v>
      </c>
      <c r="U77" s="261"/>
    </row>
    <row r="78" spans="1:21" x14ac:dyDescent="0.2">
      <c r="A78" s="75" t="str">
        <f t="shared" si="8"/>
        <v>Rush City44329</v>
      </c>
      <c r="B78" s="85" t="s">
        <v>37</v>
      </c>
      <c r="C78" s="270">
        <v>44236</v>
      </c>
      <c r="D78" s="271">
        <v>44329</v>
      </c>
      <c r="E78" s="272">
        <v>406426</v>
      </c>
      <c r="F78" s="273">
        <v>53775864</v>
      </c>
      <c r="G78" s="274">
        <v>672.54</v>
      </c>
      <c r="H78" s="274"/>
      <c r="J78" s="274"/>
      <c r="K78" s="274"/>
      <c r="L78" s="274"/>
      <c r="M78" s="274"/>
      <c r="N78" s="274"/>
      <c r="O78" s="274"/>
      <c r="P78" s="274"/>
      <c r="Q78" s="274"/>
      <c r="R78" s="274"/>
      <c r="S78" s="275">
        <f t="shared" si="10"/>
        <v>53775191.460000001</v>
      </c>
      <c r="T78" s="276">
        <f t="shared" si="9"/>
        <v>53775864</v>
      </c>
      <c r="U78" s="261"/>
    </row>
    <row r="79" spans="1:21" x14ac:dyDescent="0.2">
      <c r="A79" s="75" t="str">
        <f t="shared" si="8"/>
        <v>Rush City44333</v>
      </c>
      <c r="B79" s="85" t="s">
        <v>37</v>
      </c>
      <c r="C79" s="270">
        <v>44235</v>
      </c>
      <c r="D79" s="271">
        <v>44333</v>
      </c>
      <c r="E79" s="272">
        <v>406426</v>
      </c>
      <c r="F79" s="273">
        <v>56357156</v>
      </c>
      <c r="G79" s="274">
        <v>313.52999999999997</v>
      </c>
      <c r="H79" s="274"/>
      <c r="J79" s="274"/>
      <c r="K79" s="274"/>
      <c r="L79" s="274"/>
      <c r="M79" s="274"/>
      <c r="N79" s="274"/>
      <c r="O79" s="274"/>
      <c r="P79" s="274"/>
      <c r="Q79" s="274"/>
      <c r="R79" s="274"/>
      <c r="S79" s="275">
        <f t="shared" si="10"/>
        <v>56356842.469999999</v>
      </c>
      <c r="T79" s="276">
        <f t="shared" si="9"/>
        <v>56357156</v>
      </c>
      <c r="U79" s="261"/>
    </row>
    <row r="80" spans="1:21" x14ac:dyDescent="0.2">
      <c r="A80" s="75" t="str">
        <f t="shared" si="8"/>
        <v>Rush City44333</v>
      </c>
      <c r="B80" s="85" t="s">
        <v>37</v>
      </c>
      <c r="C80" s="270">
        <v>44235</v>
      </c>
      <c r="D80" s="271">
        <v>44333</v>
      </c>
      <c r="E80" s="272">
        <v>406426</v>
      </c>
      <c r="F80" s="273">
        <v>56357155</v>
      </c>
      <c r="G80" s="274">
        <v>794.39</v>
      </c>
      <c r="H80" s="274"/>
      <c r="J80" s="274"/>
      <c r="K80" s="274"/>
      <c r="L80" s="274"/>
      <c r="M80" s="274"/>
      <c r="N80" s="274"/>
      <c r="O80" s="274"/>
      <c r="P80" s="274"/>
      <c r="Q80" s="274"/>
      <c r="R80" s="274"/>
      <c r="S80" s="275">
        <f t="shared" si="10"/>
        <v>56356360.609999999</v>
      </c>
      <c r="T80" s="276">
        <f t="shared" si="9"/>
        <v>56357155</v>
      </c>
      <c r="U80" s="261"/>
    </row>
    <row r="81" spans="1:21" x14ac:dyDescent="0.2">
      <c r="A81" s="75" t="str">
        <f t="shared" si="8"/>
        <v>Rush City44340</v>
      </c>
      <c r="B81" s="85" t="s">
        <v>37</v>
      </c>
      <c r="C81" s="270">
        <v>44237</v>
      </c>
      <c r="D81" s="271">
        <v>44340</v>
      </c>
      <c r="E81" s="272">
        <v>406426</v>
      </c>
      <c r="F81" s="273">
        <v>409717</v>
      </c>
      <c r="G81" s="274">
        <v>176.28</v>
      </c>
      <c r="H81" s="274"/>
      <c r="J81" s="274"/>
      <c r="K81" s="274"/>
      <c r="L81" s="274"/>
      <c r="M81" s="274"/>
      <c r="N81" s="274"/>
      <c r="O81" s="274"/>
      <c r="P81" s="274"/>
      <c r="Q81" s="274"/>
      <c r="R81" s="274"/>
      <c r="S81" s="275">
        <f t="shared" si="10"/>
        <v>409540.72</v>
      </c>
      <c r="T81" s="276">
        <f t="shared" si="9"/>
        <v>409717</v>
      </c>
      <c r="U81" s="261"/>
    </row>
    <row r="82" spans="1:21" x14ac:dyDescent="0.2">
      <c r="A82" s="75" t="str">
        <f t="shared" si="8"/>
        <v>Rush City44340</v>
      </c>
      <c r="B82" s="85" t="s">
        <v>37</v>
      </c>
      <c r="C82" s="270">
        <v>44237</v>
      </c>
      <c r="D82" s="271">
        <v>44340</v>
      </c>
      <c r="E82" s="272">
        <v>406426</v>
      </c>
      <c r="F82" s="273">
        <v>409725</v>
      </c>
      <c r="G82" s="274">
        <v>35.29</v>
      </c>
      <c r="H82" s="274"/>
      <c r="J82" s="274"/>
      <c r="K82" s="274"/>
      <c r="L82" s="274"/>
      <c r="M82" s="274"/>
      <c r="N82" s="274"/>
      <c r="O82" s="274"/>
      <c r="P82" s="274"/>
      <c r="Q82" s="274"/>
      <c r="R82" s="274"/>
      <c r="S82" s="275">
        <f t="shared" si="10"/>
        <v>409689.71</v>
      </c>
      <c r="T82" s="276">
        <f t="shared" si="9"/>
        <v>409725</v>
      </c>
      <c r="U82" s="261"/>
    </row>
    <row r="83" spans="1:21" x14ac:dyDescent="0.2">
      <c r="A83" s="75" t="str">
        <f t="shared" si="8"/>
        <v>Rush City44338</v>
      </c>
      <c r="B83" s="85" t="s">
        <v>37</v>
      </c>
      <c r="C83" s="270">
        <v>44238</v>
      </c>
      <c r="D83" s="271">
        <v>44338</v>
      </c>
      <c r="E83" s="272">
        <v>406426</v>
      </c>
      <c r="F83" s="273">
        <v>409740</v>
      </c>
      <c r="G83" s="274">
        <v>25.66</v>
      </c>
      <c r="H83" s="274"/>
      <c r="J83" s="274"/>
      <c r="K83" s="274"/>
      <c r="L83" s="274"/>
      <c r="M83" s="274"/>
      <c r="N83" s="274"/>
      <c r="O83" s="274"/>
      <c r="P83" s="274"/>
      <c r="Q83" s="274"/>
      <c r="R83" s="274"/>
      <c r="S83" s="275">
        <f t="shared" si="10"/>
        <v>409714.34</v>
      </c>
      <c r="T83" s="276">
        <f t="shared" si="9"/>
        <v>409740</v>
      </c>
      <c r="U83" s="261"/>
    </row>
    <row r="84" spans="1:21" x14ac:dyDescent="0.2">
      <c r="A84" s="75" t="str">
        <f t="shared" si="8"/>
        <v>Rush City44338</v>
      </c>
      <c r="B84" s="85" t="s">
        <v>37</v>
      </c>
      <c r="C84" s="270">
        <v>44238</v>
      </c>
      <c r="D84" s="271">
        <v>44338</v>
      </c>
      <c r="E84" s="272">
        <v>406426</v>
      </c>
      <c r="F84" s="273">
        <v>409696</v>
      </c>
      <c r="G84" s="274">
        <v>26.99</v>
      </c>
      <c r="H84" s="274"/>
      <c r="J84" s="274"/>
      <c r="K84" s="274"/>
      <c r="L84" s="274"/>
      <c r="M84" s="274"/>
      <c r="N84" s="274"/>
      <c r="O84" s="274"/>
      <c r="P84" s="274"/>
      <c r="Q84" s="274"/>
      <c r="R84" s="274"/>
      <c r="S84" s="275">
        <f t="shared" si="10"/>
        <v>409669.01</v>
      </c>
      <c r="T84" s="276">
        <f t="shared" si="9"/>
        <v>409696</v>
      </c>
      <c r="U84" s="261"/>
    </row>
    <row r="85" spans="1:21" x14ac:dyDescent="0.2">
      <c r="A85" s="75" t="str">
        <f t="shared" si="8"/>
        <v>Rush City44336</v>
      </c>
      <c r="B85" s="85" t="s">
        <v>37</v>
      </c>
      <c r="C85" s="270">
        <v>44239</v>
      </c>
      <c r="D85" s="271">
        <v>44336</v>
      </c>
      <c r="E85" s="272">
        <v>406426</v>
      </c>
      <c r="F85" s="273">
        <v>409623</v>
      </c>
      <c r="G85" s="274">
        <v>41.32</v>
      </c>
      <c r="H85" s="274"/>
      <c r="J85" s="274"/>
      <c r="K85" s="274"/>
      <c r="L85" s="274"/>
      <c r="M85" s="274"/>
      <c r="N85" s="274"/>
      <c r="O85" s="274"/>
      <c r="P85" s="274"/>
      <c r="Q85" s="274"/>
      <c r="R85" s="274"/>
      <c r="S85" s="275">
        <f t="shared" si="10"/>
        <v>409581.68</v>
      </c>
      <c r="T85" s="276">
        <f t="shared" si="9"/>
        <v>409623</v>
      </c>
      <c r="U85" s="261"/>
    </row>
    <row r="86" spans="1:21" x14ac:dyDescent="0.2">
      <c r="A86" s="75" t="str">
        <f t="shared" si="8"/>
        <v>Rush City44336</v>
      </c>
      <c r="B86" s="85" t="s">
        <v>37</v>
      </c>
      <c r="C86" s="270">
        <v>44239</v>
      </c>
      <c r="D86" s="271">
        <v>44336</v>
      </c>
      <c r="E86" s="272">
        <v>406426</v>
      </c>
      <c r="F86" s="273">
        <v>409629</v>
      </c>
      <c r="G86" s="274">
        <v>35.29</v>
      </c>
      <c r="H86" s="274"/>
      <c r="J86" s="274"/>
      <c r="K86" s="274"/>
      <c r="L86" s="274"/>
      <c r="M86" s="274"/>
      <c r="N86" s="274"/>
      <c r="O86" s="274"/>
      <c r="P86" s="274"/>
      <c r="Q86" s="274"/>
      <c r="R86" s="274"/>
      <c r="S86" s="275">
        <f t="shared" si="10"/>
        <v>409593.71</v>
      </c>
      <c r="T86" s="276">
        <f t="shared" si="9"/>
        <v>409629</v>
      </c>
      <c r="U86" s="261"/>
    </row>
    <row r="87" spans="1:21" x14ac:dyDescent="0.2">
      <c r="A87" s="75" t="str">
        <f t="shared" si="8"/>
        <v>Rush City44336</v>
      </c>
      <c r="B87" s="85" t="s">
        <v>37</v>
      </c>
      <c r="C87" s="270">
        <v>44240</v>
      </c>
      <c r="D87" s="271">
        <v>44336</v>
      </c>
      <c r="E87" s="272">
        <v>406426</v>
      </c>
      <c r="F87" s="273">
        <v>57107951</v>
      </c>
      <c r="G87" s="274">
        <v>303.97000000000003</v>
      </c>
      <c r="H87" s="274"/>
      <c r="J87" s="274"/>
      <c r="K87" s="274"/>
      <c r="L87" s="274"/>
      <c r="M87" s="274"/>
      <c r="N87" s="274"/>
      <c r="O87" s="274"/>
      <c r="P87" s="274"/>
      <c r="Q87" s="274"/>
      <c r="R87" s="274"/>
      <c r="S87" s="275">
        <f t="shared" si="10"/>
        <v>57107647.030000001</v>
      </c>
      <c r="T87" s="276">
        <f t="shared" si="9"/>
        <v>57107951</v>
      </c>
      <c r="U87" s="261"/>
    </row>
    <row r="88" spans="1:21" x14ac:dyDescent="0.2">
      <c r="A88" s="75" t="str">
        <f t="shared" si="8"/>
        <v>Rush City44336</v>
      </c>
      <c r="B88" s="85" t="s">
        <v>37</v>
      </c>
      <c r="C88" s="270">
        <v>44240</v>
      </c>
      <c r="D88" s="271">
        <v>44336</v>
      </c>
      <c r="E88" s="272">
        <v>406426</v>
      </c>
      <c r="F88" s="273">
        <v>57107952</v>
      </c>
      <c r="G88" s="274">
        <v>1754.13</v>
      </c>
      <c r="H88" s="274"/>
      <c r="J88" s="274"/>
      <c r="K88" s="274"/>
      <c r="L88" s="274"/>
      <c r="M88" s="274"/>
      <c r="N88" s="274"/>
      <c r="O88" s="274"/>
      <c r="P88" s="274"/>
      <c r="Q88" s="274"/>
      <c r="R88" s="274"/>
      <c r="S88" s="275">
        <f t="shared" si="10"/>
        <v>57106197.869999997</v>
      </c>
      <c r="T88" s="276">
        <f t="shared" si="9"/>
        <v>57107952</v>
      </c>
      <c r="U88" s="261"/>
    </row>
    <row r="89" spans="1:21" x14ac:dyDescent="0.2">
      <c r="A89" s="75" t="str">
        <f t="shared" si="8"/>
        <v>Rush City44341</v>
      </c>
      <c r="B89" s="85" t="s">
        <v>37</v>
      </c>
      <c r="C89" s="270">
        <v>44244</v>
      </c>
      <c r="D89" s="271">
        <v>44341</v>
      </c>
      <c r="E89" s="272">
        <v>406426</v>
      </c>
      <c r="F89" s="273">
        <v>409772</v>
      </c>
      <c r="G89" s="274">
        <v>42.04</v>
      </c>
      <c r="H89" s="274"/>
      <c r="J89" s="274"/>
      <c r="K89" s="274"/>
      <c r="L89" s="274"/>
      <c r="M89" s="274"/>
      <c r="N89" s="274"/>
      <c r="O89" s="274"/>
      <c r="P89" s="274"/>
      <c r="Q89" s="274"/>
      <c r="R89" s="274"/>
      <c r="S89" s="275">
        <f t="shared" si="10"/>
        <v>409729.96</v>
      </c>
      <c r="T89" s="276">
        <f t="shared" si="9"/>
        <v>409772</v>
      </c>
      <c r="U89" s="261"/>
    </row>
    <row r="90" spans="1:21" x14ac:dyDescent="0.2">
      <c r="A90" s="75" t="str">
        <f t="shared" si="8"/>
        <v>Rush City44341</v>
      </c>
      <c r="B90" s="85" t="s">
        <v>37</v>
      </c>
      <c r="C90" s="270">
        <v>44244</v>
      </c>
      <c r="D90" s="271">
        <v>44341</v>
      </c>
      <c r="E90" s="272">
        <v>406426</v>
      </c>
      <c r="F90" s="273">
        <v>409778</v>
      </c>
      <c r="G90" s="274">
        <v>35.29</v>
      </c>
      <c r="H90" s="274"/>
      <c r="J90" s="274"/>
      <c r="K90" s="274"/>
      <c r="L90" s="274"/>
      <c r="M90" s="274"/>
      <c r="N90" s="274"/>
      <c r="O90" s="274"/>
      <c r="P90" s="274"/>
      <c r="Q90" s="274"/>
      <c r="R90" s="274"/>
      <c r="S90" s="275">
        <f t="shared" si="10"/>
        <v>409742.71</v>
      </c>
      <c r="T90" s="276">
        <f t="shared" si="9"/>
        <v>409778</v>
      </c>
      <c r="U90" s="261"/>
    </row>
    <row r="91" spans="1:21" x14ac:dyDescent="0.2">
      <c r="A91" s="75" t="str">
        <f t="shared" si="8"/>
        <v>Rush City44343</v>
      </c>
      <c r="B91" s="85" t="s">
        <v>37</v>
      </c>
      <c r="C91" s="270">
        <v>44243</v>
      </c>
      <c r="D91" s="271">
        <v>44343</v>
      </c>
      <c r="E91" s="272">
        <v>406426</v>
      </c>
      <c r="F91" s="273">
        <v>409842</v>
      </c>
      <c r="G91" s="274">
        <v>41.32</v>
      </c>
      <c r="H91" s="274"/>
      <c r="J91" s="274"/>
      <c r="K91" s="274"/>
      <c r="L91" s="274"/>
      <c r="M91" s="274"/>
      <c r="N91" s="274"/>
      <c r="O91" s="274"/>
      <c r="P91" s="274"/>
      <c r="Q91" s="274"/>
      <c r="R91" s="274"/>
      <c r="S91" s="275">
        <f t="shared" si="10"/>
        <v>409800.68</v>
      </c>
      <c r="T91" s="276">
        <f t="shared" si="9"/>
        <v>409842</v>
      </c>
      <c r="U91" s="261"/>
    </row>
    <row r="92" spans="1:21" x14ac:dyDescent="0.2">
      <c r="A92" s="75" t="str">
        <f t="shared" si="8"/>
        <v>Rush City44343</v>
      </c>
      <c r="B92" s="85" t="s">
        <v>37</v>
      </c>
      <c r="C92" s="270">
        <v>44243</v>
      </c>
      <c r="D92" s="271">
        <v>44343</v>
      </c>
      <c r="E92" s="272">
        <v>406426</v>
      </c>
      <c r="F92" s="273">
        <v>409847</v>
      </c>
      <c r="G92" s="274">
        <v>35.29</v>
      </c>
      <c r="H92" s="274"/>
      <c r="J92" s="274"/>
      <c r="K92" s="274"/>
      <c r="L92" s="274"/>
      <c r="M92" s="274"/>
      <c r="N92" s="274"/>
      <c r="O92" s="274"/>
      <c r="P92" s="274"/>
      <c r="Q92" s="274"/>
      <c r="R92" s="274"/>
      <c r="S92" s="275">
        <f t="shared" si="10"/>
        <v>409811.71</v>
      </c>
      <c r="T92" s="276">
        <f t="shared" si="9"/>
        <v>409847</v>
      </c>
      <c r="U92" s="261" t="s">
        <v>117</v>
      </c>
    </row>
    <row r="93" spans="1:21" x14ac:dyDescent="0.2">
      <c r="A93" s="75" t="str">
        <f t="shared" si="8"/>
        <v>Rush City44342</v>
      </c>
      <c r="B93" s="85" t="s">
        <v>37</v>
      </c>
      <c r="C93" s="270">
        <v>44245</v>
      </c>
      <c r="D93" s="271">
        <v>44342</v>
      </c>
      <c r="E93" s="272">
        <v>406426</v>
      </c>
      <c r="F93" s="273">
        <v>409812</v>
      </c>
      <c r="G93" s="274">
        <v>35.29</v>
      </c>
      <c r="H93" s="274"/>
      <c r="J93" s="274"/>
      <c r="K93" s="274"/>
      <c r="L93" s="274"/>
      <c r="M93" s="274"/>
      <c r="N93" s="274"/>
      <c r="O93" s="274"/>
      <c r="P93" s="274"/>
      <c r="Q93" s="274"/>
      <c r="R93" s="274"/>
      <c r="S93" s="275">
        <f t="shared" si="10"/>
        <v>409776.71</v>
      </c>
      <c r="T93" s="276">
        <f t="shared" si="9"/>
        <v>409812</v>
      </c>
      <c r="U93" s="261"/>
    </row>
    <row r="94" spans="1:21" x14ac:dyDescent="0.2">
      <c r="A94" s="75" t="str">
        <f t="shared" si="8"/>
        <v>Rush City44342</v>
      </c>
      <c r="B94" s="85" t="s">
        <v>37</v>
      </c>
      <c r="C94" s="270">
        <v>44245</v>
      </c>
      <c r="D94" s="271">
        <v>44342</v>
      </c>
      <c r="E94" s="272">
        <v>406426</v>
      </c>
      <c r="F94" s="273">
        <v>409804</v>
      </c>
      <c r="G94" s="274">
        <v>142.41999999999999</v>
      </c>
      <c r="H94" s="274"/>
      <c r="J94" s="274"/>
      <c r="K94" s="274"/>
      <c r="L94" s="274"/>
      <c r="M94" s="274"/>
      <c r="N94" s="274"/>
      <c r="O94" s="274"/>
      <c r="P94" s="274"/>
      <c r="Q94" s="274"/>
      <c r="R94" s="274"/>
      <c r="S94" s="275">
        <f t="shared" si="10"/>
        <v>409661.58</v>
      </c>
      <c r="T94" s="276">
        <f t="shared" si="9"/>
        <v>409804</v>
      </c>
      <c r="U94" s="261"/>
    </row>
    <row r="95" spans="1:21" x14ac:dyDescent="0.2">
      <c r="A95" s="75" t="str">
        <f t="shared" si="8"/>
        <v>Rush City44337</v>
      </c>
      <c r="B95" s="85" t="s">
        <v>37</v>
      </c>
      <c r="C95" s="270">
        <v>44242</v>
      </c>
      <c r="D95" s="271">
        <v>44337</v>
      </c>
      <c r="E95" s="272">
        <v>406426</v>
      </c>
      <c r="F95" s="273">
        <v>409653</v>
      </c>
      <c r="G95" s="274">
        <v>26.99</v>
      </c>
      <c r="H95" s="274"/>
      <c r="J95" s="274"/>
      <c r="K95" s="274"/>
      <c r="L95" s="274"/>
      <c r="M95" s="274"/>
      <c r="N95" s="274"/>
      <c r="O95" s="274"/>
      <c r="P95" s="274"/>
      <c r="Q95" s="274"/>
      <c r="R95" s="274"/>
      <c r="S95" s="275">
        <f t="shared" si="10"/>
        <v>409626.01</v>
      </c>
      <c r="T95" s="276">
        <f t="shared" ref="T95:T126" si="11">SUM(G95:S95)</f>
        <v>409653</v>
      </c>
      <c r="U95" s="261"/>
    </row>
    <row r="96" spans="1:21" x14ac:dyDescent="0.2">
      <c r="A96" s="75" t="str">
        <f t="shared" si="8"/>
        <v>Rush City44337</v>
      </c>
      <c r="B96" s="85" t="s">
        <v>37</v>
      </c>
      <c r="C96" s="270">
        <v>44242</v>
      </c>
      <c r="D96" s="271">
        <v>44337</v>
      </c>
      <c r="E96" s="272">
        <v>406426</v>
      </c>
      <c r="F96" s="273">
        <v>409660</v>
      </c>
      <c r="G96" s="274">
        <v>35.29</v>
      </c>
      <c r="H96" s="274"/>
      <c r="J96" s="274"/>
      <c r="K96" s="274"/>
      <c r="L96" s="274"/>
      <c r="M96" s="274"/>
      <c r="N96" s="274"/>
      <c r="O96" s="274"/>
      <c r="P96" s="274"/>
      <c r="Q96" s="274"/>
      <c r="R96" s="274"/>
      <c r="S96" s="275">
        <f t="shared" si="10"/>
        <v>409624.71</v>
      </c>
      <c r="T96" s="276">
        <f t="shared" si="11"/>
        <v>409660</v>
      </c>
      <c r="U96" s="261"/>
    </row>
    <row r="97" spans="1:21" x14ac:dyDescent="0.2">
      <c r="A97" s="75" t="str">
        <f t="shared" si="8"/>
        <v>Rush City44343</v>
      </c>
      <c r="B97" s="85" t="s">
        <v>37</v>
      </c>
      <c r="C97" s="270">
        <v>44238</v>
      </c>
      <c r="D97" s="271">
        <v>44343</v>
      </c>
      <c r="E97" s="272">
        <v>406426</v>
      </c>
      <c r="F97" s="273">
        <v>52591804</v>
      </c>
      <c r="G97" s="274">
        <v>1772.8</v>
      </c>
      <c r="H97" s="274"/>
      <c r="J97" s="274"/>
      <c r="K97" s="274"/>
      <c r="L97" s="274"/>
      <c r="M97" s="274"/>
      <c r="N97" s="274"/>
      <c r="O97" s="274"/>
      <c r="P97" s="274"/>
      <c r="Q97" s="274"/>
      <c r="R97" s="274"/>
      <c r="S97" s="275">
        <f t="shared" si="10"/>
        <v>52590031.200000003</v>
      </c>
      <c r="T97" s="276">
        <f t="shared" si="11"/>
        <v>52591804</v>
      </c>
      <c r="U97" s="261"/>
    </row>
    <row r="98" spans="1:21" x14ac:dyDescent="0.2">
      <c r="A98" s="75" t="str">
        <f t="shared" si="8"/>
        <v>Rush City44341</v>
      </c>
      <c r="B98" s="85" t="s">
        <v>37</v>
      </c>
      <c r="C98" s="270">
        <v>44242</v>
      </c>
      <c r="D98" s="271">
        <v>44341</v>
      </c>
      <c r="E98" s="272">
        <v>406426</v>
      </c>
      <c r="F98" s="273">
        <v>55371757</v>
      </c>
      <c r="G98" s="274">
        <v>1003.34</v>
      </c>
      <c r="H98" s="274"/>
      <c r="J98" s="274"/>
      <c r="K98" s="274"/>
      <c r="L98" s="274"/>
      <c r="M98" s="274"/>
      <c r="N98" s="274"/>
      <c r="O98" s="274"/>
      <c r="P98" s="274"/>
      <c r="Q98" s="274"/>
      <c r="R98" s="274"/>
      <c r="S98" s="275">
        <f t="shared" si="10"/>
        <v>55370753.659999996</v>
      </c>
      <c r="T98" s="276">
        <f t="shared" si="11"/>
        <v>55371757</v>
      </c>
      <c r="U98" s="261"/>
    </row>
    <row r="99" spans="1:21" x14ac:dyDescent="0.2">
      <c r="A99" s="75" t="str">
        <f t="shared" si="8"/>
        <v>Rush City44345</v>
      </c>
      <c r="B99" s="85" t="s">
        <v>37</v>
      </c>
      <c r="C99" s="270">
        <v>44246</v>
      </c>
      <c r="D99" s="271">
        <v>44345</v>
      </c>
      <c r="E99" s="272">
        <v>406426</v>
      </c>
      <c r="F99" s="273">
        <v>409937</v>
      </c>
      <c r="G99" s="274">
        <v>25.66</v>
      </c>
      <c r="H99" s="274"/>
      <c r="J99" s="274"/>
      <c r="K99" s="274"/>
      <c r="L99" s="274"/>
      <c r="M99" s="274"/>
      <c r="N99" s="274"/>
      <c r="O99" s="274">
        <v>3043.3</v>
      </c>
      <c r="P99" s="274"/>
      <c r="Q99" s="274"/>
      <c r="R99" s="274"/>
      <c r="S99" s="275">
        <f t="shared" si="10"/>
        <v>406868.04</v>
      </c>
      <c r="T99" s="276">
        <f t="shared" si="11"/>
        <v>409937</v>
      </c>
      <c r="U99" s="261"/>
    </row>
    <row r="100" spans="1:21" x14ac:dyDescent="0.2">
      <c r="A100" s="75" t="str">
        <f t="shared" si="8"/>
        <v>Rush City44345</v>
      </c>
      <c r="B100" s="85" t="s">
        <v>37</v>
      </c>
      <c r="C100" s="270">
        <v>44246</v>
      </c>
      <c r="D100" s="271">
        <v>44345</v>
      </c>
      <c r="E100" s="272">
        <v>406426</v>
      </c>
      <c r="F100" s="273">
        <v>409935</v>
      </c>
      <c r="G100" s="274">
        <v>176.28</v>
      </c>
      <c r="H100" s="274"/>
      <c r="J100" s="274"/>
      <c r="K100" s="274"/>
      <c r="L100" s="274"/>
      <c r="M100" s="274"/>
      <c r="N100" s="274"/>
      <c r="O100" s="274"/>
      <c r="P100" s="274"/>
      <c r="Q100" s="274"/>
      <c r="R100" s="274"/>
      <c r="S100" s="275">
        <f t="shared" si="10"/>
        <v>409758.71999999997</v>
      </c>
      <c r="T100" s="276">
        <f t="shared" si="11"/>
        <v>409935</v>
      </c>
      <c r="U100" s="261"/>
    </row>
    <row r="101" spans="1:21" x14ac:dyDescent="0.2">
      <c r="A101" s="75" t="str">
        <f t="shared" si="8"/>
        <v>Rush City44345</v>
      </c>
      <c r="B101" s="85" t="s">
        <v>37</v>
      </c>
      <c r="C101" s="270">
        <v>44249</v>
      </c>
      <c r="D101" s="271">
        <v>44345</v>
      </c>
      <c r="E101" s="272">
        <v>406426</v>
      </c>
      <c r="F101" s="273">
        <v>409903</v>
      </c>
      <c r="G101" s="274">
        <v>26.99</v>
      </c>
      <c r="H101" s="274"/>
      <c r="J101" s="274"/>
      <c r="K101" s="274"/>
      <c r="L101" s="274"/>
      <c r="M101" s="274"/>
      <c r="N101" s="274"/>
      <c r="O101" s="274"/>
      <c r="P101" s="274"/>
      <c r="Q101" s="274"/>
      <c r="R101" s="274"/>
      <c r="S101" s="275">
        <f t="shared" si="10"/>
        <v>409876.01</v>
      </c>
      <c r="T101" s="276">
        <f t="shared" si="11"/>
        <v>409903</v>
      </c>
      <c r="U101" s="261"/>
    </row>
    <row r="102" spans="1:21" x14ac:dyDescent="0.2">
      <c r="A102" s="75" t="str">
        <f t="shared" si="8"/>
        <v>Rush CityWeek 3</v>
      </c>
      <c r="B102" s="85" t="s">
        <v>37</v>
      </c>
      <c r="C102" s="270">
        <v>44249</v>
      </c>
      <c r="D102" s="277" t="s">
        <v>31</v>
      </c>
      <c r="E102" s="272">
        <v>406426</v>
      </c>
      <c r="F102" s="273">
        <v>35.29</v>
      </c>
      <c r="G102" s="274">
        <v>35.29</v>
      </c>
      <c r="H102" s="274"/>
      <c r="J102" s="274"/>
      <c r="K102" s="274"/>
      <c r="L102" s="274"/>
      <c r="M102" s="274"/>
      <c r="N102" s="274"/>
      <c r="O102" s="274"/>
      <c r="P102" s="274"/>
      <c r="Q102" s="274"/>
      <c r="R102" s="274"/>
      <c r="S102" s="275">
        <f t="shared" si="10"/>
        <v>0</v>
      </c>
      <c r="T102" s="276">
        <f t="shared" si="11"/>
        <v>35.29</v>
      </c>
      <c r="U102" s="261"/>
    </row>
    <row r="103" spans="1:21" x14ac:dyDescent="0.2">
      <c r="A103" s="75" t="str">
        <f t="shared" si="8"/>
        <v>Rush CityWeek 3</v>
      </c>
      <c r="B103" s="85" t="s">
        <v>37</v>
      </c>
      <c r="C103" s="270">
        <v>44247</v>
      </c>
      <c r="D103" s="277" t="s">
        <v>31</v>
      </c>
      <c r="E103" s="272">
        <v>406426</v>
      </c>
      <c r="F103" s="273">
        <v>25.66</v>
      </c>
      <c r="G103" s="274">
        <v>25.66</v>
      </c>
      <c r="H103" s="274"/>
      <c r="J103" s="274"/>
      <c r="K103" s="274"/>
      <c r="L103" s="274"/>
      <c r="M103" s="274"/>
      <c r="N103" s="274"/>
      <c r="O103" s="274"/>
      <c r="P103" s="274"/>
      <c r="Q103" s="274"/>
      <c r="R103" s="274"/>
      <c r="S103" s="275">
        <f t="shared" si="10"/>
        <v>0</v>
      </c>
      <c r="T103" s="276">
        <f t="shared" si="11"/>
        <v>25.66</v>
      </c>
      <c r="U103" s="261"/>
    </row>
    <row r="104" spans="1:21" x14ac:dyDescent="0.2">
      <c r="A104" s="75" t="str">
        <f t="shared" si="8"/>
        <v>Rush CityWeek 3</v>
      </c>
      <c r="B104" s="85" t="s">
        <v>37</v>
      </c>
      <c r="C104" s="270">
        <v>44247</v>
      </c>
      <c r="D104" s="277" t="s">
        <v>31</v>
      </c>
      <c r="E104" s="272">
        <v>406426</v>
      </c>
      <c r="F104" s="273">
        <v>26.99</v>
      </c>
      <c r="G104" s="274">
        <v>26.99</v>
      </c>
      <c r="H104" s="274"/>
      <c r="J104" s="274"/>
      <c r="K104" s="274"/>
      <c r="L104" s="274"/>
      <c r="M104" s="274"/>
      <c r="N104" s="274"/>
      <c r="O104" s="274"/>
      <c r="P104" s="274"/>
      <c r="Q104" s="274"/>
      <c r="R104" s="274"/>
      <c r="S104" s="275">
        <f t="shared" si="10"/>
        <v>0</v>
      </c>
      <c r="T104" s="276">
        <f t="shared" si="11"/>
        <v>26.99</v>
      </c>
      <c r="U104" s="261"/>
    </row>
    <row r="105" spans="1:21" x14ac:dyDescent="0.2">
      <c r="A105" s="75" t="str">
        <f t="shared" si="8"/>
        <v>Rush CityWeek 3</v>
      </c>
      <c r="B105" s="85" t="s">
        <v>37</v>
      </c>
      <c r="C105" s="270">
        <v>44250</v>
      </c>
      <c r="D105" s="277" t="s">
        <v>31</v>
      </c>
      <c r="E105" s="272">
        <v>406426</v>
      </c>
      <c r="F105" s="273">
        <v>42.04</v>
      </c>
      <c r="G105" s="274">
        <v>42.04</v>
      </c>
      <c r="H105" s="274"/>
      <c r="J105" s="274"/>
      <c r="K105" s="274"/>
      <c r="L105" s="274"/>
      <c r="M105" s="274"/>
      <c r="N105" s="274"/>
      <c r="O105" s="274"/>
      <c r="P105" s="274"/>
      <c r="Q105" s="274"/>
      <c r="R105" s="274"/>
      <c r="S105" s="275">
        <f t="shared" si="10"/>
        <v>0</v>
      </c>
      <c r="T105" s="276">
        <f t="shared" si="11"/>
        <v>42.04</v>
      </c>
      <c r="U105" s="261"/>
    </row>
    <row r="106" spans="1:21" x14ac:dyDescent="0.2">
      <c r="A106" s="75" t="str">
        <f t="shared" si="8"/>
        <v>Rush CityWeek 3</v>
      </c>
      <c r="B106" s="85" t="s">
        <v>37</v>
      </c>
      <c r="C106" s="270">
        <v>44250</v>
      </c>
      <c r="D106" s="277" t="s">
        <v>31</v>
      </c>
      <c r="E106" s="272">
        <v>406426</v>
      </c>
      <c r="F106" s="273">
        <v>35.29</v>
      </c>
      <c r="G106" s="274">
        <v>35.29</v>
      </c>
      <c r="H106" s="274"/>
      <c r="J106" s="274"/>
      <c r="K106" s="274"/>
      <c r="L106" s="274"/>
      <c r="M106" s="274"/>
      <c r="N106" s="274"/>
      <c r="O106" s="274"/>
      <c r="P106" s="274"/>
      <c r="Q106" s="274"/>
      <c r="R106" s="274"/>
      <c r="S106" s="275">
        <f t="shared" si="10"/>
        <v>0</v>
      </c>
      <c r="T106" s="276">
        <f t="shared" si="11"/>
        <v>35.29</v>
      </c>
      <c r="U106" s="261"/>
    </row>
    <row r="107" spans="1:21" x14ac:dyDescent="0.2">
      <c r="A107" s="75" t="str">
        <f t="shared" si="8"/>
        <v>Rush CityWeek 3</v>
      </c>
      <c r="B107" s="85" t="s">
        <v>37</v>
      </c>
      <c r="C107" s="270">
        <v>44253</v>
      </c>
      <c r="D107" s="277" t="s">
        <v>31</v>
      </c>
      <c r="E107" s="272">
        <v>406426</v>
      </c>
      <c r="F107" s="273">
        <v>26.99</v>
      </c>
      <c r="G107" s="274">
        <v>26.99</v>
      </c>
      <c r="H107" s="274"/>
      <c r="J107" s="274"/>
      <c r="K107" s="274"/>
      <c r="L107" s="274"/>
      <c r="M107" s="274"/>
      <c r="N107" s="274"/>
      <c r="O107" s="274"/>
      <c r="P107" s="274"/>
      <c r="Q107" s="274"/>
      <c r="R107" s="274"/>
      <c r="S107" s="275">
        <f t="shared" si="10"/>
        <v>0</v>
      </c>
      <c r="T107" s="276">
        <f t="shared" si="11"/>
        <v>26.99</v>
      </c>
      <c r="U107" s="261"/>
    </row>
    <row r="108" spans="1:21" x14ac:dyDescent="0.2">
      <c r="A108" s="75" t="str">
        <f t="shared" si="8"/>
        <v>Rush CityWeek 3</v>
      </c>
      <c r="B108" s="85" t="s">
        <v>37</v>
      </c>
      <c r="C108" s="270">
        <v>44253</v>
      </c>
      <c r="D108" s="277" t="s">
        <v>31</v>
      </c>
      <c r="E108" s="272">
        <v>406426</v>
      </c>
      <c r="F108" s="273">
        <v>35.29</v>
      </c>
      <c r="G108" s="274">
        <v>35.29</v>
      </c>
      <c r="H108" s="274"/>
      <c r="J108" s="274"/>
      <c r="K108" s="274"/>
      <c r="L108" s="274"/>
      <c r="M108" s="274"/>
      <c r="N108" s="274"/>
      <c r="O108" s="274"/>
      <c r="P108" s="274"/>
      <c r="Q108" s="274"/>
      <c r="R108" s="274"/>
      <c r="S108" s="275">
        <f t="shared" si="10"/>
        <v>0</v>
      </c>
      <c r="T108" s="276">
        <f t="shared" si="11"/>
        <v>35.29</v>
      </c>
      <c r="U108" s="261"/>
    </row>
    <row r="109" spans="1:21" x14ac:dyDescent="0.2">
      <c r="A109" s="75" t="str">
        <f t="shared" si="8"/>
        <v>Rush CityWeek 3</v>
      </c>
      <c r="B109" s="85" t="s">
        <v>37</v>
      </c>
      <c r="C109" s="270">
        <v>44252</v>
      </c>
      <c r="D109" s="277" t="s">
        <v>31</v>
      </c>
      <c r="E109" s="272">
        <v>406426</v>
      </c>
      <c r="F109" s="273">
        <v>41.32</v>
      </c>
      <c r="G109" s="274">
        <v>41.32</v>
      </c>
      <c r="H109" s="274"/>
      <c r="J109" s="274"/>
      <c r="K109" s="274"/>
      <c r="L109" s="274"/>
      <c r="M109" s="274"/>
      <c r="N109" s="274"/>
      <c r="O109" s="274"/>
      <c r="P109" s="274"/>
      <c r="Q109" s="274"/>
      <c r="R109" s="274"/>
      <c r="S109" s="275">
        <f t="shared" si="10"/>
        <v>0</v>
      </c>
      <c r="T109" s="276">
        <f t="shared" si="11"/>
        <v>41.32</v>
      </c>
      <c r="U109" s="261"/>
    </row>
    <row r="110" spans="1:21" x14ac:dyDescent="0.2">
      <c r="A110" s="75" t="str">
        <f t="shared" si="8"/>
        <v>Rush CityWeek 3</v>
      </c>
      <c r="B110" s="85" t="s">
        <v>37</v>
      </c>
      <c r="C110" s="270">
        <v>44252</v>
      </c>
      <c r="D110" s="277" t="s">
        <v>31</v>
      </c>
      <c r="E110" s="272">
        <v>406426</v>
      </c>
      <c r="F110" s="273">
        <v>35.29</v>
      </c>
      <c r="G110" s="274">
        <v>35.29</v>
      </c>
      <c r="H110" s="274"/>
      <c r="J110" s="274"/>
      <c r="K110" s="274"/>
      <c r="L110" s="274"/>
      <c r="M110" s="274"/>
      <c r="N110" s="274"/>
      <c r="O110" s="274"/>
      <c r="P110" s="274"/>
      <c r="Q110" s="274"/>
      <c r="R110" s="274"/>
      <c r="S110" s="275">
        <f t="shared" si="10"/>
        <v>0</v>
      </c>
      <c r="T110" s="276">
        <f t="shared" si="11"/>
        <v>35.29</v>
      </c>
      <c r="U110" s="261"/>
    </row>
    <row r="111" spans="1:21" x14ac:dyDescent="0.2">
      <c r="A111" s="75" t="str">
        <f t="shared" si="8"/>
        <v>Rush CityWeek 3</v>
      </c>
      <c r="B111" s="85" t="s">
        <v>37</v>
      </c>
      <c r="C111" s="270">
        <v>44251</v>
      </c>
      <c r="D111" s="277" t="s">
        <v>31</v>
      </c>
      <c r="E111" s="272">
        <v>406426</v>
      </c>
      <c r="F111" s="273">
        <v>142.41999999999999</v>
      </c>
      <c r="G111" s="274">
        <v>142.41999999999999</v>
      </c>
      <c r="H111" s="274"/>
      <c r="J111" s="274"/>
      <c r="K111" s="274"/>
      <c r="L111" s="274"/>
      <c r="M111" s="274"/>
      <c r="N111" s="274"/>
      <c r="O111" s="274"/>
      <c r="P111" s="274"/>
      <c r="Q111" s="274"/>
      <c r="R111" s="274"/>
      <c r="S111" s="275">
        <f t="shared" si="10"/>
        <v>0</v>
      </c>
      <c r="T111" s="276">
        <f t="shared" si="11"/>
        <v>142.41999999999999</v>
      </c>
      <c r="U111" s="261"/>
    </row>
    <row r="112" spans="1:21" x14ac:dyDescent="0.2">
      <c r="A112" s="75" t="str">
        <f t="shared" si="8"/>
        <v>Rush CityWeek 3</v>
      </c>
      <c r="B112" s="85" t="s">
        <v>37</v>
      </c>
      <c r="C112" s="270">
        <v>44251</v>
      </c>
      <c r="D112" s="277" t="s">
        <v>31</v>
      </c>
      <c r="E112" s="272">
        <v>406426</v>
      </c>
      <c r="F112" s="273">
        <v>35.29</v>
      </c>
      <c r="G112" s="274">
        <v>35.29</v>
      </c>
      <c r="H112" s="274"/>
      <c r="J112" s="274"/>
      <c r="K112" s="274"/>
      <c r="L112" s="274"/>
      <c r="M112" s="274"/>
      <c r="N112" s="274"/>
      <c r="O112" s="274"/>
      <c r="P112" s="274"/>
      <c r="Q112" s="274"/>
      <c r="R112" s="274"/>
      <c r="S112" s="275">
        <f t="shared" si="10"/>
        <v>0</v>
      </c>
      <c r="T112" s="276">
        <f t="shared" si="11"/>
        <v>35.29</v>
      </c>
      <c r="U112" s="261"/>
    </row>
    <row r="113" spans="1:21" x14ac:dyDescent="0.2">
      <c r="A113" s="75" t="str">
        <f t="shared" si="8"/>
        <v>PepsiWeek 4</v>
      </c>
      <c r="B113" s="85" t="s">
        <v>116</v>
      </c>
      <c r="C113" s="270">
        <v>44252</v>
      </c>
      <c r="D113" s="277" t="s">
        <v>26</v>
      </c>
      <c r="E113" s="272">
        <v>406426</v>
      </c>
      <c r="F113" s="273">
        <v>1193.8499999999999</v>
      </c>
      <c r="G113" s="274"/>
      <c r="H113" s="274"/>
      <c r="J113" s="274"/>
      <c r="K113" s="274"/>
      <c r="L113" s="274"/>
      <c r="M113" s="274"/>
      <c r="N113" s="274"/>
      <c r="O113" s="274"/>
      <c r="P113" s="274"/>
      <c r="Q113" s="274"/>
      <c r="R113" s="274"/>
      <c r="S113" s="275">
        <f t="shared" si="10"/>
        <v>1193.8499999999999</v>
      </c>
      <c r="T113" s="276">
        <f t="shared" si="11"/>
        <v>1193.8499999999999</v>
      </c>
      <c r="U113" s="261"/>
    </row>
    <row r="114" spans="1:21" x14ac:dyDescent="0.2">
      <c r="A114" s="75" t="str">
        <f t="shared" si="8"/>
        <v>PepsiWeek 4</v>
      </c>
      <c r="B114" s="85" t="s">
        <v>116</v>
      </c>
      <c r="C114" s="270">
        <v>44245</v>
      </c>
      <c r="D114" s="277" t="s">
        <v>26</v>
      </c>
      <c r="E114" s="272">
        <v>406426</v>
      </c>
      <c r="F114" s="273">
        <v>1079.07</v>
      </c>
      <c r="G114" s="274"/>
      <c r="H114" s="274"/>
      <c r="J114" s="274"/>
      <c r="K114" s="274"/>
      <c r="L114" s="274"/>
      <c r="M114" s="274"/>
      <c r="N114" s="274"/>
      <c r="O114" s="274"/>
      <c r="P114" s="274"/>
      <c r="Q114" s="274"/>
      <c r="R114" s="274"/>
      <c r="S114" s="275">
        <f t="shared" si="10"/>
        <v>1079.07</v>
      </c>
      <c r="T114" s="276">
        <f t="shared" si="11"/>
        <v>1079.07</v>
      </c>
      <c r="U114" s="261"/>
    </row>
    <row r="115" spans="1:21" x14ac:dyDescent="0.2">
      <c r="A115" s="75" t="str">
        <f t="shared" si="8"/>
        <v>PepsiWeek 4</v>
      </c>
      <c r="B115" s="85" t="s">
        <v>116</v>
      </c>
      <c r="C115" s="270">
        <v>44249</v>
      </c>
      <c r="D115" s="277" t="s">
        <v>26</v>
      </c>
      <c r="E115" s="272">
        <v>406426</v>
      </c>
      <c r="F115" s="273">
        <v>598.20000000000005</v>
      </c>
      <c r="G115" s="274"/>
      <c r="H115" s="274"/>
      <c r="J115" s="274"/>
      <c r="K115" s="274"/>
      <c r="L115" s="274"/>
      <c r="M115" s="274"/>
      <c r="N115" s="274"/>
      <c r="O115" s="274"/>
      <c r="P115" s="274"/>
      <c r="Q115" s="274"/>
      <c r="R115" s="274"/>
      <c r="S115" s="275">
        <f t="shared" si="10"/>
        <v>598.20000000000005</v>
      </c>
      <c r="T115" s="276">
        <f t="shared" si="11"/>
        <v>598.20000000000005</v>
      </c>
      <c r="U115" s="261"/>
    </row>
    <row r="116" spans="1:21" x14ac:dyDescent="0.2">
      <c r="A116" s="75" t="str">
        <f t="shared" si="8"/>
        <v>Rush CityWeek 4</v>
      </c>
      <c r="B116" s="85" t="s">
        <v>37</v>
      </c>
      <c r="C116" s="270"/>
      <c r="D116" s="277" t="s">
        <v>26</v>
      </c>
      <c r="E116" s="272">
        <v>406426</v>
      </c>
      <c r="F116" s="273"/>
      <c r="G116" s="274"/>
      <c r="H116" s="274"/>
      <c r="J116" s="274"/>
      <c r="K116" s="274"/>
      <c r="L116" s="274"/>
      <c r="M116" s="274"/>
      <c r="N116" s="274"/>
      <c r="O116" s="274"/>
      <c r="P116" s="274"/>
      <c r="Q116" s="274"/>
      <c r="R116" s="274"/>
      <c r="S116" s="275">
        <f t="shared" si="10"/>
        <v>0</v>
      </c>
      <c r="T116" s="276">
        <f t="shared" si="11"/>
        <v>0</v>
      </c>
      <c r="U116" s="261"/>
    </row>
    <row r="117" spans="1:21" x14ac:dyDescent="0.2">
      <c r="A117" s="75" t="str">
        <f t="shared" si="8"/>
        <v>Rush CityWeek 4</v>
      </c>
      <c r="B117" s="85" t="s">
        <v>37</v>
      </c>
      <c r="C117" s="270"/>
      <c r="D117" s="277" t="s">
        <v>26</v>
      </c>
      <c r="E117" s="272">
        <v>406426</v>
      </c>
      <c r="F117" s="273"/>
      <c r="G117" s="274"/>
      <c r="H117" s="274"/>
      <c r="J117" s="274"/>
      <c r="K117" s="274"/>
      <c r="L117" s="274"/>
      <c r="M117" s="274"/>
      <c r="N117" s="274"/>
      <c r="O117" s="274"/>
      <c r="P117" s="274"/>
      <c r="Q117" s="274"/>
      <c r="R117" s="274"/>
      <c r="S117" s="275">
        <f t="shared" si="10"/>
        <v>0</v>
      </c>
      <c r="T117" s="276">
        <f t="shared" si="11"/>
        <v>0</v>
      </c>
      <c r="U117" s="261"/>
    </row>
    <row r="118" spans="1:21" x14ac:dyDescent="0.2">
      <c r="A118" s="75" t="str">
        <f t="shared" si="8"/>
        <v>Rush CityWeek 4</v>
      </c>
      <c r="B118" s="85" t="s">
        <v>37</v>
      </c>
      <c r="C118" s="270"/>
      <c r="D118" s="277" t="s">
        <v>26</v>
      </c>
      <c r="E118" s="272">
        <v>406426</v>
      </c>
      <c r="F118" s="273"/>
      <c r="G118" s="274"/>
      <c r="H118" s="274"/>
      <c r="J118" s="274"/>
      <c r="K118" s="274"/>
      <c r="L118" s="274"/>
      <c r="M118" s="274"/>
      <c r="N118" s="274"/>
      <c r="O118" s="274"/>
      <c r="P118" s="274"/>
      <c r="Q118" s="274"/>
      <c r="R118" s="274"/>
      <c r="S118" s="275">
        <f t="shared" si="10"/>
        <v>0</v>
      </c>
      <c r="T118" s="276">
        <f t="shared" si="11"/>
        <v>0</v>
      </c>
      <c r="U118" s="261"/>
    </row>
    <row r="119" spans="1:21" x14ac:dyDescent="0.2">
      <c r="A119" s="75" t="str">
        <f t="shared" si="8"/>
        <v>Rush CityWeek 4</v>
      </c>
      <c r="B119" s="85" t="s">
        <v>37</v>
      </c>
      <c r="C119" s="270"/>
      <c r="D119" s="277" t="s">
        <v>26</v>
      </c>
      <c r="E119" s="272">
        <v>406426</v>
      </c>
      <c r="F119" s="273"/>
      <c r="G119" s="274"/>
      <c r="H119" s="274"/>
      <c r="J119" s="274"/>
      <c r="K119" s="274"/>
      <c r="L119" s="274"/>
      <c r="M119" s="274"/>
      <c r="N119" s="274"/>
      <c r="O119" s="274"/>
      <c r="P119" s="274"/>
      <c r="Q119" s="274"/>
      <c r="R119" s="274"/>
      <c r="S119" s="275">
        <f t="shared" si="10"/>
        <v>0</v>
      </c>
      <c r="T119" s="276">
        <f t="shared" si="11"/>
        <v>0</v>
      </c>
      <c r="U119" s="261"/>
    </row>
    <row r="120" spans="1:21" x14ac:dyDescent="0.2">
      <c r="A120" s="75" t="str">
        <f t="shared" si="8"/>
        <v>Rush CityWeek 4</v>
      </c>
      <c r="B120" s="85" t="s">
        <v>37</v>
      </c>
      <c r="C120" s="270"/>
      <c r="D120" s="277" t="s">
        <v>26</v>
      </c>
      <c r="E120" s="272">
        <v>406426</v>
      </c>
      <c r="F120" s="273"/>
      <c r="G120" s="274"/>
      <c r="H120" s="274"/>
      <c r="J120" s="274"/>
      <c r="K120" s="274"/>
      <c r="L120" s="274"/>
      <c r="M120" s="274"/>
      <c r="N120" s="274"/>
      <c r="O120" s="274"/>
      <c r="P120" s="274"/>
      <c r="Q120" s="274"/>
      <c r="R120" s="274"/>
      <c r="S120" s="275">
        <f t="shared" si="10"/>
        <v>0</v>
      </c>
      <c r="T120" s="276">
        <f t="shared" si="11"/>
        <v>0</v>
      </c>
      <c r="U120" s="261"/>
    </row>
    <row r="121" spans="1:21" x14ac:dyDescent="0.2">
      <c r="A121" s="75" t="str">
        <f t="shared" si="8"/>
        <v>Rush CityWeek 3</v>
      </c>
      <c r="B121" s="85" t="s">
        <v>37</v>
      </c>
      <c r="C121" s="270"/>
      <c r="D121" s="277" t="s">
        <v>31</v>
      </c>
      <c r="E121" s="272">
        <v>406426</v>
      </c>
      <c r="F121" s="273"/>
      <c r="G121" s="274"/>
      <c r="H121" s="274"/>
      <c r="J121" s="274"/>
      <c r="K121" s="274"/>
      <c r="L121" s="274"/>
      <c r="M121" s="274"/>
      <c r="N121" s="274"/>
      <c r="O121" s="274"/>
      <c r="P121" s="274"/>
      <c r="Q121" s="274"/>
      <c r="R121" s="274"/>
      <c r="S121" s="275">
        <f t="shared" si="10"/>
        <v>0</v>
      </c>
      <c r="T121" s="276">
        <f t="shared" si="11"/>
        <v>0</v>
      </c>
      <c r="U121" s="261"/>
    </row>
    <row r="122" spans="1:21" x14ac:dyDescent="0.2">
      <c r="A122" s="75" t="str">
        <f t="shared" si="8"/>
        <v>Rush CityWeek 4</v>
      </c>
      <c r="B122" s="85" t="s">
        <v>37</v>
      </c>
      <c r="C122" s="270"/>
      <c r="D122" s="277" t="s">
        <v>26</v>
      </c>
      <c r="E122" s="272">
        <v>406426</v>
      </c>
      <c r="F122" s="273"/>
      <c r="G122" s="274"/>
      <c r="H122" s="274"/>
      <c r="J122" s="274"/>
      <c r="K122" s="274"/>
      <c r="L122" s="274"/>
      <c r="M122" s="274"/>
      <c r="N122" s="274"/>
      <c r="O122" s="274"/>
      <c r="P122" s="274"/>
      <c r="Q122" s="274"/>
      <c r="R122" s="274"/>
      <c r="S122" s="275">
        <f t="shared" si="10"/>
        <v>0</v>
      </c>
      <c r="T122" s="276">
        <f t="shared" si="11"/>
        <v>0</v>
      </c>
      <c r="U122" s="261"/>
    </row>
    <row r="123" spans="1:21" x14ac:dyDescent="0.2">
      <c r="A123" s="75" t="str">
        <f t="shared" si="8"/>
        <v>Rush CityWeek 2</v>
      </c>
      <c r="B123" s="85" t="s">
        <v>37</v>
      </c>
      <c r="C123" s="270"/>
      <c r="D123" s="277" t="s">
        <v>33</v>
      </c>
      <c r="E123" s="272">
        <v>406426</v>
      </c>
      <c r="F123" s="273"/>
      <c r="G123" s="274"/>
      <c r="H123" s="274"/>
      <c r="J123" s="274"/>
      <c r="K123" s="274"/>
      <c r="L123" s="274"/>
      <c r="M123" s="274"/>
      <c r="N123" s="274"/>
      <c r="O123" s="274"/>
      <c r="P123" s="274"/>
      <c r="Q123" s="274"/>
      <c r="R123" s="274"/>
      <c r="S123" s="275">
        <f t="shared" si="10"/>
        <v>0</v>
      </c>
      <c r="T123" s="276">
        <f t="shared" si="11"/>
        <v>0</v>
      </c>
      <c r="U123" s="261"/>
    </row>
    <row r="124" spans="1:21" x14ac:dyDescent="0.2">
      <c r="A124" s="75" t="str">
        <f t="shared" si="8"/>
        <v>Rush CityWeek 3</v>
      </c>
      <c r="B124" s="85" t="s">
        <v>37</v>
      </c>
      <c r="C124" s="270"/>
      <c r="D124" s="277" t="s">
        <v>31</v>
      </c>
      <c r="E124" s="272">
        <v>406426</v>
      </c>
      <c r="F124" s="273"/>
      <c r="G124" s="274"/>
      <c r="H124" s="274"/>
      <c r="J124" s="274"/>
      <c r="K124" s="274"/>
      <c r="L124" s="274"/>
      <c r="M124" s="274"/>
      <c r="N124" s="274"/>
      <c r="O124" s="274"/>
      <c r="P124" s="274"/>
      <c r="Q124" s="274"/>
      <c r="R124" s="274"/>
      <c r="S124" s="275">
        <f t="shared" si="10"/>
        <v>0</v>
      </c>
      <c r="T124" s="276">
        <f t="shared" si="11"/>
        <v>0</v>
      </c>
      <c r="U124" s="261"/>
    </row>
    <row r="125" spans="1:21" x14ac:dyDescent="0.2">
      <c r="A125" s="75" t="str">
        <f t="shared" si="8"/>
        <v>Rush CityWeek 4</v>
      </c>
      <c r="B125" s="85" t="s">
        <v>37</v>
      </c>
      <c r="C125" s="270"/>
      <c r="D125" s="277" t="s">
        <v>26</v>
      </c>
      <c r="E125" s="272">
        <v>406426</v>
      </c>
      <c r="F125" s="273"/>
      <c r="G125" s="274"/>
      <c r="H125" s="274"/>
      <c r="J125" s="274"/>
      <c r="K125" s="274"/>
      <c r="L125" s="274"/>
      <c r="M125" s="274"/>
      <c r="N125" s="274"/>
      <c r="O125" s="274"/>
      <c r="P125" s="274"/>
      <c r="Q125" s="274"/>
      <c r="R125" s="274"/>
      <c r="S125" s="275">
        <f t="shared" si="10"/>
        <v>0</v>
      </c>
      <c r="T125" s="276">
        <f t="shared" si="11"/>
        <v>0</v>
      </c>
      <c r="U125" s="261"/>
    </row>
    <row r="126" spans="1:21" x14ac:dyDescent="0.2">
      <c r="A126" s="75" t="str">
        <f t="shared" si="8"/>
        <v>Rush CityWeek 1</v>
      </c>
      <c r="B126" s="85" t="s">
        <v>37</v>
      </c>
      <c r="C126" s="270"/>
      <c r="D126" s="277" t="s">
        <v>13</v>
      </c>
      <c r="E126" s="272">
        <v>406426</v>
      </c>
      <c r="F126" s="273"/>
      <c r="G126" s="274"/>
      <c r="H126" s="274"/>
      <c r="J126" s="274"/>
      <c r="K126" s="274"/>
      <c r="L126" s="274"/>
      <c r="M126" s="274"/>
      <c r="N126" s="274"/>
      <c r="O126" s="274"/>
      <c r="P126" s="274"/>
      <c r="Q126" s="274"/>
      <c r="R126" s="274"/>
      <c r="S126" s="275">
        <f t="shared" si="10"/>
        <v>0</v>
      </c>
      <c r="T126" s="276">
        <f t="shared" si="11"/>
        <v>0</v>
      </c>
      <c r="U126" s="261"/>
    </row>
    <row r="127" spans="1:21" x14ac:dyDescent="0.2">
      <c r="A127" s="75" t="str">
        <f t="shared" ref="A127:A190" si="12">B127&amp;D127</f>
        <v>Rush CityWeek 1</v>
      </c>
      <c r="B127" s="85" t="s">
        <v>37</v>
      </c>
      <c r="C127" s="270"/>
      <c r="D127" s="277" t="s">
        <v>13</v>
      </c>
      <c r="E127" s="272">
        <v>406426</v>
      </c>
      <c r="F127" s="273"/>
      <c r="G127" s="274"/>
      <c r="H127" s="274"/>
      <c r="J127" s="274"/>
      <c r="K127" s="274"/>
      <c r="L127" s="274"/>
      <c r="M127" s="274"/>
      <c r="N127" s="274"/>
      <c r="O127" s="274"/>
      <c r="P127" s="274"/>
      <c r="Q127" s="274"/>
      <c r="R127" s="274"/>
      <c r="S127" s="275">
        <f t="shared" si="10"/>
        <v>0</v>
      </c>
      <c r="T127" s="276">
        <f t="shared" ref="T127:T190" si="13">SUM(G127:S127)</f>
        <v>0</v>
      </c>
      <c r="U127" s="261"/>
    </row>
    <row r="128" spans="1:21" x14ac:dyDescent="0.2">
      <c r="A128" s="75" t="str">
        <f t="shared" si="12"/>
        <v>Rush CityWeek 1</v>
      </c>
      <c r="B128" s="85" t="s">
        <v>37</v>
      </c>
      <c r="C128" s="270"/>
      <c r="D128" s="277" t="s">
        <v>13</v>
      </c>
      <c r="E128" s="272">
        <v>406426</v>
      </c>
      <c r="F128" s="273"/>
      <c r="G128" s="274"/>
      <c r="H128" s="274"/>
      <c r="J128" s="274"/>
      <c r="K128" s="274"/>
      <c r="L128" s="274"/>
      <c r="M128" s="274"/>
      <c r="N128" s="274"/>
      <c r="O128" s="274"/>
      <c r="P128" s="274"/>
      <c r="Q128" s="274"/>
      <c r="R128" s="274"/>
      <c r="S128" s="275">
        <f t="shared" ref="S128:S191" si="14">F128-SUM(G128:R128)</f>
        <v>0</v>
      </c>
      <c r="T128" s="276">
        <f t="shared" si="13"/>
        <v>0</v>
      </c>
      <c r="U128" s="261"/>
    </row>
    <row r="129" spans="1:21" x14ac:dyDescent="0.2">
      <c r="A129" s="75" t="str">
        <f t="shared" si="12"/>
        <v>Rush CityWeek 1</v>
      </c>
      <c r="B129" s="85" t="s">
        <v>37</v>
      </c>
      <c r="C129" s="270"/>
      <c r="D129" s="277" t="s">
        <v>13</v>
      </c>
      <c r="E129" s="272">
        <v>406426</v>
      </c>
      <c r="F129" s="273"/>
      <c r="G129" s="274"/>
      <c r="H129" s="274"/>
      <c r="J129" s="274"/>
      <c r="K129" s="274"/>
      <c r="L129" s="274"/>
      <c r="M129" s="274"/>
      <c r="N129" s="274"/>
      <c r="O129" s="274"/>
      <c r="P129" s="274"/>
      <c r="Q129" s="274"/>
      <c r="R129" s="274"/>
      <c r="S129" s="275">
        <f t="shared" si="14"/>
        <v>0</v>
      </c>
      <c r="T129" s="276">
        <f t="shared" si="13"/>
        <v>0</v>
      </c>
      <c r="U129" s="261"/>
    </row>
    <row r="130" spans="1:21" x14ac:dyDescent="0.2">
      <c r="A130" s="75" t="str">
        <f t="shared" si="12"/>
        <v>Rush CityWeek 1</v>
      </c>
      <c r="B130" s="85" t="s">
        <v>37</v>
      </c>
      <c r="C130" s="270"/>
      <c r="D130" s="277" t="s">
        <v>13</v>
      </c>
      <c r="E130" s="272">
        <v>406426</v>
      </c>
      <c r="F130" s="273"/>
      <c r="G130" s="274"/>
      <c r="H130" s="274"/>
      <c r="J130" s="274"/>
      <c r="K130" s="274"/>
      <c r="L130" s="274"/>
      <c r="M130" s="274"/>
      <c r="N130" s="274"/>
      <c r="O130" s="274"/>
      <c r="P130" s="274"/>
      <c r="Q130" s="274"/>
      <c r="R130" s="274"/>
      <c r="S130" s="275">
        <f t="shared" si="14"/>
        <v>0</v>
      </c>
      <c r="T130" s="276">
        <f t="shared" si="13"/>
        <v>0</v>
      </c>
      <c r="U130" s="261"/>
    </row>
    <row r="131" spans="1:21" x14ac:dyDescent="0.2">
      <c r="A131" s="75" t="str">
        <f t="shared" si="12"/>
        <v>Rush CityWeek 3</v>
      </c>
      <c r="B131" s="85" t="s">
        <v>37</v>
      </c>
      <c r="C131" s="270"/>
      <c r="D131" s="277" t="s">
        <v>31</v>
      </c>
      <c r="E131" s="272">
        <v>406426</v>
      </c>
      <c r="F131" s="273"/>
      <c r="G131" s="274"/>
      <c r="H131" s="274"/>
      <c r="J131" s="274"/>
      <c r="K131" s="274"/>
      <c r="L131" s="274"/>
      <c r="M131" s="274"/>
      <c r="N131" s="274"/>
      <c r="O131" s="274"/>
      <c r="P131" s="274"/>
      <c r="Q131" s="274"/>
      <c r="R131" s="274"/>
      <c r="S131" s="275">
        <f t="shared" si="14"/>
        <v>0</v>
      </c>
      <c r="T131" s="276">
        <f t="shared" si="13"/>
        <v>0</v>
      </c>
      <c r="U131" s="261"/>
    </row>
    <row r="132" spans="1:21" x14ac:dyDescent="0.2">
      <c r="A132" s="75" t="str">
        <f t="shared" si="12"/>
        <v>Rush CityWeek 3</v>
      </c>
      <c r="B132" s="85" t="s">
        <v>37</v>
      </c>
      <c r="C132" s="270"/>
      <c r="D132" s="277" t="s">
        <v>31</v>
      </c>
      <c r="E132" s="272">
        <v>406426</v>
      </c>
      <c r="F132" s="273"/>
      <c r="G132" s="274"/>
      <c r="H132" s="274"/>
      <c r="J132" s="274"/>
      <c r="K132" s="274"/>
      <c r="L132" s="274"/>
      <c r="M132" s="274"/>
      <c r="N132" s="274"/>
      <c r="O132" s="274"/>
      <c r="P132" s="274"/>
      <c r="Q132" s="274"/>
      <c r="R132" s="274"/>
      <c r="S132" s="275">
        <f t="shared" si="14"/>
        <v>0</v>
      </c>
      <c r="T132" s="276">
        <f t="shared" si="13"/>
        <v>0</v>
      </c>
      <c r="U132" s="261"/>
    </row>
    <row r="133" spans="1:21" x14ac:dyDescent="0.2">
      <c r="A133" s="75" t="str">
        <f t="shared" si="12"/>
        <v>Rush CityWeek 3</v>
      </c>
      <c r="B133" s="85" t="s">
        <v>37</v>
      </c>
      <c r="C133" s="270"/>
      <c r="D133" s="277" t="s">
        <v>31</v>
      </c>
      <c r="E133" s="272">
        <v>406426</v>
      </c>
      <c r="F133" s="273"/>
      <c r="G133" s="274"/>
      <c r="H133" s="274"/>
      <c r="I133" s="274"/>
      <c r="J133" s="274"/>
      <c r="K133" s="274"/>
      <c r="L133" s="274"/>
      <c r="M133" s="274"/>
      <c r="N133" s="274"/>
      <c r="O133" s="274"/>
      <c r="P133" s="274"/>
      <c r="Q133" s="274"/>
      <c r="R133" s="274"/>
      <c r="S133" s="275">
        <f t="shared" si="14"/>
        <v>0</v>
      </c>
      <c r="T133" s="276">
        <f t="shared" si="13"/>
        <v>0</v>
      </c>
      <c r="U133" s="261"/>
    </row>
    <row r="134" spans="1:21" x14ac:dyDescent="0.2">
      <c r="A134" s="75" t="str">
        <f t="shared" si="12"/>
        <v>Rush CityWeek 4</v>
      </c>
      <c r="B134" s="85" t="s">
        <v>37</v>
      </c>
      <c r="C134" s="270"/>
      <c r="D134" s="277" t="s">
        <v>26</v>
      </c>
      <c r="E134" s="272">
        <v>406426</v>
      </c>
      <c r="F134" s="273"/>
      <c r="G134" s="274"/>
      <c r="H134" s="274"/>
      <c r="I134" s="274"/>
      <c r="J134" s="274"/>
      <c r="K134" s="274"/>
      <c r="L134" s="274"/>
      <c r="M134" s="274"/>
      <c r="N134" s="274"/>
      <c r="O134" s="274"/>
      <c r="P134" s="274"/>
      <c r="Q134" s="274"/>
      <c r="R134" s="274"/>
      <c r="S134" s="275">
        <f t="shared" si="14"/>
        <v>0</v>
      </c>
      <c r="T134" s="276">
        <f t="shared" si="13"/>
        <v>0</v>
      </c>
      <c r="U134" s="261"/>
    </row>
    <row r="135" spans="1:21" x14ac:dyDescent="0.2">
      <c r="A135" s="75" t="str">
        <f t="shared" si="12"/>
        <v>Rush CityWeek 4</v>
      </c>
      <c r="B135" s="85" t="s">
        <v>37</v>
      </c>
      <c r="C135" s="270"/>
      <c r="D135" s="277" t="s">
        <v>26</v>
      </c>
      <c r="E135" s="272">
        <v>406426</v>
      </c>
      <c r="F135" s="273"/>
      <c r="G135" s="274"/>
      <c r="H135" s="274"/>
      <c r="I135" s="274"/>
      <c r="J135" s="274"/>
      <c r="K135" s="274"/>
      <c r="L135" s="274"/>
      <c r="M135" s="274"/>
      <c r="N135" s="274"/>
      <c r="O135" s="274"/>
      <c r="P135" s="274"/>
      <c r="Q135" s="274"/>
      <c r="R135" s="274"/>
      <c r="S135" s="275">
        <f t="shared" si="14"/>
        <v>0</v>
      </c>
      <c r="T135" s="276">
        <f t="shared" si="13"/>
        <v>0</v>
      </c>
      <c r="U135" s="261"/>
    </row>
    <row r="136" spans="1:21" x14ac:dyDescent="0.2">
      <c r="A136" s="75" t="str">
        <f t="shared" si="12"/>
        <v>Rush CityWeek 4</v>
      </c>
      <c r="B136" s="85" t="s">
        <v>37</v>
      </c>
      <c r="C136" s="270"/>
      <c r="D136" s="277" t="s">
        <v>26</v>
      </c>
      <c r="E136" s="272">
        <v>406426</v>
      </c>
      <c r="F136" s="273"/>
      <c r="G136" s="274"/>
      <c r="H136" s="274"/>
      <c r="I136" s="274"/>
      <c r="J136" s="274"/>
      <c r="K136" s="274"/>
      <c r="L136" s="274"/>
      <c r="M136" s="274"/>
      <c r="N136" s="274"/>
      <c r="O136" s="274"/>
      <c r="P136" s="274"/>
      <c r="Q136" s="274"/>
      <c r="R136" s="274"/>
      <c r="S136" s="275">
        <f t="shared" si="14"/>
        <v>0</v>
      </c>
      <c r="T136" s="276">
        <f t="shared" si="13"/>
        <v>0</v>
      </c>
      <c r="U136" s="261"/>
    </row>
    <row r="137" spans="1:21" x14ac:dyDescent="0.2">
      <c r="A137" s="75" t="str">
        <f t="shared" si="12"/>
        <v>Rush CityWeek 4</v>
      </c>
      <c r="B137" s="85" t="s">
        <v>37</v>
      </c>
      <c r="C137" s="270"/>
      <c r="D137" s="277" t="s">
        <v>26</v>
      </c>
      <c r="E137" s="272">
        <v>406426</v>
      </c>
      <c r="F137" s="273"/>
      <c r="G137" s="274"/>
      <c r="H137" s="274"/>
      <c r="I137" s="274"/>
      <c r="J137" s="274"/>
      <c r="K137" s="274"/>
      <c r="L137" s="274"/>
      <c r="M137" s="274"/>
      <c r="N137" s="274"/>
      <c r="O137" s="274"/>
      <c r="P137" s="274"/>
      <c r="Q137" s="274"/>
      <c r="R137" s="274"/>
      <c r="S137" s="275">
        <f t="shared" si="14"/>
        <v>0</v>
      </c>
      <c r="T137" s="276">
        <f t="shared" si="13"/>
        <v>0</v>
      </c>
      <c r="U137" s="261"/>
    </row>
    <row r="138" spans="1:21" x14ac:dyDescent="0.2">
      <c r="A138" s="75" t="str">
        <f t="shared" si="12"/>
        <v>Rush CityWeek 4</v>
      </c>
      <c r="B138" s="85" t="s">
        <v>37</v>
      </c>
      <c r="C138" s="270"/>
      <c r="D138" s="277" t="s">
        <v>26</v>
      </c>
      <c r="E138" s="272">
        <v>406426</v>
      </c>
      <c r="F138" s="273"/>
      <c r="G138" s="274"/>
      <c r="H138" s="274"/>
      <c r="I138" s="274"/>
      <c r="J138" s="274"/>
      <c r="K138" s="274"/>
      <c r="L138" s="274"/>
      <c r="M138" s="274"/>
      <c r="N138" s="274"/>
      <c r="O138" s="274"/>
      <c r="P138" s="274"/>
      <c r="Q138" s="274"/>
      <c r="R138" s="274"/>
      <c r="S138" s="275">
        <f t="shared" si="14"/>
        <v>0</v>
      </c>
      <c r="T138" s="276">
        <f t="shared" si="13"/>
        <v>0</v>
      </c>
      <c r="U138" s="261"/>
    </row>
    <row r="139" spans="1:21" x14ac:dyDescent="0.2">
      <c r="A139" s="75" t="str">
        <f t="shared" si="12"/>
        <v>Rush CityWeek 4</v>
      </c>
      <c r="B139" s="85" t="s">
        <v>37</v>
      </c>
      <c r="C139" s="270"/>
      <c r="D139" s="277" t="s">
        <v>26</v>
      </c>
      <c r="E139" s="272">
        <v>406426</v>
      </c>
      <c r="F139" s="273"/>
      <c r="G139" s="274"/>
      <c r="H139" s="274"/>
      <c r="I139" s="274"/>
      <c r="J139" s="274"/>
      <c r="K139" s="274"/>
      <c r="L139" s="274"/>
      <c r="M139" s="274"/>
      <c r="N139" s="274"/>
      <c r="O139" s="274"/>
      <c r="P139" s="274"/>
      <c r="Q139" s="274"/>
      <c r="R139" s="274"/>
      <c r="S139" s="275">
        <f t="shared" si="14"/>
        <v>0</v>
      </c>
      <c r="T139" s="276">
        <f t="shared" si="13"/>
        <v>0</v>
      </c>
      <c r="U139" s="261"/>
    </row>
    <row r="140" spans="1:21" x14ac:dyDescent="0.2">
      <c r="A140" s="75" t="str">
        <f t="shared" si="12"/>
        <v>Rush CityWeek 4</v>
      </c>
      <c r="B140" s="85" t="s">
        <v>37</v>
      </c>
      <c r="C140" s="270"/>
      <c r="D140" s="277" t="s">
        <v>26</v>
      </c>
      <c r="E140" s="272">
        <v>406426</v>
      </c>
      <c r="F140" s="273"/>
      <c r="G140" s="274"/>
      <c r="H140" s="274"/>
      <c r="I140" s="274"/>
      <c r="J140" s="274"/>
      <c r="K140" s="274"/>
      <c r="L140" s="274"/>
      <c r="M140" s="274"/>
      <c r="N140" s="274"/>
      <c r="O140" s="274"/>
      <c r="P140" s="274"/>
      <c r="Q140" s="274"/>
      <c r="R140" s="274"/>
      <c r="S140" s="275">
        <f t="shared" si="14"/>
        <v>0</v>
      </c>
      <c r="T140" s="276">
        <f t="shared" si="13"/>
        <v>0</v>
      </c>
      <c r="U140" s="261"/>
    </row>
    <row r="141" spans="1:21" x14ac:dyDescent="0.2">
      <c r="A141" s="75" t="str">
        <f t="shared" si="12"/>
        <v>Rush CityWeek 4</v>
      </c>
      <c r="B141" s="85" t="s">
        <v>37</v>
      </c>
      <c r="C141" s="270"/>
      <c r="D141" s="277" t="s">
        <v>26</v>
      </c>
      <c r="E141" s="272">
        <v>406426</v>
      </c>
      <c r="F141" s="273"/>
      <c r="G141" s="274"/>
      <c r="H141" s="274"/>
      <c r="I141" s="274"/>
      <c r="J141" s="274"/>
      <c r="K141" s="274"/>
      <c r="L141" s="274"/>
      <c r="M141" s="274"/>
      <c r="N141" s="274"/>
      <c r="O141" s="274"/>
      <c r="P141" s="274"/>
      <c r="Q141" s="274"/>
      <c r="R141" s="274"/>
      <c r="S141" s="275">
        <f t="shared" si="14"/>
        <v>0</v>
      </c>
      <c r="T141" s="276">
        <f t="shared" si="13"/>
        <v>0</v>
      </c>
      <c r="U141" s="261"/>
    </row>
    <row r="142" spans="1:21" x14ac:dyDescent="0.2">
      <c r="A142" s="75" t="str">
        <f t="shared" si="12"/>
        <v>Rush CityWeek 4</v>
      </c>
      <c r="B142" s="85" t="s">
        <v>37</v>
      </c>
      <c r="C142" s="270"/>
      <c r="D142" s="277" t="s">
        <v>26</v>
      </c>
      <c r="E142" s="272">
        <v>406426</v>
      </c>
      <c r="F142" s="273"/>
      <c r="G142" s="274"/>
      <c r="H142" s="274"/>
      <c r="I142" s="274"/>
      <c r="J142" s="274"/>
      <c r="K142" s="274"/>
      <c r="L142" s="274"/>
      <c r="M142" s="274"/>
      <c r="N142" s="274"/>
      <c r="O142" s="274"/>
      <c r="P142" s="274"/>
      <c r="Q142" s="274"/>
      <c r="R142" s="274"/>
      <c r="S142" s="275">
        <f t="shared" si="14"/>
        <v>0</v>
      </c>
      <c r="T142" s="276">
        <f t="shared" si="13"/>
        <v>0</v>
      </c>
      <c r="U142" s="261"/>
    </row>
    <row r="143" spans="1:21" x14ac:dyDescent="0.2">
      <c r="A143" s="75" t="str">
        <f t="shared" si="12"/>
        <v>Rush CityWeek 4</v>
      </c>
      <c r="B143" s="85" t="s">
        <v>37</v>
      </c>
      <c r="C143" s="270"/>
      <c r="D143" s="277" t="s">
        <v>26</v>
      </c>
      <c r="E143" s="272">
        <v>406426</v>
      </c>
      <c r="F143" s="273"/>
      <c r="G143" s="274"/>
      <c r="H143" s="274"/>
      <c r="I143" s="274"/>
      <c r="J143" s="274"/>
      <c r="K143" s="274"/>
      <c r="L143" s="274"/>
      <c r="M143" s="274"/>
      <c r="N143" s="274"/>
      <c r="O143" s="274"/>
      <c r="P143" s="274"/>
      <c r="Q143" s="274"/>
      <c r="R143" s="274"/>
      <c r="S143" s="275">
        <f t="shared" si="14"/>
        <v>0</v>
      </c>
      <c r="T143" s="276">
        <f t="shared" si="13"/>
        <v>0</v>
      </c>
      <c r="U143" s="261"/>
    </row>
    <row r="144" spans="1:21" x14ac:dyDescent="0.2">
      <c r="A144" s="75" t="str">
        <f t="shared" si="12"/>
        <v>Rush CityWeek 4</v>
      </c>
      <c r="B144" s="85" t="s">
        <v>37</v>
      </c>
      <c r="C144" s="270"/>
      <c r="D144" s="277" t="s">
        <v>26</v>
      </c>
      <c r="E144" s="272">
        <v>406426</v>
      </c>
      <c r="F144" s="273"/>
      <c r="G144" s="274"/>
      <c r="H144" s="274"/>
      <c r="I144" s="274"/>
      <c r="J144" s="274"/>
      <c r="K144" s="274"/>
      <c r="L144" s="274"/>
      <c r="M144" s="274"/>
      <c r="N144" s="274"/>
      <c r="O144" s="274"/>
      <c r="P144" s="274"/>
      <c r="Q144" s="274"/>
      <c r="R144" s="274"/>
      <c r="S144" s="275">
        <f t="shared" si="14"/>
        <v>0</v>
      </c>
      <c r="T144" s="276">
        <f t="shared" si="13"/>
        <v>0</v>
      </c>
      <c r="U144" s="261"/>
    </row>
    <row r="145" spans="1:21" x14ac:dyDescent="0.2">
      <c r="A145" s="75" t="str">
        <f t="shared" si="12"/>
        <v>Rush CityWeek 4</v>
      </c>
      <c r="B145" s="85" t="s">
        <v>37</v>
      </c>
      <c r="C145" s="270"/>
      <c r="D145" s="277" t="s">
        <v>26</v>
      </c>
      <c r="E145" s="272">
        <v>406426</v>
      </c>
      <c r="F145" s="273"/>
      <c r="G145" s="274"/>
      <c r="H145" s="274"/>
      <c r="I145" s="274"/>
      <c r="J145" s="274"/>
      <c r="K145" s="274"/>
      <c r="L145" s="274"/>
      <c r="M145" s="274"/>
      <c r="N145" s="274"/>
      <c r="O145" s="274"/>
      <c r="P145" s="274"/>
      <c r="Q145" s="274"/>
      <c r="R145" s="274"/>
      <c r="S145" s="275">
        <f t="shared" si="14"/>
        <v>0</v>
      </c>
      <c r="T145" s="276">
        <f t="shared" si="13"/>
        <v>0</v>
      </c>
      <c r="U145" s="261"/>
    </row>
    <row r="146" spans="1:21" x14ac:dyDescent="0.2">
      <c r="A146" s="75" t="str">
        <f t="shared" si="12"/>
        <v>Rush CityWeek 5</v>
      </c>
      <c r="B146" s="85" t="s">
        <v>37</v>
      </c>
      <c r="C146" s="270"/>
      <c r="D146" s="277" t="s">
        <v>27</v>
      </c>
      <c r="E146" s="272">
        <v>406426</v>
      </c>
      <c r="F146" s="273"/>
      <c r="G146" s="274"/>
      <c r="H146" s="274"/>
      <c r="I146" s="274"/>
      <c r="J146" s="274"/>
      <c r="K146" s="274"/>
      <c r="L146" s="274"/>
      <c r="M146" s="274"/>
      <c r="N146" s="274"/>
      <c r="O146" s="274"/>
      <c r="P146" s="274"/>
      <c r="Q146" s="274"/>
      <c r="R146" s="274"/>
      <c r="S146" s="275">
        <f t="shared" si="14"/>
        <v>0</v>
      </c>
      <c r="T146" s="276">
        <f t="shared" si="13"/>
        <v>0</v>
      </c>
      <c r="U146" s="261"/>
    </row>
    <row r="147" spans="1:21" x14ac:dyDescent="0.2">
      <c r="A147" s="75" t="str">
        <f t="shared" si="12"/>
        <v>Rush CityWeek 5</v>
      </c>
      <c r="B147" s="85" t="s">
        <v>37</v>
      </c>
      <c r="C147" s="270"/>
      <c r="D147" s="277" t="s">
        <v>27</v>
      </c>
      <c r="E147" s="272">
        <v>406426</v>
      </c>
      <c r="F147" s="273"/>
      <c r="G147" s="274"/>
      <c r="H147" s="274"/>
      <c r="I147" s="274"/>
      <c r="J147" s="274"/>
      <c r="K147" s="274"/>
      <c r="L147" s="274"/>
      <c r="M147" s="274"/>
      <c r="N147" s="274"/>
      <c r="O147" s="274"/>
      <c r="P147" s="274"/>
      <c r="Q147" s="274"/>
      <c r="R147" s="274"/>
      <c r="S147" s="275">
        <f t="shared" si="14"/>
        <v>0</v>
      </c>
      <c r="T147" s="276">
        <f t="shared" si="13"/>
        <v>0</v>
      </c>
      <c r="U147" s="261"/>
    </row>
    <row r="148" spans="1:21" x14ac:dyDescent="0.2">
      <c r="A148" s="75" t="str">
        <f t="shared" si="12"/>
        <v>Rush CityWeek 5</v>
      </c>
      <c r="B148" s="85" t="s">
        <v>37</v>
      </c>
      <c r="C148" s="270"/>
      <c r="D148" s="277" t="s">
        <v>27</v>
      </c>
      <c r="E148" s="272">
        <v>406426</v>
      </c>
      <c r="F148" s="273"/>
      <c r="G148" s="274"/>
      <c r="H148" s="274"/>
      <c r="I148" s="274"/>
      <c r="J148" s="274"/>
      <c r="K148" s="274"/>
      <c r="L148" s="274"/>
      <c r="M148" s="274"/>
      <c r="N148" s="274"/>
      <c r="O148" s="274"/>
      <c r="P148" s="274"/>
      <c r="Q148" s="274"/>
      <c r="R148" s="274"/>
      <c r="S148" s="275">
        <f t="shared" si="14"/>
        <v>0</v>
      </c>
      <c r="T148" s="276">
        <f t="shared" si="13"/>
        <v>0</v>
      </c>
      <c r="U148" s="261"/>
    </row>
    <row r="149" spans="1:21" x14ac:dyDescent="0.2">
      <c r="A149" s="75" t="str">
        <f t="shared" si="12"/>
        <v>Rush CityWeek 5</v>
      </c>
      <c r="B149" s="85" t="s">
        <v>37</v>
      </c>
      <c r="C149" s="270"/>
      <c r="D149" s="277" t="s">
        <v>27</v>
      </c>
      <c r="E149" s="272">
        <v>406426</v>
      </c>
      <c r="F149" s="273"/>
      <c r="G149" s="274"/>
      <c r="H149" s="274"/>
      <c r="I149" s="274"/>
      <c r="J149" s="274"/>
      <c r="K149" s="274"/>
      <c r="L149" s="274"/>
      <c r="M149" s="274"/>
      <c r="N149" s="274"/>
      <c r="O149" s="274"/>
      <c r="P149" s="274"/>
      <c r="Q149" s="274"/>
      <c r="R149" s="274"/>
      <c r="S149" s="275">
        <f t="shared" si="14"/>
        <v>0</v>
      </c>
      <c r="T149" s="276">
        <f t="shared" si="13"/>
        <v>0</v>
      </c>
      <c r="U149" s="261"/>
    </row>
    <row r="150" spans="1:21" x14ac:dyDescent="0.2">
      <c r="A150" s="75" t="str">
        <f t="shared" si="12"/>
        <v>Rush CityWeek 5</v>
      </c>
      <c r="B150" s="85" t="s">
        <v>37</v>
      </c>
      <c r="C150" s="270"/>
      <c r="D150" s="277" t="s">
        <v>27</v>
      </c>
      <c r="E150" s="272">
        <v>406426</v>
      </c>
      <c r="F150" s="273"/>
      <c r="G150" s="274"/>
      <c r="H150" s="274"/>
      <c r="I150" s="274"/>
      <c r="J150" s="274"/>
      <c r="K150" s="274"/>
      <c r="L150" s="274"/>
      <c r="M150" s="274"/>
      <c r="N150" s="274"/>
      <c r="O150" s="274"/>
      <c r="P150" s="274"/>
      <c r="Q150" s="274"/>
      <c r="R150" s="274"/>
      <c r="S150" s="275">
        <f t="shared" si="14"/>
        <v>0</v>
      </c>
      <c r="T150" s="276">
        <f t="shared" si="13"/>
        <v>0</v>
      </c>
      <c r="U150" s="261"/>
    </row>
    <row r="151" spans="1:21" x14ac:dyDescent="0.2">
      <c r="A151" s="75" t="str">
        <f t="shared" si="12"/>
        <v>Rush CityWeek 5</v>
      </c>
      <c r="B151" s="85" t="s">
        <v>37</v>
      </c>
      <c r="C151" s="270"/>
      <c r="D151" s="277" t="s">
        <v>27</v>
      </c>
      <c r="E151" s="272"/>
      <c r="F151" s="273"/>
      <c r="G151" s="274"/>
      <c r="H151" s="274"/>
      <c r="I151" s="274"/>
      <c r="J151" s="274"/>
      <c r="K151" s="274"/>
      <c r="L151" s="274"/>
      <c r="M151" s="274"/>
      <c r="N151" s="274"/>
      <c r="O151" s="274"/>
      <c r="P151" s="274"/>
      <c r="Q151" s="274"/>
      <c r="R151" s="274"/>
      <c r="S151" s="275">
        <f t="shared" si="14"/>
        <v>0</v>
      </c>
      <c r="T151" s="276">
        <f t="shared" si="13"/>
        <v>0</v>
      </c>
      <c r="U151" s="261"/>
    </row>
    <row r="152" spans="1:21" x14ac:dyDescent="0.2">
      <c r="A152" s="75" t="str">
        <f t="shared" si="12"/>
        <v>Rush CityWeek 5</v>
      </c>
      <c r="B152" s="85" t="s">
        <v>37</v>
      </c>
      <c r="C152" s="270"/>
      <c r="D152" s="277" t="s">
        <v>27</v>
      </c>
      <c r="E152" s="272"/>
      <c r="F152" s="273"/>
      <c r="G152" s="274"/>
      <c r="H152" s="274"/>
      <c r="I152" s="274"/>
      <c r="J152" s="274"/>
      <c r="K152" s="274"/>
      <c r="L152" s="274"/>
      <c r="M152" s="274"/>
      <c r="N152" s="274"/>
      <c r="O152" s="274"/>
      <c r="P152" s="274"/>
      <c r="Q152" s="274"/>
      <c r="R152" s="274"/>
      <c r="S152" s="275">
        <f t="shared" si="14"/>
        <v>0</v>
      </c>
      <c r="T152" s="276">
        <f t="shared" si="13"/>
        <v>0</v>
      </c>
      <c r="U152" s="261"/>
    </row>
    <row r="153" spans="1:21" x14ac:dyDescent="0.2">
      <c r="A153" s="75" t="str">
        <f t="shared" si="12"/>
        <v>Rush CityWeek 5</v>
      </c>
      <c r="B153" s="85" t="s">
        <v>37</v>
      </c>
      <c r="C153" s="270"/>
      <c r="D153" s="277" t="s">
        <v>27</v>
      </c>
      <c r="E153" s="272"/>
      <c r="F153" s="273"/>
      <c r="G153" s="274"/>
      <c r="H153" s="274"/>
      <c r="I153" s="274"/>
      <c r="J153" s="274"/>
      <c r="K153" s="274"/>
      <c r="L153" s="274"/>
      <c r="M153" s="274"/>
      <c r="N153" s="274"/>
      <c r="O153" s="274"/>
      <c r="P153" s="274"/>
      <c r="Q153" s="274"/>
      <c r="R153" s="274"/>
      <c r="S153" s="275">
        <f t="shared" si="14"/>
        <v>0</v>
      </c>
      <c r="T153" s="276">
        <f t="shared" si="13"/>
        <v>0</v>
      </c>
      <c r="U153" s="261"/>
    </row>
    <row r="154" spans="1:21" x14ac:dyDescent="0.2">
      <c r="A154" s="75" t="str">
        <f t="shared" si="12"/>
        <v>Rush CityWeek 5</v>
      </c>
      <c r="B154" s="85" t="s">
        <v>37</v>
      </c>
      <c r="C154" s="270"/>
      <c r="D154" s="277" t="s">
        <v>27</v>
      </c>
      <c r="E154" s="272"/>
      <c r="F154" s="273"/>
      <c r="G154" s="274"/>
      <c r="H154" s="274"/>
      <c r="I154" s="274"/>
      <c r="J154" s="274"/>
      <c r="K154" s="274"/>
      <c r="L154" s="274"/>
      <c r="M154" s="274"/>
      <c r="N154" s="274"/>
      <c r="O154" s="274"/>
      <c r="P154" s="274"/>
      <c r="Q154" s="274"/>
      <c r="R154" s="274"/>
      <c r="S154" s="275">
        <f t="shared" si="14"/>
        <v>0</v>
      </c>
      <c r="T154" s="276">
        <f t="shared" si="13"/>
        <v>0</v>
      </c>
      <c r="U154" s="261"/>
    </row>
    <row r="155" spans="1:21" x14ac:dyDescent="0.2">
      <c r="A155" s="75" t="str">
        <f t="shared" si="12"/>
        <v>Rush CityWeek 2</v>
      </c>
      <c r="B155" s="85" t="s">
        <v>37</v>
      </c>
      <c r="C155" s="270"/>
      <c r="D155" s="277" t="s">
        <v>33</v>
      </c>
      <c r="E155" s="272"/>
      <c r="F155" s="273"/>
      <c r="G155" s="274"/>
      <c r="H155" s="274"/>
      <c r="I155" s="274"/>
      <c r="J155" s="274"/>
      <c r="K155" s="274"/>
      <c r="L155" s="274"/>
      <c r="M155" s="274"/>
      <c r="N155" s="274"/>
      <c r="O155" s="274"/>
      <c r="P155" s="274"/>
      <c r="Q155" s="274"/>
      <c r="R155" s="274"/>
      <c r="S155" s="275">
        <f t="shared" si="14"/>
        <v>0</v>
      </c>
      <c r="T155" s="276">
        <f t="shared" si="13"/>
        <v>0</v>
      </c>
      <c r="U155" s="261"/>
    </row>
    <row r="156" spans="1:21" x14ac:dyDescent="0.2">
      <c r="A156" s="75" t="str">
        <f t="shared" si="12"/>
        <v>Rush CityWeek 2</v>
      </c>
      <c r="B156" s="85" t="s">
        <v>37</v>
      </c>
      <c r="C156" s="270"/>
      <c r="D156" s="277" t="s">
        <v>33</v>
      </c>
      <c r="E156" s="272"/>
      <c r="F156" s="273"/>
      <c r="G156" s="274"/>
      <c r="H156" s="274"/>
      <c r="I156" s="274"/>
      <c r="J156" s="274"/>
      <c r="K156" s="274"/>
      <c r="L156" s="274"/>
      <c r="M156" s="274"/>
      <c r="N156" s="274"/>
      <c r="O156" s="274"/>
      <c r="P156" s="274"/>
      <c r="Q156" s="274"/>
      <c r="R156" s="274"/>
      <c r="S156" s="275">
        <f t="shared" si="14"/>
        <v>0</v>
      </c>
      <c r="T156" s="276">
        <f t="shared" si="13"/>
        <v>0</v>
      </c>
      <c r="U156" s="261"/>
    </row>
    <row r="157" spans="1:21" x14ac:dyDescent="0.2">
      <c r="A157" s="75" t="str">
        <f t="shared" si="12"/>
        <v>Rush CityWeek 2</v>
      </c>
      <c r="B157" s="85" t="s">
        <v>37</v>
      </c>
      <c r="C157" s="270"/>
      <c r="D157" s="277" t="s">
        <v>33</v>
      </c>
      <c r="E157" s="272"/>
      <c r="F157" s="273"/>
      <c r="G157" s="274"/>
      <c r="H157" s="274"/>
      <c r="I157" s="274"/>
      <c r="J157" s="274"/>
      <c r="K157" s="274"/>
      <c r="L157" s="274"/>
      <c r="M157" s="274"/>
      <c r="N157" s="274"/>
      <c r="O157" s="274"/>
      <c r="P157" s="274"/>
      <c r="Q157" s="274"/>
      <c r="R157" s="274"/>
      <c r="S157" s="275">
        <f t="shared" si="14"/>
        <v>0</v>
      </c>
      <c r="T157" s="276">
        <f t="shared" si="13"/>
        <v>0</v>
      </c>
      <c r="U157" s="261"/>
    </row>
    <row r="158" spans="1:21" x14ac:dyDescent="0.2">
      <c r="A158" s="75" t="str">
        <f t="shared" si="12"/>
        <v>Rush CityWeek 3</v>
      </c>
      <c r="B158" s="85" t="s">
        <v>37</v>
      </c>
      <c r="C158" s="270"/>
      <c r="D158" s="277" t="s">
        <v>31</v>
      </c>
      <c r="E158" s="272"/>
      <c r="F158" s="273"/>
      <c r="G158" s="274"/>
      <c r="H158" s="274"/>
      <c r="I158" s="274"/>
      <c r="J158" s="274"/>
      <c r="K158" s="274"/>
      <c r="L158" s="274"/>
      <c r="M158" s="274"/>
      <c r="N158" s="274"/>
      <c r="O158" s="274"/>
      <c r="P158" s="274"/>
      <c r="Q158" s="274"/>
      <c r="R158" s="274"/>
      <c r="S158" s="275">
        <f t="shared" si="14"/>
        <v>0</v>
      </c>
      <c r="T158" s="276">
        <f t="shared" si="13"/>
        <v>0</v>
      </c>
      <c r="U158" s="261"/>
    </row>
    <row r="159" spans="1:21" x14ac:dyDescent="0.2">
      <c r="A159" s="75" t="str">
        <f t="shared" si="12"/>
        <v>Rush CityWeek 4</v>
      </c>
      <c r="B159" s="85" t="s">
        <v>37</v>
      </c>
      <c r="C159" s="270"/>
      <c r="D159" s="277" t="s">
        <v>26</v>
      </c>
      <c r="E159" s="272"/>
      <c r="F159" s="273"/>
      <c r="G159" s="274"/>
      <c r="H159" s="274"/>
      <c r="I159" s="274"/>
      <c r="J159" s="274"/>
      <c r="K159" s="274"/>
      <c r="L159" s="274"/>
      <c r="M159" s="274"/>
      <c r="N159" s="274"/>
      <c r="O159" s="274"/>
      <c r="P159" s="274"/>
      <c r="Q159" s="274"/>
      <c r="R159" s="274"/>
      <c r="S159" s="275">
        <f t="shared" si="14"/>
        <v>0</v>
      </c>
      <c r="T159" s="276">
        <f t="shared" si="13"/>
        <v>0</v>
      </c>
      <c r="U159" s="261"/>
    </row>
    <row r="160" spans="1:21" x14ac:dyDescent="0.2">
      <c r="A160" s="75" t="str">
        <f t="shared" si="12"/>
        <v>Rush CityWeek 4</v>
      </c>
      <c r="B160" s="85" t="s">
        <v>37</v>
      </c>
      <c r="C160" s="270"/>
      <c r="D160" s="277" t="s">
        <v>26</v>
      </c>
      <c r="E160" s="272"/>
      <c r="F160" s="273"/>
      <c r="G160" s="274"/>
      <c r="H160" s="274"/>
      <c r="I160" s="274"/>
      <c r="J160" s="274"/>
      <c r="K160" s="274"/>
      <c r="L160" s="274"/>
      <c r="M160" s="274"/>
      <c r="N160" s="274"/>
      <c r="O160" s="274"/>
      <c r="P160" s="274"/>
      <c r="Q160" s="274"/>
      <c r="R160" s="274"/>
      <c r="S160" s="275">
        <f t="shared" si="14"/>
        <v>0</v>
      </c>
      <c r="T160" s="276">
        <f t="shared" si="13"/>
        <v>0</v>
      </c>
      <c r="U160" s="261"/>
    </row>
    <row r="161" spans="1:21" x14ac:dyDescent="0.2">
      <c r="A161" s="75" t="str">
        <f t="shared" si="12"/>
        <v>Rush CityWeek 5</v>
      </c>
      <c r="B161" s="85" t="s">
        <v>37</v>
      </c>
      <c r="C161" s="270"/>
      <c r="D161" s="277" t="s">
        <v>27</v>
      </c>
      <c r="E161" s="272"/>
      <c r="F161" s="273"/>
      <c r="G161" s="274"/>
      <c r="H161" s="274"/>
      <c r="I161" s="274"/>
      <c r="J161" s="274"/>
      <c r="K161" s="274"/>
      <c r="L161" s="274"/>
      <c r="M161" s="274"/>
      <c r="N161" s="274"/>
      <c r="O161" s="274"/>
      <c r="P161" s="274"/>
      <c r="Q161" s="274"/>
      <c r="R161" s="274"/>
      <c r="S161" s="275">
        <f t="shared" si="14"/>
        <v>0</v>
      </c>
      <c r="T161" s="276">
        <f t="shared" si="13"/>
        <v>0</v>
      </c>
      <c r="U161" s="261"/>
    </row>
    <row r="162" spans="1:21" x14ac:dyDescent="0.2">
      <c r="A162" s="75" t="str">
        <f t="shared" si="12"/>
        <v>Rush CityWeek 5</v>
      </c>
      <c r="B162" s="85" t="s">
        <v>37</v>
      </c>
      <c r="C162" s="270"/>
      <c r="D162" s="277" t="s">
        <v>27</v>
      </c>
      <c r="E162" s="272"/>
      <c r="F162" s="273"/>
      <c r="G162" s="274"/>
      <c r="H162" s="274"/>
      <c r="I162" s="274"/>
      <c r="J162" s="274"/>
      <c r="K162" s="274"/>
      <c r="L162" s="274"/>
      <c r="M162" s="274"/>
      <c r="N162" s="274"/>
      <c r="O162" s="274"/>
      <c r="P162" s="274"/>
      <c r="Q162" s="274"/>
      <c r="R162" s="274"/>
      <c r="S162" s="275">
        <f t="shared" si="14"/>
        <v>0</v>
      </c>
      <c r="T162" s="276">
        <f t="shared" si="13"/>
        <v>0</v>
      </c>
      <c r="U162" s="261"/>
    </row>
    <row r="163" spans="1:21" x14ac:dyDescent="0.2">
      <c r="A163" s="75" t="str">
        <f t="shared" si="12"/>
        <v>Rush CityWeek 5</v>
      </c>
      <c r="B163" s="85" t="s">
        <v>37</v>
      </c>
      <c r="C163" s="270"/>
      <c r="D163" s="277" t="s">
        <v>27</v>
      </c>
      <c r="E163" s="272"/>
      <c r="F163" s="273"/>
      <c r="G163" s="274"/>
      <c r="H163" s="274"/>
      <c r="I163" s="274"/>
      <c r="J163" s="274"/>
      <c r="K163" s="274"/>
      <c r="L163" s="274"/>
      <c r="M163" s="274"/>
      <c r="N163" s="274"/>
      <c r="O163" s="274"/>
      <c r="P163" s="274"/>
      <c r="Q163" s="274"/>
      <c r="R163" s="274"/>
      <c r="S163" s="275">
        <f t="shared" si="14"/>
        <v>0</v>
      </c>
      <c r="T163" s="276">
        <f t="shared" si="13"/>
        <v>0</v>
      </c>
      <c r="U163" s="261"/>
    </row>
    <row r="164" spans="1:21" x14ac:dyDescent="0.2">
      <c r="A164" s="75" t="str">
        <f t="shared" si="12"/>
        <v>Rush CityWeek 5</v>
      </c>
      <c r="B164" s="85" t="s">
        <v>37</v>
      </c>
      <c r="C164" s="270"/>
      <c r="D164" s="277" t="s">
        <v>27</v>
      </c>
      <c r="E164" s="272"/>
      <c r="F164" s="273"/>
      <c r="G164" s="274"/>
      <c r="H164" s="274"/>
      <c r="I164" s="274"/>
      <c r="J164" s="274"/>
      <c r="K164" s="274"/>
      <c r="L164" s="274"/>
      <c r="M164" s="274"/>
      <c r="N164" s="274"/>
      <c r="O164" s="274"/>
      <c r="P164" s="274"/>
      <c r="Q164" s="274"/>
      <c r="R164" s="274"/>
      <c r="S164" s="275">
        <f t="shared" si="14"/>
        <v>0</v>
      </c>
      <c r="T164" s="276">
        <f t="shared" si="13"/>
        <v>0</v>
      </c>
      <c r="U164" s="261"/>
    </row>
    <row r="165" spans="1:21" x14ac:dyDescent="0.2">
      <c r="A165" s="75" t="str">
        <f t="shared" si="12"/>
        <v>Rush CityWeek 5</v>
      </c>
      <c r="B165" s="85" t="s">
        <v>37</v>
      </c>
      <c r="C165" s="270"/>
      <c r="D165" s="277" t="s">
        <v>27</v>
      </c>
      <c r="E165" s="272"/>
      <c r="F165" s="273"/>
      <c r="G165" s="274"/>
      <c r="H165" s="274"/>
      <c r="I165" s="274"/>
      <c r="J165" s="274"/>
      <c r="K165" s="274"/>
      <c r="L165" s="274"/>
      <c r="M165" s="274"/>
      <c r="N165" s="274"/>
      <c r="O165" s="274"/>
      <c r="P165" s="274"/>
      <c r="Q165" s="274"/>
      <c r="R165" s="274"/>
      <c r="S165" s="275">
        <f t="shared" si="14"/>
        <v>0</v>
      </c>
      <c r="T165" s="276">
        <f t="shared" si="13"/>
        <v>0</v>
      </c>
      <c r="U165" s="261"/>
    </row>
    <row r="166" spans="1:21" x14ac:dyDescent="0.2">
      <c r="A166" s="75" t="str">
        <f t="shared" si="12"/>
        <v>Rush CityWeek 5</v>
      </c>
      <c r="B166" s="85" t="s">
        <v>37</v>
      </c>
      <c r="C166" s="270"/>
      <c r="D166" s="277" t="s">
        <v>27</v>
      </c>
      <c r="E166" s="272"/>
      <c r="F166" s="273"/>
      <c r="G166" s="274"/>
      <c r="H166" s="274"/>
      <c r="I166" s="274"/>
      <c r="J166" s="274"/>
      <c r="K166" s="274"/>
      <c r="L166" s="274"/>
      <c r="M166" s="274"/>
      <c r="N166" s="274"/>
      <c r="O166" s="274"/>
      <c r="P166" s="274"/>
      <c r="Q166" s="274"/>
      <c r="R166" s="274"/>
      <c r="S166" s="275">
        <f t="shared" si="14"/>
        <v>0</v>
      </c>
      <c r="T166" s="276">
        <f t="shared" si="13"/>
        <v>0</v>
      </c>
      <c r="U166" s="261" t="s">
        <v>118</v>
      </c>
    </row>
    <row r="167" spans="1:21" x14ac:dyDescent="0.2">
      <c r="A167" s="75" t="str">
        <f t="shared" si="12"/>
        <v>Rush CityWeek 3</v>
      </c>
      <c r="B167" s="85" t="s">
        <v>37</v>
      </c>
      <c r="C167" s="270"/>
      <c r="D167" s="277" t="s">
        <v>31</v>
      </c>
      <c r="E167" s="272"/>
      <c r="F167" s="273"/>
      <c r="G167" s="274"/>
      <c r="H167" s="274"/>
      <c r="I167" s="274"/>
      <c r="J167" s="274"/>
      <c r="K167" s="274"/>
      <c r="L167" s="274"/>
      <c r="M167" s="274"/>
      <c r="N167" s="274"/>
      <c r="O167" s="274"/>
      <c r="P167" s="274"/>
      <c r="Q167" s="274"/>
      <c r="R167" s="274"/>
      <c r="S167" s="275">
        <f t="shared" si="14"/>
        <v>0</v>
      </c>
      <c r="T167" s="276">
        <f t="shared" si="13"/>
        <v>0</v>
      </c>
      <c r="U167" s="261"/>
    </row>
    <row r="168" spans="1:21" x14ac:dyDescent="0.2">
      <c r="A168" s="75" t="str">
        <f t="shared" si="12"/>
        <v>Rush CityWeek 4</v>
      </c>
      <c r="B168" s="85" t="s">
        <v>37</v>
      </c>
      <c r="C168" s="270"/>
      <c r="D168" s="277" t="s">
        <v>26</v>
      </c>
      <c r="E168" s="272"/>
      <c r="F168" s="273"/>
      <c r="G168" s="274"/>
      <c r="H168" s="274"/>
      <c r="I168" s="274"/>
      <c r="J168" s="274"/>
      <c r="K168" s="274"/>
      <c r="L168" s="274"/>
      <c r="M168" s="274"/>
      <c r="N168" s="274"/>
      <c r="O168" s="274"/>
      <c r="P168" s="274"/>
      <c r="Q168" s="274"/>
      <c r="R168" s="274"/>
      <c r="S168" s="275">
        <f t="shared" si="14"/>
        <v>0</v>
      </c>
      <c r="T168" s="276">
        <f t="shared" si="13"/>
        <v>0</v>
      </c>
      <c r="U168" s="261"/>
    </row>
    <row r="169" spans="1:21" x14ac:dyDescent="0.2">
      <c r="A169" s="75" t="str">
        <f t="shared" si="12"/>
        <v/>
      </c>
      <c r="B169" s="85"/>
      <c r="C169" s="270"/>
      <c r="D169" s="277"/>
      <c r="E169" s="272"/>
      <c r="F169" s="273"/>
      <c r="G169" s="274"/>
      <c r="H169" s="274"/>
      <c r="I169" s="274"/>
      <c r="J169" s="274"/>
      <c r="K169" s="274"/>
      <c r="L169" s="274"/>
      <c r="M169" s="274"/>
      <c r="N169" s="274"/>
      <c r="O169" s="274"/>
      <c r="P169" s="274"/>
      <c r="Q169" s="274"/>
      <c r="R169" s="274"/>
      <c r="S169" s="275">
        <f t="shared" si="14"/>
        <v>0</v>
      </c>
      <c r="T169" s="276">
        <f t="shared" si="13"/>
        <v>0</v>
      </c>
      <c r="U169" s="261"/>
    </row>
    <row r="170" spans="1:21" x14ac:dyDescent="0.2">
      <c r="A170" s="75" t="str">
        <f t="shared" si="12"/>
        <v/>
      </c>
      <c r="B170" s="85"/>
      <c r="C170" s="270"/>
      <c r="D170" s="277"/>
      <c r="E170" s="272"/>
      <c r="F170" s="273"/>
      <c r="G170" s="274"/>
      <c r="H170" s="274"/>
      <c r="I170" s="274"/>
      <c r="J170" s="274"/>
      <c r="K170" s="274"/>
      <c r="L170" s="274"/>
      <c r="M170" s="274"/>
      <c r="N170" s="274"/>
      <c r="O170" s="274"/>
      <c r="P170" s="274"/>
      <c r="Q170" s="274"/>
      <c r="R170" s="274"/>
      <c r="S170" s="275">
        <f t="shared" si="14"/>
        <v>0</v>
      </c>
      <c r="T170" s="276">
        <f t="shared" si="13"/>
        <v>0</v>
      </c>
      <c r="U170" s="261"/>
    </row>
    <row r="171" spans="1:21" x14ac:dyDescent="0.2">
      <c r="A171" s="75" t="str">
        <f t="shared" si="12"/>
        <v/>
      </c>
      <c r="B171" s="85"/>
      <c r="C171" s="270"/>
      <c r="D171" s="277"/>
      <c r="E171" s="272"/>
      <c r="F171" s="273"/>
      <c r="G171" s="274"/>
      <c r="H171" s="274"/>
      <c r="I171" s="274"/>
      <c r="J171" s="274"/>
      <c r="K171" s="274"/>
      <c r="L171" s="274"/>
      <c r="M171" s="274"/>
      <c r="N171" s="274"/>
      <c r="O171" s="274"/>
      <c r="P171" s="274"/>
      <c r="Q171" s="274"/>
      <c r="R171" s="274"/>
      <c r="S171" s="275">
        <f t="shared" si="14"/>
        <v>0</v>
      </c>
      <c r="T171" s="276">
        <f t="shared" si="13"/>
        <v>0</v>
      </c>
      <c r="U171" s="261"/>
    </row>
    <row r="172" spans="1:21" x14ac:dyDescent="0.2">
      <c r="A172" s="75" t="str">
        <f t="shared" si="12"/>
        <v/>
      </c>
      <c r="B172" s="85"/>
      <c r="C172" s="270"/>
      <c r="D172" s="277"/>
      <c r="E172" s="272"/>
      <c r="F172" s="273"/>
      <c r="G172" s="274"/>
      <c r="H172" s="274"/>
      <c r="I172" s="274"/>
      <c r="J172" s="274"/>
      <c r="K172" s="274"/>
      <c r="L172" s="274"/>
      <c r="M172" s="274"/>
      <c r="N172" s="274"/>
      <c r="O172" s="274"/>
      <c r="P172" s="274"/>
      <c r="Q172" s="274"/>
      <c r="R172" s="274"/>
      <c r="S172" s="275">
        <f t="shared" si="14"/>
        <v>0</v>
      </c>
      <c r="T172" s="276">
        <f t="shared" si="13"/>
        <v>0</v>
      </c>
      <c r="U172" s="261"/>
    </row>
    <row r="173" spans="1:21" x14ac:dyDescent="0.2">
      <c r="A173" s="75" t="str">
        <f t="shared" si="12"/>
        <v/>
      </c>
      <c r="B173" s="85"/>
      <c r="C173" s="270"/>
      <c r="D173" s="277"/>
      <c r="E173" s="272"/>
      <c r="F173" s="273"/>
      <c r="G173" s="274"/>
      <c r="H173" s="274"/>
      <c r="I173" s="274"/>
      <c r="J173" s="274"/>
      <c r="K173" s="274"/>
      <c r="L173" s="274"/>
      <c r="M173" s="274"/>
      <c r="N173" s="274"/>
      <c r="O173" s="274"/>
      <c r="P173" s="274"/>
      <c r="Q173" s="274"/>
      <c r="R173" s="274"/>
      <c r="S173" s="275">
        <f t="shared" si="14"/>
        <v>0</v>
      </c>
      <c r="T173" s="276">
        <f t="shared" si="13"/>
        <v>0</v>
      </c>
      <c r="U173" s="261"/>
    </row>
    <row r="174" spans="1:21" x14ac:dyDescent="0.2">
      <c r="A174" s="75" t="str">
        <f t="shared" si="12"/>
        <v/>
      </c>
      <c r="B174" s="85"/>
      <c r="C174" s="270"/>
      <c r="D174" s="277"/>
      <c r="E174" s="272"/>
      <c r="F174" s="273"/>
      <c r="G174" s="274"/>
      <c r="H174" s="274"/>
      <c r="I174" s="274"/>
      <c r="J174" s="274"/>
      <c r="K174" s="274"/>
      <c r="L174" s="274"/>
      <c r="M174" s="274"/>
      <c r="N174" s="274"/>
      <c r="O174" s="274"/>
      <c r="P174" s="274"/>
      <c r="Q174" s="274"/>
      <c r="R174" s="274"/>
      <c r="S174" s="275">
        <f t="shared" si="14"/>
        <v>0</v>
      </c>
      <c r="T174" s="276">
        <f t="shared" si="13"/>
        <v>0</v>
      </c>
      <c r="U174" s="261"/>
    </row>
    <row r="175" spans="1:21" x14ac:dyDescent="0.2">
      <c r="A175" s="75" t="str">
        <f t="shared" si="12"/>
        <v/>
      </c>
      <c r="B175" s="85"/>
      <c r="C175" s="75"/>
      <c r="D175" s="86"/>
      <c r="E175" s="76"/>
      <c r="F175" s="77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244">
        <f t="shared" si="14"/>
        <v>0</v>
      </c>
      <c r="T175" s="245">
        <f t="shared" ref="T175" si="15">SUM(G175:S175)</f>
        <v>0</v>
      </c>
    </row>
    <row r="176" spans="1:21" s="82" customFormat="1" ht="12.75" x14ac:dyDescent="0.2">
      <c r="A176" s="75" t="str">
        <f t="shared" si="12"/>
        <v/>
      </c>
      <c r="B176" s="85"/>
      <c r="C176" s="75"/>
      <c r="D176" s="86"/>
      <c r="E176" s="76"/>
      <c r="F176" s="77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9">
        <f t="shared" si="14"/>
        <v>0</v>
      </c>
      <c r="T176" s="80">
        <f t="shared" si="13"/>
        <v>0</v>
      </c>
    </row>
    <row r="177" spans="1:20" s="82" customFormat="1" ht="12.75" x14ac:dyDescent="0.2">
      <c r="A177" s="75" t="str">
        <f t="shared" si="12"/>
        <v/>
      </c>
      <c r="B177" s="85"/>
      <c r="C177" s="75"/>
      <c r="D177" s="86"/>
      <c r="E177" s="76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9">
        <f t="shared" si="14"/>
        <v>0</v>
      </c>
      <c r="T177" s="80">
        <f t="shared" si="13"/>
        <v>0</v>
      </c>
    </row>
    <row r="178" spans="1:20" s="82" customFormat="1" ht="12.75" x14ac:dyDescent="0.2">
      <c r="A178" s="75" t="str">
        <f t="shared" si="12"/>
        <v/>
      </c>
      <c r="B178" s="85"/>
      <c r="C178" s="75"/>
      <c r="D178" s="86"/>
      <c r="E178" s="76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9">
        <f t="shared" si="14"/>
        <v>0</v>
      </c>
      <c r="T178" s="80">
        <f t="shared" si="13"/>
        <v>0</v>
      </c>
    </row>
    <row r="179" spans="1:20" s="82" customFormat="1" ht="12.75" x14ac:dyDescent="0.2">
      <c r="A179" s="75" t="str">
        <f t="shared" si="12"/>
        <v/>
      </c>
      <c r="B179" s="85"/>
      <c r="C179" s="75"/>
      <c r="D179" s="86"/>
      <c r="E179" s="76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9">
        <f t="shared" si="14"/>
        <v>0</v>
      </c>
      <c r="T179" s="80">
        <f t="shared" si="13"/>
        <v>0</v>
      </c>
    </row>
    <row r="180" spans="1:20" s="82" customFormat="1" ht="12.75" x14ac:dyDescent="0.2">
      <c r="A180" s="75" t="str">
        <f t="shared" si="12"/>
        <v/>
      </c>
      <c r="B180" s="85"/>
      <c r="C180" s="75"/>
      <c r="D180" s="86"/>
      <c r="E180" s="76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9">
        <f t="shared" si="14"/>
        <v>0</v>
      </c>
      <c r="T180" s="80">
        <f t="shared" si="13"/>
        <v>0</v>
      </c>
    </row>
    <row r="181" spans="1:20" s="82" customFormat="1" ht="12.75" x14ac:dyDescent="0.2">
      <c r="A181" s="75" t="str">
        <f t="shared" si="12"/>
        <v/>
      </c>
      <c r="B181" s="85"/>
      <c r="C181" s="75"/>
      <c r="D181" s="86"/>
      <c r="E181" s="76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9">
        <f t="shared" si="14"/>
        <v>0</v>
      </c>
      <c r="T181" s="80">
        <f t="shared" si="13"/>
        <v>0</v>
      </c>
    </row>
    <row r="182" spans="1:20" s="82" customFormat="1" ht="12.75" x14ac:dyDescent="0.2">
      <c r="A182" s="75" t="str">
        <f t="shared" si="12"/>
        <v/>
      </c>
      <c r="B182" s="85"/>
      <c r="C182" s="75"/>
      <c r="D182" s="86"/>
      <c r="E182" s="76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9">
        <f t="shared" si="14"/>
        <v>0</v>
      </c>
      <c r="T182" s="80">
        <f t="shared" si="13"/>
        <v>0</v>
      </c>
    </row>
    <row r="183" spans="1:20" s="82" customFormat="1" ht="12.75" x14ac:dyDescent="0.2">
      <c r="A183" s="75" t="str">
        <f t="shared" si="12"/>
        <v/>
      </c>
      <c r="B183" s="85"/>
      <c r="C183" s="75"/>
      <c r="D183" s="86"/>
      <c r="E183" s="76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9">
        <f t="shared" si="14"/>
        <v>0</v>
      </c>
      <c r="T183" s="80">
        <f t="shared" si="13"/>
        <v>0</v>
      </c>
    </row>
    <row r="184" spans="1:20" s="82" customFormat="1" ht="12.75" x14ac:dyDescent="0.2">
      <c r="A184" s="75" t="str">
        <f t="shared" si="12"/>
        <v/>
      </c>
      <c r="B184" s="85"/>
      <c r="C184" s="75"/>
      <c r="D184" s="86"/>
      <c r="E184" s="76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9">
        <f t="shared" si="14"/>
        <v>0</v>
      </c>
      <c r="T184" s="80">
        <f t="shared" si="13"/>
        <v>0</v>
      </c>
    </row>
    <row r="185" spans="1:20" s="82" customFormat="1" ht="12.75" x14ac:dyDescent="0.2">
      <c r="A185" s="75" t="str">
        <f t="shared" si="12"/>
        <v/>
      </c>
      <c r="B185" s="85"/>
      <c r="C185" s="75"/>
      <c r="D185" s="86"/>
      <c r="E185" s="76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9">
        <f t="shared" si="14"/>
        <v>0</v>
      </c>
      <c r="T185" s="80">
        <f t="shared" si="13"/>
        <v>0</v>
      </c>
    </row>
    <row r="186" spans="1:20" s="82" customFormat="1" ht="12.75" x14ac:dyDescent="0.2">
      <c r="A186" s="75" t="str">
        <f t="shared" si="12"/>
        <v/>
      </c>
      <c r="B186" s="85"/>
      <c r="C186" s="75"/>
      <c r="D186" s="86"/>
      <c r="E186" s="76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9">
        <f t="shared" si="14"/>
        <v>0</v>
      </c>
      <c r="T186" s="80">
        <f t="shared" si="13"/>
        <v>0</v>
      </c>
    </row>
    <row r="187" spans="1:20" s="82" customFormat="1" ht="12.75" x14ac:dyDescent="0.2">
      <c r="A187" s="75" t="str">
        <f t="shared" si="12"/>
        <v/>
      </c>
      <c r="B187" s="85"/>
      <c r="C187" s="75"/>
      <c r="D187" s="86"/>
      <c r="E187" s="76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9">
        <f t="shared" si="14"/>
        <v>0</v>
      </c>
      <c r="T187" s="80">
        <f t="shared" si="13"/>
        <v>0</v>
      </c>
    </row>
    <row r="188" spans="1:20" s="82" customFormat="1" ht="12.75" x14ac:dyDescent="0.2">
      <c r="A188" s="75" t="str">
        <f t="shared" si="12"/>
        <v/>
      </c>
      <c r="B188" s="85"/>
      <c r="C188" s="75"/>
      <c r="D188" s="86"/>
      <c r="E188" s="76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9">
        <f t="shared" si="14"/>
        <v>0</v>
      </c>
      <c r="T188" s="80">
        <f t="shared" si="13"/>
        <v>0</v>
      </c>
    </row>
    <row r="189" spans="1:20" s="82" customFormat="1" ht="12.75" x14ac:dyDescent="0.2">
      <c r="A189" s="75" t="str">
        <f t="shared" si="12"/>
        <v/>
      </c>
      <c r="B189" s="85"/>
      <c r="C189" s="75"/>
      <c r="D189" s="86"/>
      <c r="E189" s="76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9">
        <f t="shared" si="14"/>
        <v>0</v>
      </c>
      <c r="T189" s="80">
        <f t="shared" si="13"/>
        <v>0</v>
      </c>
    </row>
    <row r="190" spans="1:20" s="82" customFormat="1" ht="12.75" x14ac:dyDescent="0.2">
      <c r="A190" s="75" t="str">
        <f t="shared" si="12"/>
        <v/>
      </c>
      <c r="B190" s="85"/>
      <c r="C190" s="75"/>
      <c r="D190" s="86"/>
      <c r="E190" s="76"/>
      <c r="F190" s="94"/>
      <c r="L190" s="94"/>
      <c r="S190" s="79">
        <f t="shared" si="14"/>
        <v>0</v>
      </c>
      <c r="T190" s="80">
        <f t="shared" si="13"/>
        <v>0</v>
      </c>
    </row>
    <row r="191" spans="1:20" s="82" customFormat="1" ht="12.75" x14ac:dyDescent="0.2">
      <c r="A191" s="75" t="str">
        <f t="shared" ref="A191:A254" si="16">B191&amp;D191</f>
        <v/>
      </c>
      <c r="B191" s="85"/>
      <c r="C191" s="75"/>
      <c r="D191" s="86"/>
      <c r="E191" s="76"/>
      <c r="S191" s="79">
        <f t="shared" si="14"/>
        <v>0</v>
      </c>
      <c r="T191" s="80">
        <f t="shared" ref="T191:T254" si="17">SUM(G191:S191)</f>
        <v>0</v>
      </c>
    </row>
    <row r="192" spans="1:20" s="82" customFormat="1" ht="12.75" x14ac:dyDescent="0.2">
      <c r="A192" s="75" t="str">
        <f t="shared" si="16"/>
        <v/>
      </c>
      <c r="B192" s="85"/>
      <c r="C192" s="75"/>
      <c r="D192" s="86"/>
      <c r="E192" s="76"/>
      <c r="S192" s="79">
        <f t="shared" ref="S192:S255" si="18">F192-SUM(G192:R192)</f>
        <v>0</v>
      </c>
      <c r="T192" s="80">
        <f t="shared" si="17"/>
        <v>0</v>
      </c>
    </row>
    <row r="193" spans="1:20" s="82" customFormat="1" ht="12.75" x14ac:dyDescent="0.2">
      <c r="A193" s="75" t="str">
        <f t="shared" si="16"/>
        <v/>
      </c>
      <c r="B193" s="85"/>
      <c r="C193" s="75"/>
      <c r="D193" s="86"/>
      <c r="E193" s="76"/>
      <c r="S193" s="79">
        <f t="shared" si="18"/>
        <v>0</v>
      </c>
      <c r="T193" s="80">
        <f t="shared" si="17"/>
        <v>0</v>
      </c>
    </row>
    <row r="194" spans="1:20" s="82" customFormat="1" ht="12.75" x14ac:dyDescent="0.2">
      <c r="A194" s="75" t="str">
        <f t="shared" si="16"/>
        <v/>
      </c>
      <c r="B194" s="85"/>
      <c r="D194" s="86"/>
      <c r="E194" s="76"/>
      <c r="S194" s="79">
        <f t="shared" si="18"/>
        <v>0</v>
      </c>
      <c r="T194" s="80">
        <f t="shared" si="17"/>
        <v>0</v>
      </c>
    </row>
    <row r="195" spans="1:20" s="82" customFormat="1" ht="12.75" x14ac:dyDescent="0.2">
      <c r="A195" s="75" t="str">
        <f t="shared" si="16"/>
        <v/>
      </c>
      <c r="B195" s="85"/>
      <c r="D195" s="86"/>
      <c r="E195" s="76"/>
      <c r="S195" s="79">
        <f t="shared" si="18"/>
        <v>0</v>
      </c>
      <c r="T195" s="80">
        <f t="shared" si="17"/>
        <v>0</v>
      </c>
    </row>
    <row r="196" spans="1:20" s="82" customFormat="1" ht="12.75" x14ac:dyDescent="0.2">
      <c r="A196" s="75" t="str">
        <f t="shared" si="16"/>
        <v/>
      </c>
      <c r="B196" s="85"/>
      <c r="D196" s="86"/>
      <c r="E196" s="76"/>
      <c r="S196" s="79">
        <f t="shared" si="18"/>
        <v>0</v>
      </c>
      <c r="T196" s="80">
        <f t="shared" si="17"/>
        <v>0</v>
      </c>
    </row>
    <row r="197" spans="1:20" s="82" customFormat="1" ht="12.75" x14ac:dyDescent="0.2">
      <c r="A197" s="75" t="str">
        <f t="shared" si="16"/>
        <v/>
      </c>
      <c r="B197" s="85"/>
      <c r="D197" s="86"/>
      <c r="E197" s="76"/>
      <c r="S197" s="79">
        <f t="shared" si="18"/>
        <v>0</v>
      </c>
      <c r="T197" s="80">
        <f t="shared" si="17"/>
        <v>0</v>
      </c>
    </row>
    <row r="198" spans="1:20" s="82" customFormat="1" ht="12.75" x14ac:dyDescent="0.2">
      <c r="A198" s="75" t="str">
        <f t="shared" si="16"/>
        <v/>
      </c>
      <c r="B198" s="85"/>
      <c r="D198" s="86"/>
      <c r="E198" s="76"/>
      <c r="S198" s="79">
        <f t="shared" si="18"/>
        <v>0</v>
      </c>
      <c r="T198" s="80">
        <f t="shared" si="17"/>
        <v>0</v>
      </c>
    </row>
    <row r="199" spans="1:20" s="82" customFormat="1" ht="12.75" x14ac:dyDescent="0.2">
      <c r="A199" s="75" t="str">
        <f t="shared" si="16"/>
        <v/>
      </c>
      <c r="B199" s="85"/>
      <c r="D199" s="86"/>
      <c r="E199" s="76"/>
      <c r="S199" s="79">
        <f t="shared" si="18"/>
        <v>0</v>
      </c>
      <c r="T199" s="80">
        <f t="shared" si="17"/>
        <v>0</v>
      </c>
    </row>
    <row r="200" spans="1:20" s="82" customFormat="1" ht="12.75" x14ac:dyDescent="0.2">
      <c r="A200" s="75" t="str">
        <f t="shared" si="16"/>
        <v/>
      </c>
      <c r="B200" s="85"/>
      <c r="D200" s="86"/>
      <c r="E200" s="76"/>
      <c r="S200" s="79">
        <f t="shared" si="18"/>
        <v>0</v>
      </c>
      <c r="T200" s="80">
        <f t="shared" si="17"/>
        <v>0</v>
      </c>
    </row>
    <row r="201" spans="1:20" s="82" customFormat="1" ht="12.75" x14ac:dyDescent="0.2">
      <c r="A201" s="75" t="str">
        <f t="shared" si="16"/>
        <v/>
      </c>
      <c r="B201" s="85"/>
      <c r="D201" s="86"/>
      <c r="E201" s="76"/>
      <c r="S201" s="79">
        <f t="shared" si="18"/>
        <v>0</v>
      </c>
      <c r="T201" s="80">
        <f t="shared" si="17"/>
        <v>0</v>
      </c>
    </row>
    <row r="202" spans="1:20" s="82" customFormat="1" ht="12.75" x14ac:dyDescent="0.2">
      <c r="A202" s="75" t="str">
        <f t="shared" si="16"/>
        <v/>
      </c>
      <c r="B202" s="85"/>
      <c r="D202" s="86"/>
      <c r="E202" s="76"/>
      <c r="S202" s="79">
        <f t="shared" si="18"/>
        <v>0</v>
      </c>
      <c r="T202" s="80">
        <f t="shared" si="17"/>
        <v>0</v>
      </c>
    </row>
    <row r="203" spans="1:20" s="82" customFormat="1" ht="12.75" x14ac:dyDescent="0.2">
      <c r="A203" s="75" t="str">
        <f t="shared" si="16"/>
        <v/>
      </c>
      <c r="B203" s="85"/>
      <c r="D203" s="86"/>
      <c r="E203" s="76"/>
      <c r="S203" s="79">
        <f t="shared" si="18"/>
        <v>0</v>
      </c>
      <c r="T203" s="80">
        <f t="shared" si="17"/>
        <v>0</v>
      </c>
    </row>
    <row r="204" spans="1:20" s="82" customFormat="1" ht="12.75" x14ac:dyDescent="0.2">
      <c r="A204" s="75" t="str">
        <f t="shared" si="16"/>
        <v/>
      </c>
      <c r="B204" s="85"/>
      <c r="D204" s="86"/>
      <c r="E204" s="76"/>
      <c r="S204" s="79">
        <f t="shared" si="18"/>
        <v>0</v>
      </c>
      <c r="T204" s="80">
        <f t="shared" si="17"/>
        <v>0</v>
      </c>
    </row>
    <row r="205" spans="1:20" s="82" customFormat="1" ht="12.75" x14ac:dyDescent="0.2">
      <c r="A205" s="75" t="str">
        <f t="shared" si="16"/>
        <v/>
      </c>
      <c r="B205" s="85"/>
      <c r="D205" s="86"/>
      <c r="E205" s="76"/>
      <c r="S205" s="79">
        <f t="shared" si="18"/>
        <v>0</v>
      </c>
      <c r="T205" s="80">
        <f t="shared" si="17"/>
        <v>0</v>
      </c>
    </row>
    <row r="206" spans="1:20" s="82" customFormat="1" ht="12.75" x14ac:dyDescent="0.2">
      <c r="A206" s="75" t="str">
        <f t="shared" si="16"/>
        <v/>
      </c>
      <c r="B206" s="85"/>
      <c r="D206" s="86"/>
      <c r="E206" s="76"/>
      <c r="S206" s="79">
        <f t="shared" si="18"/>
        <v>0</v>
      </c>
      <c r="T206" s="80">
        <f t="shared" si="17"/>
        <v>0</v>
      </c>
    </row>
    <row r="207" spans="1:20" s="82" customFormat="1" ht="12.75" x14ac:dyDescent="0.2">
      <c r="A207" s="75" t="str">
        <f t="shared" si="16"/>
        <v/>
      </c>
      <c r="B207" s="85"/>
      <c r="D207" s="86"/>
      <c r="E207" s="76"/>
      <c r="S207" s="79">
        <f t="shared" si="18"/>
        <v>0</v>
      </c>
      <c r="T207" s="80">
        <f t="shared" si="17"/>
        <v>0</v>
      </c>
    </row>
    <row r="208" spans="1:20" s="82" customFormat="1" ht="12.75" x14ac:dyDescent="0.2">
      <c r="A208" s="75" t="str">
        <f t="shared" si="16"/>
        <v/>
      </c>
      <c r="B208" s="85"/>
      <c r="D208" s="86"/>
      <c r="E208" s="76"/>
      <c r="S208" s="79">
        <f t="shared" si="18"/>
        <v>0</v>
      </c>
      <c r="T208" s="80">
        <f t="shared" si="17"/>
        <v>0</v>
      </c>
    </row>
    <row r="209" spans="1:20" s="82" customFormat="1" ht="12.75" x14ac:dyDescent="0.2">
      <c r="A209" s="75" t="str">
        <f t="shared" si="16"/>
        <v/>
      </c>
      <c r="B209" s="85"/>
      <c r="D209" s="86"/>
      <c r="S209" s="79">
        <f t="shared" si="18"/>
        <v>0</v>
      </c>
      <c r="T209" s="80">
        <f t="shared" si="17"/>
        <v>0</v>
      </c>
    </row>
    <row r="210" spans="1:20" s="82" customFormat="1" ht="12.75" x14ac:dyDescent="0.2">
      <c r="A210" s="75" t="str">
        <f t="shared" si="16"/>
        <v/>
      </c>
      <c r="B210" s="85"/>
      <c r="D210" s="86"/>
      <c r="S210" s="79">
        <f t="shared" si="18"/>
        <v>0</v>
      </c>
      <c r="T210" s="80">
        <f t="shared" si="17"/>
        <v>0</v>
      </c>
    </row>
    <row r="211" spans="1:20" s="82" customFormat="1" ht="12.75" x14ac:dyDescent="0.2">
      <c r="A211" s="75" t="str">
        <f t="shared" si="16"/>
        <v/>
      </c>
      <c r="B211" s="85"/>
      <c r="D211" s="86"/>
      <c r="S211" s="79">
        <f t="shared" si="18"/>
        <v>0</v>
      </c>
      <c r="T211" s="80">
        <f t="shared" si="17"/>
        <v>0</v>
      </c>
    </row>
    <row r="212" spans="1:20" s="82" customFormat="1" ht="12.75" x14ac:dyDescent="0.2">
      <c r="A212" s="75" t="str">
        <f t="shared" si="16"/>
        <v/>
      </c>
      <c r="B212" s="85"/>
      <c r="D212" s="86"/>
      <c r="S212" s="79">
        <f t="shared" si="18"/>
        <v>0</v>
      </c>
      <c r="T212" s="80">
        <f t="shared" si="17"/>
        <v>0</v>
      </c>
    </row>
    <row r="213" spans="1:20" s="82" customFormat="1" ht="12.75" x14ac:dyDescent="0.2">
      <c r="A213" s="75" t="str">
        <f t="shared" si="16"/>
        <v/>
      </c>
      <c r="B213" s="85"/>
      <c r="D213" s="86"/>
      <c r="S213" s="79">
        <f t="shared" si="18"/>
        <v>0</v>
      </c>
      <c r="T213" s="80">
        <f t="shared" si="17"/>
        <v>0</v>
      </c>
    </row>
    <row r="214" spans="1:20" s="82" customFormat="1" ht="12.75" x14ac:dyDescent="0.2">
      <c r="A214" s="75" t="str">
        <f t="shared" si="16"/>
        <v/>
      </c>
      <c r="B214" s="85"/>
      <c r="D214" s="86"/>
      <c r="S214" s="79">
        <f t="shared" si="18"/>
        <v>0</v>
      </c>
      <c r="T214" s="80">
        <f t="shared" si="17"/>
        <v>0</v>
      </c>
    </row>
    <row r="215" spans="1:20" s="82" customFormat="1" ht="12.75" x14ac:dyDescent="0.2">
      <c r="A215" s="75" t="str">
        <f t="shared" si="16"/>
        <v/>
      </c>
      <c r="B215" s="85"/>
      <c r="D215" s="86"/>
      <c r="S215" s="79">
        <f t="shared" si="18"/>
        <v>0</v>
      </c>
      <c r="T215" s="80">
        <f t="shared" si="17"/>
        <v>0</v>
      </c>
    </row>
    <row r="216" spans="1:20" s="82" customFormat="1" ht="12.75" x14ac:dyDescent="0.2">
      <c r="A216" s="75" t="str">
        <f t="shared" si="16"/>
        <v/>
      </c>
      <c r="B216" s="85"/>
      <c r="D216" s="86"/>
      <c r="S216" s="79">
        <f t="shared" si="18"/>
        <v>0</v>
      </c>
      <c r="T216" s="80">
        <f t="shared" si="17"/>
        <v>0</v>
      </c>
    </row>
    <row r="217" spans="1:20" s="82" customFormat="1" ht="12.75" x14ac:dyDescent="0.2">
      <c r="A217" s="75" t="str">
        <f t="shared" si="16"/>
        <v/>
      </c>
      <c r="B217" s="85"/>
      <c r="D217" s="86"/>
      <c r="S217" s="79">
        <f t="shared" si="18"/>
        <v>0</v>
      </c>
      <c r="T217" s="80">
        <f t="shared" si="17"/>
        <v>0</v>
      </c>
    </row>
    <row r="218" spans="1:20" s="82" customFormat="1" ht="12.75" x14ac:dyDescent="0.2">
      <c r="A218" s="75" t="str">
        <f t="shared" si="16"/>
        <v/>
      </c>
      <c r="B218" s="85"/>
      <c r="D218" s="86"/>
      <c r="S218" s="79">
        <f t="shared" si="18"/>
        <v>0</v>
      </c>
      <c r="T218" s="80">
        <f t="shared" si="17"/>
        <v>0</v>
      </c>
    </row>
    <row r="219" spans="1:20" s="82" customFormat="1" ht="12.75" x14ac:dyDescent="0.2">
      <c r="A219" s="75" t="str">
        <f t="shared" si="16"/>
        <v/>
      </c>
      <c r="B219" s="85"/>
      <c r="D219" s="81"/>
      <c r="S219" s="79">
        <f t="shared" si="18"/>
        <v>0</v>
      </c>
      <c r="T219" s="80">
        <f t="shared" si="17"/>
        <v>0</v>
      </c>
    </row>
    <row r="220" spans="1:20" s="82" customFormat="1" ht="12.75" x14ac:dyDescent="0.2">
      <c r="A220" s="75" t="str">
        <f t="shared" si="16"/>
        <v/>
      </c>
      <c r="B220" s="85"/>
      <c r="D220" s="81"/>
      <c r="S220" s="79">
        <f t="shared" si="18"/>
        <v>0</v>
      </c>
      <c r="T220" s="80">
        <f t="shared" si="17"/>
        <v>0</v>
      </c>
    </row>
    <row r="221" spans="1:20" s="82" customFormat="1" ht="12.75" x14ac:dyDescent="0.2">
      <c r="A221" s="75" t="str">
        <f t="shared" si="16"/>
        <v/>
      </c>
      <c r="B221" s="85"/>
      <c r="D221" s="81"/>
      <c r="S221" s="79">
        <f t="shared" si="18"/>
        <v>0</v>
      </c>
      <c r="T221" s="80">
        <f t="shared" si="17"/>
        <v>0</v>
      </c>
    </row>
    <row r="222" spans="1:20" s="82" customFormat="1" ht="12.75" x14ac:dyDescent="0.2">
      <c r="A222" s="75" t="str">
        <f t="shared" si="16"/>
        <v/>
      </c>
      <c r="B222" s="85"/>
      <c r="D222" s="81"/>
      <c r="S222" s="79">
        <f t="shared" si="18"/>
        <v>0</v>
      </c>
      <c r="T222" s="80">
        <f t="shared" si="17"/>
        <v>0</v>
      </c>
    </row>
    <row r="223" spans="1:20" s="82" customFormat="1" ht="12.75" x14ac:dyDescent="0.2">
      <c r="A223" s="75" t="str">
        <f t="shared" si="16"/>
        <v/>
      </c>
      <c r="B223" s="85"/>
      <c r="D223" s="81"/>
      <c r="S223" s="79">
        <f t="shared" si="18"/>
        <v>0</v>
      </c>
      <c r="T223" s="80">
        <f t="shared" si="17"/>
        <v>0</v>
      </c>
    </row>
    <row r="224" spans="1:20" s="82" customFormat="1" ht="12.75" x14ac:dyDescent="0.2">
      <c r="A224" s="75" t="str">
        <f t="shared" si="16"/>
        <v/>
      </c>
      <c r="B224" s="85"/>
      <c r="D224" s="81"/>
      <c r="S224" s="79">
        <f t="shared" si="18"/>
        <v>0</v>
      </c>
      <c r="T224" s="80">
        <f t="shared" si="17"/>
        <v>0</v>
      </c>
    </row>
    <row r="225" spans="1:20" s="82" customFormat="1" ht="12.75" x14ac:dyDescent="0.2">
      <c r="A225" s="75" t="str">
        <f t="shared" si="16"/>
        <v/>
      </c>
      <c r="B225" s="85"/>
      <c r="D225" s="81"/>
      <c r="S225" s="79">
        <f t="shared" si="18"/>
        <v>0</v>
      </c>
      <c r="T225" s="80">
        <f t="shared" si="17"/>
        <v>0</v>
      </c>
    </row>
    <row r="226" spans="1:20" s="82" customFormat="1" ht="12.75" x14ac:dyDescent="0.2">
      <c r="A226" s="75" t="str">
        <f t="shared" si="16"/>
        <v/>
      </c>
      <c r="B226" s="85"/>
      <c r="D226" s="81"/>
      <c r="S226" s="79">
        <f t="shared" si="18"/>
        <v>0</v>
      </c>
      <c r="T226" s="80">
        <f t="shared" si="17"/>
        <v>0</v>
      </c>
    </row>
    <row r="227" spans="1:20" s="82" customFormat="1" ht="12.75" x14ac:dyDescent="0.2">
      <c r="A227" s="75" t="str">
        <f t="shared" si="16"/>
        <v/>
      </c>
      <c r="B227" s="85"/>
      <c r="D227" s="81"/>
      <c r="S227" s="79">
        <f t="shared" si="18"/>
        <v>0</v>
      </c>
      <c r="T227" s="80">
        <f t="shared" si="17"/>
        <v>0</v>
      </c>
    </row>
    <row r="228" spans="1:20" s="82" customFormat="1" ht="12.75" x14ac:dyDescent="0.2">
      <c r="A228" s="75" t="str">
        <f t="shared" si="16"/>
        <v/>
      </c>
      <c r="B228" s="85"/>
      <c r="D228" s="81"/>
      <c r="S228" s="79">
        <f t="shared" si="18"/>
        <v>0</v>
      </c>
      <c r="T228" s="80">
        <f t="shared" si="17"/>
        <v>0</v>
      </c>
    </row>
    <row r="229" spans="1:20" s="82" customFormat="1" ht="12.75" x14ac:dyDescent="0.2">
      <c r="A229" s="75" t="str">
        <f t="shared" si="16"/>
        <v/>
      </c>
      <c r="B229" s="85"/>
      <c r="D229" s="81"/>
      <c r="S229" s="79">
        <f t="shared" si="18"/>
        <v>0</v>
      </c>
      <c r="T229" s="80">
        <f t="shared" si="17"/>
        <v>0</v>
      </c>
    </row>
    <row r="230" spans="1:20" s="82" customFormat="1" ht="12.75" x14ac:dyDescent="0.2">
      <c r="A230" s="75" t="str">
        <f t="shared" si="16"/>
        <v/>
      </c>
      <c r="B230" s="85"/>
      <c r="D230" s="81"/>
      <c r="S230" s="79">
        <f t="shared" si="18"/>
        <v>0</v>
      </c>
      <c r="T230" s="80">
        <f t="shared" si="17"/>
        <v>0</v>
      </c>
    </row>
    <row r="231" spans="1:20" s="82" customFormat="1" ht="12.75" x14ac:dyDescent="0.2">
      <c r="A231" s="75" t="str">
        <f t="shared" si="16"/>
        <v/>
      </c>
      <c r="B231" s="85"/>
      <c r="D231" s="81"/>
      <c r="S231" s="79">
        <f t="shared" si="18"/>
        <v>0</v>
      </c>
      <c r="T231" s="80">
        <f t="shared" si="17"/>
        <v>0</v>
      </c>
    </row>
    <row r="232" spans="1:20" s="82" customFormat="1" ht="12.75" x14ac:dyDescent="0.2">
      <c r="A232" s="75" t="str">
        <f t="shared" si="16"/>
        <v/>
      </c>
      <c r="B232" s="85"/>
      <c r="D232" s="81"/>
      <c r="S232" s="79">
        <f t="shared" si="18"/>
        <v>0</v>
      </c>
      <c r="T232" s="80">
        <f t="shared" si="17"/>
        <v>0</v>
      </c>
    </row>
    <row r="233" spans="1:20" s="82" customFormat="1" ht="12.75" x14ac:dyDescent="0.2">
      <c r="A233" s="75" t="str">
        <f t="shared" si="16"/>
        <v/>
      </c>
      <c r="B233" s="85"/>
      <c r="D233" s="81"/>
      <c r="S233" s="79">
        <f t="shared" si="18"/>
        <v>0</v>
      </c>
      <c r="T233" s="80">
        <f t="shared" si="17"/>
        <v>0</v>
      </c>
    </row>
    <row r="234" spans="1:20" s="82" customFormat="1" ht="12.75" x14ac:dyDescent="0.2">
      <c r="A234" s="75" t="str">
        <f t="shared" si="16"/>
        <v/>
      </c>
      <c r="B234" s="85"/>
      <c r="D234" s="81"/>
      <c r="S234" s="79">
        <f t="shared" si="18"/>
        <v>0</v>
      </c>
      <c r="T234" s="80">
        <f t="shared" si="17"/>
        <v>0</v>
      </c>
    </row>
    <row r="235" spans="1:20" s="82" customFormat="1" ht="12.75" x14ac:dyDescent="0.2">
      <c r="A235" s="75" t="str">
        <f t="shared" si="16"/>
        <v/>
      </c>
      <c r="B235" s="85"/>
      <c r="D235" s="81"/>
      <c r="S235" s="79">
        <f t="shared" si="18"/>
        <v>0</v>
      </c>
      <c r="T235" s="80">
        <f t="shared" si="17"/>
        <v>0</v>
      </c>
    </row>
    <row r="236" spans="1:20" s="82" customFormat="1" ht="12.75" x14ac:dyDescent="0.2">
      <c r="A236" s="75" t="str">
        <f t="shared" si="16"/>
        <v/>
      </c>
      <c r="B236" s="85"/>
      <c r="D236" s="81"/>
      <c r="S236" s="79">
        <f t="shared" si="18"/>
        <v>0</v>
      </c>
      <c r="T236" s="80">
        <f t="shared" si="17"/>
        <v>0</v>
      </c>
    </row>
    <row r="237" spans="1:20" s="82" customFormat="1" ht="12.75" x14ac:dyDescent="0.2">
      <c r="A237" s="75" t="str">
        <f t="shared" si="16"/>
        <v/>
      </c>
      <c r="B237" s="85"/>
      <c r="D237" s="81"/>
      <c r="S237" s="79">
        <f t="shared" si="18"/>
        <v>0</v>
      </c>
      <c r="T237" s="80">
        <f t="shared" si="17"/>
        <v>0</v>
      </c>
    </row>
    <row r="238" spans="1:20" s="82" customFormat="1" ht="12.75" x14ac:dyDescent="0.2">
      <c r="A238" s="75" t="str">
        <f t="shared" si="16"/>
        <v/>
      </c>
      <c r="B238" s="85"/>
      <c r="D238" s="81"/>
      <c r="S238" s="79">
        <f t="shared" si="18"/>
        <v>0</v>
      </c>
      <c r="T238" s="80">
        <f t="shared" si="17"/>
        <v>0</v>
      </c>
    </row>
    <row r="239" spans="1:20" s="82" customFormat="1" ht="12.75" x14ac:dyDescent="0.2">
      <c r="A239" s="75" t="str">
        <f t="shared" si="16"/>
        <v/>
      </c>
      <c r="B239" s="85"/>
      <c r="D239" s="81"/>
      <c r="S239" s="79">
        <f t="shared" si="18"/>
        <v>0</v>
      </c>
      <c r="T239" s="80">
        <f t="shared" si="17"/>
        <v>0</v>
      </c>
    </row>
    <row r="240" spans="1:20" s="82" customFormat="1" ht="12.75" x14ac:dyDescent="0.2">
      <c r="A240" s="75" t="str">
        <f t="shared" si="16"/>
        <v/>
      </c>
      <c r="B240" s="85"/>
      <c r="D240" s="81"/>
      <c r="S240" s="79">
        <f t="shared" si="18"/>
        <v>0</v>
      </c>
      <c r="T240" s="80">
        <f t="shared" si="17"/>
        <v>0</v>
      </c>
    </row>
    <row r="241" spans="1:20" s="82" customFormat="1" ht="12.75" x14ac:dyDescent="0.2">
      <c r="A241" s="75" t="str">
        <f t="shared" si="16"/>
        <v/>
      </c>
      <c r="B241" s="85"/>
      <c r="D241" s="81"/>
      <c r="S241" s="79">
        <f t="shared" si="18"/>
        <v>0</v>
      </c>
      <c r="T241" s="80">
        <f t="shared" si="17"/>
        <v>0</v>
      </c>
    </row>
    <row r="242" spans="1:20" s="82" customFormat="1" ht="12.75" x14ac:dyDescent="0.2">
      <c r="A242" s="75" t="str">
        <f t="shared" si="16"/>
        <v/>
      </c>
      <c r="B242" s="85"/>
      <c r="D242" s="81"/>
      <c r="S242" s="79">
        <f t="shared" si="18"/>
        <v>0</v>
      </c>
      <c r="T242" s="80">
        <f t="shared" si="17"/>
        <v>0</v>
      </c>
    </row>
    <row r="243" spans="1:20" s="82" customFormat="1" ht="12.75" x14ac:dyDescent="0.2">
      <c r="A243" s="75" t="str">
        <f t="shared" si="16"/>
        <v/>
      </c>
      <c r="B243" s="85"/>
      <c r="D243" s="81"/>
      <c r="S243" s="79">
        <f t="shared" si="18"/>
        <v>0</v>
      </c>
      <c r="T243" s="80">
        <f t="shared" si="17"/>
        <v>0</v>
      </c>
    </row>
    <row r="244" spans="1:20" s="82" customFormat="1" ht="12.75" x14ac:dyDescent="0.2">
      <c r="A244" s="75" t="str">
        <f t="shared" si="16"/>
        <v/>
      </c>
      <c r="B244" s="85"/>
      <c r="D244" s="81"/>
      <c r="S244" s="79">
        <f t="shared" si="18"/>
        <v>0</v>
      </c>
      <c r="T244" s="80">
        <f t="shared" si="17"/>
        <v>0</v>
      </c>
    </row>
    <row r="245" spans="1:20" s="82" customFormat="1" ht="12.75" x14ac:dyDescent="0.2">
      <c r="A245" s="75" t="str">
        <f t="shared" si="16"/>
        <v/>
      </c>
      <c r="B245" s="85"/>
      <c r="D245" s="81"/>
      <c r="S245" s="79">
        <f t="shared" si="18"/>
        <v>0</v>
      </c>
      <c r="T245" s="80">
        <f t="shared" si="17"/>
        <v>0</v>
      </c>
    </row>
    <row r="246" spans="1:20" s="82" customFormat="1" ht="12.75" x14ac:dyDescent="0.2">
      <c r="A246" s="75" t="str">
        <f t="shared" si="16"/>
        <v/>
      </c>
      <c r="B246" s="85"/>
      <c r="D246" s="81"/>
      <c r="S246" s="79">
        <f t="shared" si="18"/>
        <v>0</v>
      </c>
      <c r="T246" s="80">
        <f t="shared" si="17"/>
        <v>0</v>
      </c>
    </row>
    <row r="247" spans="1:20" s="82" customFormat="1" ht="12.75" x14ac:dyDescent="0.2">
      <c r="A247" s="75" t="str">
        <f t="shared" si="16"/>
        <v/>
      </c>
      <c r="B247" s="85"/>
      <c r="D247" s="81"/>
      <c r="S247" s="79">
        <f t="shared" si="18"/>
        <v>0</v>
      </c>
      <c r="T247" s="80">
        <f t="shared" si="17"/>
        <v>0</v>
      </c>
    </row>
    <row r="248" spans="1:20" s="82" customFormat="1" ht="12.75" x14ac:dyDescent="0.2">
      <c r="A248" s="75" t="str">
        <f t="shared" si="16"/>
        <v/>
      </c>
      <c r="B248" s="85"/>
      <c r="D248" s="81"/>
      <c r="S248" s="79">
        <f t="shared" si="18"/>
        <v>0</v>
      </c>
      <c r="T248" s="80">
        <f t="shared" si="17"/>
        <v>0</v>
      </c>
    </row>
    <row r="249" spans="1:20" s="82" customFormat="1" ht="12.75" x14ac:dyDescent="0.2">
      <c r="A249" s="75" t="str">
        <f t="shared" si="16"/>
        <v/>
      </c>
      <c r="B249" s="85"/>
      <c r="D249" s="81"/>
      <c r="S249" s="79">
        <f t="shared" si="18"/>
        <v>0</v>
      </c>
      <c r="T249" s="80">
        <f t="shared" si="17"/>
        <v>0</v>
      </c>
    </row>
    <row r="250" spans="1:20" s="82" customFormat="1" ht="12.75" x14ac:dyDescent="0.2">
      <c r="A250" s="75" t="str">
        <f t="shared" si="16"/>
        <v/>
      </c>
      <c r="B250" s="85"/>
      <c r="D250" s="81"/>
      <c r="S250" s="79">
        <f t="shared" si="18"/>
        <v>0</v>
      </c>
      <c r="T250" s="80">
        <f t="shared" si="17"/>
        <v>0</v>
      </c>
    </row>
    <row r="251" spans="1:20" s="82" customFormat="1" ht="12.75" x14ac:dyDescent="0.2">
      <c r="A251" s="75" t="str">
        <f t="shared" si="16"/>
        <v/>
      </c>
      <c r="B251" s="85"/>
      <c r="D251" s="81"/>
      <c r="S251" s="79">
        <f t="shared" si="18"/>
        <v>0</v>
      </c>
      <c r="T251" s="80">
        <f t="shared" si="17"/>
        <v>0</v>
      </c>
    </row>
    <row r="252" spans="1:20" s="82" customFormat="1" ht="12.75" x14ac:dyDescent="0.2">
      <c r="A252" s="75" t="str">
        <f t="shared" si="16"/>
        <v/>
      </c>
      <c r="B252" s="85"/>
      <c r="D252" s="81"/>
      <c r="S252" s="79">
        <f t="shared" si="18"/>
        <v>0</v>
      </c>
      <c r="T252" s="80">
        <f t="shared" si="17"/>
        <v>0</v>
      </c>
    </row>
    <row r="253" spans="1:20" s="82" customFormat="1" ht="12.75" x14ac:dyDescent="0.2">
      <c r="A253" s="75" t="str">
        <f t="shared" si="16"/>
        <v/>
      </c>
      <c r="B253" s="85"/>
      <c r="D253" s="81"/>
      <c r="S253" s="79">
        <f t="shared" si="18"/>
        <v>0</v>
      </c>
      <c r="T253" s="80">
        <f t="shared" si="17"/>
        <v>0</v>
      </c>
    </row>
    <row r="254" spans="1:20" s="82" customFormat="1" ht="12.75" x14ac:dyDescent="0.2">
      <c r="A254" s="75" t="str">
        <f t="shared" si="16"/>
        <v/>
      </c>
      <c r="B254" s="85"/>
      <c r="D254" s="81"/>
      <c r="S254" s="79">
        <f t="shared" si="18"/>
        <v>0</v>
      </c>
      <c r="T254" s="80">
        <f t="shared" si="17"/>
        <v>0</v>
      </c>
    </row>
    <row r="255" spans="1:20" s="82" customFormat="1" ht="12.75" x14ac:dyDescent="0.2">
      <c r="A255" s="75" t="str">
        <f t="shared" ref="A255:A318" si="19">B255&amp;D255</f>
        <v/>
      </c>
      <c r="B255" s="85"/>
      <c r="D255" s="81"/>
      <c r="S255" s="79">
        <f t="shared" si="18"/>
        <v>0</v>
      </c>
      <c r="T255" s="80">
        <f t="shared" ref="T255:T318" si="20">SUM(G255:S255)</f>
        <v>0</v>
      </c>
    </row>
    <row r="256" spans="1:20" s="82" customFormat="1" ht="12.75" x14ac:dyDescent="0.2">
      <c r="A256" s="75" t="str">
        <f t="shared" si="19"/>
        <v/>
      </c>
      <c r="B256" s="85"/>
      <c r="D256" s="81"/>
      <c r="S256" s="79">
        <f t="shared" ref="S256:S319" si="21">F256-SUM(G256:R256)</f>
        <v>0</v>
      </c>
      <c r="T256" s="80">
        <f t="shared" si="20"/>
        <v>0</v>
      </c>
    </row>
    <row r="257" spans="1:20" s="82" customFormat="1" ht="12.75" x14ac:dyDescent="0.2">
      <c r="A257" s="75" t="str">
        <f t="shared" si="19"/>
        <v/>
      </c>
      <c r="B257" s="85"/>
      <c r="D257" s="81"/>
      <c r="S257" s="79">
        <f t="shared" si="21"/>
        <v>0</v>
      </c>
      <c r="T257" s="80">
        <f t="shared" si="20"/>
        <v>0</v>
      </c>
    </row>
    <row r="258" spans="1:20" s="82" customFormat="1" ht="12.75" x14ac:dyDescent="0.2">
      <c r="A258" s="75" t="str">
        <f t="shared" si="19"/>
        <v/>
      </c>
      <c r="B258" s="85"/>
      <c r="D258" s="81"/>
      <c r="S258" s="79">
        <f t="shared" si="21"/>
        <v>0</v>
      </c>
      <c r="T258" s="80">
        <f t="shared" si="20"/>
        <v>0</v>
      </c>
    </row>
    <row r="259" spans="1:20" s="82" customFormat="1" ht="12.75" x14ac:dyDescent="0.2">
      <c r="A259" s="75" t="str">
        <f t="shared" si="19"/>
        <v/>
      </c>
      <c r="B259" s="85"/>
      <c r="D259" s="81"/>
      <c r="S259" s="79">
        <f t="shared" si="21"/>
        <v>0</v>
      </c>
      <c r="T259" s="80">
        <f t="shared" si="20"/>
        <v>0</v>
      </c>
    </row>
    <row r="260" spans="1:20" s="82" customFormat="1" ht="12.75" x14ac:dyDescent="0.2">
      <c r="A260" s="75" t="str">
        <f t="shared" si="19"/>
        <v/>
      </c>
      <c r="B260" s="85"/>
      <c r="D260" s="81"/>
      <c r="S260" s="79">
        <f t="shared" si="21"/>
        <v>0</v>
      </c>
      <c r="T260" s="80">
        <f t="shared" si="20"/>
        <v>0</v>
      </c>
    </row>
    <row r="261" spans="1:20" s="82" customFormat="1" ht="12.75" x14ac:dyDescent="0.2">
      <c r="A261" s="75" t="str">
        <f t="shared" si="19"/>
        <v/>
      </c>
      <c r="B261" s="85"/>
      <c r="D261" s="81"/>
      <c r="S261" s="79">
        <f t="shared" si="21"/>
        <v>0</v>
      </c>
      <c r="T261" s="80">
        <f t="shared" si="20"/>
        <v>0</v>
      </c>
    </row>
    <row r="262" spans="1:20" s="82" customFormat="1" ht="12.75" x14ac:dyDescent="0.2">
      <c r="A262" s="75" t="str">
        <f t="shared" si="19"/>
        <v/>
      </c>
      <c r="B262" s="85"/>
      <c r="D262" s="81"/>
      <c r="S262" s="79">
        <f t="shared" si="21"/>
        <v>0</v>
      </c>
      <c r="T262" s="80">
        <f t="shared" si="20"/>
        <v>0</v>
      </c>
    </row>
    <row r="263" spans="1:20" s="82" customFormat="1" ht="12.75" x14ac:dyDescent="0.2">
      <c r="A263" s="75" t="str">
        <f t="shared" si="19"/>
        <v/>
      </c>
      <c r="B263" s="85"/>
      <c r="D263" s="81"/>
      <c r="S263" s="79">
        <f t="shared" si="21"/>
        <v>0</v>
      </c>
      <c r="T263" s="80">
        <f t="shared" si="20"/>
        <v>0</v>
      </c>
    </row>
    <row r="264" spans="1:20" s="82" customFormat="1" ht="12.75" x14ac:dyDescent="0.2">
      <c r="A264" s="75" t="str">
        <f t="shared" si="19"/>
        <v/>
      </c>
      <c r="B264" s="85"/>
      <c r="D264" s="81"/>
      <c r="S264" s="79">
        <f t="shared" si="21"/>
        <v>0</v>
      </c>
      <c r="T264" s="80">
        <f t="shared" si="20"/>
        <v>0</v>
      </c>
    </row>
    <row r="265" spans="1:20" s="82" customFormat="1" ht="12.75" x14ac:dyDescent="0.2">
      <c r="A265" s="75" t="str">
        <f t="shared" si="19"/>
        <v/>
      </c>
      <c r="B265" s="85"/>
      <c r="D265" s="81"/>
      <c r="S265" s="79">
        <f t="shared" si="21"/>
        <v>0</v>
      </c>
      <c r="T265" s="80">
        <f t="shared" si="20"/>
        <v>0</v>
      </c>
    </row>
    <row r="266" spans="1:20" s="82" customFormat="1" ht="12.75" x14ac:dyDescent="0.2">
      <c r="A266" s="75" t="str">
        <f t="shared" si="19"/>
        <v/>
      </c>
      <c r="B266" s="85"/>
      <c r="D266" s="81"/>
      <c r="S266" s="79">
        <f t="shared" si="21"/>
        <v>0</v>
      </c>
      <c r="T266" s="80">
        <f t="shared" si="20"/>
        <v>0</v>
      </c>
    </row>
    <row r="267" spans="1:20" s="82" customFormat="1" ht="12.75" x14ac:dyDescent="0.2">
      <c r="A267" s="75" t="str">
        <f t="shared" si="19"/>
        <v/>
      </c>
      <c r="B267" s="85"/>
      <c r="D267" s="81"/>
      <c r="S267" s="79">
        <f t="shared" si="21"/>
        <v>0</v>
      </c>
      <c r="T267" s="80">
        <f t="shared" si="20"/>
        <v>0</v>
      </c>
    </row>
    <row r="268" spans="1:20" s="82" customFormat="1" ht="12.75" x14ac:dyDescent="0.2">
      <c r="A268" s="75" t="str">
        <f t="shared" si="19"/>
        <v/>
      </c>
      <c r="B268" s="85"/>
      <c r="D268" s="81"/>
      <c r="S268" s="79">
        <f t="shared" si="21"/>
        <v>0</v>
      </c>
      <c r="T268" s="80">
        <f t="shared" si="20"/>
        <v>0</v>
      </c>
    </row>
    <row r="269" spans="1:20" s="82" customFormat="1" ht="12.75" x14ac:dyDescent="0.2">
      <c r="A269" s="75" t="str">
        <f t="shared" si="19"/>
        <v/>
      </c>
      <c r="B269" s="85"/>
      <c r="D269" s="81"/>
      <c r="S269" s="79">
        <f t="shared" si="21"/>
        <v>0</v>
      </c>
      <c r="T269" s="80">
        <f t="shared" si="20"/>
        <v>0</v>
      </c>
    </row>
    <row r="270" spans="1:20" s="82" customFormat="1" ht="12.75" x14ac:dyDescent="0.2">
      <c r="A270" s="75" t="str">
        <f t="shared" si="19"/>
        <v/>
      </c>
      <c r="B270" s="85"/>
      <c r="D270" s="81"/>
      <c r="S270" s="79">
        <f t="shared" si="21"/>
        <v>0</v>
      </c>
      <c r="T270" s="80">
        <f t="shared" si="20"/>
        <v>0</v>
      </c>
    </row>
    <row r="271" spans="1:20" s="82" customFormat="1" ht="12.75" x14ac:dyDescent="0.2">
      <c r="A271" s="75" t="str">
        <f t="shared" si="19"/>
        <v/>
      </c>
      <c r="B271" s="85"/>
      <c r="D271" s="81"/>
      <c r="S271" s="79">
        <f t="shared" si="21"/>
        <v>0</v>
      </c>
      <c r="T271" s="80">
        <f t="shared" si="20"/>
        <v>0</v>
      </c>
    </row>
    <row r="272" spans="1:20" s="82" customFormat="1" ht="12.75" x14ac:dyDescent="0.2">
      <c r="A272" s="75" t="str">
        <f t="shared" si="19"/>
        <v/>
      </c>
      <c r="B272" s="85"/>
      <c r="D272" s="81"/>
      <c r="S272" s="79">
        <f t="shared" si="21"/>
        <v>0</v>
      </c>
      <c r="T272" s="80">
        <f t="shared" si="20"/>
        <v>0</v>
      </c>
    </row>
    <row r="273" spans="1:20" s="82" customFormat="1" ht="12.75" x14ac:dyDescent="0.2">
      <c r="A273" s="75" t="str">
        <f t="shared" si="19"/>
        <v/>
      </c>
      <c r="B273" s="85"/>
      <c r="D273" s="81"/>
      <c r="S273" s="79">
        <f t="shared" si="21"/>
        <v>0</v>
      </c>
      <c r="T273" s="80">
        <f t="shared" si="20"/>
        <v>0</v>
      </c>
    </row>
    <row r="274" spans="1:20" s="82" customFormat="1" ht="12.75" x14ac:dyDescent="0.2">
      <c r="A274" s="75" t="str">
        <f t="shared" si="19"/>
        <v/>
      </c>
      <c r="B274" s="85"/>
      <c r="D274" s="81"/>
      <c r="S274" s="79">
        <f t="shared" si="21"/>
        <v>0</v>
      </c>
      <c r="T274" s="80">
        <f t="shared" si="20"/>
        <v>0</v>
      </c>
    </row>
    <row r="275" spans="1:20" s="82" customFormat="1" ht="12.75" x14ac:dyDescent="0.2">
      <c r="A275" s="75" t="str">
        <f t="shared" si="19"/>
        <v/>
      </c>
      <c r="B275" s="85"/>
      <c r="D275" s="81"/>
      <c r="S275" s="79">
        <f t="shared" si="21"/>
        <v>0</v>
      </c>
      <c r="T275" s="80">
        <f t="shared" si="20"/>
        <v>0</v>
      </c>
    </row>
    <row r="276" spans="1:20" s="82" customFormat="1" ht="12.75" x14ac:dyDescent="0.2">
      <c r="A276" s="75" t="str">
        <f t="shared" si="19"/>
        <v/>
      </c>
      <c r="B276" s="85"/>
      <c r="D276" s="81"/>
      <c r="S276" s="79">
        <f t="shared" si="21"/>
        <v>0</v>
      </c>
      <c r="T276" s="80">
        <f t="shared" si="20"/>
        <v>0</v>
      </c>
    </row>
    <row r="277" spans="1:20" s="82" customFormat="1" ht="12.75" x14ac:dyDescent="0.2">
      <c r="A277" s="75" t="str">
        <f t="shared" si="19"/>
        <v/>
      </c>
      <c r="B277" s="85"/>
      <c r="D277" s="81"/>
      <c r="S277" s="79">
        <f t="shared" si="21"/>
        <v>0</v>
      </c>
      <c r="T277" s="80">
        <f t="shared" si="20"/>
        <v>0</v>
      </c>
    </row>
    <row r="278" spans="1:20" s="82" customFormat="1" ht="12.75" x14ac:dyDescent="0.2">
      <c r="A278" s="75" t="str">
        <f t="shared" si="19"/>
        <v/>
      </c>
      <c r="B278" s="85"/>
      <c r="D278" s="81"/>
      <c r="S278" s="79">
        <f t="shared" si="21"/>
        <v>0</v>
      </c>
      <c r="T278" s="80">
        <f t="shared" si="20"/>
        <v>0</v>
      </c>
    </row>
    <row r="279" spans="1:20" s="82" customFormat="1" ht="12.75" x14ac:dyDescent="0.2">
      <c r="A279" s="75" t="str">
        <f t="shared" si="19"/>
        <v/>
      </c>
      <c r="B279" s="85"/>
      <c r="D279" s="81"/>
      <c r="S279" s="79">
        <f t="shared" si="21"/>
        <v>0</v>
      </c>
      <c r="T279" s="80">
        <f t="shared" si="20"/>
        <v>0</v>
      </c>
    </row>
    <row r="280" spans="1:20" s="82" customFormat="1" ht="12.75" x14ac:dyDescent="0.2">
      <c r="A280" s="75" t="str">
        <f t="shared" si="19"/>
        <v/>
      </c>
      <c r="B280" s="85"/>
      <c r="D280" s="81"/>
      <c r="S280" s="79">
        <f t="shared" si="21"/>
        <v>0</v>
      </c>
      <c r="T280" s="80">
        <f t="shared" si="20"/>
        <v>0</v>
      </c>
    </row>
    <row r="281" spans="1:20" s="82" customFormat="1" ht="12.75" x14ac:dyDescent="0.2">
      <c r="A281" s="75" t="str">
        <f t="shared" si="19"/>
        <v/>
      </c>
      <c r="B281" s="85"/>
      <c r="D281" s="81"/>
      <c r="S281" s="79">
        <f t="shared" si="21"/>
        <v>0</v>
      </c>
      <c r="T281" s="80">
        <f t="shared" si="20"/>
        <v>0</v>
      </c>
    </row>
    <row r="282" spans="1:20" s="82" customFormat="1" ht="12.75" x14ac:dyDescent="0.2">
      <c r="A282" s="75" t="str">
        <f t="shared" si="19"/>
        <v/>
      </c>
      <c r="B282" s="85"/>
      <c r="D282" s="81"/>
      <c r="S282" s="79">
        <f t="shared" si="21"/>
        <v>0</v>
      </c>
      <c r="T282" s="80">
        <f t="shared" si="20"/>
        <v>0</v>
      </c>
    </row>
    <row r="283" spans="1:20" s="82" customFormat="1" ht="12.75" x14ac:dyDescent="0.2">
      <c r="A283" s="75" t="str">
        <f t="shared" si="19"/>
        <v/>
      </c>
      <c r="B283" s="85"/>
      <c r="D283" s="81"/>
      <c r="S283" s="79">
        <f t="shared" si="21"/>
        <v>0</v>
      </c>
      <c r="T283" s="80">
        <f t="shared" si="20"/>
        <v>0</v>
      </c>
    </row>
    <row r="284" spans="1:20" s="82" customFormat="1" ht="12.75" x14ac:dyDescent="0.2">
      <c r="A284" s="75" t="str">
        <f t="shared" si="19"/>
        <v/>
      </c>
      <c r="B284" s="85"/>
      <c r="D284" s="81"/>
      <c r="S284" s="79">
        <f t="shared" si="21"/>
        <v>0</v>
      </c>
      <c r="T284" s="80">
        <f t="shared" si="20"/>
        <v>0</v>
      </c>
    </row>
    <row r="285" spans="1:20" s="82" customFormat="1" ht="12.75" x14ac:dyDescent="0.2">
      <c r="A285" s="75" t="str">
        <f t="shared" si="19"/>
        <v/>
      </c>
      <c r="B285" s="85"/>
      <c r="D285" s="81"/>
      <c r="S285" s="79">
        <f t="shared" si="21"/>
        <v>0</v>
      </c>
      <c r="T285" s="80">
        <f t="shared" si="20"/>
        <v>0</v>
      </c>
    </row>
    <row r="286" spans="1:20" s="82" customFormat="1" ht="12.75" x14ac:dyDescent="0.2">
      <c r="A286" s="75" t="str">
        <f t="shared" si="19"/>
        <v/>
      </c>
      <c r="B286" s="85"/>
      <c r="D286" s="81"/>
      <c r="S286" s="79">
        <f t="shared" si="21"/>
        <v>0</v>
      </c>
      <c r="T286" s="80">
        <f t="shared" si="20"/>
        <v>0</v>
      </c>
    </row>
    <row r="287" spans="1:20" s="82" customFormat="1" ht="12.75" x14ac:dyDescent="0.2">
      <c r="A287" s="75" t="str">
        <f t="shared" si="19"/>
        <v/>
      </c>
      <c r="B287" s="85"/>
      <c r="D287" s="81"/>
      <c r="S287" s="79">
        <f t="shared" si="21"/>
        <v>0</v>
      </c>
      <c r="T287" s="80">
        <f t="shared" si="20"/>
        <v>0</v>
      </c>
    </row>
    <row r="288" spans="1:20" s="82" customFormat="1" ht="12.75" x14ac:dyDescent="0.2">
      <c r="A288" s="75" t="str">
        <f t="shared" si="19"/>
        <v/>
      </c>
      <c r="B288" s="85"/>
      <c r="D288" s="81"/>
      <c r="S288" s="79">
        <f t="shared" si="21"/>
        <v>0</v>
      </c>
      <c r="T288" s="80">
        <f t="shared" si="20"/>
        <v>0</v>
      </c>
    </row>
    <row r="289" spans="1:20" s="82" customFormat="1" ht="12.75" x14ac:dyDescent="0.2">
      <c r="A289" s="75" t="str">
        <f t="shared" si="19"/>
        <v/>
      </c>
      <c r="B289" s="85"/>
      <c r="D289" s="81"/>
      <c r="S289" s="79">
        <f t="shared" si="21"/>
        <v>0</v>
      </c>
      <c r="T289" s="80">
        <f t="shared" si="20"/>
        <v>0</v>
      </c>
    </row>
    <row r="290" spans="1:20" s="82" customFormat="1" ht="12.75" x14ac:dyDescent="0.2">
      <c r="A290" s="75" t="str">
        <f t="shared" si="19"/>
        <v/>
      </c>
      <c r="B290" s="85"/>
      <c r="D290" s="81"/>
      <c r="S290" s="79">
        <f t="shared" si="21"/>
        <v>0</v>
      </c>
      <c r="T290" s="80">
        <f t="shared" si="20"/>
        <v>0</v>
      </c>
    </row>
    <row r="291" spans="1:20" s="82" customFormat="1" ht="12.75" x14ac:dyDescent="0.2">
      <c r="A291" s="75" t="str">
        <f t="shared" si="19"/>
        <v/>
      </c>
      <c r="B291" s="85"/>
      <c r="D291" s="81"/>
      <c r="S291" s="79">
        <f t="shared" si="21"/>
        <v>0</v>
      </c>
      <c r="T291" s="80">
        <f t="shared" si="20"/>
        <v>0</v>
      </c>
    </row>
    <row r="292" spans="1:20" s="82" customFormat="1" ht="12.75" x14ac:dyDescent="0.2">
      <c r="A292" s="75" t="str">
        <f t="shared" si="19"/>
        <v/>
      </c>
      <c r="B292" s="85"/>
      <c r="D292" s="81"/>
      <c r="S292" s="79">
        <f t="shared" si="21"/>
        <v>0</v>
      </c>
      <c r="T292" s="80">
        <f t="shared" si="20"/>
        <v>0</v>
      </c>
    </row>
    <row r="293" spans="1:20" s="82" customFormat="1" ht="12.75" x14ac:dyDescent="0.2">
      <c r="A293" s="75" t="str">
        <f t="shared" si="19"/>
        <v/>
      </c>
      <c r="B293" s="85"/>
      <c r="D293" s="81"/>
      <c r="S293" s="79">
        <f t="shared" si="21"/>
        <v>0</v>
      </c>
      <c r="T293" s="80">
        <f t="shared" si="20"/>
        <v>0</v>
      </c>
    </row>
    <row r="294" spans="1:20" s="82" customFormat="1" ht="12.75" x14ac:dyDescent="0.2">
      <c r="A294" s="75" t="str">
        <f t="shared" si="19"/>
        <v/>
      </c>
      <c r="B294" s="85"/>
      <c r="D294" s="81"/>
      <c r="S294" s="79">
        <f t="shared" si="21"/>
        <v>0</v>
      </c>
      <c r="T294" s="80">
        <f t="shared" si="20"/>
        <v>0</v>
      </c>
    </row>
    <row r="295" spans="1:20" s="82" customFormat="1" ht="12.75" x14ac:dyDescent="0.2">
      <c r="A295" s="75" t="str">
        <f t="shared" si="19"/>
        <v/>
      </c>
      <c r="B295" s="85"/>
      <c r="D295" s="81"/>
      <c r="S295" s="79">
        <f t="shared" si="21"/>
        <v>0</v>
      </c>
      <c r="T295" s="80">
        <f t="shared" si="20"/>
        <v>0</v>
      </c>
    </row>
    <row r="296" spans="1:20" s="82" customFormat="1" ht="12.75" x14ac:dyDescent="0.2">
      <c r="A296" s="75" t="str">
        <f t="shared" si="19"/>
        <v/>
      </c>
      <c r="B296" s="85"/>
      <c r="D296" s="81"/>
      <c r="S296" s="79">
        <f t="shared" si="21"/>
        <v>0</v>
      </c>
      <c r="T296" s="80">
        <f t="shared" si="20"/>
        <v>0</v>
      </c>
    </row>
    <row r="297" spans="1:20" s="82" customFormat="1" ht="12.75" x14ac:dyDescent="0.2">
      <c r="A297" s="75" t="str">
        <f t="shared" si="19"/>
        <v/>
      </c>
      <c r="B297" s="85"/>
      <c r="D297" s="81"/>
      <c r="S297" s="79">
        <f t="shared" si="21"/>
        <v>0</v>
      </c>
      <c r="T297" s="80">
        <f t="shared" si="20"/>
        <v>0</v>
      </c>
    </row>
    <row r="298" spans="1:20" s="82" customFormat="1" ht="12.75" x14ac:dyDescent="0.2">
      <c r="A298" s="75" t="str">
        <f t="shared" si="19"/>
        <v/>
      </c>
      <c r="B298" s="85"/>
      <c r="D298" s="81"/>
      <c r="S298" s="79">
        <f t="shared" si="21"/>
        <v>0</v>
      </c>
      <c r="T298" s="80">
        <f t="shared" si="20"/>
        <v>0</v>
      </c>
    </row>
    <row r="299" spans="1:20" s="82" customFormat="1" ht="12.75" x14ac:dyDescent="0.2">
      <c r="A299" s="75" t="str">
        <f t="shared" si="19"/>
        <v/>
      </c>
      <c r="B299" s="85"/>
      <c r="D299" s="81"/>
      <c r="S299" s="79">
        <f t="shared" si="21"/>
        <v>0</v>
      </c>
      <c r="T299" s="80">
        <f t="shared" si="20"/>
        <v>0</v>
      </c>
    </row>
    <row r="300" spans="1:20" s="82" customFormat="1" ht="12.75" x14ac:dyDescent="0.2">
      <c r="A300" s="75" t="str">
        <f t="shared" si="19"/>
        <v/>
      </c>
      <c r="B300" s="85"/>
      <c r="D300" s="81"/>
      <c r="S300" s="79">
        <f t="shared" si="21"/>
        <v>0</v>
      </c>
      <c r="T300" s="80">
        <f t="shared" si="20"/>
        <v>0</v>
      </c>
    </row>
    <row r="301" spans="1:20" s="82" customFormat="1" ht="12.75" x14ac:dyDescent="0.2">
      <c r="A301" s="75" t="str">
        <f t="shared" si="19"/>
        <v/>
      </c>
      <c r="B301" s="85"/>
      <c r="D301" s="81"/>
      <c r="S301" s="79">
        <f t="shared" si="21"/>
        <v>0</v>
      </c>
      <c r="T301" s="80">
        <f t="shared" si="20"/>
        <v>0</v>
      </c>
    </row>
    <row r="302" spans="1:20" s="82" customFormat="1" ht="12.75" x14ac:dyDescent="0.2">
      <c r="A302" s="75" t="str">
        <f t="shared" si="19"/>
        <v/>
      </c>
      <c r="B302" s="85"/>
      <c r="D302" s="81"/>
      <c r="S302" s="79">
        <f t="shared" si="21"/>
        <v>0</v>
      </c>
      <c r="T302" s="80">
        <f t="shared" si="20"/>
        <v>0</v>
      </c>
    </row>
    <row r="303" spans="1:20" s="82" customFormat="1" ht="12.75" x14ac:dyDescent="0.2">
      <c r="A303" s="75" t="str">
        <f t="shared" si="19"/>
        <v/>
      </c>
      <c r="B303" s="85"/>
      <c r="D303" s="81"/>
      <c r="S303" s="79">
        <f t="shared" si="21"/>
        <v>0</v>
      </c>
      <c r="T303" s="80">
        <f t="shared" si="20"/>
        <v>0</v>
      </c>
    </row>
    <row r="304" spans="1:20" s="82" customFormat="1" ht="12.75" x14ac:dyDescent="0.2">
      <c r="A304" s="75" t="str">
        <f t="shared" si="19"/>
        <v/>
      </c>
      <c r="B304" s="85"/>
      <c r="D304" s="81"/>
      <c r="S304" s="79">
        <f t="shared" si="21"/>
        <v>0</v>
      </c>
      <c r="T304" s="80">
        <f t="shared" si="20"/>
        <v>0</v>
      </c>
    </row>
    <row r="305" spans="1:20" s="82" customFormat="1" ht="12.75" x14ac:dyDescent="0.2">
      <c r="A305" s="75" t="str">
        <f t="shared" si="19"/>
        <v/>
      </c>
      <c r="B305" s="85"/>
      <c r="D305" s="81"/>
      <c r="S305" s="79">
        <f t="shared" si="21"/>
        <v>0</v>
      </c>
      <c r="T305" s="80">
        <f t="shared" si="20"/>
        <v>0</v>
      </c>
    </row>
    <row r="306" spans="1:20" s="82" customFormat="1" ht="12.75" x14ac:dyDescent="0.2">
      <c r="A306" s="75" t="str">
        <f t="shared" si="19"/>
        <v/>
      </c>
      <c r="B306" s="85"/>
      <c r="D306" s="81"/>
      <c r="S306" s="79">
        <f t="shared" si="21"/>
        <v>0</v>
      </c>
      <c r="T306" s="80">
        <f t="shared" si="20"/>
        <v>0</v>
      </c>
    </row>
    <row r="307" spans="1:20" s="82" customFormat="1" ht="12.75" x14ac:dyDescent="0.2">
      <c r="A307" s="75" t="str">
        <f t="shared" si="19"/>
        <v/>
      </c>
      <c r="B307" s="85"/>
      <c r="D307" s="81"/>
      <c r="S307" s="79">
        <f t="shared" si="21"/>
        <v>0</v>
      </c>
      <c r="T307" s="80">
        <f t="shared" si="20"/>
        <v>0</v>
      </c>
    </row>
    <row r="308" spans="1:20" s="82" customFormat="1" ht="12.75" x14ac:dyDescent="0.2">
      <c r="A308" s="75" t="str">
        <f t="shared" si="19"/>
        <v/>
      </c>
      <c r="B308" s="85"/>
      <c r="D308" s="81"/>
      <c r="S308" s="79">
        <f t="shared" si="21"/>
        <v>0</v>
      </c>
      <c r="T308" s="80">
        <f t="shared" si="20"/>
        <v>0</v>
      </c>
    </row>
    <row r="309" spans="1:20" s="82" customFormat="1" ht="12.75" x14ac:dyDescent="0.2">
      <c r="A309" s="75" t="str">
        <f t="shared" si="19"/>
        <v/>
      </c>
      <c r="B309" s="85"/>
      <c r="D309" s="81"/>
      <c r="S309" s="79">
        <f t="shared" si="21"/>
        <v>0</v>
      </c>
      <c r="T309" s="80">
        <f t="shared" si="20"/>
        <v>0</v>
      </c>
    </row>
    <row r="310" spans="1:20" s="82" customFormat="1" ht="12.75" x14ac:dyDescent="0.2">
      <c r="A310" s="75" t="str">
        <f t="shared" si="19"/>
        <v/>
      </c>
      <c r="B310" s="85"/>
      <c r="D310" s="81"/>
      <c r="S310" s="79">
        <f t="shared" si="21"/>
        <v>0</v>
      </c>
      <c r="T310" s="80">
        <f t="shared" si="20"/>
        <v>0</v>
      </c>
    </row>
    <row r="311" spans="1:20" s="82" customFormat="1" ht="12.75" x14ac:dyDescent="0.2">
      <c r="A311" s="75" t="str">
        <f t="shared" si="19"/>
        <v/>
      </c>
      <c r="B311" s="85"/>
      <c r="D311" s="81"/>
      <c r="S311" s="79">
        <f t="shared" si="21"/>
        <v>0</v>
      </c>
      <c r="T311" s="80">
        <f t="shared" si="20"/>
        <v>0</v>
      </c>
    </row>
    <row r="312" spans="1:20" s="82" customFormat="1" ht="12.75" x14ac:dyDescent="0.2">
      <c r="A312" s="75" t="str">
        <f t="shared" si="19"/>
        <v/>
      </c>
      <c r="B312" s="85"/>
      <c r="D312" s="81"/>
      <c r="S312" s="79">
        <f t="shared" si="21"/>
        <v>0</v>
      </c>
      <c r="T312" s="80">
        <f t="shared" si="20"/>
        <v>0</v>
      </c>
    </row>
    <row r="313" spans="1:20" s="82" customFormat="1" ht="12.75" x14ac:dyDescent="0.2">
      <c r="A313" s="75" t="str">
        <f t="shared" si="19"/>
        <v/>
      </c>
      <c r="B313" s="85"/>
      <c r="D313" s="81"/>
      <c r="S313" s="79">
        <f t="shared" si="21"/>
        <v>0</v>
      </c>
      <c r="T313" s="80">
        <f t="shared" si="20"/>
        <v>0</v>
      </c>
    </row>
    <row r="314" spans="1:20" s="82" customFormat="1" ht="12.75" x14ac:dyDescent="0.2">
      <c r="A314" s="75" t="str">
        <f t="shared" si="19"/>
        <v/>
      </c>
      <c r="B314" s="85"/>
      <c r="D314" s="81"/>
      <c r="S314" s="79">
        <f t="shared" si="21"/>
        <v>0</v>
      </c>
      <c r="T314" s="80">
        <f t="shared" si="20"/>
        <v>0</v>
      </c>
    </row>
    <row r="315" spans="1:20" s="82" customFormat="1" ht="12.75" x14ac:dyDescent="0.2">
      <c r="A315" s="75" t="str">
        <f t="shared" si="19"/>
        <v/>
      </c>
      <c r="B315" s="85"/>
      <c r="D315" s="81"/>
      <c r="S315" s="79">
        <f t="shared" si="21"/>
        <v>0</v>
      </c>
      <c r="T315" s="80">
        <f t="shared" si="20"/>
        <v>0</v>
      </c>
    </row>
    <row r="316" spans="1:20" s="82" customFormat="1" ht="12.75" x14ac:dyDescent="0.2">
      <c r="A316" s="75" t="str">
        <f t="shared" si="19"/>
        <v/>
      </c>
      <c r="B316" s="85"/>
      <c r="D316" s="81"/>
      <c r="S316" s="79">
        <f t="shared" si="21"/>
        <v>0</v>
      </c>
      <c r="T316" s="80">
        <f t="shared" si="20"/>
        <v>0</v>
      </c>
    </row>
    <row r="317" spans="1:20" s="82" customFormat="1" ht="12.75" x14ac:dyDescent="0.2">
      <c r="A317" s="75" t="str">
        <f t="shared" si="19"/>
        <v/>
      </c>
      <c r="B317" s="85"/>
      <c r="D317" s="81"/>
      <c r="S317" s="79">
        <f t="shared" si="21"/>
        <v>0</v>
      </c>
      <c r="T317" s="80">
        <f t="shared" si="20"/>
        <v>0</v>
      </c>
    </row>
    <row r="318" spans="1:20" s="82" customFormat="1" ht="12.75" x14ac:dyDescent="0.2">
      <c r="A318" s="75" t="str">
        <f t="shared" si="19"/>
        <v/>
      </c>
      <c r="B318" s="85"/>
      <c r="D318" s="81"/>
      <c r="S318" s="79">
        <f t="shared" si="21"/>
        <v>0</v>
      </c>
      <c r="T318" s="80">
        <f t="shared" si="20"/>
        <v>0</v>
      </c>
    </row>
    <row r="319" spans="1:20" s="82" customFormat="1" ht="12.75" x14ac:dyDescent="0.2">
      <c r="A319" s="75" t="str">
        <f t="shared" ref="A319:A382" si="22">B319&amp;D319</f>
        <v/>
      </c>
      <c r="B319" s="85"/>
      <c r="D319" s="81"/>
      <c r="S319" s="79">
        <f t="shared" si="21"/>
        <v>0</v>
      </c>
      <c r="T319" s="80">
        <f t="shared" ref="T319:T382" si="23">SUM(G319:S319)</f>
        <v>0</v>
      </c>
    </row>
    <row r="320" spans="1:20" s="82" customFormat="1" ht="12.75" x14ac:dyDescent="0.2">
      <c r="A320" s="75" t="str">
        <f t="shared" si="22"/>
        <v/>
      </c>
      <c r="B320" s="85"/>
      <c r="D320" s="81"/>
      <c r="S320" s="79">
        <f t="shared" ref="S320:S383" si="24">F320-SUM(G320:R320)</f>
        <v>0</v>
      </c>
      <c r="T320" s="80">
        <f t="shared" si="23"/>
        <v>0</v>
      </c>
    </row>
    <row r="321" spans="1:20" s="82" customFormat="1" ht="12.75" x14ac:dyDescent="0.2">
      <c r="A321" s="75" t="str">
        <f t="shared" si="22"/>
        <v/>
      </c>
      <c r="B321" s="85"/>
      <c r="D321" s="81"/>
      <c r="S321" s="79">
        <f t="shared" si="24"/>
        <v>0</v>
      </c>
      <c r="T321" s="80">
        <f t="shared" si="23"/>
        <v>0</v>
      </c>
    </row>
    <row r="322" spans="1:20" s="82" customFormat="1" ht="12.75" x14ac:dyDescent="0.2">
      <c r="A322" s="75" t="str">
        <f t="shared" si="22"/>
        <v/>
      </c>
      <c r="B322" s="85"/>
      <c r="D322" s="81"/>
      <c r="S322" s="79">
        <f t="shared" si="24"/>
        <v>0</v>
      </c>
      <c r="T322" s="80">
        <f t="shared" si="23"/>
        <v>0</v>
      </c>
    </row>
    <row r="323" spans="1:20" s="82" customFormat="1" ht="12.75" x14ac:dyDescent="0.2">
      <c r="A323" s="75" t="str">
        <f t="shared" si="22"/>
        <v/>
      </c>
      <c r="B323" s="85"/>
      <c r="D323" s="81"/>
      <c r="S323" s="79">
        <f t="shared" si="24"/>
        <v>0</v>
      </c>
      <c r="T323" s="80">
        <f t="shared" si="23"/>
        <v>0</v>
      </c>
    </row>
    <row r="324" spans="1:20" s="82" customFormat="1" ht="12.75" x14ac:dyDescent="0.2">
      <c r="A324" s="75" t="str">
        <f t="shared" si="22"/>
        <v/>
      </c>
      <c r="B324" s="85"/>
      <c r="D324" s="81"/>
      <c r="S324" s="79">
        <f t="shared" si="24"/>
        <v>0</v>
      </c>
      <c r="T324" s="80">
        <f t="shared" si="23"/>
        <v>0</v>
      </c>
    </row>
    <row r="325" spans="1:20" s="82" customFormat="1" ht="12.75" x14ac:dyDescent="0.2">
      <c r="A325" s="75" t="str">
        <f t="shared" si="22"/>
        <v/>
      </c>
      <c r="B325" s="85"/>
      <c r="D325" s="81"/>
      <c r="S325" s="79">
        <f t="shared" si="24"/>
        <v>0</v>
      </c>
      <c r="T325" s="80">
        <f t="shared" si="23"/>
        <v>0</v>
      </c>
    </row>
    <row r="326" spans="1:20" s="82" customFormat="1" ht="12.75" x14ac:dyDescent="0.2">
      <c r="A326" s="75" t="str">
        <f t="shared" si="22"/>
        <v/>
      </c>
      <c r="B326" s="85"/>
      <c r="D326" s="81"/>
      <c r="S326" s="79">
        <f t="shared" si="24"/>
        <v>0</v>
      </c>
      <c r="T326" s="80">
        <f t="shared" si="23"/>
        <v>0</v>
      </c>
    </row>
    <row r="327" spans="1:20" s="82" customFormat="1" ht="12.75" x14ac:dyDescent="0.2">
      <c r="A327" s="75" t="str">
        <f t="shared" si="22"/>
        <v/>
      </c>
      <c r="B327" s="85"/>
      <c r="D327" s="81"/>
      <c r="S327" s="79">
        <f t="shared" si="24"/>
        <v>0</v>
      </c>
      <c r="T327" s="80">
        <f t="shared" si="23"/>
        <v>0</v>
      </c>
    </row>
    <row r="328" spans="1:20" s="82" customFormat="1" ht="12.75" x14ac:dyDescent="0.2">
      <c r="A328" s="75" t="str">
        <f t="shared" si="22"/>
        <v/>
      </c>
      <c r="B328" s="85"/>
      <c r="D328" s="81"/>
      <c r="S328" s="79">
        <f t="shared" si="24"/>
        <v>0</v>
      </c>
      <c r="T328" s="80">
        <f t="shared" si="23"/>
        <v>0</v>
      </c>
    </row>
    <row r="329" spans="1:20" s="82" customFormat="1" ht="12.75" x14ac:dyDescent="0.2">
      <c r="A329" s="75" t="str">
        <f t="shared" si="22"/>
        <v/>
      </c>
      <c r="B329" s="85"/>
      <c r="D329" s="81"/>
      <c r="S329" s="79">
        <f t="shared" si="24"/>
        <v>0</v>
      </c>
      <c r="T329" s="80">
        <f t="shared" si="23"/>
        <v>0</v>
      </c>
    </row>
    <row r="330" spans="1:20" s="82" customFormat="1" ht="12.75" x14ac:dyDescent="0.2">
      <c r="A330" s="75" t="str">
        <f t="shared" si="22"/>
        <v/>
      </c>
      <c r="B330" s="85"/>
      <c r="D330" s="81"/>
      <c r="S330" s="79">
        <f t="shared" si="24"/>
        <v>0</v>
      </c>
      <c r="T330" s="80">
        <f t="shared" si="23"/>
        <v>0</v>
      </c>
    </row>
    <row r="331" spans="1:20" s="82" customFormat="1" ht="12.75" x14ac:dyDescent="0.2">
      <c r="A331" s="75" t="str">
        <f t="shared" si="22"/>
        <v/>
      </c>
      <c r="B331" s="85"/>
      <c r="D331" s="81"/>
      <c r="S331" s="79">
        <f t="shared" si="24"/>
        <v>0</v>
      </c>
      <c r="T331" s="80">
        <f t="shared" si="23"/>
        <v>0</v>
      </c>
    </row>
    <row r="332" spans="1:20" s="82" customFormat="1" ht="12.75" x14ac:dyDescent="0.2">
      <c r="A332" s="75" t="str">
        <f t="shared" si="22"/>
        <v/>
      </c>
      <c r="B332" s="85"/>
      <c r="D332" s="81"/>
      <c r="S332" s="79">
        <f t="shared" si="24"/>
        <v>0</v>
      </c>
      <c r="T332" s="80">
        <f t="shared" si="23"/>
        <v>0</v>
      </c>
    </row>
    <row r="333" spans="1:20" s="82" customFormat="1" ht="12.75" x14ac:dyDescent="0.2">
      <c r="A333" s="75" t="str">
        <f t="shared" si="22"/>
        <v/>
      </c>
      <c r="B333" s="85"/>
      <c r="D333" s="81"/>
      <c r="S333" s="79">
        <f t="shared" si="24"/>
        <v>0</v>
      </c>
      <c r="T333" s="80">
        <f t="shared" si="23"/>
        <v>0</v>
      </c>
    </row>
    <row r="334" spans="1:20" s="82" customFormat="1" ht="12.75" x14ac:dyDescent="0.2">
      <c r="A334" s="75" t="str">
        <f t="shared" si="22"/>
        <v/>
      </c>
      <c r="B334" s="85"/>
      <c r="D334" s="81"/>
      <c r="S334" s="79">
        <f t="shared" si="24"/>
        <v>0</v>
      </c>
      <c r="T334" s="80">
        <f t="shared" si="23"/>
        <v>0</v>
      </c>
    </row>
    <row r="335" spans="1:20" s="82" customFormat="1" ht="12.75" x14ac:dyDescent="0.2">
      <c r="A335" s="75" t="str">
        <f t="shared" si="22"/>
        <v/>
      </c>
      <c r="B335" s="85"/>
      <c r="D335" s="81"/>
      <c r="S335" s="79">
        <f t="shared" si="24"/>
        <v>0</v>
      </c>
      <c r="T335" s="80">
        <f t="shared" si="23"/>
        <v>0</v>
      </c>
    </row>
    <row r="336" spans="1:20" s="82" customFormat="1" ht="12.75" x14ac:dyDescent="0.2">
      <c r="A336" s="75" t="str">
        <f t="shared" si="22"/>
        <v/>
      </c>
      <c r="B336" s="85"/>
      <c r="D336" s="81"/>
      <c r="S336" s="79">
        <f t="shared" si="24"/>
        <v>0</v>
      </c>
      <c r="T336" s="80">
        <f t="shared" si="23"/>
        <v>0</v>
      </c>
    </row>
    <row r="337" spans="1:20" s="82" customFormat="1" ht="12.75" x14ac:dyDescent="0.2">
      <c r="A337" s="75" t="str">
        <f t="shared" si="22"/>
        <v/>
      </c>
      <c r="B337" s="85"/>
      <c r="D337" s="81"/>
      <c r="S337" s="79">
        <f t="shared" si="24"/>
        <v>0</v>
      </c>
      <c r="T337" s="80">
        <f t="shared" si="23"/>
        <v>0</v>
      </c>
    </row>
    <row r="338" spans="1:20" s="82" customFormat="1" ht="12.75" x14ac:dyDescent="0.2">
      <c r="A338" s="75" t="str">
        <f t="shared" si="22"/>
        <v/>
      </c>
      <c r="B338" s="85"/>
      <c r="D338" s="81"/>
      <c r="S338" s="79">
        <f t="shared" si="24"/>
        <v>0</v>
      </c>
      <c r="T338" s="80">
        <f t="shared" si="23"/>
        <v>0</v>
      </c>
    </row>
    <row r="339" spans="1:20" s="82" customFormat="1" ht="12.75" x14ac:dyDescent="0.2">
      <c r="A339" s="75" t="str">
        <f t="shared" si="22"/>
        <v/>
      </c>
      <c r="B339" s="85"/>
      <c r="D339" s="81"/>
      <c r="S339" s="79">
        <f t="shared" si="24"/>
        <v>0</v>
      </c>
      <c r="T339" s="80">
        <f t="shared" si="23"/>
        <v>0</v>
      </c>
    </row>
    <row r="340" spans="1:20" s="82" customFormat="1" ht="12.75" x14ac:dyDescent="0.2">
      <c r="A340" s="75" t="str">
        <f t="shared" si="22"/>
        <v/>
      </c>
      <c r="B340" s="85"/>
      <c r="D340" s="81"/>
      <c r="S340" s="79">
        <f t="shared" si="24"/>
        <v>0</v>
      </c>
      <c r="T340" s="80">
        <f t="shared" si="23"/>
        <v>0</v>
      </c>
    </row>
    <row r="341" spans="1:20" s="82" customFormat="1" ht="12.75" x14ac:dyDescent="0.2">
      <c r="A341" s="75" t="str">
        <f t="shared" si="22"/>
        <v/>
      </c>
      <c r="B341" s="85"/>
      <c r="D341" s="81"/>
      <c r="S341" s="79">
        <f t="shared" si="24"/>
        <v>0</v>
      </c>
      <c r="T341" s="80">
        <f t="shared" si="23"/>
        <v>0</v>
      </c>
    </row>
    <row r="342" spans="1:20" s="82" customFormat="1" ht="12.75" x14ac:dyDescent="0.2">
      <c r="A342" s="75" t="str">
        <f t="shared" si="22"/>
        <v/>
      </c>
      <c r="B342" s="85"/>
      <c r="D342" s="81"/>
      <c r="S342" s="79">
        <f t="shared" si="24"/>
        <v>0</v>
      </c>
      <c r="T342" s="80">
        <f t="shared" si="23"/>
        <v>0</v>
      </c>
    </row>
    <row r="343" spans="1:20" s="82" customFormat="1" ht="12.75" x14ac:dyDescent="0.2">
      <c r="A343" s="75" t="str">
        <f t="shared" si="22"/>
        <v/>
      </c>
      <c r="B343" s="85"/>
      <c r="D343" s="81"/>
      <c r="S343" s="79">
        <f t="shared" si="24"/>
        <v>0</v>
      </c>
      <c r="T343" s="80">
        <f t="shared" si="23"/>
        <v>0</v>
      </c>
    </row>
    <row r="344" spans="1:20" s="82" customFormat="1" ht="12.75" x14ac:dyDescent="0.2">
      <c r="A344" s="75" t="str">
        <f t="shared" si="22"/>
        <v/>
      </c>
      <c r="B344" s="85"/>
      <c r="D344" s="81"/>
      <c r="S344" s="79">
        <f t="shared" si="24"/>
        <v>0</v>
      </c>
      <c r="T344" s="80">
        <f t="shared" si="23"/>
        <v>0</v>
      </c>
    </row>
    <row r="345" spans="1:20" s="82" customFormat="1" ht="12.75" x14ac:dyDescent="0.2">
      <c r="A345" s="75" t="str">
        <f t="shared" si="22"/>
        <v/>
      </c>
      <c r="B345" s="85"/>
      <c r="D345" s="81"/>
      <c r="S345" s="79">
        <f t="shared" si="24"/>
        <v>0</v>
      </c>
      <c r="T345" s="80">
        <f t="shared" si="23"/>
        <v>0</v>
      </c>
    </row>
    <row r="346" spans="1:20" s="82" customFormat="1" ht="12.75" x14ac:dyDescent="0.2">
      <c r="A346" s="75" t="str">
        <f t="shared" si="22"/>
        <v/>
      </c>
      <c r="B346" s="85"/>
      <c r="D346" s="81"/>
      <c r="S346" s="79">
        <f t="shared" si="24"/>
        <v>0</v>
      </c>
      <c r="T346" s="80">
        <f t="shared" si="23"/>
        <v>0</v>
      </c>
    </row>
    <row r="347" spans="1:20" s="82" customFormat="1" ht="12.75" x14ac:dyDescent="0.2">
      <c r="A347" s="75" t="str">
        <f t="shared" si="22"/>
        <v/>
      </c>
      <c r="B347" s="85"/>
      <c r="D347" s="81"/>
      <c r="S347" s="79">
        <f t="shared" si="24"/>
        <v>0</v>
      </c>
      <c r="T347" s="80">
        <f t="shared" si="23"/>
        <v>0</v>
      </c>
    </row>
    <row r="348" spans="1:20" s="82" customFormat="1" ht="12.75" x14ac:dyDescent="0.2">
      <c r="A348" s="75" t="str">
        <f t="shared" si="22"/>
        <v/>
      </c>
      <c r="B348" s="85"/>
      <c r="D348" s="81"/>
      <c r="S348" s="79">
        <f t="shared" si="24"/>
        <v>0</v>
      </c>
      <c r="T348" s="80">
        <f t="shared" si="23"/>
        <v>0</v>
      </c>
    </row>
    <row r="349" spans="1:20" s="82" customFormat="1" ht="12.75" x14ac:dyDescent="0.2">
      <c r="A349" s="75" t="str">
        <f t="shared" si="22"/>
        <v/>
      </c>
      <c r="B349" s="85"/>
      <c r="D349" s="81"/>
      <c r="S349" s="79">
        <f t="shared" si="24"/>
        <v>0</v>
      </c>
      <c r="T349" s="80">
        <f t="shared" si="23"/>
        <v>0</v>
      </c>
    </row>
    <row r="350" spans="1:20" s="82" customFormat="1" ht="12.75" x14ac:dyDescent="0.2">
      <c r="A350" s="75" t="str">
        <f t="shared" si="22"/>
        <v/>
      </c>
      <c r="B350" s="85"/>
      <c r="D350" s="81"/>
      <c r="S350" s="79">
        <f t="shared" si="24"/>
        <v>0</v>
      </c>
      <c r="T350" s="80">
        <f t="shared" si="23"/>
        <v>0</v>
      </c>
    </row>
    <row r="351" spans="1:20" s="82" customFormat="1" ht="12.75" x14ac:dyDescent="0.2">
      <c r="A351" s="75" t="str">
        <f t="shared" si="22"/>
        <v/>
      </c>
      <c r="B351" s="85"/>
      <c r="D351" s="81"/>
      <c r="S351" s="79">
        <f t="shared" si="24"/>
        <v>0</v>
      </c>
      <c r="T351" s="80">
        <f t="shared" si="23"/>
        <v>0</v>
      </c>
    </row>
    <row r="352" spans="1:20" s="82" customFormat="1" ht="12.75" x14ac:dyDescent="0.2">
      <c r="A352" s="75" t="str">
        <f t="shared" si="22"/>
        <v/>
      </c>
      <c r="B352" s="85"/>
      <c r="D352" s="81"/>
      <c r="S352" s="79">
        <f t="shared" si="24"/>
        <v>0</v>
      </c>
      <c r="T352" s="80">
        <f t="shared" si="23"/>
        <v>0</v>
      </c>
    </row>
    <row r="353" spans="1:20" s="82" customFormat="1" ht="12.75" x14ac:dyDescent="0.2">
      <c r="A353" s="75" t="str">
        <f t="shared" si="22"/>
        <v/>
      </c>
      <c r="B353" s="85"/>
      <c r="D353" s="81"/>
      <c r="S353" s="79">
        <f t="shared" si="24"/>
        <v>0</v>
      </c>
      <c r="T353" s="80">
        <f t="shared" si="23"/>
        <v>0</v>
      </c>
    </row>
    <row r="354" spans="1:20" s="82" customFormat="1" ht="12.75" x14ac:dyDescent="0.2">
      <c r="A354" s="75" t="str">
        <f t="shared" si="22"/>
        <v/>
      </c>
      <c r="B354" s="85"/>
      <c r="D354" s="81"/>
      <c r="S354" s="79">
        <f t="shared" si="24"/>
        <v>0</v>
      </c>
      <c r="T354" s="80">
        <f t="shared" si="23"/>
        <v>0</v>
      </c>
    </row>
    <row r="355" spans="1:20" s="82" customFormat="1" ht="12.75" x14ac:dyDescent="0.2">
      <c r="A355" s="75" t="str">
        <f t="shared" si="22"/>
        <v/>
      </c>
      <c r="B355" s="85"/>
      <c r="D355" s="81"/>
      <c r="S355" s="79">
        <f t="shared" si="24"/>
        <v>0</v>
      </c>
      <c r="T355" s="80">
        <f t="shared" si="23"/>
        <v>0</v>
      </c>
    </row>
    <row r="356" spans="1:20" s="82" customFormat="1" ht="12.75" x14ac:dyDescent="0.2">
      <c r="A356" s="75" t="str">
        <f t="shared" si="22"/>
        <v/>
      </c>
      <c r="B356" s="85"/>
      <c r="D356" s="81"/>
      <c r="S356" s="79">
        <f t="shared" si="24"/>
        <v>0</v>
      </c>
      <c r="T356" s="80">
        <f t="shared" si="23"/>
        <v>0</v>
      </c>
    </row>
    <row r="357" spans="1:20" s="82" customFormat="1" ht="12.75" x14ac:dyDescent="0.2">
      <c r="A357" s="75" t="str">
        <f t="shared" si="22"/>
        <v/>
      </c>
      <c r="B357" s="85"/>
      <c r="D357" s="81"/>
      <c r="S357" s="79">
        <f t="shared" si="24"/>
        <v>0</v>
      </c>
      <c r="T357" s="80">
        <f t="shared" si="23"/>
        <v>0</v>
      </c>
    </row>
    <row r="358" spans="1:20" s="82" customFormat="1" ht="12.75" x14ac:dyDescent="0.2">
      <c r="A358" s="75" t="str">
        <f t="shared" si="22"/>
        <v/>
      </c>
      <c r="B358" s="85"/>
      <c r="D358" s="81"/>
      <c r="S358" s="79">
        <f t="shared" si="24"/>
        <v>0</v>
      </c>
      <c r="T358" s="80">
        <f t="shared" si="23"/>
        <v>0</v>
      </c>
    </row>
    <row r="359" spans="1:20" s="82" customFormat="1" ht="12.75" x14ac:dyDescent="0.2">
      <c r="A359" s="75" t="str">
        <f t="shared" si="22"/>
        <v/>
      </c>
      <c r="B359" s="85"/>
      <c r="D359" s="81"/>
      <c r="S359" s="79">
        <f t="shared" si="24"/>
        <v>0</v>
      </c>
      <c r="T359" s="80">
        <f t="shared" si="23"/>
        <v>0</v>
      </c>
    </row>
    <row r="360" spans="1:20" s="82" customFormat="1" ht="12.75" x14ac:dyDescent="0.2">
      <c r="A360" s="75" t="str">
        <f t="shared" si="22"/>
        <v/>
      </c>
      <c r="B360" s="85"/>
      <c r="D360" s="81"/>
      <c r="S360" s="79">
        <f t="shared" si="24"/>
        <v>0</v>
      </c>
      <c r="T360" s="80">
        <f t="shared" si="23"/>
        <v>0</v>
      </c>
    </row>
    <row r="361" spans="1:20" s="82" customFormat="1" ht="12.75" x14ac:dyDescent="0.2">
      <c r="A361" s="75" t="str">
        <f t="shared" si="22"/>
        <v/>
      </c>
      <c r="B361" s="85"/>
      <c r="D361" s="81"/>
      <c r="S361" s="79">
        <f t="shared" si="24"/>
        <v>0</v>
      </c>
      <c r="T361" s="80">
        <f t="shared" si="23"/>
        <v>0</v>
      </c>
    </row>
    <row r="362" spans="1:20" s="82" customFormat="1" ht="12.75" x14ac:dyDescent="0.2">
      <c r="A362" s="75" t="str">
        <f t="shared" si="22"/>
        <v/>
      </c>
      <c r="B362" s="85"/>
      <c r="D362" s="81"/>
      <c r="S362" s="79">
        <f t="shared" si="24"/>
        <v>0</v>
      </c>
      <c r="T362" s="80">
        <f t="shared" si="23"/>
        <v>0</v>
      </c>
    </row>
    <row r="363" spans="1:20" s="82" customFormat="1" ht="12.75" x14ac:dyDescent="0.2">
      <c r="A363" s="75" t="str">
        <f t="shared" si="22"/>
        <v/>
      </c>
      <c r="B363" s="85"/>
      <c r="D363" s="81"/>
      <c r="S363" s="79">
        <f t="shared" si="24"/>
        <v>0</v>
      </c>
      <c r="T363" s="80">
        <f t="shared" si="23"/>
        <v>0</v>
      </c>
    </row>
    <row r="364" spans="1:20" s="82" customFormat="1" ht="12.75" x14ac:dyDescent="0.2">
      <c r="A364" s="75" t="str">
        <f t="shared" si="22"/>
        <v/>
      </c>
      <c r="B364" s="85"/>
      <c r="D364" s="81"/>
      <c r="S364" s="79">
        <f t="shared" si="24"/>
        <v>0</v>
      </c>
      <c r="T364" s="80">
        <f t="shared" si="23"/>
        <v>0</v>
      </c>
    </row>
    <row r="365" spans="1:20" s="82" customFormat="1" ht="12.75" x14ac:dyDescent="0.2">
      <c r="A365" s="75" t="str">
        <f t="shared" si="22"/>
        <v/>
      </c>
      <c r="B365" s="85"/>
      <c r="D365" s="81"/>
      <c r="S365" s="79">
        <f t="shared" si="24"/>
        <v>0</v>
      </c>
      <c r="T365" s="80">
        <f t="shared" si="23"/>
        <v>0</v>
      </c>
    </row>
    <row r="366" spans="1:20" s="82" customFormat="1" ht="12.75" x14ac:dyDescent="0.2">
      <c r="A366" s="75" t="str">
        <f t="shared" si="22"/>
        <v/>
      </c>
      <c r="B366" s="85"/>
      <c r="D366" s="81"/>
      <c r="S366" s="79">
        <f t="shared" si="24"/>
        <v>0</v>
      </c>
      <c r="T366" s="80">
        <f t="shared" si="23"/>
        <v>0</v>
      </c>
    </row>
    <row r="367" spans="1:20" s="82" customFormat="1" ht="12.75" x14ac:dyDescent="0.2">
      <c r="A367" s="75" t="str">
        <f t="shared" si="22"/>
        <v/>
      </c>
      <c r="B367" s="85"/>
      <c r="D367" s="81"/>
      <c r="S367" s="79">
        <f t="shared" si="24"/>
        <v>0</v>
      </c>
      <c r="T367" s="80">
        <f t="shared" si="23"/>
        <v>0</v>
      </c>
    </row>
    <row r="368" spans="1:20" s="82" customFormat="1" ht="12.75" x14ac:dyDescent="0.2">
      <c r="A368" s="75" t="str">
        <f t="shared" si="22"/>
        <v/>
      </c>
      <c r="B368" s="85"/>
      <c r="D368" s="81"/>
      <c r="S368" s="79">
        <f t="shared" si="24"/>
        <v>0</v>
      </c>
      <c r="T368" s="80">
        <f t="shared" si="23"/>
        <v>0</v>
      </c>
    </row>
    <row r="369" spans="1:20" s="82" customFormat="1" ht="12.75" x14ac:dyDescent="0.2">
      <c r="A369" s="75" t="str">
        <f t="shared" si="22"/>
        <v/>
      </c>
      <c r="B369" s="85"/>
      <c r="D369" s="81"/>
      <c r="S369" s="79">
        <f t="shared" si="24"/>
        <v>0</v>
      </c>
      <c r="T369" s="80">
        <f t="shared" si="23"/>
        <v>0</v>
      </c>
    </row>
    <row r="370" spans="1:20" s="82" customFormat="1" ht="12.75" x14ac:dyDescent="0.2">
      <c r="A370" s="75" t="str">
        <f t="shared" si="22"/>
        <v/>
      </c>
      <c r="B370" s="85"/>
      <c r="D370" s="81"/>
      <c r="S370" s="79">
        <f t="shared" si="24"/>
        <v>0</v>
      </c>
      <c r="T370" s="80">
        <f t="shared" si="23"/>
        <v>0</v>
      </c>
    </row>
    <row r="371" spans="1:20" s="82" customFormat="1" ht="12.75" x14ac:dyDescent="0.2">
      <c r="A371" s="75" t="str">
        <f t="shared" si="22"/>
        <v/>
      </c>
      <c r="B371" s="85"/>
      <c r="D371" s="81"/>
      <c r="S371" s="79">
        <f t="shared" si="24"/>
        <v>0</v>
      </c>
      <c r="T371" s="80">
        <f t="shared" si="23"/>
        <v>0</v>
      </c>
    </row>
    <row r="372" spans="1:20" s="82" customFormat="1" ht="12.75" x14ac:dyDescent="0.2">
      <c r="A372" s="75" t="str">
        <f t="shared" si="22"/>
        <v/>
      </c>
      <c r="B372" s="85"/>
      <c r="D372" s="81"/>
      <c r="S372" s="79">
        <f t="shared" si="24"/>
        <v>0</v>
      </c>
      <c r="T372" s="80">
        <f t="shared" si="23"/>
        <v>0</v>
      </c>
    </row>
    <row r="373" spans="1:20" s="82" customFormat="1" ht="12.75" x14ac:dyDescent="0.2">
      <c r="A373" s="75" t="str">
        <f t="shared" si="22"/>
        <v/>
      </c>
      <c r="B373" s="85"/>
      <c r="D373" s="81"/>
      <c r="S373" s="79">
        <f t="shared" si="24"/>
        <v>0</v>
      </c>
      <c r="T373" s="80">
        <f t="shared" si="23"/>
        <v>0</v>
      </c>
    </row>
    <row r="374" spans="1:20" s="82" customFormat="1" ht="12.75" x14ac:dyDescent="0.2">
      <c r="A374" s="75" t="str">
        <f t="shared" si="22"/>
        <v/>
      </c>
      <c r="B374" s="85"/>
      <c r="D374" s="81"/>
      <c r="S374" s="79">
        <f t="shared" si="24"/>
        <v>0</v>
      </c>
      <c r="T374" s="80">
        <f t="shared" si="23"/>
        <v>0</v>
      </c>
    </row>
    <row r="375" spans="1:20" s="82" customFormat="1" ht="12.75" x14ac:dyDescent="0.2">
      <c r="A375" s="75" t="str">
        <f t="shared" si="22"/>
        <v/>
      </c>
      <c r="B375" s="85"/>
      <c r="D375" s="81"/>
      <c r="S375" s="79">
        <f t="shared" si="24"/>
        <v>0</v>
      </c>
      <c r="T375" s="80">
        <f t="shared" si="23"/>
        <v>0</v>
      </c>
    </row>
    <row r="376" spans="1:20" s="82" customFormat="1" ht="12.75" x14ac:dyDescent="0.2">
      <c r="A376" s="75" t="str">
        <f t="shared" si="22"/>
        <v/>
      </c>
      <c r="B376" s="85"/>
      <c r="D376" s="81"/>
      <c r="S376" s="79">
        <f t="shared" si="24"/>
        <v>0</v>
      </c>
      <c r="T376" s="80">
        <f t="shared" si="23"/>
        <v>0</v>
      </c>
    </row>
    <row r="377" spans="1:20" s="82" customFormat="1" ht="12.75" x14ac:dyDescent="0.2">
      <c r="A377" s="75" t="str">
        <f t="shared" si="22"/>
        <v/>
      </c>
      <c r="B377" s="85"/>
      <c r="D377" s="81"/>
      <c r="S377" s="79">
        <f t="shared" si="24"/>
        <v>0</v>
      </c>
      <c r="T377" s="80">
        <f t="shared" si="23"/>
        <v>0</v>
      </c>
    </row>
    <row r="378" spans="1:20" s="82" customFormat="1" ht="12.75" x14ac:dyDescent="0.2">
      <c r="A378" s="75" t="str">
        <f t="shared" si="22"/>
        <v/>
      </c>
      <c r="B378" s="85"/>
      <c r="D378" s="81"/>
      <c r="S378" s="79">
        <f t="shared" si="24"/>
        <v>0</v>
      </c>
      <c r="T378" s="80">
        <f t="shared" si="23"/>
        <v>0</v>
      </c>
    </row>
    <row r="379" spans="1:20" s="82" customFormat="1" ht="12.75" x14ac:dyDescent="0.2">
      <c r="A379" s="75" t="str">
        <f t="shared" si="22"/>
        <v/>
      </c>
      <c r="B379" s="85"/>
      <c r="D379" s="81"/>
      <c r="S379" s="79">
        <f t="shared" si="24"/>
        <v>0</v>
      </c>
      <c r="T379" s="80">
        <f t="shared" si="23"/>
        <v>0</v>
      </c>
    </row>
    <row r="380" spans="1:20" s="82" customFormat="1" ht="12.75" x14ac:dyDescent="0.2">
      <c r="A380" s="75" t="str">
        <f t="shared" si="22"/>
        <v/>
      </c>
      <c r="B380" s="85"/>
      <c r="D380" s="81"/>
      <c r="S380" s="79">
        <f t="shared" si="24"/>
        <v>0</v>
      </c>
      <c r="T380" s="80">
        <f t="shared" si="23"/>
        <v>0</v>
      </c>
    </row>
    <row r="381" spans="1:20" s="82" customFormat="1" ht="12.75" x14ac:dyDescent="0.2">
      <c r="A381" s="75" t="str">
        <f t="shared" si="22"/>
        <v/>
      </c>
      <c r="B381" s="85"/>
      <c r="D381" s="81"/>
      <c r="S381" s="79">
        <f t="shared" si="24"/>
        <v>0</v>
      </c>
      <c r="T381" s="80">
        <f t="shared" si="23"/>
        <v>0</v>
      </c>
    </row>
    <row r="382" spans="1:20" s="82" customFormat="1" ht="12.75" x14ac:dyDescent="0.2">
      <c r="A382" s="75" t="str">
        <f t="shared" si="22"/>
        <v/>
      </c>
      <c r="B382" s="85"/>
      <c r="D382" s="81"/>
      <c r="S382" s="79">
        <f t="shared" si="24"/>
        <v>0</v>
      </c>
      <c r="T382" s="80">
        <f t="shared" si="23"/>
        <v>0</v>
      </c>
    </row>
    <row r="383" spans="1:20" s="82" customFormat="1" ht="12.75" x14ac:dyDescent="0.2">
      <c r="A383" s="75" t="str">
        <f t="shared" ref="A383:A446" si="25">B383&amp;D383</f>
        <v/>
      </c>
      <c r="B383" s="85"/>
      <c r="D383" s="81"/>
      <c r="S383" s="79">
        <f t="shared" si="24"/>
        <v>0</v>
      </c>
      <c r="T383" s="80">
        <f t="shared" ref="T383:T446" si="26">SUM(G383:S383)</f>
        <v>0</v>
      </c>
    </row>
    <row r="384" spans="1:20" s="82" customFormat="1" ht="12.75" x14ac:dyDescent="0.2">
      <c r="A384" s="75" t="str">
        <f t="shared" si="25"/>
        <v/>
      </c>
      <c r="B384" s="85"/>
      <c r="D384" s="81"/>
      <c r="S384" s="79">
        <f t="shared" ref="S384:S447" si="27">F384-SUM(G384:R384)</f>
        <v>0</v>
      </c>
      <c r="T384" s="80">
        <f t="shared" si="26"/>
        <v>0</v>
      </c>
    </row>
    <row r="385" spans="1:20" s="82" customFormat="1" ht="12.75" x14ac:dyDescent="0.2">
      <c r="A385" s="75" t="str">
        <f t="shared" si="25"/>
        <v/>
      </c>
      <c r="B385" s="85"/>
      <c r="D385" s="81"/>
      <c r="S385" s="79">
        <f t="shared" si="27"/>
        <v>0</v>
      </c>
      <c r="T385" s="80">
        <f t="shared" si="26"/>
        <v>0</v>
      </c>
    </row>
    <row r="386" spans="1:20" s="82" customFormat="1" ht="12.75" x14ac:dyDescent="0.2">
      <c r="A386" s="75" t="str">
        <f t="shared" si="25"/>
        <v/>
      </c>
      <c r="B386" s="85"/>
      <c r="D386" s="81"/>
      <c r="S386" s="79">
        <f t="shared" si="27"/>
        <v>0</v>
      </c>
      <c r="T386" s="80">
        <f t="shared" si="26"/>
        <v>0</v>
      </c>
    </row>
    <row r="387" spans="1:20" s="82" customFormat="1" ht="12.75" x14ac:dyDescent="0.2">
      <c r="A387" s="75" t="str">
        <f t="shared" si="25"/>
        <v/>
      </c>
      <c r="B387" s="85"/>
      <c r="D387" s="81"/>
      <c r="S387" s="79">
        <f t="shared" si="27"/>
        <v>0</v>
      </c>
      <c r="T387" s="80">
        <f t="shared" si="26"/>
        <v>0</v>
      </c>
    </row>
    <row r="388" spans="1:20" s="82" customFormat="1" ht="12.75" x14ac:dyDescent="0.2">
      <c r="A388" s="75" t="str">
        <f t="shared" si="25"/>
        <v/>
      </c>
      <c r="B388" s="85"/>
      <c r="D388" s="81"/>
      <c r="S388" s="79">
        <f t="shared" si="27"/>
        <v>0</v>
      </c>
      <c r="T388" s="80">
        <f t="shared" si="26"/>
        <v>0</v>
      </c>
    </row>
    <row r="389" spans="1:20" s="82" customFormat="1" ht="12.75" x14ac:dyDescent="0.2">
      <c r="A389" s="75" t="str">
        <f t="shared" si="25"/>
        <v/>
      </c>
      <c r="B389" s="85"/>
      <c r="D389" s="81"/>
      <c r="S389" s="79">
        <f t="shared" si="27"/>
        <v>0</v>
      </c>
      <c r="T389" s="80">
        <f t="shared" si="26"/>
        <v>0</v>
      </c>
    </row>
    <row r="390" spans="1:20" s="82" customFormat="1" ht="12.75" x14ac:dyDescent="0.2">
      <c r="A390" s="75" t="str">
        <f t="shared" si="25"/>
        <v/>
      </c>
      <c r="B390" s="85"/>
      <c r="D390" s="81"/>
      <c r="S390" s="79">
        <f t="shared" si="27"/>
        <v>0</v>
      </c>
      <c r="T390" s="80">
        <f t="shared" si="26"/>
        <v>0</v>
      </c>
    </row>
    <row r="391" spans="1:20" s="82" customFormat="1" ht="12.75" x14ac:dyDescent="0.2">
      <c r="A391" s="75" t="str">
        <f t="shared" si="25"/>
        <v/>
      </c>
      <c r="B391" s="85"/>
      <c r="D391" s="81"/>
      <c r="S391" s="79">
        <f t="shared" si="27"/>
        <v>0</v>
      </c>
      <c r="T391" s="80">
        <f t="shared" si="26"/>
        <v>0</v>
      </c>
    </row>
    <row r="392" spans="1:20" s="82" customFormat="1" ht="12.75" x14ac:dyDescent="0.2">
      <c r="A392" s="75" t="str">
        <f t="shared" si="25"/>
        <v/>
      </c>
      <c r="B392" s="85"/>
      <c r="D392" s="81"/>
      <c r="S392" s="79">
        <f t="shared" si="27"/>
        <v>0</v>
      </c>
      <c r="T392" s="80">
        <f t="shared" si="26"/>
        <v>0</v>
      </c>
    </row>
    <row r="393" spans="1:20" s="82" customFormat="1" ht="12.75" x14ac:dyDescent="0.2">
      <c r="A393" s="75" t="str">
        <f t="shared" si="25"/>
        <v/>
      </c>
      <c r="B393" s="85"/>
      <c r="D393" s="81"/>
      <c r="S393" s="79">
        <f t="shared" si="27"/>
        <v>0</v>
      </c>
      <c r="T393" s="80">
        <f t="shared" si="26"/>
        <v>0</v>
      </c>
    </row>
    <row r="394" spans="1:20" s="82" customFormat="1" ht="12.75" x14ac:dyDescent="0.2">
      <c r="A394" s="75" t="str">
        <f t="shared" si="25"/>
        <v/>
      </c>
      <c r="B394" s="85"/>
      <c r="D394" s="81"/>
      <c r="S394" s="79">
        <f t="shared" si="27"/>
        <v>0</v>
      </c>
      <c r="T394" s="80">
        <f t="shared" si="26"/>
        <v>0</v>
      </c>
    </row>
    <row r="395" spans="1:20" s="82" customFormat="1" ht="12.75" x14ac:dyDescent="0.2">
      <c r="A395" s="75" t="str">
        <f t="shared" si="25"/>
        <v/>
      </c>
      <c r="B395" s="85"/>
      <c r="D395" s="81"/>
      <c r="S395" s="79">
        <f t="shared" si="27"/>
        <v>0</v>
      </c>
      <c r="T395" s="80">
        <f t="shared" si="26"/>
        <v>0</v>
      </c>
    </row>
    <row r="396" spans="1:20" s="82" customFormat="1" ht="12.75" x14ac:dyDescent="0.2">
      <c r="A396" s="75" t="str">
        <f t="shared" si="25"/>
        <v/>
      </c>
      <c r="B396" s="85"/>
      <c r="D396" s="81"/>
      <c r="S396" s="79">
        <f t="shared" si="27"/>
        <v>0</v>
      </c>
      <c r="T396" s="80">
        <f t="shared" si="26"/>
        <v>0</v>
      </c>
    </row>
    <row r="397" spans="1:20" s="82" customFormat="1" ht="12.75" x14ac:dyDescent="0.2">
      <c r="A397" s="75" t="str">
        <f t="shared" si="25"/>
        <v/>
      </c>
      <c r="B397" s="85"/>
      <c r="D397" s="81"/>
      <c r="S397" s="79">
        <f t="shared" si="27"/>
        <v>0</v>
      </c>
      <c r="T397" s="80">
        <f t="shared" si="26"/>
        <v>0</v>
      </c>
    </row>
    <row r="398" spans="1:20" s="82" customFormat="1" ht="12.75" x14ac:dyDescent="0.2">
      <c r="A398" s="75" t="str">
        <f t="shared" si="25"/>
        <v/>
      </c>
      <c r="B398" s="85"/>
      <c r="D398" s="81"/>
      <c r="S398" s="79">
        <f t="shared" si="27"/>
        <v>0</v>
      </c>
      <c r="T398" s="80">
        <f t="shared" si="26"/>
        <v>0</v>
      </c>
    </row>
    <row r="399" spans="1:20" s="82" customFormat="1" ht="12.75" x14ac:dyDescent="0.2">
      <c r="A399" s="75" t="str">
        <f t="shared" si="25"/>
        <v/>
      </c>
      <c r="B399" s="85"/>
      <c r="D399" s="81"/>
      <c r="S399" s="79">
        <f t="shared" si="27"/>
        <v>0</v>
      </c>
      <c r="T399" s="80">
        <f t="shared" si="26"/>
        <v>0</v>
      </c>
    </row>
    <row r="400" spans="1:20" s="82" customFormat="1" ht="12.75" x14ac:dyDescent="0.2">
      <c r="A400" s="75" t="str">
        <f t="shared" si="25"/>
        <v/>
      </c>
      <c r="B400" s="85"/>
      <c r="D400" s="81"/>
      <c r="S400" s="79">
        <f t="shared" si="27"/>
        <v>0</v>
      </c>
      <c r="T400" s="80">
        <f t="shared" si="26"/>
        <v>0</v>
      </c>
    </row>
    <row r="401" spans="1:20" s="82" customFormat="1" ht="12.75" x14ac:dyDescent="0.2">
      <c r="A401" s="75" t="str">
        <f t="shared" si="25"/>
        <v/>
      </c>
      <c r="B401" s="85"/>
      <c r="D401" s="81"/>
      <c r="S401" s="79">
        <f t="shared" si="27"/>
        <v>0</v>
      </c>
      <c r="T401" s="80">
        <f t="shared" si="26"/>
        <v>0</v>
      </c>
    </row>
    <row r="402" spans="1:20" s="82" customFormat="1" ht="12.75" x14ac:dyDescent="0.2">
      <c r="A402" s="75" t="str">
        <f t="shared" si="25"/>
        <v/>
      </c>
      <c r="B402" s="85"/>
      <c r="D402" s="81"/>
      <c r="S402" s="79">
        <f t="shared" si="27"/>
        <v>0</v>
      </c>
      <c r="T402" s="80">
        <f t="shared" si="26"/>
        <v>0</v>
      </c>
    </row>
    <row r="403" spans="1:20" s="82" customFormat="1" ht="12.75" x14ac:dyDescent="0.2">
      <c r="A403" s="75" t="str">
        <f t="shared" si="25"/>
        <v/>
      </c>
      <c r="B403" s="85"/>
      <c r="D403" s="81"/>
      <c r="S403" s="79">
        <f t="shared" si="27"/>
        <v>0</v>
      </c>
      <c r="T403" s="80">
        <f t="shared" si="26"/>
        <v>0</v>
      </c>
    </row>
    <row r="404" spans="1:20" s="82" customFormat="1" ht="12.75" x14ac:dyDescent="0.2">
      <c r="A404" s="75" t="str">
        <f t="shared" si="25"/>
        <v/>
      </c>
      <c r="B404" s="85"/>
      <c r="D404" s="81"/>
      <c r="S404" s="79">
        <f t="shared" si="27"/>
        <v>0</v>
      </c>
      <c r="T404" s="80">
        <f t="shared" si="26"/>
        <v>0</v>
      </c>
    </row>
    <row r="405" spans="1:20" s="82" customFormat="1" ht="12.75" x14ac:dyDescent="0.2">
      <c r="A405" s="75" t="str">
        <f t="shared" si="25"/>
        <v/>
      </c>
      <c r="B405" s="85"/>
      <c r="D405" s="81"/>
      <c r="S405" s="79">
        <f t="shared" si="27"/>
        <v>0</v>
      </c>
      <c r="T405" s="80">
        <f t="shared" si="26"/>
        <v>0</v>
      </c>
    </row>
    <row r="406" spans="1:20" s="82" customFormat="1" ht="12.75" x14ac:dyDescent="0.2">
      <c r="A406" s="75" t="str">
        <f t="shared" si="25"/>
        <v/>
      </c>
      <c r="B406" s="85"/>
      <c r="D406" s="81"/>
      <c r="S406" s="79">
        <f t="shared" si="27"/>
        <v>0</v>
      </c>
      <c r="T406" s="80">
        <f t="shared" si="26"/>
        <v>0</v>
      </c>
    </row>
    <row r="407" spans="1:20" s="82" customFormat="1" ht="12.75" x14ac:dyDescent="0.2">
      <c r="A407" s="75" t="str">
        <f t="shared" si="25"/>
        <v/>
      </c>
      <c r="B407" s="85"/>
      <c r="D407" s="81"/>
      <c r="S407" s="79">
        <f t="shared" si="27"/>
        <v>0</v>
      </c>
      <c r="T407" s="80">
        <f t="shared" si="26"/>
        <v>0</v>
      </c>
    </row>
    <row r="408" spans="1:20" s="82" customFormat="1" ht="12.75" x14ac:dyDescent="0.2">
      <c r="A408" s="75" t="str">
        <f t="shared" si="25"/>
        <v/>
      </c>
      <c r="B408" s="85"/>
      <c r="D408" s="81"/>
      <c r="S408" s="79">
        <f t="shared" si="27"/>
        <v>0</v>
      </c>
      <c r="T408" s="80">
        <f t="shared" si="26"/>
        <v>0</v>
      </c>
    </row>
    <row r="409" spans="1:20" s="82" customFormat="1" ht="12.75" x14ac:dyDescent="0.2">
      <c r="A409" s="75" t="str">
        <f t="shared" si="25"/>
        <v/>
      </c>
      <c r="B409" s="85"/>
      <c r="D409" s="81"/>
      <c r="S409" s="79">
        <f t="shared" si="27"/>
        <v>0</v>
      </c>
      <c r="T409" s="80">
        <f t="shared" si="26"/>
        <v>0</v>
      </c>
    </row>
    <row r="410" spans="1:20" s="82" customFormat="1" ht="12.75" x14ac:dyDescent="0.2">
      <c r="A410" s="75" t="str">
        <f t="shared" si="25"/>
        <v/>
      </c>
      <c r="B410" s="85"/>
      <c r="D410" s="81"/>
      <c r="S410" s="79">
        <f t="shared" si="27"/>
        <v>0</v>
      </c>
      <c r="T410" s="80">
        <f t="shared" si="26"/>
        <v>0</v>
      </c>
    </row>
    <row r="411" spans="1:20" s="82" customFormat="1" ht="12.75" x14ac:dyDescent="0.2">
      <c r="A411" s="75" t="str">
        <f t="shared" si="25"/>
        <v/>
      </c>
      <c r="B411" s="85"/>
      <c r="D411" s="81"/>
      <c r="S411" s="79">
        <f t="shared" si="27"/>
        <v>0</v>
      </c>
      <c r="T411" s="80">
        <f t="shared" si="26"/>
        <v>0</v>
      </c>
    </row>
    <row r="412" spans="1:20" s="82" customFormat="1" ht="12.75" x14ac:dyDescent="0.2">
      <c r="A412" s="75" t="str">
        <f t="shared" si="25"/>
        <v/>
      </c>
      <c r="B412" s="85"/>
      <c r="D412" s="81"/>
      <c r="S412" s="79">
        <f t="shared" si="27"/>
        <v>0</v>
      </c>
      <c r="T412" s="80">
        <f t="shared" si="26"/>
        <v>0</v>
      </c>
    </row>
    <row r="413" spans="1:20" s="82" customFormat="1" ht="12.75" x14ac:dyDescent="0.2">
      <c r="A413" s="75" t="str">
        <f t="shared" si="25"/>
        <v/>
      </c>
      <c r="B413" s="85"/>
      <c r="D413" s="81"/>
      <c r="S413" s="79">
        <f t="shared" si="27"/>
        <v>0</v>
      </c>
      <c r="T413" s="80">
        <f t="shared" si="26"/>
        <v>0</v>
      </c>
    </row>
    <row r="414" spans="1:20" s="82" customFormat="1" ht="12.75" x14ac:dyDescent="0.2">
      <c r="A414" s="75" t="str">
        <f t="shared" si="25"/>
        <v/>
      </c>
      <c r="B414" s="85"/>
      <c r="D414" s="81"/>
      <c r="S414" s="79">
        <f t="shared" si="27"/>
        <v>0</v>
      </c>
      <c r="T414" s="80">
        <f t="shared" si="26"/>
        <v>0</v>
      </c>
    </row>
    <row r="415" spans="1:20" s="82" customFormat="1" ht="12.75" x14ac:dyDescent="0.2">
      <c r="A415" s="75" t="str">
        <f t="shared" si="25"/>
        <v/>
      </c>
      <c r="B415" s="85"/>
      <c r="D415" s="81"/>
      <c r="S415" s="79">
        <f t="shared" si="27"/>
        <v>0</v>
      </c>
      <c r="T415" s="80">
        <f t="shared" si="26"/>
        <v>0</v>
      </c>
    </row>
    <row r="416" spans="1:20" s="82" customFormat="1" ht="12.75" x14ac:dyDescent="0.2">
      <c r="A416" s="75" t="str">
        <f t="shared" si="25"/>
        <v/>
      </c>
      <c r="B416" s="85"/>
      <c r="D416" s="81"/>
      <c r="S416" s="79">
        <f t="shared" si="27"/>
        <v>0</v>
      </c>
      <c r="T416" s="80">
        <f t="shared" si="26"/>
        <v>0</v>
      </c>
    </row>
    <row r="417" spans="1:20" s="82" customFormat="1" ht="12.75" x14ac:dyDescent="0.2">
      <c r="A417" s="75" t="str">
        <f t="shared" si="25"/>
        <v/>
      </c>
      <c r="B417" s="85"/>
      <c r="D417" s="81"/>
      <c r="S417" s="79">
        <f t="shared" si="27"/>
        <v>0</v>
      </c>
      <c r="T417" s="80">
        <f t="shared" si="26"/>
        <v>0</v>
      </c>
    </row>
    <row r="418" spans="1:20" s="82" customFormat="1" ht="12.75" x14ac:dyDescent="0.2">
      <c r="A418" s="75" t="str">
        <f t="shared" si="25"/>
        <v/>
      </c>
      <c r="B418" s="85"/>
      <c r="D418" s="81"/>
      <c r="S418" s="79">
        <f t="shared" si="27"/>
        <v>0</v>
      </c>
      <c r="T418" s="80">
        <f t="shared" si="26"/>
        <v>0</v>
      </c>
    </row>
    <row r="419" spans="1:20" s="82" customFormat="1" ht="12.75" x14ac:dyDescent="0.2">
      <c r="A419" s="75" t="str">
        <f t="shared" si="25"/>
        <v/>
      </c>
      <c r="B419" s="85"/>
      <c r="D419" s="81"/>
      <c r="S419" s="79">
        <f t="shared" si="27"/>
        <v>0</v>
      </c>
      <c r="T419" s="80">
        <f t="shared" si="26"/>
        <v>0</v>
      </c>
    </row>
    <row r="420" spans="1:20" s="82" customFormat="1" ht="12.75" x14ac:dyDescent="0.2">
      <c r="A420" s="75" t="str">
        <f t="shared" si="25"/>
        <v/>
      </c>
      <c r="B420" s="85"/>
      <c r="D420" s="81"/>
      <c r="S420" s="79">
        <f t="shared" si="27"/>
        <v>0</v>
      </c>
      <c r="T420" s="80">
        <f t="shared" si="26"/>
        <v>0</v>
      </c>
    </row>
    <row r="421" spans="1:20" s="82" customFormat="1" ht="12.75" x14ac:dyDescent="0.2">
      <c r="A421" s="75" t="str">
        <f t="shared" si="25"/>
        <v/>
      </c>
      <c r="B421" s="85"/>
      <c r="D421" s="81"/>
      <c r="S421" s="79">
        <f t="shared" si="27"/>
        <v>0</v>
      </c>
      <c r="T421" s="80">
        <f t="shared" si="26"/>
        <v>0</v>
      </c>
    </row>
    <row r="422" spans="1:20" s="82" customFormat="1" ht="12.75" x14ac:dyDescent="0.2">
      <c r="A422" s="75" t="str">
        <f t="shared" si="25"/>
        <v/>
      </c>
      <c r="B422" s="85"/>
      <c r="D422" s="81"/>
      <c r="S422" s="79">
        <f t="shared" si="27"/>
        <v>0</v>
      </c>
      <c r="T422" s="80">
        <f t="shared" si="26"/>
        <v>0</v>
      </c>
    </row>
    <row r="423" spans="1:20" s="82" customFormat="1" ht="12.75" x14ac:dyDescent="0.2">
      <c r="A423" s="75" t="str">
        <f t="shared" si="25"/>
        <v/>
      </c>
      <c r="B423" s="85"/>
      <c r="D423" s="81"/>
      <c r="S423" s="79">
        <f t="shared" si="27"/>
        <v>0</v>
      </c>
      <c r="T423" s="80">
        <f t="shared" si="26"/>
        <v>0</v>
      </c>
    </row>
    <row r="424" spans="1:20" s="82" customFormat="1" ht="12.75" x14ac:dyDescent="0.2">
      <c r="A424" s="75" t="str">
        <f t="shared" si="25"/>
        <v/>
      </c>
      <c r="B424" s="85"/>
      <c r="D424" s="81"/>
      <c r="S424" s="79">
        <f t="shared" si="27"/>
        <v>0</v>
      </c>
      <c r="T424" s="80">
        <f t="shared" si="26"/>
        <v>0</v>
      </c>
    </row>
    <row r="425" spans="1:20" s="82" customFormat="1" ht="12.75" x14ac:dyDescent="0.2">
      <c r="A425" s="75" t="str">
        <f t="shared" si="25"/>
        <v/>
      </c>
      <c r="B425" s="85"/>
      <c r="D425" s="81"/>
      <c r="S425" s="79">
        <f t="shared" si="27"/>
        <v>0</v>
      </c>
      <c r="T425" s="80">
        <f t="shared" si="26"/>
        <v>0</v>
      </c>
    </row>
    <row r="426" spans="1:20" s="82" customFormat="1" ht="12.75" x14ac:dyDescent="0.2">
      <c r="A426" s="75" t="str">
        <f t="shared" si="25"/>
        <v/>
      </c>
      <c r="B426" s="85"/>
      <c r="D426" s="81"/>
      <c r="S426" s="79">
        <f t="shared" si="27"/>
        <v>0</v>
      </c>
      <c r="T426" s="80">
        <f t="shared" si="26"/>
        <v>0</v>
      </c>
    </row>
    <row r="427" spans="1:20" s="82" customFormat="1" ht="12.75" x14ac:dyDescent="0.2">
      <c r="A427" s="75" t="str">
        <f t="shared" si="25"/>
        <v/>
      </c>
      <c r="B427" s="85"/>
      <c r="D427" s="81"/>
      <c r="S427" s="79">
        <f t="shared" si="27"/>
        <v>0</v>
      </c>
      <c r="T427" s="80">
        <f t="shared" si="26"/>
        <v>0</v>
      </c>
    </row>
    <row r="428" spans="1:20" s="82" customFormat="1" ht="12.75" x14ac:dyDescent="0.2">
      <c r="A428" s="75" t="str">
        <f t="shared" si="25"/>
        <v/>
      </c>
      <c r="B428" s="85"/>
      <c r="D428" s="81"/>
      <c r="S428" s="79">
        <f t="shared" si="27"/>
        <v>0</v>
      </c>
      <c r="T428" s="80">
        <f t="shared" si="26"/>
        <v>0</v>
      </c>
    </row>
    <row r="429" spans="1:20" s="82" customFormat="1" ht="12.75" x14ac:dyDescent="0.2">
      <c r="A429" s="75" t="str">
        <f t="shared" si="25"/>
        <v/>
      </c>
      <c r="B429" s="85"/>
      <c r="D429" s="81"/>
      <c r="S429" s="79">
        <f t="shared" si="27"/>
        <v>0</v>
      </c>
      <c r="T429" s="80">
        <f t="shared" si="26"/>
        <v>0</v>
      </c>
    </row>
    <row r="430" spans="1:20" s="82" customFormat="1" ht="12.75" x14ac:dyDescent="0.2">
      <c r="A430" s="75" t="str">
        <f t="shared" si="25"/>
        <v/>
      </c>
      <c r="B430" s="85"/>
      <c r="D430" s="81"/>
      <c r="S430" s="79">
        <f t="shared" si="27"/>
        <v>0</v>
      </c>
      <c r="T430" s="80">
        <f t="shared" si="26"/>
        <v>0</v>
      </c>
    </row>
    <row r="431" spans="1:20" s="82" customFormat="1" ht="12.75" x14ac:dyDescent="0.2">
      <c r="A431" s="75" t="str">
        <f t="shared" si="25"/>
        <v/>
      </c>
      <c r="B431" s="85"/>
      <c r="D431" s="81"/>
      <c r="S431" s="79">
        <f t="shared" si="27"/>
        <v>0</v>
      </c>
      <c r="T431" s="80">
        <f t="shared" si="26"/>
        <v>0</v>
      </c>
    </row>
    <row r="432" spans="1:20" s="82" customFormat="1" ht="12.75" x14ac:dyDescent="0.2">
      <c r="A432" s="75" t="str">
        <f t="shared" si="25"/>
        <v/>
      </c>
      <c r="B432" s="85"/>
      <c r="D432" s="81"/>
      <c r="S432" s="79">
        <f t="shared" si="27"/>
        <v>0</v>
      </c>
      <c r="T432" s="80">
        <f t="shared" si="26"/>
        <v>0</v>
      </c>
    </row>
    <row r="433" spans="1:20" s="82" customFormat="1" ht="12.75" x14ac:dyDescent="0.2">
      <c r="A433" s="75" t="str">
        <f t="shared" si="25"/>
        <v/>
      </c>
      <c r="B433" s="85"/>
      <c r="D433" s="81"/>
      <c r="S433" s="79">
        <f t="shared" si="27"/>
        <v>0</v>
      </c>
      <c r="T433" s="80">
        <f t="shared" si="26"/>
        <v>0</v>
      </c>
    </row>
    <row r="434" spans="1:20" s="82" customFormat="1" ht="12.75" x14ac:dyDescent="0.2">
      <c r="A434" s="75" t="str">
        <f t="shared" si="25"/>
        <v/>
      </c>
      <c r="B434" s="85"/>
      <c r="D434" s="81"/>
      <c r="S434" s="79">
        <f t="shared" si="27"/>
        <v>0</v>
      </c>
      <c r="T434" s="80">
        <f t="shared" si="26"/>
        <v>0</v>
      </c>
    </row>
    <row r="435" spans="1:20" s="82" customFormat="1" ht="12.75" x14ac:dyDescent="0.2">
      <c r="A435" s="75" t="str">
        <f t="shared" si="25"/>
        <v/>
      </c>
      <c r="B435" s="85"/>
      <c r="D435" s="81"/>
      <c r="S435" s="79">
        <f t="shared" si="27"/>
        <v>0</v>
      </c>
      <c r="T435" s="80">
        <f t="shared" si="26"/>
        <v>0</v>
      </c>
    </row>
    <row r="436" spans="1:20" s="82" customFormat="1" ht="12.75" x14ac:dyDescent="0.2">
      <c r="A436" s="75" t="str">
        <f t="shared" si="25"/>
        <v/>
      </c>
      <c r="B436" s="85"/>
      <c r="D436" s="81"/>
      <c r="S436" s="79">
        <f t="shared" si="27"/>
        <v>0</v>
      </c>
      <c r="T436" s="80">
        <f t="shared" si="26"/>
        <v>0</v>
      </c>
    </row>
    <row r="437" spans="1:20" s="82" customFormat="1" ht="12.75" x14ac:dyDescent="0.2">
      <c r="A437" s="75" t="str">
        <f t="shared" si="25"/>
        <v/>
      </c>
      <c r="B437" s="85"/>
      <c r="D437" s="81"/>
      <c r="S437" s="79">
        <f t="shared" si="27"/>
        <v>0</v>
      </c>
      <c r="T437" s="80">
        <f t="shared" si="26"/>
        <v>0</v>
      </c>
    </row>
    <row r="438" spans="1:20" s="82" customFormat="1" ht="12.75" x14ac:dyDescent="0.2">
      <c r="A438" s="75" t="str">
        <f t="shared" si="25"/>
        <v/>
      </c>
      <c r="B438" s="85"/>
      <c r="D438" s="81"/>
      <c r="S438" s="79">
        <f t="shared" si="27"/>
        <v>0</v>
      </c>
      <c r="T438" s="80">
        <f t="shared" si="26"/>
        <v>0</v>
      </c>
    </row>
    <row r="439" spans="1:20" s="82" customFormat="1" ht="12.75" x14ac:dyDescent="0.2">
      <c r="A439" s="75" t="str">
        <f t="shared" si="25"/>
        <v/>
      </c>
      <c r="B439" s="85"/>
      <c r="D439" s="81"/>
      <c r="S439" s="79">
        <f t="shared" si="27"/>
        <v>0</v>
      </c>
      <c r="T439" s="80">
        <f t="shared" si="26"/>
        <v>0</v>
      </c>
    </row>
    <row r="440" spans="1:20" s="82" customFormat="1" ht="12.75" x14ac:dyDescent="0.2">
      <c r="A440" s="75" t="str">
        <f t="shared" si="25"/>
        <v/>
      </c>
      <c r="B440" s="85"/>
      <c r="D440" s="81"/>
      <c r="S440" s="79">
        <f t="shared" si="27"/>
        <v>0</v>
      </c>
      <c r="T440" s="80">
        <f t="shared" si="26"/>
        <v>0</v>
      </c>
    </row>
    <row r="441" spans="1:20" s="82" customFormat="1" ht="12.75" x14ac:dyDescent="0.2">
      <c r="A441" s="75" t="str">
        <f t="shared" si="25"/>
        <v/>
      </c>
      <c r="B441" s="85"/>
      <c r="D441" s="81"/>
      <c r="S441" s="79">
        <f t="shared" si="27"/>
        <v>0</v>
      </c>
      <c r="T441" s="80">
        <f t="shared" si="26"/>
        <v>0</v>
      </c>
    </row>
    <row r="442" spans="1:20" s="82" customFormat="1" ht="12.75" x14ac:dyDescent="0.2">
      <c r="A442" s="75" t="str">
        <f t="shared" si="25"/>
        <v/>
      </c>
      <c r="B442" s="85"/>
      <c r="D442" s="81"/>
      <c r="S442" s="79">
        <f t="shared" si="27"/>
        <v>0</v>
      </c>
      <c r="T442" s="80">
        <f t="shared" si="26"/>
        <v>0</v>
      </c>
    </row>
    <row r="443" spans="1:20" s="82" customFormat="1" ht="12.75" x14ac:dyDescent="0.2">
      <c r="A443" s="75" t="str">
        <f t="shared" si="25"/>
        <v/>
      </c>
      <c r="B443" s="85"/>
      <c r="D443" s="81"/>
      <c r="S443" s="79">
        <f t="shared" si="27"/>
        <v>0</v>
      </c>
      <c r="T443" s="80">
        <f t="shared" si="26"/>
        <v>0</v>
      </c>
    </row>
    <row r="444" spans="1:20" s="82" customFormat="1" ht="12.75" x14ac:dyDescent="0.2">
      <c r="A444" s="75" t="str">
        <f t="shared" si="25"/>
        <v/>
      </c>
      <c r="B444" s="85"/>
      <c r="D444" s="81"/>
      <c r="S444" s="79">
        <f t="shared" si="27"/>
        <v>0</v>
      </c>
      <c r="T444" s="80">
        <f t="shared" si="26"/>
        <v>0</v>
      </c>
    </row>
    <row r="445" spans="1:20" s="82" customFormat="1" ht="12.75" x14ac:dyDescent="0.2">
      <c r="A445" s="75" t="str">
        <f t="shared" si="25"/>
        <v/>
      </c>
      <c r="B445" s="85"/>
      <c r="D445" s="81"/>
      <c r="S445" s="79">
        <f t="shared" si="27"/>
        <v>0</v>
      </c>
      <c r="T445" s="80">
        <f t="shared" si="26"/>
        <v>0</v>
      </c>
    </row>
    <row r="446" spans="1:20" s="82" customFormat="1" ht="12.75" x14ac:dyDescent="0.2">
      <c r="A446" s="75" t="str">
        <f t="shared" si="25"/>
        <v/>
      </c>
      <c r="B446" s="85"/>
      <c r="D446" s="81"/>
      <c r="S446" s="79">
        <f t="shared" si="27"/>
        <v>0</v>
      </c>
      <c r="T446" s="80">
        <f t="shared" si="26"/>
        <v>0</v>
      </c>
    </row>
    <row r="447" spans="1:20" s="82" customFormat="1" ht="12.75" x14ac:dyDescent="0.2">
      <c r="A447" s="75" t="str">
        <f t="shared" ref="A447:A501" si="28">B447&amp;D447</f>
        <v/>
      </c>
      <c r="B447" s="85"/>
      <c r="D447" s="81"/>
      <c r="S447" s="79">
        <f t="shared" si="27"/>
        <v>0</v>
      </c>
      <c r="T447" s="80">
        <f t="shared" ref="T447:T501" si="29">SUM(G447:S447)</f>
        <v>0</v>
      </c>
    </row>
    <row r="448" spans="1:20" s="82" customFormat="1" ht="12.75" x14ac:dyDescent="0.2">
      <c r="A448" s="75" t="str">
        <f t="shared" si="28"/>
        <v/>
      </c>
      <c r="B448" s="85"/>
      <c r="D448" s="81"/>
      <c r="S448" s="79">
        <f t="shared" ref="S448:S501" si="30">F448-SUM(G448:R448)</f>
        <v>0</v>
      </c>
      <c r="T448" s="80">
        <f t="shared" si="29"/>
        <v>0</v>
      </c>
    </row>
    <row r="449" spans="1:20" s="82" customFormat="1" ht="12.75" x14ac:dyDescent="0.2">
      <c r="A449" s="75" t="str">
        <f t="shared" si="28"/>
        <v/>
      </c>
      <c r="B449" s="85"/>
      <c r="D449" s="81"/>
      <c r="S449" s="79">
        <f t="shared" si="30"/>
        <v>0</v>
      </c>
      <c r="T449" s="80">
        <f t="shared" si="29"/>
        <v>0</v>
      </c>
    </row>
    <row r="450" spans="1:20" s="82" customFormat="1" ht="12.75" x14ac:dyDescent="0.2">
      <c r="A450" s="75" t="str">
        <f t="shared" si="28"/>
        <v/>
      </c>
      <c r="B450" s="85"/>
      <c r="D450" s="81"/>
      <c r="S450" s="79">
        <f t="shared" si="30"/>
        <v>0</v>
      </c>
      <c r="T450" s="80">
        <f t="shared" si="29"/>
        <v>0</v>
      </c>
    </row>
    <row r="451" spans="1:20" s="82" customFormat="1" ht="12.75" x14ac:dyDescent="0.2">
      <c r="A451" s="75" t="str">
        <f t="shared" si="28"/>
        <v/>
      </c>
      <c r="B451" s="85"/>
      <c r="D451" s="81"/>
      <c r="S451" s="79">
        <f t="shared" si="30"/>
        <v>0</v>
      </c>
      <c r="T451" s="80">
        <f t="shared" si="29"/>
        <v>0</v>
      </c>
    </row>
    <row r="452" spans="1:20" s="82" customFormat="1" ht="12.75" x14ac:dyDescent="0.2">
      <c r="A452" s="75" t="str">
        <f t="shared" si="28"/>
        <v/>
      </c>
      <c r="B452" s="85"/>
      <c r="D452" s="81"/>
      <c r="S452" s="79">
        <f t="shared" si="30"/>
        <v>0</v>
      </c>
      <c r="T452" s="80">
        <f t="shared" si="29"/>
        <v>0</v>
      </c>
    </row>
    <row r="453" spans="1:20" s="82" customFormat="1" ht="12.75" x14ac:dyDescent="0.2">
      <c r="A453" s="75" t="str">
        <f t="shared" si="28"/>
        <v/>
      </c>
      <c r="B453" s="85"/>
      <c r="D453" s="81"/>
      <c r="S453" s="79">
        <f t="shared" si="30"/>
        <v>0</v>
      </c>
      <c r="T453" s="80">
        <f t="shared" si="29"/>
        <v>0</v>
      </c>
    </row>
    <row r="454" spans="1:20" s="82" customFormat="1" ht="12.75" x14ac:dyDescent="0.2">
      <c r="A454" s="75" t="str">
        <f t="shared" si="28"/>
        <v/>
      </c>
      <c r="B454" s="85"/>
      <c r="D454" s="81"/>
      <c r="S454" s="79">
        <f t="shared" si="30"/>
        <v>0</v>
      </c>
      <c r="T454" s="80">
        <f t="shared" si="29"/>
        <v>0</v>
      </c>
    </row>
    <row r="455" spans="1:20" s="82" customFormat="1" ht="12.75" x14ac:dyDescent="0.2">
      <c r="A455" s="75" t="str">
        <f t="shared" si="28"/>
        <v/>
      </c>
      <c r="B455" s="85"/>
      <c r="D455" s="81"/>
      <c r="S455" s="79">
        <f t="shared" si="30"/>
        <v>0</v>
      </c>
      <c r="T455" s="80">
        <f t="shared" si="29"/>
        <v>0</v>
      </c>
    </row>
    <row r="456" spans="1:20" s="82" customFormat="1" ht="12.75" x14ac:dyDescent="0.2">
      <c r="A456" s="75" t="str">
        <f t="shared" si="28"/>
        <v/>
      </c>
      <c r="B456" s="85"/>
      <c r="D456" s="81"/>
      <c r="S456" s="79">
        <f t="shared" si="30"/>
        <v>0</v>
      </c>
      <c r="T456" s="80">
        <f t="shared" si="29"/>
        <v>0</v>
      </c>
    </row>
    <row r="457" spans="1:20" s="82" customFormat="1" ht="12.75" x14ac:dyDescent="0.2">
      <c r="A457" s="75" t="str">
        <f t="shared" si="28"/>
        <v/>
      </c>
      <c r="B457" s="85"/>
      <c r="D457" s="81"/>
      <c r="S457" s="79">
        <f t="shared" si="30"/>
        <v>0</v>
      </c>
      <c r="T457" s="80">
        <f t="shared" si="29"/>
        <v>0</v>
      </c>
    </row>
    <row r="458" spans="1:20" s="82" customFormat="1" ht="12.75" x14ac:dyDescent="0.2">
      <c r="A458" s="75" t="str">
        <f t="shared" si="28"/>
        <v/>
      </c>
      <c r="B458" s="85"/>
      <c r="D458" s="81"/>
      <c r="S458" s="79">
        <f t="shared" si="30"/>
        <v>0</v>
      </c>
      <c r="T458" s="80">
        <f t="shared" si="29"/>
        <v>0</v>
      </c>
    </row>
    <row r="459" spans="1:20" s="82" customFormat="1" ht="12.75" x14ac:dyDescent="0.2">
      <c r="A459" s="75" t="str">
        <f t="shared" si="28"/>
        <v/>
      </c>
      <c r="B459" s="85"/>
      <c r="D459" s="81"/>
      <c r="S459" s="79">
        <f t="shared" si="30"/>
        <v>0</v>
      </c>
      <c r="T459" s="80">
        <f t="shared" si="29"/>
        <v>0</v>
      </c>
    </row>
    <row r="460" spans="1:20" s="82" customFormat="1" ht="12.75" x14ac:dyDescent="0.2">
      <c r="A460" s="75" t="str">
        <f t="shared" si="28"/>
        <v/>
      </c>
      <c r="B460" s="85"/>
      <c r="D460" s="81"/>
      <c r="S460" s="79">
        <f t="shared" si="30"/>
        <v>0</v>
      </c>
      <c r="T460" s="80">
        <f t="shared" si="29"/>
        <v>0</v>
      </c>
    </row>
    <row r="461" spans="1:20" s="82" customFormat="1" ht="12.75" x14ac:dyDescent="0.2">
      <c r="A461" s="75" t="str">
        <f t="shared" si="28"/>
        <v/>
      </c>
      <c r="B461" s="85"/>
      <c r="D461" s="81"/>
      <c r="S461" s="79">
        <f t="shared" si="30"/>
        <v>0</v>
      </c>
      <c r="T461" s="80">
        <f t="shared" si="29"/>
        <v>0</v>
      </c>
    </row>
    <row r="462" spans="1:20" s="82" customFormat="1" ht="12.75" x14ac:dyDescent="0.2">
      <c r="A462" s="75" t="str">
        <f t="shared" si="28"/>
        <v/>
      </c>
      <c r="B462" s="85"/>
      <c r="D462" s="81"/>
      <c r="S462" s="79">
        <f t="shared" si="30"/>
        <v>0</v>
      </c>
      <c r="T462" s="80">
        <f t="shared" si="29"/>
        <v>0</v>
      </c>
    </row>
    <row r="463" spans="1:20" s="82" customFormat="1" ht="12.75" x14ac:dyDescent="0.2">
      <c r="A463" s="75" t="str">
        <f t="shared" si="28"/>
        <v/>
      </c>
      <c r="B463" s="85"/>
      <c r="D463" s="81"/>
      <c r="S463" s="79">
        <f t="shared" si="30"/>
        <v>0</v>
      </c>
      <c r="T463" s="80">
        <f t="shared" si="29"/>
        <v>0</v>
      </c>
    </row>
    <row r="464" spans="1:20" s="82" customFormat="1" ht="12.75" x14ac:dyDescent="0.2">
      <c r="A464" s="75" t="str">
        <f t="shared" si="28"/>
        <v/>
      </c>
      <c r="B464" s="85"/>
      <c r="D464" s="81"/>
      <c r="S464" s="79">
        <f t="shared" si="30"/>
        <v>0</v>
      </c>
      <c r="T464" s="80">
        <f t="shared" si="29"/>
        <v>0</v>
      </c>
    </row>
    <row r="465" spans="1:20" s="82" customFormat="1" ht="12.75" x14ac:dyDescent="0.2">
      <c r="A465" s="75" t="str">
        <f t="shared" si="28"/>
        <v/>
      </c>
      <c r="B465" s="85"/>
      <c r="D465" s="81"/>
      <c r="S465" s="79">
        <f t="shared" si="30"/>
        <v>0</v>
      </c>
      <c r="T465" s="80">
        <f t="shared" si="29"/>
        <v>0</v>
      </c>
    </row>
    <row r="466" spans="1:20" s="82" customFormat="1" ht="12.75" x14ac:dyDescent="0.2">
      <c r="A466" s="75" t="str">
        <f t="shared" si="28"/>
        <v/>
      </c>
      <c r="B466" s="85"/>
      <c r="D466" s="81"/>
      <c r="S466" s="79">
        <f t="shared" si="30"/>
        <v>0</v>
      </c>
      <c r="T466" s="80">
        <f t="shared" si="29"/>
        <v>0</v>
      </c>
    </row>
    <row r="467" spans="1:20" s="82" customFormat="1" ht="12.75" x14ac:dyDescent="0.2">
      <c r="A467" s="75" t="str">
        <f t="shared" si="28"/>
        <v/>
      </c>
      <c r="B467" s="85"/>
      <c r="D467" s="81"/>
      <c r="S467" s="79">
        <f t="shared" si="30"/>
        <v>0</v>
      </c>
      <c r="T467" s="80">
        <f t="shared" si="29"/>
        <v>0</v>
      </c>
    </row>
    <row r="468" spans="1:20" s="82" customFormat="1" ht="12.75" x14ac:dyDescent="0.2">
      <c r="A468" s="75" t="str">
        <f t="shared" si="28"/>
        <v/>
      </c>
      <c r="B468" s="85"/>
      <c r="D468" s="81"/>
      <c r="S468" s="79">
        <f t="shared" si="30"/>
        <v>0</v>
      </c>
      <c r="T468" s="80">
        <f t="shared" si="29"/>
        <v>0</v>
      </c>
    </row>
    <row r="469" spans="1:20" s="82" customFormat="1" ht="12.75" x14ac:dyDescent="0.2">
      <c r="A469" s="75" t="str">
        <f t="shared" si="28"/>
        <v/>
      </c>
      <c r="B469" s="85"/>
      <c r="D469" s="81"/>
      <c r="S469" s="79">
        <f t="shared" si="30"/>
        <v>0</v>
      </c>
      <c r="T469" s="80">
        <f t="shared" si="29"/>
        <v>0</v>
      </c>
    </row>
    <row r="470" spans="1:20" s="82" customFormat="1" ht="12.75" x14ac:dyDescent="0.2">
      <c r="A470" s="75" t="str">
        <f t="shared" si="28"/>
        <v/>
      </c>
      <c r="B470" s="85"/>
      <c r="D470" s="81"/>
      <c r="S470" s="79">
        <f t="shared" si="30"/>
        <v>0</v>
      </c>
      <c r="T470" s="80">
        <f t="shared" si="29"/>
        <v>0</v>
      </c>
    </row>
    <row r="471" spans="1:20" s="82" customFormat="1" ht="12.75" x14ac:dyDescent="0.2">
      <c r="A471" s="75" t="str">
        <f t="shared" si="28"/>
        <v/>
      </c>
      <c r="B471" s="85"/>
      <c r="D471" s="81"/>
      <c r="S471" s="79">
        <f t="shared" si="30"/>
        <v>0</v>
      </c>
      <c r="T471" s="80">
        <f t="shared" si="29"/>
        <v>0</v>
      </c>
    </row>
    <row r="472" spans="1:20" s="82" customFormat="1" ht="12.75" x14ac:dyDescent="0.2">
      <c r="A472" s="75" t="str">
        <f t="shared" si="28"/>
        <v/>
      </c>
      <c r="B472" s="85"/>
      <c r="D472" s="81"/>
      <c r="S472" s="79">
        <f t="shared" si="30"/>
        <v>0</v>
      </c>
      <c r="T472" s="80">
        <f t="shared" si="29"/>
        <v>0</v>
      </c>
    </row>
    <row r="473" spans="1:20" s="82" customFormat="1" ht="12.75" x14ac:dyDescent="0.2">
      <c r="A473" s="75" t="str">
        <f t="shared" si="28"/>
        <v/>
      </c>
      <c r="B473" s="85"/>
      <c r="D473" s="81"/>
      <c r="S473" s="79">
        <f t="shared" si="30"/>
        <v>0</v>
      </c>
      <c r="T473" s="80">
        <f t="shared" si="29"/>
        <v>0</v>
      </c>
    </row>
    <row r="474" spans="1:20" s="82" customFormat="1" ht="12.75" x14ac:dyDescent="0.2">
      <c r="A474" s="75" t="str">
        <f t="shared" si="28"/>
        <v/>
      </c>
      <c r="B474" s="85"/>
      <c r="D474" s="81"/>
      <c r="S474" s="79">
        <f t="shared" si="30"/>
        <v>0</v>
      </c>
      <c r="T474" s="80">
        <f t="shared" si="29"/>
        <v>0</v>
      </c>
    </row>
    <row r="475" spans="1:20" s="82" customFormat="1" ht="12.75" x14ac:dyDescent="0.2">
      <c r="A475" s="75" t="str">
        <f t="shared" si="28"/>
        <v/>
      </c>
      <c r="B475" s="85"/>
      <c r="D475" s="81"/>
      <c r="S475" s="79">
        <f t="shared" si="30"/>
        <v>0</v>
      </c>
      <c r="T475" s="80">
        <f t="shared" si="29"/>
        <v>0</v>
      </c>
    </row>
    <row r="476" spans="1:20" s="82" customFormat="1" ht="12.75" x14ac:dyDescent="0.2">
      <c r="A476" s="75" t="str">
        <f t="shared" si="28"/>
        <v/>
      </c>
      <c r="B476" s="85"/>
      <c r="D476" s="81"/>
      <c r="S476" s="79">
        <f t="shared" si="30"/>
        <v>0</v>
      </c>
      <c r="T476" s="80">
        <f t="shared" si="29"/>
        <v>0</v>
      </c>
    </row>
    <row r="477" spans="1:20" s="82" customFormat="1" ht="12.75" x14ac:dyDescent="0.2">
      <c r="A477" s="75" t="str">
        <f t="shared" si="28"/>
        <v/>
      </c>
      <c r="B477" s="85"/>
      <c r="D477" s="81"/>
      <c r="S477" s="79">
        <f t="shared" si="30"/>
        <v>0</v>
      </c>
      <c r="T477" s="80">
        <f t="shared" si="29"/>
        <v>0</v>
      </c>
    </row>
    <row r="478" spans="1:20" s="82" customFormat="1" ht="12.75" x14ac:dyDescent="0.2">
      <c r="A478" s="75" t="str">
        <f t="shared" si="28"/>
        <v/>
      </c>
      <c r="B478" s="85"/>
      <c r="D478" s="81"/>
      <c r="S478" s="79">
        <f t="shared" si="30"/>
        <v>0</v>
      </c>
      <c r="T478" s="80">
        <f t="shared" si="29"/>
        <v>0</v>
      </c>
    </row>
    <row r="479" spans="1:20" s="82" customFormat="1" ht="12.75" x14ac:dyDescent="0.2">
      <c r="A479" s="75" t="str">
        <f t="shared" si="28"/>
        <v/>
      </c>
      <c r="B479" s="85"/>
      <c r="D479" s="81"/>
      <c r="S479" s="79">
        <f t="shared" si="30"/>
        <v>0</v>
      </c>
      <c r="T479" s="80">
        <f t="shared" si="29"/>
        <v>0</v>
      </c>
    </row>
    <row r="480" spans="1:20" s="82" customFormat="1" ht="12.75" x14ac:dyDescent="0.2">
      <c r="A480" s="75" t="str">
        <f t="shared" si="28"/>
        <v/>
      </c>
      <c r="B480" s="85"/>
      <c r="D480" s="81"/>
      <c r="S480" s="79">
        <f t="shared" si="30"/>
        <v>0</v>
      </c>
      <c r="T480" s="80">
        <f t="shared" si="29"/>
        <v>0</v>
      </c>
    </row>
    <row r="481" spans="1:20" s="82" customFormat="1" ht="12.75" x14ac:dyDescent="0.2">
      <c r="A481" s="75" t="str">
        <f t="shared" si="28"/>
        <v/>
      </c>
      <c r="B481" s="85"/>
      <c r="D481" s="81"/>
      <c r="S481" s="79">
        <f t="shared" si="30"/>
        <v>0</v>
      </c>
      <c r="T481" s="80">
        <f t="shared" si="29"/>
        <v>0</v>
      </c>
    </row>
    <row r="482" spans="1:20" s="82" customFormat="1" ht="12.75" x14ac:dyDescent="0.2">
      <c r="A482" s="75" t="str">
        <f t="shared" si="28"/>
        <v/>
      </c>
      <c r="B482" s="85"/>
      <c r="D482" s="81"/>
      <c r="S482" s="79">
        <f t="shared" si="30"/>
        <v>0</v>
      </c>
      <c r="T482" s="80">
        <f t="shared" si="29"/>
        <v>0</v>
      </c>
    </row>
    <row r="483" spans="1:20" s="82" customFormat="1" ht="12.75" x14ac:dyDescent="0.2">
      <c r="A483" s="75" t="str">
        <f t="shared" si="28"/>
        <v/>
      </c>
      <c r="B483" s="85"/>
      <c r="D483" s="81"/>
      <c r="S483" s="79">
        <f t="shared" si="30"/>
        <v>0</v>
      </c>
      <c r="T483" s="80">
        <f t="shared" si="29"/>
        <v>0</v>
      </c>
    </row>
    <row r="484" spans="1:20" s="82" customFormat="1" ht="12.75" x14ac:dyDescent="0.2">
      <c r="A484" s="75" t="str">
        <f t="shared" si="28"/>
        <v/>
      </c>
      <c r="B484" s="85"/>
      <c r="D484" s="81"/>
      <c r="S484" s="79">
        <f t="shared" si="30"/>
        <v>0</v>
      </c>
      <c r="T484" s="80">
        <f t="shared" si="29"/>
        <v>0</v>
      </c>
    </row>
    <row r="485" spans="1:20" s="82" customFormat="1" ht="12.75" x14ac:dyDescent="0.2">
      <c r="A485" s="75" t="str">
        <f t="shared" si="28"/>
        <v/>
      </c>
      <c r="B485" s="85"/>
      <c r="D485" s="81"/>
      <c r="S485" s="79">
        <f t="shared" si="30"/>
        <v>0</v>
      </c>
      <c r="T485" s="80">
        <f t="shared" si="29"/>
        <v>0</v>
      </c>
    </row>
    <row r="486" spans="1:20" s="82" customFormat="1" ht="12.75" x14ac:dyDescent="0.2">
      <c r="A486" s="75" t="str">
        <f t="shared" si="28"/>
        <v/>
      </c>
      <c r="B486" s="85"/>
      <c r="D486" s="81"/>
      <c r="S486" s="79">
        <f t="shared" si="30"/>
        <v>0</v>
      </c>
      <c r="T486" s="80">
        <f t="shared" si="29"/>
        <v>0</v>
      </c>
    </row>
    <row r="487" spans="1:20" s="82" customFormat="1" ht="12.75" x14ac:dyDescent="0.2">
      <c r="A487" s="75" t="str">
        <f t="shared" si="28"/>
        <v/>
      </c>
      <c r="B487" s="85"/>
      <c r="D487" s="81"/>
      <c r="S487" s="79">
        <f t="shared" si="30"/>
        <v>0</v>
      </c>
      <c r="T487" s="80">
        <f t="shared" si="29"/>
        <v>0</v>
      </c>
    </row>
    <row r="488" spans="1:20" s="82" customFormat="1" ht="12.75" x14ac:dyDescent="0.2">
      <c r="A488" s="75" t="str">
        <f t="shared" si="28"/>
        <v/>
      </c>
      <c r="B488" s="85"/>
      <c r="D488" s="81"/>
      <c r="S488" s="79">
        <f t="shared" si="30"/>
        <v>0</v>
      </c>
      <c r="T488" s="80">
        <f t="shared" si="29"/>
        <v>0</v>
      </c>
    </row>
    <row r="489" spans="1:20" s="82" customFormat="1" ht="12.75" x14ac:dyDescent="0.2">
      <c r="A489" s="75" t="str">
        <f t="shared" si="28"/>
        <v/>
      </c>
      <c r="B489" s="85"/>
      <c r="D489" s="81"/>
      <c r="S489" s="79">
        <f t="shared" si="30"/>
        <v>0</v>
      </c>
      <c r="T489" s="80">
        <f t="shared" si="29"/>
        <v>0</v>
      </c>
    </row>
    <row r="490" spans="1:20" s="82" customFormat="1" ht="12.75" x14ac:dyDescent="0.2">
      <c r="A490" s="75" t="str">
        <f t="shared" si="28"/>
        <v/>
      </c>
      <c r="B490" s="85"/>
      <c r="D490" s="81"/>
      <c r="S490" s="79">
        <f t="shared" si="30"/>
        <v>0</v>
      </c>
      <c r="T490" s="80">
        <f t="shared" si="29"/>
        <v>0</v>
      </c>
    </row>
    <row r="491" spans="1:20" s="82" customFormat="1" ht="12.75" x14ac:dyDescent="0.2">
      <c r="A491" s="75" t="str">
        <f t="shared" si="28"/>
        <v/>
      </c>
      <c r="B491" s="85"/>
      <c r="D491" s="81"/>
      <c r="S491" s="79">
        <f t="shared" si="30"/>
        <v>0</v>
      </c>
      <c r="T491" s="80">
        <f t="shared" si="29"/>
        <v>0</v>
      </c>
    </row>
    <row r="492" spans="1:20" s="82" customFormat="1" ht="12.75" x14ac:dyDescent="0.2">
      <c r="A492" s="75" t="str">
        <f t="shared" si="28"/>
        <v/>
      </c>
      <c r="B492" s="85"/>
      <c r="D492" s="81"/>
      <c r="S492" s="79">
        <f t="shared" si="30"/>
        <v>0</v>
      </c>
      <c r="T492" s="80">
        <f t="shared" si="29"/>
        <v>0</v>
      </c>
    </row>
    <row r="493" spans="1:20" s="82" customFormat="1" ht="12.75" x14ac:dyDescent="0.2">
      <c r="A493" s="75" t="str">
        <f t="shared" si="28"/>
        <v/>
      </c>
      <c r="B493" s="85"/>
      <c r="D493" s="81"/>
      <c r="S493" s="79">
        <f t="shared" si="30"/>
        <v>0</v>
      </c>
      <c r="T493" s="80">
        <f t="shared" si="29"/>
        <v>0</v>
      </c>
    </row>
    <row r="494" spans="1:20" s="82" customFormat="1" ht="12.75" x14ac:dyDescent="0.2">
      <c r="A494" s="75" t="str">
        <f t="shared" si="28"/>
        <v/>
      </c>
      <c r="B494" s="85"/>
      <c r="D494" s="81"/>
      <c r="S494" s="79">
        <f t="shared" si="30"/>
        <v>0</v>
      </c>
      <c r="T494" s="80">
        <f t="shared" si="29"/>
        <v>0</v>
      </c>
    </row>
    <row r="495" spans="1:20" s="82" customFormat="1" ht="12.75" x14ac:dyDescent="0.2">
      <c r="A495" s="75" t="str">
        <f t="shared" si="28"/>
        <v/>
      </c>
      <c r="B495" s="85"/>
      <c r="D495" s="81"/>
      <c r="S495" s="79">
        <f t="shared" si="30"/>
        <v>0</v>
      </c>
      <c r="T495" s="80">
        <f t="shared" si="29"/>
        <v>0</v>
      </c>
    </row>
    <row r="496" spans="1:20" s="82" customFormat="1" ht="12.75" x14ac:dyDescent="0.2">
      <c r="A496" s="75" t="str">
        <f t="shared" si="28"/>
        <v/>
      </c>
      <c r="B496" s="85"/>
      <c r="D496" s="81"/>
      <c r="S496" s="79">
        <f t="shared" si="30"/>
        <v>0</v>
      </c>
      <c r="T496" s="80">
        <f t="shared" si="29"/>
        <v>0</v>
      </c>
    </row>
    <row r="497" spans="1:20" s="82" customFormat="1" ht="12.75" x14ac:dyDescent="0.2">
      <c r="A497" s="75" t="str">
        <f t="shared" si="28"/>
        <v/>
      </c>
      <c r="B497" s="85"/>
      <c r="D497" s="81"/>
      <c r="S497" s="79">
        <f t="shared" si="30"/>
        <v>0</v>
      </c>
      <c r="T497" s="80">
        <f t="shared" si="29"/>
        <v>0</v>
      </c>
    </row>
    <row r="498" spans="1:20" s="82" customFormat="1" ht="12.75" x14ac:dyDescent="0.2">
      <c r="A498" s="75" t="str">
        <f t="shared" si="28"/>
        <v/>
      </c>
      <c r="B498" s="85"/>
      <c r="D498" s="81"/>
      <c r="S498" s="79">
        <f t="shared" si="30"/>
        <v>0</v>
      </c>
      <c r="T498" s="80">
        <f t="shared" si="29"/>
        <v>0</v>
      </c>
    </row>
    <row r="499" spans="1:20" s="82" customFormat="1" ht="12.75" x14ac:dyDescent="0.2">
      <c r="A499" s="75" t="str">
        <f t="shared" si="28"/>
        <v/>
      </c>
      <c r="B499" s="85"/>
      <c r="D499" s="81"/>
      <c r="S499" s="79">
        <f t="shared" si="30"/>
        <v>0</v>
      </c>
      <c r="T499" s="80">
        <f t="shared" si="29"/>
        <v>0</v>
      </c>
    </row>
    <row r="500" spans="1:20" s="82" customFormat="1" ht="12.75" x14ac:dyDescent="0.2">
      <c r="A500" s="75" t="str">
        <f t="shared" si="28"/>
        <v/>
      </c>
      <c r="B500" s="85"/>
      <c r="D500" s="81"/>
      <c r="S500" s="79">
        <f t="shared" si="30"/>
        <v>0</v>
      </c>
      <c r="T500" s="80">
        <f t="shared" si="29"/>
        <v>0</v>
      </c>
    </row>
    <row r="501" spans="1:20" s="82" customFormat="1" ht="12.75" x14ac:dyDescent="0.2">
      <c r="A501" s="75" t="str">
        <f t="shared" si="28"/>
        <v/>
      </c>
      <c r="B501" s="85"/>
      <c r="D501" s="81"/>
      <c r="S501" s="79">
        <f t="shared" si="30"/>
        <v>0</v>
      </c>
      <c r="T501" s="80">
        <f t="shared" si="29"/>
        <v>0</v>
      </c>
    </row>
    <row r="502" spans="1:20" s="82" customFormat="1" ht="12.75" x14ac:dyDescent="0.2">
      <c r="B502" s="83"/>
    </row>
    <row r="503" spans="1:20" s="82" customFormat="1" ht="12.75" x14ac:dyDescent="0.2">
      <c r="B503" s="83"/>
    </row>
    <row r="504" spans="1:20" s="82" customFormat="1" ht="12.75" x14ac:dyDescent="0.2">
      <c r="B504" s="83"/>
    </row>
    <row r="505" spans="1:20" s="82" customFormat="1" ht="12.75" x14ac:dyDescent="0.2">
      <c r="B505" s="83"/>
    </row>
    <row r="506" spans="1:20" s="82" customFormat="1" ht="12.75" x14ac:dyDescent="0.2">
      <c r="B506" s="83"/>
    </row>
    <row r="507" spans="1:20" s="82" customFormat="1" ht="12.75" x14ac:dyDescent="0.2">
      <c r="B507" s="83"/>
    </row>
    <row r="508" spans="1:20" s="82" customFormat="1" ht="12.75" x14ac:dyDescent="0.2">
      <c r="B508" s="83"/>
    </row>
    <row r="509" spans="1:20" s="82" customFormat="1" ht="12.75" x14ac:dyDescent="0.2">
      <c r="B509" s="83"/>
    </row>
    <row r="510" spans="1:20" s="82" customFormat="1" ht="12.75" x14ac:dyDescent="0.2">
      <c r="B510" s="83"/>
    </row>
    <row r="511" spans="1:20" s="82" customFormat="1" ht="12.75" x14ac:dyDescent="0.2">
      <c r="B511" s="83"/>
    </row>
    <row r="512" spans="1:20" s="82" customFormat="1" ht="12.75" x14ac:dyDescent="0.2">
      <c r="B512" s="83"/>
    </row>
    <row r="513" spans="2:2" s="82" customFormat="1" ht="12.75" x14ac:dyDescent="0.2">
      <c r="B513" s="83"/>
    </row>
    <row r="514" spans="2:2" s="82" customFormat="1" ht="12.75" x14ac:dyDescent="0.2">
      <c r="B514" s="83"/>
    </row>
    <row r="515" spans="2:2" s="82" customFormat="1" ht="12.75" x14ac:dyDescent="0.2">
      <c r="B515" s="83"/>
    </row>
    <row r="516" spans="2:2" s="82" customFormat="1" ht="12.75" x14ac:dyDescent="0.2">
      <c r="B516" s="83"/>
    </row>
    <row r="517" spans="2:2" s="82" customFormat="1" ht="12.75" x14ac:dyDescent="0.2">
      <c r="B517" s="83"/>
    </row>
    <row r="518" spans="2:2" s="82" customFormat="1" ht="12.75" x14ac:dyDescent="0.2">
      <c r="B518" s="83"/>
    </row>
    <row r="519" spans="2:2" s="82" customFormat="1" ht="12.75" x14ac:dyDescent="0.2">
      <c r="B519" s="83"/>
    </row>
    <row r="520" spans="2:2" s="82" customFormat="1" ht="12.75" x14ac:dyDescent="0.2">
      <c r="B520" s="83"/>
    </row>
    <row r="521" spans="2:2" s="82" customFormat="1" ht="12.75" x14ac:dyDescent="0.2">
      <c r="B521" s="83"/>
    </row>
    <row r="522" spans="2:2" s="82" customFormat="1" ht="12.75" x14ac:dyDescent="0.2">
      <c r="B522" s="83"/>
    </row>
    <row r="523" spans="2:2" s="82" customFormat="1" ht="12.75" x14ac:dyDescent="0.2">
      <c r="B523" s="83"/>
    </row>
    <row r="524" spans="2:2" s="82" customFormat="1" ht="12.75" x14ac:dyDescent="0.2">
      <c r="B524" s="83"/>
    </row>
    <row r="525" spans="2:2" s="82" customFormat="1" ht="12.75" x14ac:dyDescent="0.2">
      <c r="B525" s="83"/>
    </row>
    <row r="526" spans="2:2" s="82" customFormat="1" ht="12.75" x14ac:dyDescent="0.2">
      <c r="B526" s="83"/>
    </row>
    <row r="527" spans="2:2" s="82" customFormat="1" ht="12.75" x14ac:dyDescent="0.2">
      <c r="B527" s="83"/>
    </row>
    <row r="528" spans="2:2" s="82" customFormat="1" ht="12.75" x14ac:dyDescent="0.2">
      <c r="B528" s="83"/>
    </row>
    <row r="529" spans="2:2" s="82" customFormat="1" ht="12.75" x14ac:dyDescent="0.2">
      <c r="B529" s="83"/>
    </row>
    <row r="530" spans="2:2" s="82" customFormat="1" ht="12.75" x14ac:dyDescent="0.2">
      <c r="B530" s="83"/>
    </row>
    <row r="531" spans="2:2" s="82" customFormat="1" ht="12.75" x14ac:dyDescent="0.2">
      <c r="B531" s="83"/>
    </row>
    <row r="532" spans="2:2" s="82" customFormat="1" ht="12.75" x14ac:dyDescent="0.2">
      <c r="B532" s="83"/>
    </row>
    <row r="533" spans="2:2" s="82" customFormat="1" ht="12.75" x14ac:dyDescent="0.2">
      <c r="B533" s="83"/>
    </row>
    <row r="534" spans="2:2" s="82" customFormat="1" ht="12.75" x14ac:dyDescent="0.2">
      <c r="B534" s="83"/>
    </row>
    <row r="535" spans="2:2" s="82" customFormat="1" ht="12.75" x14ac:dyDescent="0.2">
      <c r="B535" s="83"/>
    </row>
    <row r="536" spans="2:2" s="82" customFormat="1" ht="12.75" x14ac:dyDescent="0.2">
      <c r="B536" s="83"/>
    </row>
    <row r="537" spans="2:2" s="82" customFormat="1" ht="12.75" x14ac:dyDescent="0.2">
      <c r="B537" s="83"/>
    </row>
    <row r="538" spans="2:2" s="82" customFormat="1" ht="12.75" x14ac:dyDescent="0.2">
      <c r="B538" s="83"/>
    </row>
    <row r="539" spans="2:2" s="82" customFormat="1" ht="12.75" x14ac:dyDescent="0.2">
      <c r="B539" s="83"/>
    </row>
    <row r="540" spans="2:2" s="82" customFormat="1" ht="12.75" x14ac:dyDescent="0.2">
      <c r="B540" s="83"/>
    </row>
    <row r="541" spans="2:2" s="82" customFormat="1" ht="12.75" x14ac:dyDescent="0.2">
      <c r="B541" s="83"/>
    </row>
    <row r="542" spans="2:2" s="82" customFormat="1" ht="12.75" x14ac:dyDescent="0.2">
      <c r="B542" s="83"/>
    </row>
    <row r="543" spans="2:2" s="82" customFormat="1" ht="12.75" x14ac:dyDescent="0.2">
      <c r="B543" s="83"/>
    </row>
    <row r="544" spans="2:2" s="82" customFormat="1" ht="12.75" x14ac:dyDescent="0.2">
      <c r="B544" s="83"/>
    </row>
    <row r="545" spans="2:2" s="82" customFormat="1" ht="12.75" x14ac:dyDescent="0.2">
      <c r="B545" s="83"/>
    </row>
    <row r="546" spans="2:2" s="82" customFormat="1" ht="12.75" x14ac:dyDescent="0.2">
      <c r="B546" s="83"/>
    </row>
    <row r="547" spans="2:2" s="82" customFormat="1" ht="12.75" x14ac:dyDescent="0.2">
      <c r="B547" s="83"/>
    </row>
    <row r="548" spans="2:2" s="82" customFormat="1" ht="12.75" x14ac:dyDescent="0.2">
      <c r="B548" s="83"/>
    </row>
    <row r="549" spans="2:2" s="82" customFormat="1" ht="12.75" x14ac:dyDescent="0.2">
      <c r="B549" s="83"/>
    </row>
    <row r="550" spans="2:2" s="82" customFormat="1" ht="12.75" x14ac:dyDescent="0.2">
      <c r="B550" s="83"/>
    </row>
    <row r="551" spans="2:2" s="82" customFormat="1" ht="12.75" x14ac:dyDescent="0.2">
      <c r="B551" s="83"/>
    </row>
    <row r="552" spans="2:2" s="82" customFormat="1" ht="12.75" x14ac:dyDescent="0.2">
      <c r="B552" s="83"/>
    </row>
    <row r="553" spans="2:2" s="82" customFormat="1" ht="12.75" x14ac:dyDescent="0.2">
      <c r="B553" s="83"/>
    </row>
    <row r="554" spans="2:2" s="82" customFormat="1" ht="12.75" x14ac:dyDescent="0.2">
      <c r="B554" s="83"/>
    </row>
    <row r="555" spans="2:2" s="82" customFormat="1" ht="12.75" x14ac:dyDescent="0.2">
      <c r="B555" s="83"/>
    </row>
    <row r="556" spans="2:2" s="82" customFormat="1" ht="12.75" x14ac:dyDescent="0.2">
      <c r="B556" s="83"/>
    </row>
    <row r="557" spans="2:2" s="82" customFormat="1" ht="12.75" x14ac:dyDescent="0.2">
      <c r="B557" s="83"/>
    </row>
    <row r="558" spans="2:2" s="82" customFormat="1" ht="12.75" x14ac:dyDescent="0.2">
      <c r="B558" s="83"/>
    </row>
    <row r="559" spans="2:2" s="82" customFormat="1" ht="12.75" x14ac:dyDescent="0.2">
      <c r="B559" s="83"/>
    </row>
    <row r="560" spans="2:2" s="82" customFormat="1" ht="12.75" x14ac:dyDescent="0.2">
      <c r="B560" s="83"/>
    </row>
    <row r="561" spans="2:2" s="82" customFormat="1" ht="12.75" x14ac:dyDescent="0.2">
      <c r="B561" s="83"/>
    </row>
    <row r="562" spans="2:2" s="82" customFormat="1" ht="12.75" x14ac:dyDescent="0.2">
      <c r="B562" s="83"/>
    </row>
    <row r="563" spans="2:2" s="82" customFormat="1" ht="12.75" x14ac:dyDescent="0.2">
      <c r="B563" s="83"/>
    </row>
    <row r="564" spans="2:2" s="82" customFormat="1" ht="12.75" x14ac:dyDescent="0.2">
      <c r="B564" s="83"/>
    </row>
    <row r="565" spans="2:2" s="82" customFormat="1" ht="12.75" x14ac:dyDescent="0.2">
      <c r="B565" s="83"/>
    </row>
    <row r="566" spans="2:2" s="82" customFormat="1" ht="12.75" x14ac:dyDescent="0.2">
      <c r="B566" s="83"/>
    </row>
    <row r="567" spans="2:2" s="82" customFormat="1" ht="12.75" x14ac:dyDescent="0.2">
      <c r="B567" s="83"/>
    </row>
    <row r="568" spans="2:2" s="82" customFormat="1" ht="12.75" x14ac:dyDescent="0.2">
      <c r="B568" s="83"/>
    </row>
    <row r="569" spans="2:2" s="82" customFormat="1" ht="12.75" x14ac:dyDescent="0.2">
      <c r="B569" s="83"/>
    </row>
    <row r="570" spans="2:2" s="82" customFormat="1" ht="12.75" x14ac:dyDescent="0.2">
      <c r="B570" s="83"/>
    </row>
    <row r="571" spans="2:2" s="82" customFormat="1" ht="12.75" x14ac:dyDescent="0.2">
      <c r="B571" s="83"/>
    </row>
    <row r="572" spans="2:2" s="82" customFormat="1" ht="12.75" x14ac:dyDescent="0.2">
      <c r="B572" s="83"/>
    </row>
    <row r="573" spans="2:2" s="82" customFormat="1" ht="12.75" x14ac:dyDescent="0.2">
      <c r="B573" s="83"/>
    </row>
    <row r="574" spans="2:2" s="82" customFormat="1" ht="12.75" x14ac:dyDescent="0.2">
      <c r="B574" s="83"/>
    </row>
    <row r="575" spans="2:2" s="82" customFormat="1" ht="12.75" x14ac:dyDescent="0.2">
      <c r="B575" s="83"/>
    </row>
    <row r="576" spans="2:2" s="82" customFormat="1" ht="12.75" x14ac:dyDescent="0.2">
      <c r="B576" s="83"/>
    </row>
    <row r="577" spans="2:2" s="82" customFormat="1" ht="12.75" x14ac:dyDescent="0.2">
      <c r="B577" s="83"/>
    </row>
    <row r="578" spans="2:2" s="82" customFormat="1" ht="12.75" x14ac:dyDescent="0.2">
      <c r="B578" s="83"/>
    </row>
    <row r="579" spans="2:2" s="82" customFormat="1" ht="12.75" x14ac:dyDescent="0.2">
      <c r="B579" s="83"/>
    </row>
    <row r="580" spans="2:2" s="82" customFormat="1" ht="12.75" x14ac:dyDescent="0.2">
      <c r="B580" s="83"/>
    </row>
    <row r="581" spans="2:2" s="82" customFormat="1" ht="12.75" x14ac:dyDescent="0.2">
      <c r="B581" s="83"/>
    </row>
    <row r="582" spans="2:2" s="82" customFormat="1" ht="12.75" x14ac:dyDescent="0.2">
      <c r="B582" s="83"/>
    </row>
    <row r="583" spans="2:2" s="82" customFormat="1" ht="12.75" x14ac:dyDescent="0.2">
      <c r="B583" s="83"/>
    </row>
    <row r="584" spans="2:2" s="82" customFormat="1" ht="12.75" x14ac:dyDescent="0.2">
      <c r="B584" s="83"/>
    </row>
    <row r="585" spans="2:2" s="82" customFormat="1" ht="12.75" x14ac:dyDescent="0.2">
      <c r="B585" s="83"/>
    </row>
    <row r="586" spans="2:2" s="82" customFormat="1" ht="12.75" x14ac:dyDescent="0.2">
      <c r="B586" s="83"/>
    </row>
    <row r="587" spans="2:2" s="82" customFormat="1" ht="12.75" x14ac:dyDescent="0.2">
      <c r="B587" s="83"/>
    </row>
    <row r="588" spans="2:2" s="82" customFormat="1" ht="12.75" x14ac:dyDescent="0.2">
      <c r="B588" s="83"/>
    </row>
    <row r="589" spans="2:2" s="82" customFormat="1" ht="12.75" x14ac:dyDescent="0.2">
      <c r="B589" s="83"/>
    </row>
    <row r="590" spans="2:2" s="82" customFormat="1" ht="12.75" x14ac:dyDescent="0.2">
      <c r="B590" s="83"/>
    </row>
    <row r="591" spans="2:2" s="82" customFormat="1" ht="12.75" x14ac:dyDescent="0.2">
      <c r="B591" s="83"/>
    </row>
    <row r="592" spans="2:2" s="82" customFormat="1" ht="12.75" x14ac:dyDescent="0.2">
      <c r="B592" s="83"/>
    </row>
    <row r="593" spans="2:2" s="82" customFormat="1" ht="12.75" x14ac:dyDescent="0.2">
      <c r="B593" s="83"/>
    </row>
    <row r="594" spans="2:2" s="82" customFormat="1" ht="12.75" x14ac:dyDescent="0.2">
      <c r="B594" s="83"/>
    </row>
    <row r="595" spans="2:2" s="82" customFormat="1" ht="12.75" x14ac:dyDescent="0.2">
      <c r="B595" s="83"/>
    </row>
    <row r="596" spans="2:2" s="82" customFormat="1" ht="12.75" x14ac:dyDescent="0.2">
      <c r="B596" s="83"/>
    </row>
    <row r="597" spans="2:2" s="82" customFormat="1" ht="12.75" x14ac:dyDescent="0.2">
      <c r="B597" s="83"/>
    </row>
    <row r="598" spans="2:2" s="82" customFormat="1" ht="12.75" x14ac:dyDescent="0.2">
      <c r="B598" s="83"/>
    </row>
    <row r="599" spans="2:2" s="82" customFormat="1" ht="12.75" x14ac:dyDescent="0.2">
      <c r="B599" s="83"/>
    </row>
    <row r="600" spans="2:2" s="82" customFormat="1" ht="12.75" x14ac:dyDescent="0.2">
      <c r="B600" s="83"/>
    </row>
    <row r="601" spans="2:2" s="82" customFormat="1" ht="12.75" x14ac:dyDescent="0.2">
      <c r="B601" s="83"/>
    </row>
    <row r="602" spans="2:2" s="82" customFormat="1" ht="12.75" x14ac:dyDescent="0.2">
      <c r="B602" s="83"/>
    </row>
    <row r="603" spans="2:2" s="82" customFormat="1" ht="12.75" x14ac:dyDescent="0.2">
      <c r="B603" s="83"/>
    </row>
    <row r="604" spans="2:2" s="82" customFormat="1" ht="12.75" x14ac:dyDescent="0.2">
      <c r="B604" s="83"/>
    </row>
    <row r="605" spans="2:2" s="82" customFormat="1" ht="12.75" x14ac:dyDescent="0.2">
      <c r="B605" s="83"/>
    </row>
    <row r="606" spans="2:2" s="82" customFormat="1" ht="12.75" x14ac:dyDescent="0.2">
      <c r="B606" s="83"/>
    </row>
    <row r="607" spans="2:2" s="82" customFormat="1" ht="12.75" x14ac:dyDescent="0.2">
      <c r="B607" s="83"/>
    </row>
    <row r="608" spans="2:2" s="82" customFormat="1" ht="12.75" x14ac:dyDescent="0.2">
      <c r="B608" s="83"/>
    </row>
    <row r="609" spans="2:2" s="82" customFormat="1" ht="12.75" x14ac:dyDescent="0.2">
      <c r="B609" s="83"/>
    </row>
    <row r="610" spans="2:2" s="82" customFormat="1" ht="12.75" x14ac:dyDescent="0.2">
      <c r="B610" s="83"/>
    </row>
    <row r="611" spans="2:2" s="82" customFormat="1" ht="12.75" x14ac:dyDescent="0.2">
      <c r="B611" s="83"/>
    </row>
    <row r="612" spans="2:2" s="82" customFormat="1" ht="12.75" x14ac:dyDescent="0.2">
      <c r="B612" s="83"/>
    </row>
    <row r="613" spans="2:2" s="82" customFormat="1" ht="12.75" x14ac:dyDescent="0.2">
      <c r="B613" s="83"/>
    </row>
    <row r="614" spans="2:2" s="82" customFormat="1" ht="12.75" x14ac:dyDescent="0.2">
      <c r="B614" s="83"/>
    </row>
    <row r="615" spans="2:2" s="82" customFormat="1" ht="12.75" x14ac:dyDescent="0.2">
      <c r="B615" s="83"/>
    </row>
    <row r="616" spans="2:2" s="82" customFormat="1" ht="12.75" x14ac:dyDescent="0.2">
      <c r="B616" s="83"/>
    </row>
    <row r="617" spans="2:2" s="82" customFormat="1" ht="12.75" x14ac:dyDescent="0.2">
      <c r="B617" s="83"/>
    </row>
    <row r="618" spans="2:2" s="82" customFormat="1" ht="12.75" x14ac:dyDescent="0.2">
      <c r="B618" s="83"/>
    </row>
    <row r="619" spans="2:2" s="82" customFormat="1" ht="12.75" x14ac:dyDescent="0.2">
      <c r="B619" s="83"/>
    </row>
    <row r="620" spans="2:2" s="82" customFormat="1" ht="12.75" x14ac:dyDescent="0.2">
      <c r="B620" s="83"/>
    </row>
    <row r="621" spans="2:2" s="82" customFormat="1" ht="12.75" x14ac:dyDescent="0.2">
      <c r="B621" s="83"/>
    </row>
    <row r="622" spans="2:2" s="82" customFormat="1" ht="12.75" x14ac:dyDescent="0.2">
      <c r="B622" s="83"/>
    </row>
    <row r="623" spans="2:2" s="82" customFormat="1" ht="12.75" x14ac:dyDescent="0.2">
      <c r="B623" s="83"/>
    </row>
    <row r="624" spans="2:2" s="82" customFormat="1" ht="12.75" x14ac:dyDescent="0.2">
      <c r="B624" s="83"/>
    </row>
    <row r="625" spans="2:2" s="82" customFormat="1" ht="12.75" x14ac:dyDescent="0.2">
      <c r="B625" s="83"/>
    </row>
    <row r="626" spans="2:2" s="82" customFormat="1" ht="12.75" x14ac:dyDescent="0.2">
      <c r="B626" s="83"/>
    </row>
  </sheetData>
  <mergeCells count="1">
    <mergeCell ref="K16:L16"/>
  </mergeCells>
  <conditionalFormatting sqref="T63:T501">
    <cfRule type="cellIs" dxfId="39" priority="4" operator="notEqual">
      <formula>$F63</formula>
    </cfRule>
  </conditionalFormatting>
  <conditionalFormatting sqref="B63:B501">
    <cfRule type="cellIs" dxfId="38" priority="3" operator="equal">
      <formula>""</formula>
    </cfRule>
  </conditionalFormatting>
  <conditionalFormatting sqref="D63:D218">
    <cfRule type="cellIs" dxfId="37" priority="2" operator="equal">
      <formula>""</formula>
    </cfRule>
  </conditionalFormatting>
  <conditionalFormatting sqref="B63:B501">
    <cfRule type="cellIs" dxfId="36" priority="1" operator="equal">
      <formula>""</formula>
    </cfRule>
  </conditionalFormatting>
  <dataValidations count="2">
    <dataValidation type="list" allowBlank="1" showInputMessage="1" showErrorMessage="1" sqref="B63:B501" xr:uid="{00000000-0002-0000-0200-000000000000}">
      <formula1>$B$25:$B$55</formula1>
    </dataValidation>
    <dataValidation type="list" allowBlank="1" showInputMessage="1" showErrorMessage="1" sqref="D63:D501" xr:uid="{00000000-0002-0000-0200-000001000000}">
      <formula1>$D$24:$H$24</formula1>
    </dataValidation>
  </dataValidations>
  <pageMargins left="0.5" right="0.5" top="0.5" bottom="0.5" header="0.5" footer="0.5"/>
  <pageSetup scale="80" orientation="landscape" horizontalDpi="4294967294" r:id="rId1"/>
  <headerFooter alignWithMargins="0">
    <oddFooter>&amp;L&amp;8&amp;D &amp;Z&amp;F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626"/>
  <sheetViews>
    <sheetView zoomScaleNormal="100" workbookViewId="0">
      <pane ySplit="22" topLeftCell="A121" activePane="bottomLeft" state="frozen"/>
      <selection activeCell="E104" sqref="E104"/>
      <selection pane="bottomLeft" activeCell="E104" sqref="E104"/>
    </sheetView>
  </sheetViews>
  <sheetFormatPr defaultColWidth="9.140625" defaultRowHeight="11.25" x14ac:dyDescent="0.2"/>
  <cols>
    <col min="1" max="1" width="1.85546875" style="34" customWidth="1"/>
    <col min="2" max="2" width="22.7109375" style="84" customWidth="1"/>
    <col min="3" max="3" width="12.7109375" style="34" customWidth="1"/>
    <col min="4" max="4" width="8.7109375" style="34" customWidth="1"/>
    <col min="5" max="5" width="10.42578125" style="34" bestFit="1" customWidth="1"/>
    <col min="6" max="6" width="9.85546875" style="34" bestFit="1" customWidth="1"/>
    <col min="7" max="7" width="9.28515625" style="34" customWidth="1"/>
    <col min="8" max="8" width="10" style="34" customWidth="1"/>
    <col min="9" max="9" width="8" style="34" bestFit="1" customWidth="1"/>
    <col min="10" max="10" width="8.7109375" style="34" bestFit="1" customWidth="1"/>
    <col min="11" max="11" width="10" style="34" customWidth="1"/>
    <col min="12" max="12" width="9.28515625" style="34" bestFit="1" customWidth="1"/>
    <col min="13" max="13" width="9" style="34" bestFit="1" customWidth="1"/>
    <col min="14" max="14" width="8.28515625" style="34" bestFit="1" customWidth="1"/>
    <col min="15" max="15" width="12.140625" style="34" customWidth="1"/>
    <col min="16" max="16" width="11.42578125" style="34" bestFit="1" customWidth="1"/>
    <col min="17" max="17" width="13.7109375" style="34" bestFit="1" customWidth="1"/>
    <col min="18" max="18" width="8.5703125" style="34" customWidth="1"/>
    <col min="19" max="19" width="10" style="34" bestFit="1" customWidth="1"/>
    <col min="20" max="20" width="9.140625" style="34" bestFit="1" customWidth="1"/>
    <col min="21" max="21" width="8.42578125" style="34" bestFit="1" customWidth="1"/>
    <col min="22" max="58" width="20.85546875" style="34" customWidth="1"/>
    <col min="59" max="16384" width="9.140625" style="34"/>
  </cols>
  <sheetData>
    <row r="1" spans="2:18" x14ac:dyDescent="0.2">
      <c r="B1" s="34" t="s">
        <v>62</v>
      </c>
      <c r="C1" s="93">
        <v>30</v>
      </c>
      <c r="D1" s="52"/>
    </row>
    <row r="2" spans="2:18" x14ac:dyDescent="0.2">
      <c r="B2" s="34"/>
    </row>
    <row r="3" spans="2:18" x14ac:dyDescent="0.2">
      <c r="B3" s="34"/>
      <c r="C3" s="35" t="s">
        <v>13</v>
      </c>
      <c r="D3" s="35" t="s">
        <v>33</v>
      </c>
      <c r="E3" s="36" t="s">
        <v>31</v>
      </c>
      <c r="F3" s="36" t="s">
        <v>26</v>
      </c>
      <c r="G3" s="36" t="s">
        <v>27</v>
      </c>
      <c r="H3" s="37" t="s">
        <v>50</v>
      </c>
      <c r="K3" s="38" t="s">
        <v>56</v>
      </c>
      <c r="L3" s="39"/>
      <c r="M3" s="39"/>
      <c r="N3" s="40" t="s">
        <v>65</v>
      </c>
      <c r="O3" s="39" t="s">
        <v>64</v>
      </c>
      <c r="P3" s="39" t="s">
        <v>63</v>
      </c>
      <c r="Q3" s="39" t="s">
        <v>57</v>
      </c>
    </row>
    <row r="4" spans="2:18" x14ac:dyDescent="0.2">
      <c r="B4" s="41" t="s">
        <v>96</v>
      </c>
      <c r="C4" s="42">
        <f>SUMIF($D$63:$D$501,C$3,$G$63:$G$501)</f>
        <v>366.23</v>
      </c>
      <c r="D4" s="42">
        <f>SUMIF($D$63:$D$501,D$3,$G$63:$G$501)</f>
        <v>0</v>
      </c>
      <c r="E4" s="42">
        <f>SUMIF($D$63:$D$501,E$3,$G$63:$G$501)</f>
        <v>595.15000000000009</v>
      </c>
      <c r="F4" s="42">
        <f>SUMIF($D$63:$D$501,F$3,$G$63:$G$501)</f>
        <v>456.63000000000005</v>
      </c>
      <c r="G4" s="42">
        <f>SUMIF($D$63:$D$501,G$3,$G$63:$G$501)</f>
        <v>0</v>
      </c>
      <c r="H4" s="42">
        <f>SUM(C4:G4)</f>
        <v>1418.0100000000002</v>
      </c>
      <c r="I4" s="43"/>
      <c r="K4" s="39" t="s">
        <v>53</v>
      </c>
      <c r="L4" s="39"/>
      <c r="M4" s="44">
        <f>H10</f>
        <v>1418.0100000000002</v>
      </c>
      <c r="N4" s="44"/>
      <c r="O4" s="45">
        <f>944066+588005+145015</f>
        <v>1677086</v>
      </c>
      <c r="P4" s="45">
        <f>SUM(O4/365)*C1</f>
        <v>137842.68493150684</v>
      </c>
      <c r="Q4" s="44">
        <f>SUM(M4-P4)</f>
        <v>-136424.67493150683</v>
      </c>
    </row>
    <row r="5" spans="2:18" x14ac:dyDescent="0.2">
      <c r="B5" s="41" t="s">
        <v>16</v>
      </c>
      <c r="C5" s="42">
        <f>SUMIF(D63:D501,C3,H63:H501)</f>
        <v>0</v>
      </c>
      <c r="D5" s="42">
        <f>SUMIF($D$63:$D$501,D$3,$H$63:$H$501)</f>
        <v>0</v>
      </c>
      <c r="E5" s="42">
        <f>SUMIF($D$63:$D$501,E$3,$H$63:$H$501)</f>
        <v>0</v>
      </c>
      <c r="F5" s="42">
        <f>SUMIF($D$63:$D$501,F$3,$H$63:$H$501)</f>
        <v>0</v>
      </c>
      <c r="G5" s="42">
        <f>SUMIF($D$63:$D$501,G$3,$H$63:$H$501)</f>
        <v>0</v>
      </c>
      <c r="H5" s="42">
        <f t="shared" ref="H5:H18" si="0">SUM(C5:G5)</f>
        <v>0</v>
      </c>
      <c r="I5" s="43"/>
      <c r="K5" s="39" t="s">
        <v>95</v>
      </c>
      <c r="L5" s="39"/>
      <c r="M5" s="44">
        <f>H11</f>
        <v>0</v>
      </c>
      <c r="N5" s="44"/>
      <c r="O5" s="45">
        <v>100</v>
      </c>
      <c r="P5" s="45">
        <f>SUM(O5/365)*C1</f>
        <v>8.2191780821917799</v>
      </c>
      <c r="Q5" s="44">
        <f>SUM(M5-P5)</f>
        <v>-8.2191780821917799</v>
      </c>
    </row>
    <row r="6" spans="2:18" x14ac:dyDescent="0.2">
      <c r="B6" s="41" t="s">
        <v>97</v>
      </c>
      <c r="C6" s="42">
        <f>SUMIF(D63:D501,C3,I63:I501)</f>
        <v>0</v>
      </c>
      <c r="D6" s="42">
        <f>SUMIF($D$63:$D$501,D$3,$I$63:$I$501)</f>
        <v>0</v>
      </c>
      <c r="E6" s="42">
        <f>SUMIF($D$63:$D$501,E$3,$I$63:$I$501)</f>
        <v>0</v>
      </c>
      <c r="F6" s="42">
        <f>SUMIF($D$63:$D$501,F$3,$I$63:$I$501)</f>
        <v>0</v>
      </c>
      <c r="G6" s="42">
        <f>SUMIF($D$63:$D$501,G$3,$I$63:$I$501)</f>
        <v>0</v>
      </c>
      <c r="H6" s="42">
        <f t="shared" si="0"/>
        <v>0</v>
      </c>
      <c r="I6" s="43"/>
      <c r="K6" s="39" t="s">
        <v>92</v>
      </c>
      <c r="L6" s="39"/>
      <c r="M6" s="44">
        <f>H12</f>
        <v>0</v>
      </c>
      <c r="N6" s="44"/>
      <c r="O6" s="45">
        <v>100</v>
      </c>
      <c r="P6" s="45">
        <f>SUM(O6/365)*C1</f>
        <v>8.2191780821917799</v>
      </c>
      <c r="Q6" s="44">
        <f>SUM(M6-P6)</f>
        <v>-8.2191780821917799</v>
      </c>
    </row>
    <row r="7" spans="2:18" x14ac:dyDescent="0.2">
      <c r="B7" s="41" t="s">
        <v>98</v>
      </c>
      <c r="C7" s="42">
        <f>SUMIF(D63:D501,C3,J63:J501)</f>
        <v>0</v>
      </c>
      <c r="D7" s="42">
        <f>SUMIF($D$63:$D$501,D$3,$J$63:$J$501)</f>
        <v>0</v>
      </c>
      <c r="E7" s="42">
        <f>SUMIF($D$63:$D$501,E$3,$J$63:$J$501)</f>
        <v>0</v>
      </c>
      <c r="F7" s="42">
        <f>SUMIF($D$63:$D$501,F$3,$J$63:$J$501)</f>
        <v>0</v>
      </c>
      <c r="G7" s="42">
        <f>SUMIF($D$63:$D$501,G$3,$J$63:$J$501)</f>
        <v>0</v>
      </c>
      <c r="H7" s="42">
        <f t="shared" si="0"/>
        <v>0</v>
      </c>
      <c r="I7" s="43"/>
      <c r="K7" s="39" t="s">
        <v>58</v>
      </c>
      <c r="L7" s="39"/>
      <c r="M7" s="44">
        <f>H13</f>
        <v>0</v>
      </c>
      <c r="N7" s="44"/>
      <c r="O7" s="45">
        <v>100</v>
      </c>
      <c r="P7" s="45">
        <f>SUM(O7/365)*C1</f>
        <v>8.2191780821917799</v>
      </c>
      <c r="Q7" s="44">
        <f>SUM(M7-P7)</f>
        <v>-8.2191780821917799</v>
      </c>
    </row>
    <row r="8" spans="2:18" x14ac:dyDescent="0.2">
      <c r="B8" s="41" t="s">
        <v>99</v>
      </c>
      <c r="C8" s="42">
        <f>SUMIF(D63:D501,C3,K63:K501)</f>
        <v>0</v>
      </c>
      <c r="D8" s="42">
        <f>SUMIF($D$63:$D$501,D$3,$K$63:$K$501)</f>
        <v>0</v>
      </c>
      <c r="E8" s="42">
        <f>SUMIF($D$63:$D$501,E$3,$K$63:$K$501)</f>
        <v>0</v>
      </c>
      <c r="F8" s="42">
        <f>SUMIF($D$63:$D$501,F$3,$K$63:$K$501)</f>
        <v>0</v>
      </c>
      <c r="G8" s="42">
        <f>SUMIF($D$63:$D$501,G$3,$K$63:$K$501)</f>
        <v>0</v>
      </c>
      <c r="H8" s="42">
        <f t="shared" si="0"/>
        <v>0</v>
      </c>
      <c r="I8" s="43"/>
      <c r="K8" s="39" t="s">
        <v>54</v>
      </c>
      <c r="L8" s="39"/>
      <c r="M8" s="44">
        <f>H14</f>
        <v>0</v>
      </c>
      <c r="N8" s="44"/>
      <c r="O8" s="45"/>
      <c r="P8" s="45"/>
      <c r="Q8" s="44"/>
    </row>
    <row r="9" spans="2:18" x14ac:dyDescent="0.2">
      <c r="B9" s="41" t="s">
        <v>70</v>
      </c>
      <c r="C9" s="42">
        <f>SUMIF(D63:D501,C3,L63:L501)</f>
        <v>0</v>
      </c>
      <c r="D9" s="42">
        <f>SUMIF($D$63:$D$501,D$3,$L$63:$L$501)</f>
        <v>0</v>
      </c>
      <c r="E9" s="42">
        <f>SUMIF($D$63:$D$501,E$3,$L$63:$L$501)</f>
        <v>0</v>
      </c>
      <c r="F9" s="42">
        <f>SUMIF($D$63:$D$501,F$3,$L$63:$L$501)</f>
        <v>0</v>
      </c>
      <c r="G9" s="42">
        <f>SUMIF($D$63:$D$501,G$3,$L$63:$L$501)</f>
        <v>0</v>
      </c>
      <c r="H9" s="42">
        <f t="shared" si="0"/>
        <v>0</v>
      </c>
      <c r="I9" s="43"/>
      <c r="K9" s="39" t="s">
        <v>59</v>
      </c>
      <c r="L9" s="39"/>
      <c r="M9" s="46">
        <f>SUM(M5:M7)</f>
        <v>0</v>
      </c>
      <c r="N9" s="44"/>
      <c r="O9" s="46">
        <f>SUM(O5:O6)</f>
        <v>200</v>
      </c>
      <c r="P9" s="46">
        <f>SUM(P5:P6)</f>
        <v>16.43835616438356</v>
      </c>
      <c r="Q9" s="46">
        <f>SUM(Q5:Q6)</f>
        <v>-16.43835616438356</v>
      </c>
    </row>
    <row r="10" spans="2:18" x14ac:dyDescent="0.2">
      <c r="B10" s="47" t="s">
        <v>53</v>
      </c>
      <c r="C10" s="48">
        <f>SUM(C4:C9)</f>
        <v>366.23</v>
      </c>
      <c r="D10" s="48">
        <f t="shared" ref="D10:G10" si="1">SUM(D4:D9)</f>
        <v>0</v>
      </c>
      <c r="E10" s="48">
        <f t="shared" si="1"/>
        <v>595.15000000000009</v>
      </c>
      <c r="F10" s="48">
        <f t="shared" si="1"/>
        <v>456.63000000000005</v>
      </c>
      <c r="G10" s="48">
        <f t="shared" si="1"/>
        <v>0</v>
      </c>
      <c r="H10" s="42">
        <f t="shared" si="0"/>
        <v>1418.0100000000002</v>
      </c>
      <c r="I10" s="43"/>
      <c r="K10" s="39" t="s">
        <v>60</v>
      </c>
      <c r="L10" s="39"/>
      <c r="M10" s="46">
        <f>SUM(M4,M8)</f>
        <v>1418.0100000000002</v>
      </c>
      <c r="N10" s="44"/>
      <c r="O10" s="46">
        <f>SUM(O7,O4)</f>
        <v>1677186</v>
      </c>
      <c r="P10" s="46">
        <f>SUM(P7,P4)</f>
        <v>137850.90410958903</v>
      </c>
      <c r="Q10" s="46">
        <f>SUM(Q7,Q4)</f>
        <v>-136432.89410958902</v>
      </c>
    </row>
    <row r="11" spans="2:18" x14ac:dyDescent="0.2">
      <c r="B11" s="95" t="s">
        <v>93</v>
      </c>
      <c r="C11" s="42">
        <f>SUMIF(D63:D501,C3,M63:M501)</f>
        <v>0</v>
      </c>
      <c r="D11" s="42">
        <f>SUMIF($D$63:$D$501,D$3,$M$63:$M$501)</f>
        <v>0</v>
      </c>
      <c r="E11" s="42">
        <f>SUMIF($D$63:$D$501,E$3,$M$63:$M$501)</f>
        <v>0</v>
      </c>
      <c r="F11" s="42">
        <f>SUMIF($D$63:$D$501,F$3,$M$63:$M$501)</f>
        <v>0</v>
      </c>
      <c r="G11" s="42">
        <f>SUMIF($D$63:$D$501,G$3,$M$63:$M$501)</f>
        <v>0</v>
      </c>
      <c r="H11" s="42">
        <f t="shared" si="0"/>
        <v>0</v>
      </c>
      <c r="I11" s="43"/>
      <c r="K11" s="39" t="s">
        <v>55</v>
      </c>
      <c r="L11" s="39"/>
      <c r="M11" s="46">
        <f>SUM(M9:M10)</f>
        <v>1418.0100000000002</v>
      </c>
      <c r="N11" s="44"/>
      <c r="O11" s="46">
        <f>SUM(O9:O10)</f>
        <v>1677386</v>
      </c>
      <c r="P11" s="46">
        <f>SUM(P9:P10)</f>
        <v>137867.34246575341</v>
      </c>
      <c r="Q11" s="46">
        <f>SUM(Q9:Q10)</f>
        <v>-136449.3324657534</v>
      </c>
    </row>
    <row r="12" spans="2:18" x14ac:dyDescent="0.2">
      <c r="B12" s="95" t="s">
        <v>92</v>
      </c>
      <c r="C12" s="42">
        <f>SUMIF(D63:D501,C3,N63:N501)</f>
        <v>0</v>
      </c>
      <c r="D12" s="42">
        <f>SUMIF($D$63:$D$501,D$3,$N$63:$N$501)</f>
        <v>0</v>
      </c>
      <c r="E12" s="42">
        <f>SUMIF($D$63:$D$501,E$3,$N$63:$N$501)</f>
        <v>0</v>
      </c>
      <c r="F12" s="42">
        <f>SUMIF($D$63:$D$501,F$3,$N$63:$N$501)</f>
        <v>0</v>
      </c>
      <c r="G12" s="42">
        <f>SUMIF($D$63:$D$501,G$3,$N$63:$N$501)</f>
        <v>0</v>
      </c>
      <c r="H12" s="42">
        <f t="shared" si="0"/>
        <v>0</v>
      </c>
      <c r="I12" s="43"/>
      <c r="K12" s="49"/>
      <c r="L12" s="49"/>
      <c r="M12" s="43"/>
      <c r="N12" s="50"/>
      <c r="O12" s="49"/>
      <c r="P12" s="49"/>
      <c r="Q12" s="43"/>
      <c r="R12" s="43"/>
    </row>
    <row r="13" spans="2:18" x14ac:dyDescent="0.2">
      <c r="B13" s="95" t="s">
        <v>58</v>
      </c>
      <c r="C13" s="42">
        <f>SUMIF(D63:D501,C3,O63:O501)+SUMIF(D63:D501,C3,P63:P501)</f>
        <v>0</v>
      </c>
      <c r="D13" s="42">
        <f>SUMIF(D63:D501,D3,O63:O501)+SUMIF(D63:D501,D3,P63:P501)</f>
        <v>0</v>
      </c>
      <c r="E13" s="42">
        <f>SUMIF(D63:D501,E3,O63:O501)+SUMIF(D63:D501,E3,P63:P501)</f>
        <v>0</v>
      </c>
      <c r="F13" s="42">
        <f>SUMIF(D63:D501,F3,O63:O501)+SUMIF(D63:D501,F3,P63:P501)</f>
        <v>0</v>
      </c>
      <c r="G13" s="42">
        <f>SUMIF(D63:D501,G3,O63:O501)+SUMIF(D63:D501,G3,P63:P501)</f>
        <v>0</v>
      </c>
      <c r="H13" s="42">
        <f t="shared" si="0"/>
        <v>0</v>
      </c>
      <c r="I13" s="43"/>
      <c r="K13" s="51" t="s">
        <v>88</v>
      </c>
      <c r="L13" s="52"/>
      <c r="N13" s="43"/>
      <c r="O13" s="95"/>
      <c r="P13" s="95"/>
      <c r="Q13" s="43"/>
      <c r="R13" s="43"/>
    </row>
    <row r="14" spans="2:18" x14ac:dyDescent="0.2">
      <c r="B14" s="95" t="s">
        <v>54</v>
      </c>
      <c r="C14" s="42">
        <f>SUMIF($D$63:$D$501,C$3,$Q$63:$Q$501)</f>
        <v>0</v>
      </c>
      <c r="D14" s="42">
        <f>SUMIF($D$63:$D$501,D$3,$Q$63:$Q$501)</f>
        <v>0</v>
      </c>
      <c r="E14" s="42">
        <f>SUMIF($D$63:$D$501,E$3,$Q$63:$Q$501)</f>
        <v>0</v>
      </c>
      <c r="F14" s="42">
        <f>SUMIF($D$63:$D$501,F$3,$Q$63:$Q$501)</f>
        <v>0</v>
      </c>
      <c r="G14" s="42">
        <f>SUMIF($D$63:$D$501,G$3,$Q$63:$Q$501)</f>
        <v>0</v>
      </c>
      <c r="H14" s="42">
        <f t="shared" si="0"/>
        <v>0</v>
      </c>
      <c r="I14" s="43"/>
      <c r="K14" s="95" t="s">
        <v>54</v>
      </c>
      <c r="L14" s="95"/>
      <c r="M14" s="53"/>
      <c r="N14" s="43"/>
      <c r="O14" s="95"/>
      <c r="P14" s="95"/>
      <c r="Q14" s="43"/>
      <c r="R14" s="43"/>
    </row>
    <row r="15" spans="2:18" x14ac:dyDescent="0.2">
      <c r="B15" s="89" t="s">
        <v>109</v>
      </c>
      <c r="C15" s="90">
        <f>SUMIF($D$63:$D$501,C$3,$R$63:$R$501)</f>
        <v>0</v>
      </c>
      <c r="D15" s="90">
        <f>SUMIF($D$63:$D$501,D$3,$R$63:$R$501)</f>
        <v>0</v>
      </c>
      <c r="E15" s="90">
        <f>SUMIF($D$63:$D$501,E$3,$R$63:$R$501)</f>
        <v>0</v>
      </c>
      <c r="F15" s="90">
        <f>SUMIF($D$63:$D$501,F$3,$R$63:$R$501)</f>
        <v>0</v>
      </c>
      <c r="G15" s="90">
        <f>SUMIF($D$63:$D$501,G$3,$R$63:$R$501)</f>
        <v>0</v>
      </c>
      <c r="H15" s="90">
        <f t="shared" si="0"/>
        <v>0</v>
      </c>
      <c r="I15" s="43"/>
      <c r="K15" s="95" t="s">
        <v>61</v>
      </c>
      <c r="L15" s="95"/>
      <c r="M15" s="53"/>
      <c r="N15" s="43"/>
      <c r="O15" s="95"/>
      <c r="P15" s="95"/>
      <c r="Q15" s="43"/>
      <c r="R15" s="43"/>
    </row>
    <row r="16" spans="2:18" x14ac:dyDescent="0.2">
      <c r="B16" s="47" t="s">
        <v>59</v>
      </c>
      <c r="C16" s="48">
        <f>SUM(C11:C13)</f>
        <v>0</v>
      </c>
      <c r="D16" s="48">
        <f t="shared" ref="D16:G16" si="2">SUM(D11:D13)</f>
        <v>0</v>
      </c>
      <c r="E16" s="48">
        <f t="shared" si="2"/>
        <v>0</v>
      </c>
      <c r="F16" s="48">
        <f t="shared" si="2"/>
        <v>0</v>
      </c>
      <c r="G16" s="48">
        <f t="shared" si="2"/>
        <v>0</v>
      </c>
      <c r="H16" s="42">
        <f t="shared" si="0"/>
        <v>0</v>
      </c>
      <c r="I16" s="43"/>
      <c r="J16" s="52"/>
      <c r="K16" s="300" t="s">
        <v>94</v>
      </c>
      <c r="L16" s="300"/>
      <c r="M16" s="54">
        <f>SUM(M14:M15)</f>
        <v>0</v>
      </c>
      <c r="N16" s="43"/>
      <c r="O16" s="95"/>
      <c r="P16" s="95"/>
      <c r="Q16" s="43"/>
      <c r="R16" s="43"/>
    </row>
    <row r="17" spans="2:21" x14ac:dyDescent="0.2">
      <c r="B17" s="47" t="s">
        <v>60</v>
      </c>
      <c r="C17" s="48">
        <f>C10+C14</f>
        <v>366.23</v>
      </c>
      <c r="D17" s="48">
        <f>D10+D14</f>
        <v>0</v>
      </c>
      <c r="E17" s="48">
        <f>E10+E14</f>
        <v>595.15000000000009</v>
      </c>
      <c r="F17" s="48">
        <f>F10+F14</f>
        <v>456.63000000000005</v>
      </c>
      <c r="G17" s="48">
        <f>G10+G14</f>
        <v>0</v>
      </c>
      <c r="H17" s="42">
        <f t="shared" si="0"/>
        <v>1418.0100000000002</v>
      </c>
      <c r="I17" s="43"/>
      <c r="J17" s="52"/>
      <c r="S17" s="55"/>
      <c r="T17" s="50"/>
    </row>
    <row r="18" spans="2:21" x14ac:dyDescent="0.2">
      <c r="B18" s="47" t="s">
        <v>55</v>
      </c>
      <c r="C18" s="48">
        <f>SUM(C17,C16,C15)</f>
        <v>366.23</v>
      </c>
      <c r="D18" s="48">
        <f>SUM(D17,D16,D15)</f>
        <v>0</v>
      </c>
      <c r="E18" s="48">
        <f>SUM(E17,E16,E15)</f>
        <v>595.15000000000009</v>
      </c>
      <c r="F18" s="48">
        <f>SUM(F17,F16,F15)</f>
        <v>456.63000000000005</v>
      </c>
      <c r="G18" s="48">
        <f>SUM(G17,G16,G15)</f>
        <v>0</v>
      </c>
      <c r="H18" s="42">
        <f t="shared" si="0"/>
        <v>1418.0100000000002</v>
      </c>
      <c r="I18" s="43"/>
      <c r="J18" s="52"/>
    </row>
    <row r="19" spans="2:21" ht="12" thickBot="1" x14ac:dyDescent="0.25">
      <c r="B19" s="52"/>
      <c r="C19" s="52"/>
      <c r="D19" s="52"/>
      <c r="E19" s="52"/>
      <c r="F19" s="52"/>
      <c r="G19" s="52"/>
      <c r="H19" s="52"/>
    </row>
    <row r="20" spans="2:21" ht="22.5" x14ac:dyDescent="0.2">
      <c r="B20" s="56"/>
      <c r="C20" s="57"/>
      <c r="D20" s="57"/>
      <c r="E20" s="57"/>
      <c r="F20" s="57"/>
      <c r="G20" s="58" t="s">
        <v>96</v>
      </c>
      <c r="H20" s="58" t="s">
        <v>100</v>
      </c>
      <c r="I20" s="58" t="s">
        <v>97</v>
      </c>
      <c r="J20" s="58" t="s">
        <v>98</v>
      </c>
      <c r="K20" s="58" t="s">
        <v>99</v>
      </c>
      <c r="L20" s="58" t="s">
        <v>70</v>
      </c>
      <c r="M20" s="58" t="s">
        <v>101</v>
      </c>
      <c r="N20" s="58" t="s">
        <v>102</v>
      </c>
      <c r="O20" s="58" t="s">
        <v>103</v>
      </c>
      <c r="P20" s="58" t="s">
        <v>104</v>
      </c>
      <c r="Q20" s="58" t="s">
        <v>11</v>
      </c>
      <c r="R20" s="58" t="s">
        <v>91</v>
      </c>
      <c r="S20" s="58" t="s">
        <v>105</v>
      </c>
      <c r="T20" s="59"/>
    </row>
    <row r="21" spans="2:21" x14ac:dyDescent="0.2">
      <c r="B21" s="60" t="s">
        <v>52</v>
      </c>
      <c r="C21" s="61"/>
      <c r="D21" s="61"/>
      <c r="E21" s="61"/>
      <c r="F21" s="61"/>
      <c r="G21" s="62">
        <v>65120</v>
      </c>
      <c r="H21" s="62">
        <v>65120</v>
      </c>
      <c r="I21" s="62">
        <v>65120</v>
      </c>
      <c r="J21" s="62">
        <v>65120</v>
      </c>
      <c r="K21" s="62">
        <v>65120</v>
      </c>
      <c r="L21" s="62">
        <v>65120</v>
      </c>
      <c r="M21" s="63">
        <v>68600</v>
      </c>
      <c r="N21" s="63">
        <v>68600</v>
      </c>
      <c r="O21" s="64">
        <v>68150</v>
      </c>
      <c r="P21" s="64">
        <v>68150</v>
      </c>
      <c r="Q21" s="65">
        <v>65120</v>
      </c>
      <c r="R21" s="65">
        <v>65120</v>
      </c>
      <c r="S21" s="66" t="s">
        <v>106</v>
      </c>
      <c r="T21" s="67" t="s">
        <v>22</v>
      </c>
    </row>
    <row r="22" spans="2:21" ht="12" thickBot="1" x14ac:dyDescent="0.25">
      <c r="B22" s="68"/>
      <c r="C22" s="69"/>
      <c r="D22" s="69"/>
      <c r="E22" s="69"/>
      <c r="F22" s="70">
        <f t="shared" ref="F22:T22" si="3">SUM(F63:F501)</f>
        <v>598619659.46999943</v>
      </c>
      <c r="G22" s="87">
        <f t="shared" si="3"/>
        <v>11805.29000000001</v>
      </c>
      <c r="H22" s="87">
        <f t="shared" si="3"/>
        <v>0</v>
      </c>
      <c r="I22" s="87">
        <f t="shared" si="3"/>
        <v>0</v>
      </c>
      <c r="J22" s="87">
        <f t="shared" si="3"/>
        <v>0</v>
      </c>
      <c r="K22" s="87">
        <f t="shared" si="3"/>
        <v>0</v>
      </c>
      <c r="L22" s="87">
        <f t="shared" si="3"/>
        <v>0</v>
      </c>
      <c r="M22" s="87">
        <f t="shared" si="3"/>
        <v>0</v>
      </c>
      <c r="N22" s="87">
        <f t="shared" si="3"/>
        <v>0</v>
      </c>
      <c r="O22" s="87">
        <f t="shared" si="3"/>
        <v>0</v>
      </c>
      <c r="P22" s="87">
        <f t="shared" si="3"/>
        <v>0</v>
      </c>
      <c r="Q22" s="87">
        <f t="shared" si="3"/>
        <v>0</v>
      </c>
      <c r="R22" s="87">
        <f t="shared" si="3"/>
        <v>0</v>
      </c>
      <c r="S22" s="87">
        <f t="shared" si="3"/>
        <v>598607854.17999983</v>
      </c>
      <c r="T22" s="88">
        <f t="shared" si="3"/>
        <v>598619659.46999943</v>
      </c>
      <c r="U22" s="71"/>
    </row>
    <row r="23" spans="2:21" x14ac:dyDescent="0.2">
      <c r="B23" s="95"/>
      <c r="C23" s="95"/>
      <c r="D23" s="95"/>
      <c r="E23" s="43"/>
      <c r="F23" s="52"/>
      <c r="T23" s="43"/>
    </row>
    <row r="24" spans="2:21" x14ac:dyDescent="0.2">
      <c r="B24" s="92" t="s">
        <v>110</v>
      </c>
      <c r="D24" s="52" t="s">
        <v>13</v>
      </c>
      <c r="E24" s="52" t="s">
        <v>33</v>
      </c>
      <c r="F24" s="34" t="s">
        <v>31</v>
      </c>
      <c r="G24" s="52" t="s">
        <v>26</v>
      </c>
      <c r="H24" s="52" t="s">
        <v>27</v>
      </c>
      <c r="J24" s="52"/>
    </row>
    <row r="25" spans="2:21" x14ac:dyDescent="0.2">
      <c r="B25" s="52" t="s">
        <v>4</v>
      </c>
      <c r="C25" s="42">
        <f t="shared" ref="C25:H52" si="4">SUMIF(B$63:B$501,B25,F$63:F$501)</f>
        <v>0</v>
      </c>
      <c r="D25" s="42">
        <f t="shared" ref="D25:H40" si="5">SUMIF($A$63:$A$501,$B25&amp;D$24,$F$63:$F$501)</f>
        <v>0</v>
      </c>
      <c r="E25" s="42">
        <f t="shared" si="5"/>
        <v>0</v>
      </c>
      <c r="F25" s="42">
        <f t="shared" si="5"/>
        <v>0</v>
      </c>
      <c r="G25" s="42">
        <f t="shared" si="5"/>
        <v>0</v>
      </c>
      <c r="H25" s="42">
        <f t="shared" si="5"/>
        <v>0</v>
      </c>
      <c r="J25" s="52"/>
    </row>
    <row r="26" spans="2:21" x14ac:dyDescent="0.2">
      <c r="B26" s="52" t="s">
        <v>35</v>
      </c>
      <c r="C26" s="42">
        <f t="shared" si="4"/>
        <v>0</v>
      </c>
      <c r="D26" s="42">
        <f t="shared" si="5"/>
        <v>0</v>
      </c>
      <c r="E26" s="42">
        <f t="shared" si="5"/>
        <v>0</v>
      </c>
      <c r="F26" s="42">
        <f t="shared" si="5"/>
        <v>0</v>
      </c>
      <c r="G26" s="42">
        <f t="shared" si="5"/>
        <v>0</v>
      </c>
      <c r="H26" s="42">
        <f t="shared" si="5"/>
        <v>0</v>
      </c>
    </row>
    <row r="27" spans="2:21" x14ac:dyDescent="0.2">
      <c r="B27" s="52" t="s">
        <v>116</v>
      </c>
      <c r="C27" s="42">
        <f t="shared" si="4"/>
        <v>58000488.459999993</v>
      </c>
      <c r="D27" s="42">
        <f t="shared" si="5"/>
        <v>0</v>
      </c>
      <c r="E27" s="42">
        <f t="shared" si="5"/>
        <v>0</v>
      </c>
      <c r="F27" s="42">
        <f t="shared" si="5"/>
        <v>2244.5500000000002</v>
      </c>
      <c r="G27" s="42">
        <f t="shared" si="5"/>
        <v>2248.91</v>
      </c>
      <c r="H27" s="42">
        <f t="shared" si="5"/>
        <v>0</v>
      </c>
      <c r="J27" s="52"/>
    </row>
    <row r="28" spans="2:21" x14ac:dyDescent="0.2">
      <c r="B28" s="52" t="s">
        <v>37</v>
      </c>
      <c r="C28" s="42">
        <f t="shared" si="4"/>
        <v>540619171.00999951</v>
      </c>
      <c r="D28" s="42">
        <f t="shared" si="5"/>
        <v>366.23</v>
      </c>
      <c r="E28" s="42">
        <f t="shared" si="5"/>
        <v>0</v>
      </c>
      <c r="F28" s="42">
        <f t="shared" si="5"/>
        <v>559.86000000000013</v>
      </c>
      <c r="G28" s="42">
        <f t="shared" si="5"/>
        <v>456.63000000000005</v>
      </c>
      <c r="H28" s="42">
        <f t="shared" si="5"/>
        <v>0</v>
      </c>
      <c r="J28" s="52"/>
    </row>
    <row r="29" spans="2:21" x14ac:dyDescent="0.2">
      <c r="B29" s="52" t="s">
        <v>86</v>
      </c>
      <c r="C29" s="42">
        <f t="shared" si="4"/>
        <v>0</v>
      </c>
      <c r="D29" s="42">
        <f t="shared" si="5"/>
        <v>0</v>
      </c>
      <c r="E29" s="42">
        <f t="shared" si="5"/>
        <v>0</v>
      </c>
      <c r="F29" s="42">
        <f t="shared" si="5"/>
        <v>0</v>
      </c>
      <c r="G29" s="42">
        <f t="shared" si="5"/>
        <v>0</v>
      </c>
      <c r="H29" s="42">
        <f t="shared" si="5"/>
        <v>0</v>
      </c>
    </row>
    <row r="30" spans="2:21" x14ac:dyDescent="0.2">
      <c r="B30" s="52"/>
      <c r="C30" s="42">
        <f t="shared" si="4"/>
        <v>0</v>
      </c>
      <c r="D30" s="42">
        <f t="shared" si="5"/>
        <v>0</v>
      </c>
      <c r="E30" s="42">
        <f t="shared" si="5"/>
        <v>0</v>
      </c>
      <c r="F30" s="42">
        <f t="shared" si="5"/>
        <v>0</v>
      </c>
      <c r="G30" s="42">
        <f t="shared" si="5"/>
        <v>0</v>
      </c>
      <c r="H30" s="42">
        <f t="shared" si="5"/>
        <v>0</v>
      </c>
    </row>
    <row r="31" spans="2:21" x14ac:dyDescent="0.2">
      <c r="B31" s="52"/>
      <c r="C31" s="42">
        <f t="shared" si="4"/>
        <v>0</v>
      </c>
      <c r="D31" s="42">
        <f t="shared" si="5"/>
        <v>0</v>
      </c>
      <c r="E31" s="42">
        <f t="shared" si="5"/>
        <v>0</v>
      </c>
      <c r="F31" s="42">
        <f t="shared" si="5"/>
        <v>0</v>
      </c>
      <c r="G31" s="42">
        <f t="shared" si="5"/>
        <v>0</v>
      </c>
      <c r="H31" s="42">
        <f t="shared" si="5"/>
        <v>0</v>
      </c>
    </row>
    <row r="32" spans="2:21" x14ac:dyDescent="0.2">
      <c r="B32" s="52"/>
      <c r="C32" s="42">
        <f t="shared" si="4"/>
        <v>0</v>
      </c>
      <c r="D32" s="42">
        <f t="shared" si="5"/>
        <v>0</v>
      </c>
      <c r="E32" s="42">
        <f t="shared" si="5"/>
        <v>0</v>
      </c>
      <c r="F32" s="42">
        <f t="shared" si="5"/>
        <v>0</v>
      </c>
      <c r="G32" s="42">
        <f t="shared" si="5"/>
        <v>0</v>
      </c>
      <c r="H32" s="42">
        <f t="shared" si="5"/>
        <v>0</v>
      </c>
    </row>
    <row r="33" spans="2:8" x14ac:dyDescent="0.2">
      <c r="B33" s="52"/>
      <c r="C33" s="42">
        <f t="shared" si="4"/>
        <v>0</v>
      </c>
      <c r="D33" s="42">
        <f t="shared" si="5"/>
        <v>0</v>
      </c>
      <c r="E33" s="42">
        <f t="shared" si="5"/>
        <v>0</v>
      </c>
      <c r="F33" s="42">
        <f t="shared" si="5"/>
        <v>0</v>
      </c>
      <c r="G33" s="42">
        <f t="shared" si="5"/>
        <v>0</v>
      </c>
      <c r="H33" s="42">
        <f t="shared" si="5"/>
        <v>0</v>
      </c>
    </row>
    <row r="34" spans="2:8" x14ac:dyDescent="0.2">
      <c r="B34" s="52"/>
      <c r="C34" s="42">
        <f t="shared" si="4"/>
        <v>0</v>
      </c>
      <c r="D34" s="42">
        <f t="shared" si="5"/>
        <v>0</v>
      </c>
      <c r="E34" s="42">
        <f t="shared" si="5"/>
        <v>0</v>
      </c>
      <c r="F34" s="42">
        <f t="shared" si="5"/>
        <v>0</v>
      </c>
      <c r="G34" s="42">
        <f t="shared" si="5"/>
        <v>0</v>
      </c>
      <c r="H34" s="42">
        <f t="shared" si="5"/>
        <v>0</v>
      </c>
    </row>
    <row r="35" spans="2:8" x14ac:dyDescent="0.2">
      <c r="B35" s="52"/>
      <c r="C35" s="42">
        <f t="shared" si="4"/>
        <v>0</v>
      </c>
      <c r="D35" s="42">
        <f t="shared" si="5"/>
        <v>0</v>
      </c>
      <c r="E35" s="42">
        <f t="shared" si="5"/>
        <v>0</v>
      </c>
      <c r="F35" s="42">
        <f t="shared" si="5"/>
        <v>0</v>
      </c>
      <c r="G35" s="42">
        <f t="shared" si="5"/>
        <v>0</v>
      </c>
      <c r="H35" s="42">
        <f t="shared" si="5"/>
        <v>0</v>
      </c>
    </row>
    <row r="36" spans="2:8" x14ac:dyDescent="0.2">
      <c r="B36" s="52"/>
      <c r="C36" s="42">
        <f t="shared" si="4"/>
        <v>0</v>
      </c>
      <c r="D36" s="42">
        <f t="shared" si="5"/>
        <v>0</v>
      </c>
      <c r="E36" s="42">
        <f t="shared" si="5"/>
        <v>0</v>
      </c>
      <c r="F36" s="42">
        <f t="shared" si="5"/>
        <v>0</v>
      </c>
      <c r="G36" s="42">
        <f t="shared" si="5"/>
        <v>0</v>
      </c>
      <c r="H36" s="42">
        <f t="shared" si="5"/>
        <v>0</v>
      </c>
    </row>
    <row r="37" spans="2:8" x14ac:dyDescent="0.2">
      <c r="B37" s="52"/>
      <c r="C37" s="42">
        <f t="shared" si="4"/>
        <v>0</v>
      </c>
      <c r="D37" s="42">
        <f t="shared" si="5"/>
        <v>0</v>
      </c>
      <c r="E37" s="42">
        <f t="shared" si="5"/>
        <v>0</v>
      </c>
      <c r="F37" s="42">
        <f t="shared" si="5"/>
        <v>0</v>
      </c>
      <c r="G37" s="42">
        <f t="shared" si="5"/>
        <v>0</v>
      </c>
      <c r="H37" s="42">
        <f t="shared" si="5"/>
        <v>0</v>
      </c>
    </row>
    <row r="38" spans="2:8" x14ac:dyDescent="0.2">
      <c r="B38" s="52"/>
      <c r="C38" s="42">
        <f t="shared" si="4"/>
        <v>0</v>
      </c>
      <c r="D38" s="42">
        <f t="shared" si="5"/>
        <v>0</v>
      </c>
      <c r="E38" s="42">
        <f t="shared" si="5"/>
        <v>0</v>
      </c>
      <c r="F38" s="42">
        <f t="shared" si="5"/>
        <v>0</v>
      </c>
      <c r="G38" s="42">
        <f t="shared" si="5"/>
        <v>0</v>
      </c>
      <c r="H38" s="42">
        <f t="shared" si="5"/>
        <v>0</v>
      </c>
    </row>
    <row r="39" spans="2:8" x14ac:dyDescent="0.2">
      <c r="B39" s="52"/>
      <c r="C39" s="42">
        <f t="shared" si="4"/>
        <v>0</v>
      </c>
      <c r="D39" s="42">
        <f t="shared" si="5"/>
        <v>0</v>
      </c>
      <c r="E39" s="42">
        <f t="shared" si="5"/>
        <v>0</v>
      </c>
      <c r="F39" s="42">
        <f t="shared" si="5"/>
        <v>0</v>
      </c>
      <c r="G39" s="42">
        <f t="shared" si="5"/>
        <v>0</v>
      </c>
      <c r="H39" s="42">
        <f t="shared" si="5"/>
        <v>0</v>
      </c>
    </row>
    <row r="40" spans="2:8" x14ac:dyDescent="0.2">
      <c r="B40" s="52"/>
      <c r="C40" s="42">
        <f t="shared" si="4"/>
        <v>0</v>
      </c>
      <c r="D40" s="42">
        <f t="shared" si="5"/>
        <v>0</v>
      </c>
      <c r="E40" s="42">
        <f t="shared" si="5"/>
        <v>0</v>
      </c>
      <c r="F40" s="42">
        <f t="shared" si="5"/>
        <v>0</v>
      </c>
      <c r="G40" s="42">
        <f t="shared" si="5"/>
        <v>0</v>
      </c>
      <c r="H40" s="42">
        <f t="shared" si="5"/>
        <v>0</v>
      </c>
    </row>
    <row r="41" spans="2:8" x14ac:dyDescent="0.2">
      <c r="B41" s="52"/>
      <c r="C41" s="42">
        <f t="shared" si="4"/>
        <v>0</v>
      </c>
      <c r="D41" s="42">
        <f t="shared" si="4"/>
        <v>0</v>
      </c>
      <c r="E41" s="42">
        <f t="shared" si="4"/>
        <v>0</v>
      </c>
      <c r="F41" s="42">
        <f t="shared" si="4"/>
        <v>0</v>
      </c>
      <c r="G41" s="42">
        <f t="shared" si="4"/>
        <v>0</v>
      </c>
      <c r="H41" s="42">
        <f t="shared" si="4"/>
        <v>0</v>
      </c>
    </row>
    <row r="42" spans="2:8" x14ac:dyDescent="0.2">
      <c r="B42" s="52"/>
      <c r="C42" s="42">
        <f t="shared" si="4"/>
        <v>0</v>
      </c>
      <c r="D42" s="42">
        <f t="shared" si="4"/>
        <v>0</v>
      </c>
      <c r="E42" s="42">
        <f t="shared" ref="D42:H56" si="6">SUMIF($A$63:$A$501,$B42&amp;E$24,$F$63:$F$501)</f>
        <v>0</v>
      </c>
      <c r="F42" s="42">
        <f t="shared" si="6"/>
        <v>0</v>
      </c>
      <c r="G42" s="42">
        <f t="shared" si="6"/>
        <v>0</v>
      </c>
      <c r="H42" s="42">
        <f t="shared" si="6"/>
        <v>0</v>
      </c>
    </row>
    <row r="43" spans="2:8" x14ac:dyDescent="0.2">
      <c r="B43" s="52"/>
      <c r="C43" s="42">
        <f t="shared" si="4"/>
        <v>0</v>
      </c>
      <c r="D43" s="42">
        <f t="shared" si="4"/>
        <v>0</v>
      </c>
      <c r="E43" s="42">
        <f t="shared" si="4"/>
        <v>0</v>
      </c>
      <c r="F43" s="42">
        <f t="shared" si="6"/>
        <v>0</v>
      </c>
      <c r="G43" s="42">
        <f t="shared" si="6"/>
        <v>0</v>
      </c>
      <c r="H43" s="42">
        <f t="shared" si="6"/>
        <v>0</v>
      </c>
    </row>
    <row r="44" spans="2:8" x14ac:dyDescent="0.2">
      <c r="B44" s="52"/>
      <c r="C44" s="42">
        <f t="shared" si="4"/>
        <v>0</v>
      </c>
      <c r="D44" s="42">
        <f t="shared" si="6"/>
        <v>0</v>
      </c>
      <c r="E44" s="42">
        <f t="shared" si="6"/>
        <v>0</v>
      </c>
      <c r="F44" s="42">
        <f t="shared" si="6"/>
        <v>0</v>
      </c>
      <c r="G44" s="42">
        <f t="shared" si="6"/>
        <v>0</v>
      </c>
      <c r="H44" s="42">
        <f t="shared" si="6"/>
        <v>0</v>
      </c>
    </row>
    <row r="45" spans="2:8" x14ac:dyDescent="0.2">
      <c r="B45" s="52"/>
      <c r="C45" s="42">
        <f t="shared" si="4"/>
        <v>0</v>
      </c>
      <c r="D45" s="42">
        <f t="shared" si="6"/>
        <v>0</v>
      </c>
      <c r="E45" s="42">
        <f t="shared" si="6"/>
        <v>0</v>
      </c>
      <c r="F45" s="42">
        <f t="shared" si="6"/>
        <v>0</v>
      </c>
      <c r="G45" s="42">
        <f t="shared" si="6"/>
        <v>0</v>
      </c>
      <c r="H45" s="42">
        <f t="shared" si="6"/>
        <v>0</v>
      </c>
    </row>
    <row r="46" spans="2:8" x14ac:dyDescent="0.2">
      <c r="B46" s="52"/>
      <c r="C46" s="42">
        <f t="shared" si="4"/>
        <v>0</v>
      </c>
      <c r="D46" s="42">
        <f t="shared" si="6"/>
        <v>0</v>
      </c>
      <c r="E46" s="42">
        <f t="shared" si="6"/>
        <v>0</v>
      </c>
      <c r="F46" s="42">
        <f t="shared" si="6"/>
        <v>0</v>
      </c>
      <c r="G46" s="42">
        <f t="shared" si="6"/>
        <v>0</v>
      </c>
      <c r="H46" s="42">
        <f t="shared" si="6"/>
        <v>0</v>
      </c>
    </row>
    <row r="47" spans="2:8" x14ac:dyDescent="0.2">
      <c r="B47" s="52"/>
      <c r="C47" s="42">
        <f t="shared" si="4"/>
        <v>0</v>
      </c>
      <c r="D47" s="42">
        <f t="shared" si="6"/>
        <v>0</v>
      </c>
      <c r="E47" s="42">
        <f t="shared" si="6"/>
        <v>0</v>
      </c>
      <c r="F47" s="42">
        <f t="shared" si="6"/>
        <v>0</v>
      </c>
      <c r="G47" s="42">
        <f t="shared" si="6"/>
        <v>0</v>
      </c>
      <c r="H47" s="42">
        <f t="shared" si="6"/>
        <v>0</v>
      </c>
    </row>
    <row r="48" spans="2:8" x14ac:dyDescent="0.2">
      <c r="B48" s="52"/>
      <c r="C48" s="42">
        <f t="shared" si="4"/>
        <v>0</v>
      </c>
      <c r="D48" s="42">
        <f t="shared" si="6"/>
        <v>0</v>
      </c>
      <c r="E48" s="42">
        <f t="shared" si="6"/>
        <v>0</v>
      </c>
      <c r="F48" s="42">
        <f t="shared" si="6"/>
        <v>0</v>
      </c>
      <c r="G48" s="42">
        <f t="shared" si="6"/>
        <v>0</v>
      </c>
      <c r="H48" s="42">
        <f t="shared" si="6"/>
        <v>0</v>
      </c>
    </row>
    <row r="49" spans="1:21" x14ac:dyDescent="0.2">
      <c r="B49" s="52"/>
      <c r="C49" s="42">
        <f t="shared" si="4"/>
        <v>0</v>
      </c>
      <c r="D49" s="42">
        <f t="shared" si="6"/>
        <v>0</v>
      </c>
      <c r="E49" s="42">
        <f t="shared" si="6"/>
        <v>0</v>
      </c>
      <c r="F49" s="42">
        <f t="shared" si="6"/>
        <v>0</v>
      </c>
      <c r="G49" s="42">
        <f t="shared" si="6"/>
        <v>0</v>
      </c>
      <c r="H49" s="42">
        <f t="shared" si="6"/>
        <v>0</v>
      </c>
    </row>
    <row r="50" spans="1:21" x14ac:dyDescent="0.2">
      <c r="B50" s="52"/>
      <c r="C50" s="42">
        <f t="shared" si="4"/>
        <v>0</v>
      </c>
      <c r="D50" s="42">
        <f t="shared" si="6"/>
        <v>0</v>
      </c>
      <c r="E50" s="42">
        <f t="shared" si="6"/>
        <v>0</v>
      </c>
      <c r="F50" s="42">
        <f t="shared" si="6"/>
        <v>0</v>
      </c>
      <c r="G50" s="42">
        <f t="shared" si="6"/>
        <v>0</v>
      </c>
      <c r="H50" s="42">
        <f t="shared" si="6"/>
        <v>0</v>
      </c>
    </row>
    <row r="51" spans="1:21" x14ac:dyDescent="0.2">
      <c r="B51" s="52"/>
      <c r="C51" s="42">
        <f t="shared" si="4"/>
        <v>0</v>
      </c>
      <c r="D51" s="42">
        <f t="shared" si="6"/>
        <v>0</v>
      </c>
      <c r="E51" s="42">
        <f t="shared" si="6"/>
        <v>0</v>
      </c>
      <c r="F51" s="42">
        <f t="shared" si="6"/>
        <v>0</v>
      </c>
      <c r="G51" s="42">
        <f t="shared" si="6"/>
        <v>0</v>
      </c>
      <c r="H51" s="42">
        <f t="shared" si="6"/>
        <v>0</v>
      </c>
    </row>
    <row r="52" spans="1:21" x14ac:dyDescent="0.2">
      <c r="B52" s="52"/>
      <c r="C52" s="42">
        <f t="shared" si="4"/>
        <v>0</v>
      </c>
      <c r="D52" s="231">
        <v>44561</v>
      </c>
      <c r="E52" s="42">
        <f t="shared" si="6"/>
        <v>0</v>
      </c>
      <c r="F52" s="42">
        <v>405616</v>
      </c>
      <c r="G52" s="42">
        <v>35.29</v>
      </c>
      <c r="H52" s="42">
        <f t="shared" si="6"/>
        <v>0</v>
      </c>
    </row>
    <row r="53" spans="1:21" x14ac:dyDescent="0.2">
      <c r="B53" s="52"/>
      <c r="C53" s="42" t="s">
        <v>37</v>
      </c>
      <c r="D53" s="231">
        <v>44326</v>
      </c>
      <c r="E53" s="42">
        <f t="shared" si="6"/>
        <v>0</v>
      </c>
      <c r="F53" s="42">
        <v>409256</v>
      </c>
      <c r="G53" s="42">
        <v>176.28</v>
      </c>
      <c r="H53" s="42">
        <f t="shared" si="6"/>
        <v>0</v>
      </c>
    </row>
    <row r="54" spans="1:21" x14ac:dyDescent="0.2">
      <c r="B54" s="52"/>
      <c r="C54" s="42" t="s">
        <v>37</v>
      </c>
      <c r="D54" s="231">
        <v>44326</v>
      </c>
      <c r="E54" s="42">
        <f t="shared" si="6"/>
        <v>0</v>
      </c>
      <c r="F54" s="42">
        <v>409264</v>
      </c>
      <c r="G54" s="42">
        <v>35.29</v>
      </c>
      <c r="H54" s="42">
        <f t="shared" si="6"/>
        <v>0</v>
      </c>
    </row>
    <row r="55" spans="1:21" x14ac:dyDescent="0.2">
      <c r="B55" s="52" t="s">
        <v>51</v>
      </c>
      <c r="C55" s="42" t="s">
        <v>37</v>
      </c>
      <c r="D55" s="231">
        <v>44324</v>
      </c>
      <c r="E55" s="42">
        <f t="shared" si="6"/>
        <v>0</v>
      </c>
      <c r="F55" s="42">
        <v>409273</v>
      </c>
      <c r="G55" s="42">
        <v>25.66</v>
      </c>
      <c r="H55" s="42">
        <f t="shared" si="6"/>
        <v>0</v>
      </c>
    </row>
    <row r="56" spans="1:21" x14ac:dyDescent="0.2">
      <c r="B56" s="52" t="s">
        <v>50</v>
      </c>
      <c r="C56" s="42" t="s">
        <v>37</v>
      </c>
      <c r="D56" s="231">
        <v>44324</v>
      </c>
      <c r="E56" s="42">
        <f t="shared" si="6"/>
        <v>0</v>
      </c>
      <c r="F56" s="42">
        <v>409235</v>
      </c>
      <c r="G56" s="42">
        <v>142.79</v>
      </c>
      <c r="H56" s="42">
        <f t="shared" si="6"/>
        <v>0</v>
      </c>
    </row>
    <row r="57" spans="1:21" x14ac:dyDescent="0.2">
      <c r="B57" s="52"/>
      <c r="C57" s="72" t="s">
        <v>37</v>
      </c>
      <c r="D57" s="232">
        <v>44327</v>
      </c>
      <c r="E57" s="72">
        <f t="shared" ref="E57:H57" si="7">SUM(E25:E56)</f>
        <v>0</v>
      </c>
      <c r="F57" s="72">
        <v>409322</v>
      </c>
      <c r="G57" s="72">
        <v>42.04</v>
      </c>
      <c r="H57" s="72">
        <f t="shared" si="7"/>
        <v>0</v>
      </c>
    </row>
    <row r="58" spans="1:21" x14ac:dyDescent="0.2">
      <c r="B58" s="34"/>
      <c r="C58" s="34" t="s">
        <v>37</v>
      </c>
      <c r="D58" s="233">
        <v>44327</v>
      </c>
      <c r="F58" s="34">
        <v>409328</v>
      </c>
      <c r="G58" s="34">
        <v>35.29</v>
      </c>
    </row>
    <row r="59" spans="1:21" x14ac:dyDescent="0.2">
      <c r="B59" s="34"/>
      <c r="C59" s="55" t="s">
        <v>37</v>
      </c>
      <c r="D59" s="233">
        <v>44323</v>
      </c>
      <c r="F59" s="34">
        <v>409198</v>
      </c>
      <c r="G59" s="34">
        <v>26.99</v>
      </c>
    </row>
    <row r="60" spans="1:21" x14ac:dyDescent="0.2">
      <c r="B60" s="34"/>
      <c r="C60" s="34" t="s">
        <v>37</v>
      </c>
      <c r="D60" s="233">
        <v>44323</v>
      </c>
      <c r="F60" s="34">
        <v>409205</v>
      </c>
      <c r="G60" s="34">
        <v>35.29</v>
      </c>
    </row>
    <row r="61" spans="1:21" ht="22.5" x14ac:dyDescent="0.2">
      <c r="B61" s="73"/>
      <c r="C61" s="257" t="s">
        <v>37</v>
      </c>
      <c r="D61" s="258">
        <v>44329</v>
      </c>
      <c r="E61" s="257"/>
      <c r="F61" s="259">
        <v>409393</v>
      </c>
      <c r="G61" s="260">
        <v>41.32</v>
      </c>
      <c r="H61" s="260" t="s">
        <v>100</v>
      </c>
      <c r="J61" s="260" t="s">
        <v>98</v>
      </c>
      <c r="K61" s="260" t="s">
        <v>99</v>
      </c>
      <c r="L61" s="260" t="s">
        <v>70</v>
      </c>
      <c r="M61" s="260" t="s">
        <v>101</v>
      </c>
      <c r="N61" s="260" t="s">
        <v>102</v>
      </c>
      <c r="O61" s="260" t="s">
        <v>103</v>
      </c>
      <c r="P61" s="260" t="s">
        <v>104</v>
      </c>
      <c r="Q61" s="260" t="s">
        <v>11</v>
      </c>
      <c r="R61" s="260" t="s">
        <v>91</v>
      </c>
      <c r="S61" s="260" t="s">
        <v>51</v>
      </c>
      <c r="T61" s="261"/>
      <c r="U61" s="261"/>
    </row>
    <row r="62" spans="1:21" x14ac:dyDescent="0.2">
      <c r="A62" s="74" t="s">
        <v>107</v>
      </c>
      <c r="B62" s="74" t="s">
        <v>0</v>
      </c>
      <c r="C62" s="262" t="s">
        <v>37</v>
      </c>
      <c r="D62" s="263">
        <v>44329</v>
      </c>
      <c r="E62" s="262" t="s">
        <v>2</v>
      </c>
      <c r="F62" s="262">
        <v>409399</v>
      </c>
      <c r="G62" s="264">
        <v>35.29</v>
      </c>
      <c r="H62" s="264">
        <v>65120</v>
      </c>
      <c r="J62" s="264">
        <v>65120</v>
      </c>
      <c r="K62" s="264">
        <v>65120</v>
      </c>
      <c r="L62" s="264">
        <v>65120</v>
      </c>
      <c r="M62" s="265">
        <v>68600</v>
      </c>
      <c r="N62" s="265">
        <v>68600</v>
      </c>
      <c r="O62" s="266">
        <v>68150</v>
      </c>
      <c r="P62" s="266">
        <v>68150</v>
      </c>
      <c r="Q62" s="267">
        <v>65120</v>
      </c>
      <c r="R62" s="267">
        <v>65120</v>
      </c>
      <c r="S62" s="268" t="s">
        <v>106</v>
      </c>
      <c r="T62" s="269" t="s">
        <v>22</v>
      </c>
      <c r="U62" s="261"/>
    </row>
    <row r="63" spans="1:21" x14ac:dyDescent="0.2">
      <c r="A63" s="75" t="str">
        <f t="shared" ref="A63:A126" si="8">B63&amp;D63</f>
        <v>Rush City44328</v>
      </c>
      <c r="B63" s="85" t="s">
        <v>37</v>
      </c>
      <c r="C63" s="270" t="s">
        <v>37</v>
      </c>
      <c r="D63" s="271">
        <v>44328</v>
      </c>
      <c r="E63" s="272">
        <v>407123</v>
      </c>
      <c r="F63" s="273">
        <v>409353</v>
      </c>
      <c r="G63" s="274">
        <v>131.75</v>
      </c>
      <c r="H63" s="274"/>
      <c r="J63" s="274"/>
      <c r="K63" s="274"/>
      <c r="L63" s="274"/>
      <c r="M63" s="274"/>
      <c r="N63" s="274"/>
      <c r="O63" s="274"/>
      <c r="P63" s="274"/>
      <c r="Q63" s="274"/>
      <c r="R63" s="274"/>
      <c r="S63" s="275">
        <f>F63-SUM(G63:R63)</f>
        <v>409221.25</v>
      </c>
      <c r="T63" s="276">
        <f t="shared" ref="T63:T94" si="9">SUM(G63:S63)</f>
        <v>409353</v>
      </c>
      <c r="U63" s="261"/>
    </row>
    <row r="64" spans="1:21" x14ac:dyDescent="0.2">
      <c r="A64" s="75" t="str">
        <f t="shared" si="8"/>
        <v>Rush City44328</v>
      </c>
      <c r="B64" s="85" t="s">
        <v>37</v>
      </c>
      <c r="C64" s="270" t="s">
        <v>37</v>
      </c>
      <c r="D64" s="271">
        <v>44328</v>
      </c>
      <c r="E64" s="272">
        <v>407119</v>
      </c>
      <c r="F64" s="273">
        <v>409361</v>
      </c>
      <c r="G64" s="274">
        <v>35.29</v>
      </c>
      <c r="H64" s="274"/>
      <c r="J64" s="274"/>
      <c r="K64" s="274"/>
      <c r="L64" s="274"/>
      <c r="M64" s="274"/>
      <c r="N64" s="274"/>
      <c r="O64" s="274"/>
      <c r="P64" s="274"/>
      <c r="Q64" s="274"/>
      <c r="R64" s="274"/>
      <c r="S64" s="275">
        <f t="shared" ref="S64:S127" si="10">F64-SUM(G64:R64)</f>
        <v>409325.71</v>
      </c>
      <c r="T64" s="276">
        <f t="shared" si="9"/>
        <v>409361</v>
      </c>
      <c r="U64" s="261"/>
    </row>
    <row r="65" spans="1:21" x14ac:dyDescent="0.2">
      <c r="A65" s="75" t="str">
        <f t="shared" si="8"/>
        <v>Rush City44322</v>
      </c>
      <c r="B65" s="85" t="s">
        <v>37</v>
      </c>
      <c r="C65" s="270" t="s">
        <v>116</v>
      </c>
      <c r="D65" s="271">
        <v>44322</v>
      </c>
      <c r="E65" s="272">
        <v>407181</v>
      </c>
      <c r="F65" s="273">
        <v>67306652</v>
      </c>
      <c r="G65" s="274">
        <v>132.94999999999999</v>
      </c>
      <c r="H65" s="274"/>
      <c r="J65" s="274"/>
      <c r="K65" s="274"/>
      <c r="L65" s="274"/>
      <c r="M65" s="274"/>
      <c r="N65" s="274"/>
      <c r="O65" s="274"/>
      <c r="P65" s="274"/>
      <c r="Q65" s="274"/>
      <c r="R65" s="274"/>
      <c r="S65" s="275">
        <f t="shared" si="10"/>
        <v>67306519.049999997</v>
      </c>
      <c r="T65" s="276">
        <f t="shared" si="9"/>
        <v>67306652</v>
      </c>
      <c r="U65" s="261"/>
    </row>
    <row r="66" spans="1:21" x14ac:dyDescent="0.2">
      <c r="A66" s="75" t="str">
        <f t="shared" si="8"/>
        <v>Rush City44322</v>
      </c>
      <c r="B66" s="85" t="s">
        <v>37</v>
      </c>
      <c r="C66" s="270">
        <v>44257</v>
      </c>
      <c r="D66" s="271">
        <v>44322</v>
      </c>
      <c r="E66" s="272">
        <v>407181</v>
      </c>
      <c r="F66" s="273">
        <v>67306653</v>
      </c>
      <c r="G66" s="274">
        <v>1209.71</v>
      </c>
      <c r="H66" s="274"/>
      <c r="J66" s="274"/>
      <c r="K66" s="274"/>
      <c r="L66" s="274"/>
      <c r="M66" s="274"/>
      <c r="N66" s="274"/>
      <c r="O66" s="274"/>
      <c r="P66" s="274"/>
      <c r="Q66" s="274"/>
      <c r="R66" s="274"/>
      <c r="S66" s="275">
        <f t="shared" si="10"/>
        <v>67305443.290000007</v>
      </c>
      <c r="T66" s="276">
        <f t="shared" si="9"/>
        <v>67306653</v>
      </c>
      <c r="U66" s="261"/>
    </row>
    <row r="67" spans="1:21" x14ac:dyDescent="0.2">
      <c r="A67" s="75" t="str">
        <f t="shared" si="8"/>
        <v>Rush City44326</v>
      </c>
      <c r="B67" s="85" t="s">
        <v>37</v>
      </c>
      <c r="C67" s="270">
        <v>44256</v>
      </c>
      <c r="D67" s="271">
        <v>44326</v>
      </c>
      <c r="E67" s="272">
        <v>407181</v>
      </c>
      <c r="F67" s="273">
        <v>63451006</v>
      </c>
      <c r="G67" s="274">
        <v>717.65</v>
      </c>
      <c r="H67" s="274"/>
      <c r="J67" s="274"/>
      <c r="K67" s="274"/>
      <c r="L67" s="274"/>
      <c r="M67" s="274"/>
      <c r="N67" s="274"/>
      <c r="O67" s="274"/>
      <c r="P67" s="274"/>
      <c r="Q67" s="274"/>
      <c r="R67" s="274"/>
      <c r="S67" s="275">
        <f t="shared" si="10"/>
        <v>63450288.350000001</v>
      </c>
      <c r="T67" s="276">
        <f t="shared" si="9"/>
        <v>63451006</v>
      </c>
      <c r="U67" s="261"/>
    </row>
    <row r="68" spans="1:21" x14ac:dyDescent="0.2">
      <c r="A68" s="75" t="str">
        <f t="shared" si="8"/>
        <v>Rush City44330</v>
      </c>
      <c r="B68" s="85" t="s">
        <v>37</v>
      </c>
      <c r="C68" s="270">
        <v>44256</v>
      </c>
      <c r="D68" s="271">
        <v>44330</v>
      </c>
      <c r="E68" s="272">
        <v>407181</v>
      </c>
      <c r="F68" s="273">
        <v>409421</v>
      </c>
      <c r="G68" s="274">
        <v>26.99</v>
      </c>
      <c r="H68" s="274"/>
      <c r="J68" s="274"/>
      <c r="K68" s="274"/>
      <c r="L68" s="274"/>
      <c r="M68" s="274"/>
      <c r="N68" s="274"/>
      <c r="O68" s="274"/>
      <c r="P68" s="274"/>
      <c r="Q68" s="274"/>
      <c r="R68" s="274"/>
      <c r="S68" s="275">
        <f t="shared" si="10"/>
        <v>409394.01</v>
      </c>
      <c r="T68" s="276">
        <f t="shared" si="9"/>
        <v>409421</v>
      </c>
      <c r="U68" s="261"/>
    </row>
    <row r="69" spans="1:21" x14ac:dyDescent="0.2">
      <c r="A69" s="75" t="str">
        <f t="shared" si="8"/>
        <v>Rush City44330</v>
      </c>
      <c r="B69" s="85" t="s">
        <v>37</v>
      </c>
      <c r="C69" s="270">
        <v>44256</v>
      </c>
      <c r="D69" s="271">
        <v>44330</v>
      </c>
      <c r="E69" s="272">
        <v>407181</v>
      </c>
      <c r="F69" s="273">
        <v>409428</v>
      </c>
      <c r="G69" s="274">
        <v>35.29</v>
      </c>
      <c r="H69" s="274"/>
      <c r="J69" s="274"/>
      <c r="K69" s="274"/>
      <c r="L69" s="274"/>
      <c r="M69" s="274"/>
      <c r="N69" s="274"/>
      <c r="O69" s="274"/>
      <c r="P69" s="274"/>
      <c r="Q69" s="274"/>
      <c r="R69" s="274"/>
      <c r="S69" s="275">
        <f t="shared" si="10"/>
        <v>409392.71</v>
      </c>
      <c r="T69" s="276">
        <f t="shared" si="9"/>
        <v>409428</v>
      </c>
      <c r="U69" s="261"/>
    </row>
    <row r="70" spans="1:21" x14ac:dyDescent="0.2">
      <c r="A70" s="75" t="str">
        <f t="shared" si="8"/>
        <v>Rush City44333</v>
      </c>
      <c r="B70" s="85" t="s">
        <v>37</v>
      </c>
      <c r="C70" s="270">
        <v>44258</v>
      </c>
      <c r="D70" s="271">
        <v>44333</v>
      </c>
      <c r="E70" s="272">
        <v>407181</v>
      </c>
      <c r="F70" s="273">
        <v>409497</v>
      </c>
      <c r="G70" s="274">
        <v>35.29</v>
      </c>
      <c r="H70" s="274"/>
      <c r="J70" s="274"/>
      <c r="K70" s="274"/>
      <c r="L70" s="274"/>
      <c r="M70" s="274"/>
      <c r="N70" s="274"/>
      <c r="O70" s="274"/>
      <c r="P70" s="274"/>
      <c r="Q70" s="274"/>
      <c r="R70" s="274"/>
      <c r="S70" s="275">
        <f t="shared" si="10"/>
        <v>409461.71</v>
      </c>
      <c r="T70" s="276">
        <f t="shared" si="9"/>
        <v>409497</v>
      </c>
      <c r="U70" s="261"/>
    </row>
    <row r="71" spans="1:21" x14ac:dyDescent="0.2">
      <c r="A71" s="75" t="str">
        <f t="shared" si="8"/>
        <v>Rush City44333</v>
      </c>
      <c r="B71" s="85" t="s">
        <v>37</v>
      </c>
      <c r="C71" s="270">
        <v>44258</v>
      </c>
      <c r="D71" s="271">
        <v>44333</v>
      </c>
      <c r="E71" s="272">
        <v>407181</v>
      </c>
      <c r="F71" s="273">
        <v>409489</v>
      </c>
      <c r="G71" s="274">
        <v>176.28</v>
      </c>
      <c r="H71" s="274"/>
      <c r="J71" s="274"/>
      <c r="K71" s="274"/>
      <c r="L71" s="274"/>
      <c r="M71" s="274"/>
      <c r="N71" s="274"/>
      <c r="O71" s="274"/>
      <c r="P71" s="274"/>
      <c r="Q71" s="274"/>
      <c r="R71" s="274"/>
      <c r="S71" s="275">
        <f t="shared" si="10"/>
        <v>409312.72</v>
      </c>
      <c r="T71" s="276">
        <f t="shared" si="9"/>
        <v>409489</v>
      </c>
      <c r="U71" s="261"/>
    </row>
    <row r="72" spans="1:21" x14ac:dyDescent="0.2">
      <c r="A72" s="75" t="str">
        <f t="shared" si="8"/>
        <v>Rush City44331</v>
      </c>
      <c r="B72" s="85" t="s">
        <v>37</v>
      </c>
      <c r="C72" s="270">
        <v>44259</v>
      </c>
      <c r="D72" s="271">
        <v>44331</v>
      </c>
      <c r="E72" s="272">
        <v>407181</v>
      </c>
      <c r="F72" s="273">
        <v>409466</v>
      </c>
      <c r="G72" s="274">
        <v>25.66</v>
      </c>
      <c r="H72" s="274"/>
      <c r="J72" s="274"/>
      <c r="K72" s="274"/>
      <c r="L72" s="274"/>
      <c r="M72" s="274"/>
      <c r="N72" s="274"/>
      <c r="O72" s="274"/>
      <c r="P72" s="274"/>
      <c r="Q72" s="274"/>
      <c r="R72" s="274"/>
      <c r="S72" s="275">
        <f t="shared" si="10"/>
        <v>409440.34</v>
      </c>
      <c r="T72" s="276">
        <f t="shared" si="9"/>
        <v>409466</v>
      </c>
      <c r="U72" s="261"/>
    </row>
    <row r="73" spans="1:21" x14ac:dyDescent="0.2">
      <c r="A73" s="75" t="str">
        <f t="shared" si="8"/>
        <v>Rush City44331</v>
      </c>
      <c r="B73" s="85" t="s">
        <v>37</v>
      </c>
      <c r="C73" s="270">
        <v>44259</v>
      </c>
      <c r="D73" s="271">
        <v>44331</v>
      </c>
      <c r="E73" s="272">
        <v>407181</v>
      </c>
      <c r="F73" s="273">
        <v>409460</v>
      </c>
      <c r="G73" s="274">
        <v>26.99</v>
      </c>
      <c r="H73" s="274"/>
      <c r="J73" s="274"/>
      <c r="K73" s="274"/>
      <c r="L73" s="274"/>
      <c r="M73" s="274"/>
      <c r="N73" s="274"/>
      <c r="O73" s="274"/>
      <c r="P73" s="274"/>
      <c r="Q73" s="274"/>
      <c r="R73" s="274"/>
      <c r="S73" s="275">
        <f t="shared" si="10"/>
        <v>409433.01</v>
      </c>
      <c r="T73" s="276">
        <f t="shared" si="9"/>
        <v>409460</v>
      </c>
      <c r="U73" s="261"/>
    </row>
    <row r="74" spans="1:21" x14ac:dyDescent="0.2">
      <c r="A74" s="75" t="str">
        <f t="shared" si="8"/>
        <v>Rush City44334</v>
      </c>
      <c r="B74" s="85" t="s">
        <v>37</v>
      </c>
      <c r="C74" s="270">
        <v>44260</v>
      </c>
      <c r="D74" s="271">
        <v>44334</v>
      </c>
      <c r="E74" s="272">
        <v>407181</v>
      </c>
      <c r="F74" s="273">
        <v>409539</v>
      </c>
      <c r="G74" s="274">
        <v>35.29</v>
      </c>
      <c r="H74" s="274"/>
      <c r="J74" s="274"/>
      <c r="K74" s="274"/>
      <c r="L74" s="274"/>
      <c r="M74" s="274"/>
      <c r="N74" s="274"/>
      <c r="O74" s="274"/>
      <c r="P74" s="274"/>
      <c r="Q74" s="274"/>
      <c r="R74" s="274"/>
      <c r="S74" s="275">
        <f t="shared" si="10"/>
        <v>409503.71</v>
      </c>
      <c r="T74" s="276">
        <f t="shared" si="9"/>
        <v>409539</v>
      </c>
      <c r="U74" s="261"/>
    </row>
    <row r="75" spans="1:21" x14ac:dyDescent="0.2">
      <c r="A75" s="75" t="str">
        <f t="shared" si="8"/>
        <v>Rush City44334</v>
      </c>
      <c r="B75" s="85" t="s">
        <v>37</v>
      </c>
      <c r="C75" s="270">
        <v>44260</v>
      </c>
      <c r="D75" s="271">
        <v>44334</v>
      </c>
      <c r="E75" s="272">
        <v>407181</v>
      </c>
      <c r="F75" s="273">
        <v>409533</v>
      </c>
      <c r="G75" s="274">
        <v>42.04</v>
      </c>
      <c r="H75" s="274"/>
      <c r="J75" s="274"/>
      <c r="K75" s="274"/>
      <c r="L75" s="274"/>
      <c r="M75" s="274"/>
      <c r="N75" s="274"/>
      <c r="O75" s="274"/>
      <c r="P75" s="274"/>
      <c r="Q75" s="274"/>
      <c r="R75" s="274"/>
      <c r="S75" s="275">
        <f t="shared" si="10"/>
        <v>409490.96</v>
      </c>
      <c r="T75" s="276">
        <f t="shared" si="9"/>
        <v>409533</v>
      </c>
      <c r="U75" s="261"/>
    </row>
    <row r="76" spans="1:21" x14ac:dyDescent="0.2">
      <c r="A76" s="75" t="str">
        <f t="shared" si="8"/>
        <v>Rush City44335</v>
      </c>
      <c r="B76" s="85" t="s">
        <v>37</v>
      </c>
      <c r="C76" s="270">
        <v>44263</v>
      </c>
      <c r="D76" s="271">
        <v>44335</v>
      </c>
      <c r="E76" s="272">
        <v>407181</v>
      </c>
      <c r="F76" s="273">
        <v>409593</v>
      </c>
      <c r="G76" s="274">
        <v>35.29</v>
      </c>
      <c r="H76" s="274"/>
      <c r="J76" s="274"/>
      <c r="K76" s="274"/>
      <c r="L76" s="274"/>
      <c r="M76" s="274"/>
      <c r="N76" s="274"/>
      <c r="O76" s="274"/>
      <c r="P76" s="274"/>
      <c r="Q76" s="274"/>
      <c r="R76" s="274"/>
      <c r="S76" s="275">
        <f t="shared" si="10"/>
        <v>409557.71</v>
      </c>
      <c r="T76" s="276">
        <f t="shared" si="9"/>
        <v>409593</v>
      </c>
      <c r="U76" s="261"/>
    </row>
    <row r="77" spans="1:21" x14ac:dyDescent="0.2">
      <c r="A77" s="75" t="str">
        <f t="shared" si="8"/>
        <v>Rush City44335</v>
      </c>
      <c r="B77" s="85" t="s">
        <v>37</v>
      </c>
      <c r="C77" s="270">
        <v>44263</v>
      </c>
      <c r="D77" s="271">
        <v>44335</v>
      </c>
      <c r="E77" s="272">
        <v>407181</v>
      </c>
      <c r="F77" s="273">
        <v>409585</v>
      </c>
      <c r="G77" s="274">
        <v>142.41999999999999</v>
      </c>
      <c r="H77" s="274"/>
      <c r="J77" s="274"/>
      <c r="K77" s="274"/>
      <c r="L77" s="274"/>
      <c r="M77" s="274"/>
      <c r="N77" s="274"/>
      <c r="O77" s="274"/>
      <c r="P77" s="274"/>
      <c r="Q77" s="274"/>
      <c r="R77" s="274"/>
      <c r="S77" s="275">
        <f t="shared" si="10"/>
        <v>409442.58</v>
      </c>
      <c r="T77" s="276">
        <f t="shared" si="9"/>
        <v>409585</v>
      </c>
      <c r="U77" s="261"/>
    </row>
    <row r="78" spans="1:21" x14ac:dyDescent="0.2">
      <c r="A78" s="75" t="str">
        <f t="shared" si="8"/>
        <v>Rush City44329</v>
      </c>
      <c r="B78" s="85" t="s">
        <v>37</v>
      </c>
      <c r="C78" s="270">
        <v>44261</v>
      </c>
      <c r="D78" s="271">
        <v>44329</v>
      </c>
      <c r="E78" s="272">
        <v>407181</v>
      </c>
      <c r="F78" s="273">
        <v>53775864</v>
      </c>
      <c r="G78" s="274">
        <v>672.54</v>
      </c>
      <c r="H78" s="274"/>
      <c r="J78" s="274"/>
      <c r="K78" s="274"/>
      <c r="L78" s="274"/>
      <c r="M78" s="274"/>
      <c r="N78" s="274"/>
      <c r="O78" s="274"/>
      <c r="P78" s="274"/>
      <c r="Q78" s="274"/>
      <c r="R78" s="274"/>
      <c r="S78" s="275">
        <f t="shared" si="10"/>
        <v>53775191.460000001</v>
      </c>
      <c r="T78" s="276">
        <f t="shared" si="9"/>
        <v>53775864</v>
      </c>
      <c r="U78" s="261"/>
    </row>
    <row r="79" spans="1:21" x14ac:dyDescent="0.2">
      <c r="A79" s="75" t="str">
        <f t="shared" si="8"/>
        <v>Rush City44333</v>
      </c>
      <c r="B79" s="85" t="s">
        <v>37</v>
      </c>
      <c r="C79" s="270">
        <v>44261</v>
      </c>
      <c r="D79" s="271">
        <v>44333</v>
      </c>
      <c r="E79" s="272">
        <v>407181</v>
      </c>
      <c r="F79" s="273">
        <v>56357156</v>
      </c>
      <c r="G79" s="274">
        <v>313.52999999999997</v>
      </c>
      <c r="H79" s="274"/>
      <c r="J79" s="274"/>
      <c r="K79" s="274"/>
      <c r="L79" s="274"/>
      <c r="M79" s="274"/>
      <c r="N79" s="274"/>
      <c r="O79" s="274"/>
      <c r="P79" s="274"/>
      <c r="Q79" s="274"/>
      <c r="R79" s="274"/>
      <c r="S79" s="275">
        <f t="shared" si="10"/>
        <v>56356842.469999999</v>
      </c>
      <c r="T79" s="276">
        <f t="shared" si="9"/>
        <v>56357156</v>
      </c>
      <c r="U79" s="261"/>
    </row>
    <row r="80" spans="1:21" x14ac:dyDescent="0.2">
      <c r="A80" s="75" t="str">
        <f t="shared" si="8"/>
        <v>Pepsi44333</v>
      </c>
      <c r="B80" s="85" t="s">
        <v>116</v>
      </c>
      <c r="C80" s="270">
        <v>44259</v>
      </c>
      <c r="D80" s="271">
        <v>44333</v>
      </c>
      <c r="E80" s="272">
        <v>407181</v>
      </c>
      <c r="F80" s="273">
        <v>56357155</v>
      </c>
      <c r="G80" s="274">
        <v>794.39</v>
      </c>
      <c r="H80" s="274"/>
      <c r="J80" s="274"/>
      <c r="K80" s="274"/>
      <c r="L80" s="274"/>
      <c r="M80" s="274"/>
      <c r="N80" s="274"/>
      <c r="O80" s="274"/>
      <c r="P80" s="274"/>
      <c r="Q80" s="274"/>
      <c r="R80" s="274"/>
      <c r="S80" s="275">
        <f t="shared" si="10"/>
        <v>56356360.609999999</v>
      </c>
      <c r="T80" s="276">
        <f t="shared" si="9"/>
        <v>56357155</v>
      </c>
      <c r="U80" s="261"/>
    </row>
    <row r="81" spans="1:21" x14ac:dyDescent="0.2">
      <c r="A81" s="75" t="str">
        <f t="shared" si="8"/>
        <v>Pepsi44340</v>
      </c>
      <c r="B81" s="85" t="s">
        <v>116</v>
      </c>
      <c r="C81" s="270">
        <v>44259</v>
      </c>
      <c r="D81" s="271">
        <v>44340</v>
      </c>
      <c r="E81" s="272">
        <v>407181</v>
      </c>
      <c r="F81" s="273">
        <v>409717</v>
      </c>
      <c r="G81" s="274">
        <v>176.28</v>
      </c>
      <c r="H81" s="274"/>
      <c r="J81" s="274"/>
      <c r="K81" s="274"/>
      <c r="L81" s="274"/>
      <c r="M81" s="274"/>
      <c r="N81" s="274"/>
      <c r="O81" s="274"/>
      <c r="P81" s="274"/>
      <c r="Q81" s="274"/>
      <c r="R81" s="274"/>
      <c r="S81" s="275">
        <f t="shared" si="10"/>
        <v>409540.72</v>
      </c>
      <c r="T81" s="276">
        <f t="shared" si="9"/>
        <v>409717</v>
      </c>
      <c r="U81" s="261"/>
    </row>
    <row r="82" spans="1:21" x14ac:dyDescent="0.2">
      <c r="A82" s="75" t="str">
        <f t="shared" si="8"/>
        <v>Rush City44340</v>
      </c>
      <c r="B82" s="85" t="s">
        <v>37</v>
      </c>
      <c r="C82" s="270">
        <v>44264</v>
      </c>
      <c r="D82" s="271">
        <v>44340</v>
      </c>
      <c r="E82" s="272">
        <v>407181</v>
      </c>
      <c r="F82" s="273">
        <v>409725</v>
      </c>
      <c r="G82" s="274">
        <v>35.29</v>
      </c>
      <c r="H82" s="274"/>
      <c r="J82" s="274"/>
      <c r="K82" s="274"/>
      <c r="L82" s="274"/>
      <c r="M82" s="274"/>
      <c r="N82" s="274"/>
      <c r="O82" s="274"/>
      <c r="P82" s="274"/>
      <c r="Q82" s="274"/>
      <c r="R82" s="274"/>
      <c r="S82" s="275">
        <f t="shared" si="10"/>
        <v>409689.71</v>
      </c>
      <c r="T82" s="276">
        <f t="shared" si="9"/>
        <v>409725</v>
      </c>
      <c r="U82" s="261"/>
    </row>
    <row r="83" spans="1:21" x14ac:dyDescent="0.2">
      <c r="A83" s="75" t="str">
        <f t="shared" si="8"/>
        <v>Rush City44338</v>
      </c>
      <c r="B83" s="85" t="s">
        <v>37</v>
      </c>
      <c r="C83" s="270">
        <v>44264</v>
      </c>
      <c r="D83" s="271">
        <v>44338</v>
      </c>
      <c r="E83" s="272">
        <v>407181</v>
      </c>
      <c r="F83" s="273">
        <v>409740</v>
      </c>
      <c r="G83" s="274">
        <v>25.66</v>
      </c>
      <c r="H83" s="274"/>
      <c r="J83" s="274"/>
      <c r="K83" s="274"/>
      <c r="L83" s="274"/>
      <c r="M83" s="274"/>
      <c r="N83" s="274"/>
      <c r="O83" s="274"/>
      <c r="P83" s="274"/>
      <c r="Q83" s="274"/>
      <c r="R83" s="274"/>
      <c r="S83" s="275">
        <f t="shared" si="10"/>
        <v>409714.34</v>
      </c>
      <c r="T83" s="276">
        <f t="shared" si="9"/>
        <v>409740</v>
      </c>
      <c r="U83" s="261"/>
    </row>
    <row r="84" spans="1:21" x14ac:dyDescent="0.2">
      <c r="A84" s="75" t="str">
        <f t="shared" si="8"/>
        <v>Pepsi44338</v>
      </c>
      <c r="B84" s="85" t="s">
        <v>116</v>
      </c>
      <c r="C84" s="270">
        <v>44263</v>
      </c>
      <c r="D84" s="271">
        <v>44338</v>
      </c>
      <c r="E84" s="272">
        <v>407181</v>
      </c>
      <c r="F84" s="273">
        <v>409696</v>
      </c>
      <c r="G84" s="274">
        <v>26.99</v>
      </c>
      <c r="H84" s="274"/>
      <c r="J84" s="274"/>
      <c r="K84" s="274"/>
      <c r="L84" s="274"/>
      <c r="M84" s="274"/>
      <c r="N84" s="274"/>
      <c r="O84" s="274"/>
      <c r="P84" s="274"/>
      <c r="Q84" s="274"/>
      <c r="R84" s="274"/>
      <c r="S84" s="275">
        <f t="shared" si="10"/>
        <v>409669.01</v>
      </c>
      <c r="T84" s="276">
        <f t="shared" si="9"/>
        <v>409696</v>
      </c>
      <c r="U84" s="261"/>
    </row>
    <row r="85" spans="1:21" x14ac:dyDescent="0.2">
      <c r="A85" s="75" t="str">
        <f t="shared" si="8"/>
        <v>Pepsi44336</v>
      </c>
      <c r="B85" s="85" t="s">
        <v>116</v>
      </c>
      <c r="C85" s="270">
        <v>44266</v>
      </c>
      <c r="D85" s="271">
        <v>44336</v>
      </c>
      <c r="E85" s="272">
        <v>407181</v>
      </c>
      <c r="F85" s="273">
        <v>409623</v>
      </c>
      <c r="G85" s="274">
        <v>41.32</v>
      </c>
      <c r="H85" s="274"/>
      <c r="J85" s="274"/>
      <c r="K85" s="274"/>
      <c r="L85" s="274"/>
      <c r="M85" s="274"/>
      <c r="N85" s="274"/>
      <c r="O85" s="274"/>
      <c r="P85" s="274"/>
      <c r="Q85" s="274"/>
      <c r="R85" s="274"/>
      <c r="S85" s="275">
        <f t="shared" si="10"/>
        <v>409581.68</v>
      </c>
      <c r="T85" s="276">
        <f t="shared" si="9"/>
        <v>409623</v>
      </c>
      <c r="U85" s="261"/>
    </row>
    <row r="86" spans="1:21" x14ac:dyDescent="0.2">
      <c r="A86" s="75" t="str">
        <f t="shared" si="8"/>
        <v>Rush City44336</v>
      </c>
      <c r="B86" s="85" t="s">
        <v>37</v>
      </c>
      <c r="C86" s="270">
        <v>44266</v>
      </c>
      <c r="D86" s="271">
        <v>44336</v>
      </c>
      <c r="E86" s="272">
        <v>407181</v>
      </c>
      <c r="F86" s="273">
        <v>409629</v>
      </c>
      <c r="G86" s="274">
        <v>35.29</v>
      </c>
      <c r="H86" s="274"/>
      <c r="J86" s="274"/>
      <c r="K86" s="274"/>
      <c r="L86" s="274"/>
      <c r="M86" s="274"/>
      <c r="N86" s="274"/>
      <c r="O86" s="274"/>
      <c r="P86" s="274"/>
      <c r="Q86" s="274"/>
      <c r="R86" s="274"/>
      <c r="S86" s="275">
        <f t="shared" si="10"/>
        <v>409593.71</v>
      </c>
      <c r="T86" s="276">
        <f t="shared" si="9"/>
        <v>409629</v>
      </c>
      <c r="U86" s="261"/>
    </row>
    <row r="87" spans="1:21" x14ac:dyDescent="0.2">
      <c r="A87" s="75" t="str">
        <f t="shared" si="8"/>
        <v>Rush City44336</v>
      </c>
      <c r="B87" s="85" t="s">
        <v>37</v>
      </c>
      <c r="C87" s="270">
        <v>44266</v>
      </c>
      <c r="D87" s="271">
        <v>44336</v>
      </c>
      <c r="E87" s="272">
        <v>407181</v>
      </c>
      <c r="F87" s="273">
        <v>57107951</v>
      </c>
      <c r="G87" s="274">
        <v>303.97000000000003</v>
      </c>
      <c r="H87" s="274"/>
      <c r="J87" s="274"/>
      <c r="K87" s="274"/>
      <c r="L87" s="274"/>
      <c r="M87" s="274"/>
      <c r="N87" s="274"/>
      <c r="O87" s="274"/>
      <c r="P87" s="274"/>
      <c r="Q87" s="274"/>
      <c r="R87" s="274"/>
      <c r="S87" s="275">
        <f t="shared" si="10"/>
        <v>57107647.030000001</v>
      </c>
      <c r="T87" s="276">
        <f t="shared" si="9"/>
        <v>57107951</v>
      </c>
      <c r="U87" s="261"/>
    </row>
    <row r="88" spans="1:21" x14ac:dyDescent="0.2">
      <c r="A88" s="75" t="str">
        <f t="shared" si="8"/>
        <v>Rush City44336</v>
      </c>
      <c r="B88" s="85" t="s">
        <v>37</v>
      </c>
      <c r="C88" s="270">
        <v>44265</v>
      </c>
      <c r="D88" s="271">
        <v>44336</v>
      </c>
      <c r="E88" s="272">
        <v>407181</v>
      </c>
      <c r="F88" s="273">
        <v>57107952</v>
      </c>
      <c r="G88" s="274">
        <v>1754.13</v>
      </c>
      <c r="H88" s="274"/>
      <c r="J88" s="274"/>
      <c r="K88" s="274"/>
      <c r="L88" s="274"/>
      <c r="M88" s="274"/>
      <c r="N88" s="274"/>
      <c r="O88" s="274"/>
      <c r="P88" s="274"/>
      <c r="Q88" s="274"/>
      <c r="R88" s="274"/>
      <c r="S88" s="275">
        <f t="shared" si="10"/>
        <v>57106197.869999997</v>
      </c>
      <c r="T88" s="276">
        <f t="shared" si="9"/>
        <v>57107952</v>
      </c>
      <c r="U88" s="261"/>
    </row>
    <row r="89" spans="1:21" x14ac:dyDescent="0.2">
      <c r="A89" s="75" t="str">
        <f t="shared" si="8"/>
        <v>Rush City44341</v>
      </c>
      <c r="B89" s="85" t="s">
        <v>37</v>
      </c>
      <c r="C89" s="270">
        <v>44265</v>
      </c>
      <c r="D89" s="271">
        <v>44341</v>
      </c>
      <c r="E89" s="272">
        <v>407181</v>
      </c>
      <c r="F89" s="273">
        <v>409772</v>
      </c>
      <c r="G89" s="274">
        <v>42.04</v>
      </c>
      <c r="H89" s="274"/>
      <c r="J89" s="274"/>
      <c r="K89" s="274"/>
      <c r="L89" s="274"/>
      <c r="M89" s="274"/>
      <c r="N89" s="274"/>
      <c r="O89" s="274"/>
      <c r="P89" s="274"/>
      <c r="Q89" s="274"/>
      <c r="R89" s="274"/>
      <c r="S89" s="275">
        <f t="shared" si="10"/>
        <v>409729.96</v>
      </c>
      <c r="T89" s="276">
        <f t="shared" si="9"/>
        <v>409772</v>
      </c>
      <c r="U89" s="261"/>
    </row>
    <row r="90" spans="1:21" x14ac:dyDescent="0.2">
      <c r="A90" s="75" t="str">
        <f t="shared" si="8"/>
        <v>Rush City44341</v>
      </c>
      <c r="B90" s="85" t="s">
        <v>37</v>
      </c>
      <c r="C90" s="270">
        <v>44268</v>
      </c>
      <c r="D90" s="271">
        <v>44341</v>
      </c>
      <c r="E90" s="272">
        <v>407181</v>
      </c>
      <c r="F90" s="273">
        <v>409778</v>
      </c>
      <c r="G90" s="274">
        <v>35.29</v>
      </c>
      <c r="H90" s="274"/>
      <c r="J90" s="274"/>
      <c r="K90" s="274"/>
      <c r="L90" s="274"/>
      <c r="M90" s="274"/>
      <c r="N90" s="274"/>
      <c r="O90" s="274"/>
      <c r="P90" s="274"/>
      <c r="Q90" s="274"/>
      <c r="R90" s="274"/>
      <c r="S90" s="275">
        <f t="shared" si="10"/>
        <v>409742.71</v>
      </c>
      <c r="T90" s="276">
        <f t="shared" si="9"/>
        <v>409778</v>
      </c>
      <c r="U90" s="261"/>
    </row>
    <row r="91" spans="1:21" x14ac:dyDescent="0.2">
      <c r="A91" s="75" t="str">
        <f t="shared" si="8"/>
        <v>Rush City44343</v>
      </c>
      <c r="B91" s="85" t="s">
        <v>37</v>
      </c>
      <c r="C91" s="270">
        <v>44268</v>
      </c>
      <c r="D91" s="271">
        <v>44343</v>
      </c>
      <c r="E91" s="272">
        <v>407181</v>
      </c>
      <c r="F91" s="273">
        <v>409842</v>
      </c>
      <c r="G91" s="274">
        <v>41.32</v>
      </c>
      <c r="H91" s="274"/>
      <c r="J91" s="274"/>
      <c r="K91" s="274"/>
      <c r="L91" s="274"/>
      <c r="M91" s="274"/>
      <c r="N91" s="274"/>
      <c r="O91" s="274"/>
      <c r="P91" s="274"/>
      <c r="Q91" s="274"/>
      <c r="R91" s="274"/>
      <c r="S91" s="275">
        <f t="shared" si="10"/>
        <v>409800.68</v>
      </c>
      <c r="T91" s="276">
        <f t="shared" si="9"/>
        <v>409842</v>
      </c>
      <c r="U91" s="261"/>
    </row>
    <row r="92" spans="1:21" x14ac:dyDescent="0.2">
      <c r="A92" s="75" t="str">
        <f t="shared" si="8"/>
        <v>Rush City44343</v>
      </c>
      <c r="B92" s="85" t="s">
        <v>37</v>
      </c>
      <c r="C92" s="270">
        <v>44270</v>
      </c>
      <c r="D92" s="271">
        <v>44343</v>
      </c>
      <c r="E92" s="272">
        <v>407181</v>
      </c>
      <c r="F92" s="273">
        <v>409847</v>
      </c>
      <c r="G92" s="274">
        <v>35.29</v>
      </c>
      <c r="H92" s="274"/>
      <c r="J92" s="274"/>
      <c r="K92" s="274"/>
      <c r="L92" s="274"/>
      <c r="M92" s="274"/>
      <c r="N92" s="274"/>
      <c r="O92" s="274"/>
      <c r="P92" s="274"/>
      <c r="Q92" s="274"/>
      <c r="R92" s="274"/>
      <c r="S92" s="275">
        <f t="shared" si="10"/>
        <v>409811.71</v>
      </c>
      <c r="T92" s="276">
        <f t="shared" si="9"/>
        <v>409847</v>
      </c>
      <c r="U92" s="261"/>
    </row>
    <row r="93" spans="1:21" x14ac:dyDescent="0.2">
      <c r="A93" s="75" t="str">
        <f t="shared" si="8"/>
        <v>Rush City44342</v>
      </c>
      <c r="B93" s="85" t="s">
        <v>37</v>
      </c>
      <c r="C93" s="270">
        <v>44270</v>
      </c>
      <c r="D93" s="271">
        <v>44342</v>
      </c>
      <c r="E93" s="272">
        <v>407181</v>
      </c>
      <c r="F93" s="273">
        <v>409812</v>
      </c>
      <c r="G93" s="274">
        <v>35.29</v>
      </c>
      <c r="H93" s="274"/>
      <c r="J93" s="274"/>
      <c r="K93" s="274"/>
      <c r="L93" s="274"/>
      <c r="M93" s="274"/>
      <c r="N93" s="274"/>
      <c r="O93" s="274"/>
      <c r="P93" s="274"/>
      <c r="Q93" s="274"/>
      <c r="R93" s="274"/>
      <c r="S93" s="275">
        <f t="shared" si="10"/>
        <v>409776.71</v>
      </c>
      <c r="T93" s="276">
        <f t="shared" si="9"/>
        <v>409812</v>
      </c>
      <c r="U93" s="261"/>
    </row>
    <row r="94" spans="1:21" x14ac:dyDescent="0.2">
      <c r="A94" s="75" t="str">
        <f t="shared" si="8"/>
        <v>Pepsi44342</v>
      </c>
      <c r="B94" s="85" t="s">
        <v>116</v>
      </c>
      <c r="C94" s="270">
        <v>44270</v>
      </c>
      <c r="D94" s="271">
        <v>44342</v>
      </c>
      <c r="E94" s="272">
        <v>407181</v>
      </c>
      <c r="F94" s="273">
        <v>409804</v>
      </c>
      <c r="G94" s="274">
        <v>142.41999999999999</v>
      </c>
      <c r="H94" s="274"/>
      <c r="J94" s="274"/>
      <c r="K94" s="274"/>
      <c r="L94" s="274"/>
      <c r="M94" s="274"/>
      <c r="N94" s="274"/>
      <c r="O94" s="274"/>
      <c r="P94" s="274"/>
      <c r="Q94" s="274"/>
      <c r="R94" s="274"/>
      <c r="S94" s="275">
        <f t="shared" si="10"/>
        <v>409661.58</v>
      </c>
      <c r="T94" s="276">
        <f t="shared" si="9"/>
        <v>409804</v>
      </c>
      <c r="U94" s="261"/>
    </row>
    <row r="95" spans="1:21" x14ac:dyDescent="0.2">
      <c r="A95" s="75" t="str">
        <f t="shared" si="8"/>
        <v>Rush City44337</v>
      </c>
      <c r="B95" s="85" t="s">
        <v>37</v>
      </c>
      <c r="C95" s="270">
        <v>44271</v>
      </c>
      <c r="D95" s="271">
        <v>44337</v>
      </c>
      <c r="E95" s="272">
        <v>407181</v>
      </c>
      <c r="F95" s="273">
        <v>409653</v>
      </c>
      <c r="G95" s="274">
        <v>26.99</v>
      </c>
      <c r="H95" s="274"/>
      <c r="J95" s="274"/>
      <c r="K95" s="274"/>
      <c r="L95" s="274"/>
      <c r="M95" s="274"/>
      <c r="N95" s="274"/>
      <c r="O95" s="274"/>
      <c r="P95" s="274"/>
      <c r="Q95" s="274"/>
      <c r="R95" s="274"/>
      <c r="S95" s="275">
        <f t="shared" si="10"/>
        <v>409626.01</v>
      </c>
      <c r="T95" s="276">
        <f t="shared" ref="T95:T126" si="11">SUM(G95:S95)</f>
        <v>409653</v>
      </c>
      <c r="U95" s="261"/>
    </row>
    <row r="96" spans="1:21" x14ac:dyDescent="0.2">
      <c r="A96" s="75" t="str">
        <f t="shared" si="8"/>
        <v>Rush City44337</v>
      </c>
      <c r="B96" s="85" t="s">
        <v>37</v>
      </c>
      <c r="C96" s="270">
        <v>44271</v>
      </c>
      <c r="D96" s="271">
        <v>44337</v>
      </c>
      <c r="E96" s="272">
        <v>407181</v>
      </c>
      <c r="F96" s="273">
        <v>409660</v>
      </c>
      <c r="G96" s="274">
        <v>35.29</v>
      </c>
      <c r="H96" s="274"/>
      <c r="J96" s="274"/>
      <c r="K96" s="274"/>
      <c r="L96" s="274"/>
      <c r="M96" s="274"/>
      <c r="N96" s="274"/>
      <c r="O96" s="274"/>
      <c r="P96" s="274"/>
      <c r="Q96" s="274"/>
      <c r="R96" s="274"/>
      <c r="S96" s="275">
        <f t="shared" si="10"/>
        <v>409624.71</v>
      </c>
      <c r="T96" s="276">
        <f t="shared" si="11"/>
        <v>409660</v>
      </c>
      <c r="U96" s="261"/>
    </row>
    <row r="97" spans="1:21" x14ac:dyDescent="0.2">
      <c r="A97" s="75" t="str">
        <f t="shared" si="8"/>
        <v>Rush City44343</v>
      </c>
      <c r="B97" s="85" t="s">
        <v>37</v>
      </c>
      <c r="C97" s="270">
        <v>44267</v>
      </c>
      <c r="D97" s="271">
        <v>44343</v>
      </c>
      <c r="E97" s="272">
        <v>407181</v>
      </c>
      <c r="F97" s="273">
        <v>52591804</v>
      </c>
      <c r="G97" s="274">
        <v>1772.8</v>
      </c>
      <c r="H97" s="274"/>
      <c r="J97" s="274"/>
      <c r="K97" s="274"/>
      <c r="L97" s="274"/>
      <c r="M97" s="274"/>
      <c r="N97" s="274"/>
      <c r="O97" s="274"/>
      <c r="P97" s="274"/>
      <c r="Q97" s="274"/>
      <c r="R97" s="274"/>
      <c r="S97" s="275">
        <f t="shared" si="10"/>
        <v>52590031.200000003</v>
      </c>
      <c r="T97" s="276">
        <f t="shared" si="11"/>
        <v>52591804</v>
      </c>
      <c r="U97" s="261"/>
    </row>
    <row r="98" spans="1:21" x14ac:dyDescent="0.2">
      <c r="A98" s="75" t="str">
        <f t="shared" si="8"/>
        <v>Rush City44341</v>
      </c>
      <c r="B98" s="85" t="s">
        <v>37</v>
      </c>
      <c r="C98" s="270">
        <v>44267</v>
      </c>
      <c r="D98" s="271">
        <v>44341</v>
      </c>
      <c r="E98" s="272">
        <v>407181</v>
      </c>
      <c r="F98" s="273">
        <v>55371757</v>
      </c>
      <c r="G98" s="274">
        <v>1003.34</v>
      </c>
      <c r="H98" s="274"/>
      <c r="J98" s="274"/>
      <c r="K98" s="274"/>
      <c r="L98" s="274"/>
      <c r="M98" s="274"/>
      <c r="N98" s="274"/>
      <c r="O98" s="274"/>
      <c r="P98" s="274"/>
      <c r="Q98" s="274"/>
      <c r="R98" s="274"/>
      <c r="S98" s="275">
        <f t="shared" si="10"/>
        <v>55370753.659999996</v>
      </c>
      <c r="T98" s="276">
        <f t="shared" si="11"/>
        <v>55371757</v>
      </c>
      <c r="U98" s="261"/>
    </row>
    <row r="99" spans="1:21" x14ac:dyDescent="0.2">
      <c r="A99" s="75" t="str">
        <f t="shared" si="8"/>
        <v>Rush City44345</v>
      </c>
      <c r="B99" s="85" t="s">
        <v>37</v>
      </c>
      <c r="C99" s="270">
        <v>44272</v>
      </c>
      <c r="D99" s="271">
        <v>44345</v>
      </c>
      <c r="E99" s="272">
        <v>407181</v>
      </c>
      <c r="F99" s="273">
        <v>409937</v>
      </c>
      <c r="G99" s="274">
        <v>25.66</v>
      </c>
      <c r="H99" s="274"/>
      <c r="J99" s="274"/>
      <c r="K99" s="274"/>
      <c r="L99" s="274"/>
      <c r="M99" s="274"/>
      <c r="N99" s="274"/>
      <c r="O99" s="274"/>
      <c r="P99" s="274"/>
      <c r="Q99" s="274"/>
      <c r="R99" s="274"/>
      <c r="S99" s="275">
        <f t="shared" si="10"/>
        <v>409911.34</v>
      </c>
      <c r="T99" s="276">
        <f t="shared" si="11"/>
        <v>409937</v>
      </c>
      <c r="U99" s="261"/>
    </row>
    <row r="100" spans="1:21" x14ac:dyDescent="0.2">
      <c r="A100" s="75" t="str">
        <f t="shared" si="8"/>
        <v>Rush City44345</v>
      </c>
      <c r="B100" s="85" t="s">
        <v>37</v>
      </c>
      <c r="C100" s="270">
        <v>44272</v>
      </c>
      <c r="D100" s="271">
        <v>44345</v>
      </c>
      <c r="E100" s="272">
        <v>407181</v>
      </c>
      <c r="F100" s="273">
        <v>409935</v>
      </c>
      <c r="G100" s="274">
        <v>176.28</v>
      </c>
      <c r="H100" s="274"/>
      <c r="J100" s="274"/>
      <c r="K100" s="274"/>
      <c r="L100" s="274"/>
      <c r="M100" s="274"/>
      <c r="N100" s="274"/>
      <c r="O100" s="274"/>
      <c r="P100" s="274"/>
      <c r="Q100" s="274"/>
      <c r="R100" s="274"/>
      <c r="S100" s="275">
        <f t="shared" si="10"/>
        <v>409758.71999999997</v>
      </c>
      <c r="T100" s="276">
        <f t="shared" si="11"/>
        <v>409935</v>
      </c>
      <c r="U100" s="261"/>
    </row>
    <row r="101" spans="1:21" x14ac:dyDescent="0.2">
      <c r="A101" s="75" t="str">
        <f t="shared" si="8"/>
        <v>Rush City44345</v>
      </c>
      <c r="B101" s="85" t="s">
        <v>37</v>
      </c>
      <c r="C101" s="270">
        <v>44274</v>
      </c>
      <c r="D101" s="271">
        <v>44345</v>
      </c>
      <c r="E101" s="272">
        <v>407181</v>
      </c>
      <c r="F101" s="273">
        <v>409903</v>
      </c>
      <c r="G101" s="274">
        <v>26.99</v>
      </c>
      <c r="H101" s="274"/>
      <c r="J101" s="274"/>
      <c r="K101" s="274"/>
      <c r="L101" s="274"/>
      <c r="M101" s="274"/>
      <c r="N101" s="274"/>
      <c r="O101" s="274"/>
      <c r="P101" s="274"/>
      <c r="Q101" s="274"/>
      <c r="R101" s="274"/>
      <c r="S101" s="275">
        <f t="shared" si="10"/>
        <v>409876.01</v>
      </c>
      <c r="T101" s="276">
        <f t="shared" si="11"/>
        <v>409903</v>
      </c>
      <c r="U101" s="261"/>
    </row>
    <row r="102" spans="1:21" x14ac:dyDescent="0.2">
      <c r="A102" s="75" t="str">
        <f t="shared" si="8"/>
        <v>Rush CityWeek 3</v>
      </c>
      <c r="B102" s="85" t="s">
        <v>37</v>
      </c>
      <c r="C102" s="270">
        <v>44274</v>
      </c>
      <c r="D102" s="277" t="s">
        <v>31</v>
      </c>
      <c r="E102" s="272">
        <v>407181</v>
      </c>
      <c r="F102" s="273">
        <v>35.29</v>
      </c>
      <c r="G102" s="274">
        <v>35.29</v>
      </c>
      <c r="H102" s="274"/>
      <c r="J102" s="274"/>
      <c r="K102" s="274"/>
      <c r="L102" s="274"/>
      <c r="M102" s="274"/>
      <c r="N102" s="274"/>
      <c r="O102" s="274"/>
      <c r="P102" s="274"/>
      <c r="Q102" s="274"/>
      <c r="R102" s="274"/>
      <c r="S102" s="275">
        <f t="shared" si="10"/>
        <v>0</v>
      </c>
      <c r="T102" s="276">
        <f t="shared" si="11"/>
        <v>35.29</v>
      </c>
      <c r="U102" s="261"/>
    </row>
    <row r="103" spans="1:21" x14ac:dyDescent="0.2">
      <c r="A103" s="75" t="str">
        <f t="shared" si="8"/>
        <v>Rush CityWeek 3</v>
      </c>
      <c r="B103" s="85" t="s">
        <v>37</v>
      </c>
      <c r="C103" s="270">
        <v>44273</v>
      </c>
      <c r="D103" s="277" t="s">
        <v>31</v>
      </c>
      <c r="E103" s="272">
        <v>407181</v>
      </c>
      <c r="F103" s="273">
        <v>41.32</v>
      </c>
      <c r="G103" s="274">
        <v>41.32</v>
      </c>
      <c r="H103" s="274"/>
      <c r="J103" s="274"/>
      <c r="K103" s="274"/>
      <c r="L103" s="274"/>
      <c r="M103" s="274"/>
      <c r="N103" s="274"/>
      <c r="O103" s="274"/>
      <c r="P103" s="274"/>
      <c r="Q103" s="274"/>
      <c r="R103" s="274"/>
      <c r="S103" s="275">
        <f t="shared" si="10"/>
        <v>0</v>
      </c>
      <c r="T103" s="276">
        <f t="shared" si="11"/>
        <v>41.32</v>
      </c>
      <c r="U103" s="261"/>
    </row>
    <row r="104" spans="1:21" x14ac:dyDescent="0.2">
      <c r="A104" s="75" t="str">
        <f t="shared" si="8"/>
        <v>Rush CityWeek 3</v>
      </c>
      <c r="B104" s="85" t="s">
        <v>37</v>
      </c>
      <c r="C104" s="270">
        <v>44273</v>
      </c>
      <c r="D104" s="277" t="s">
        <v>31</v>
      </c>
      <c r="E104" s="272">
        <v>407181</v>
      </c>
      <c r="F104" s="273">
        <v>35.29</v>
      </c>
      <c r="G104" s="274">
        <v>35.29</v>
      </c>
      <c r="H104" s="274"/>
      <c r="J104" s="274"/>
      <c r="K104" s="274"/>
      <c r="L104" s="274"/>
      <c r="M104" s="274"/>
      <c r="N104" s="274"/>
      <c r="O104" s="274"/>
      <c r="P104" s="274"/>
      <c r="Q104" s="274"/>
      <c r="R104" s="274"/>
      <c r="S104" s="275">
        <f t="shared" si="10"/>
        <v>0</v>
      </c>
      <c r="T104" s="276">
        <f t="shared" si="11"/>
        <v>35.29</v>
      </c>
      <c r="U104" s="261"/>
    </row>
    <row r="105" spans="1:21" x14ac:dyDescent="0.2">
      <c r="A105" s="75" t="str">
        <f t="shared" si="8"/>
        <v>PepsiWeek 3</v>
      </c>
      <c r="B105" s="85" t="s">
        <v>116</v>
      </c>
      <c r="C105" s="270">
        <v>44273</v>
      </c>
      <c r="D105" s="277" t="s">
        <v>31</v>
      </c>
      <c r="E105" s="272">
        <v>407181</v>
      </c>
      <c r="F105" s="273">
        <v>1303.43</v>
      </c>
      <c r="G105" s="274"/>
      <c r="H105" s="274"/>
      <c r="J105" s="274"/>
      <c r="K105" s="274"/>
      <c r="L105" s="274"/>
      <c r="M105" s="274"/>
      <c r="N105" s="274"/>
      <c r="O105" s="274"/>
      <c r="P105" s="274"/>
      <c r="Q105" s="274"/>
      <c r="R105" s="274"/>
      <c r="S105" s="275">
        <f t="shared" si="10"/>
        <v>1303.43</v>
      </c>
      <c r="T105" s="276">
        <f t="shared" si="11"/>
        <v>1303.43</v>
      </c>
      <c r="U105" s="261"/>
    </row>
    <row r="106" spans="1:21" x14ac:dyDescent="0.2">
      <c r="A106" s="75" t="str">
        <f t="shared" si="8"/>
        <v>Rush CityWeek 3</v>
      </c>
      <c r="B106" s="85" t="s">
        <v>37</v>
      </c>
      <c r="C106" s="270">
        <v>44275</v>
      </c>
      <c r="D106" s="277" t="s">
        <v>31</v>
      </c>
      <c r="E106" s="272">
        <v>407181</v>
      </c>
      <c r="F106" s="273">
        <v>25.66</v>
      </c>
      <c r="G106" s="274">
        <v>25.66</v>
      </c>
      <c r="H106" s="274"/>
      <c r="J106" s="274"/>
      <c r="K106" s="274"/>
      <c r="L106" s="274"/>
      <c r="M106" s="274"/>
      <c r="N106" s="274"/>
      <c r="O106" s="274"/>
      <c r="P106" s="274"/>
      <c r="Q106" s="274"/>
      <c r="R106" s="274"/>
      <c r="S106" s="275">
        <f t="shared" si="10"/>
        <v>0</v>
      </c>
      <c r="T106" s="276">
        <f t="shared" si="11"/>
        <v>25.66</v>
      </c>
      <c r="U106" s="261"/>
    </row>
    <row r="107" spans="1:21" x14ac:dyDescent="0.2">
      <c r="A107" s="75" t="str">
        <f t="shared" si="8"/>
        <v>Rush CityWeek 3</v>
      </c>
      <c r="B107" s="85" t="s">
        <v>37</v>
      </c>
      <c r="C107" s="270">
        <v>44275</v>
      </c>
      <c r="D107" s="277" t="s">
        <v>31</v>
      </c>
      <c r="E107" s="272">
        <v>407181</v>
      </c>
      <c r="F107" s="273">
        <v>26.99</v>
      </c>
      <c r="G107" s="274">
        <v>26.99</v>
      </c>
      <c r="H107" s="274"/>
      <c r="J107" s="274"/>
      <c r="K107" s="274"/>
      <c r="L107" s="274"/>
      <c r="M107" s="274"/>
      <c r="N107" s="274"/>
      <c r="O107" s="274"/>
      <c r="P107" s="274"/>
      <c r="Q107" s="274"/>
      <c r="R107" s="274"/>
      <c r="S107" s="275">
        <f t="shared" si="10"/>
        <v>0</v>
      </c>
      <c r="T107" s="276">
        <f t="shared" si="11"/>
        <v>26.99</v>
      </c>
      <c r="U107" s="261"/>
    </row>
    <row r="108" spans="1:21" x14ac:dyDescent="0.2">
      <c r="A108" s="75" t="str">
        <f t="shared" si="8"/>
        <v>Rush CityWeek 3</v>
      </c>
      <c r="B108" s="85" t="s">
        <v>37</v>
      </c>
      <c r="C108" s="270">
        <v>44277</v>
      </c>
      <c r="D108" s="277" t="s">
        <v>31</v>
      </c>
      <c r="E108" s="272">
        <v>407181</v>
      </c>
      <c r="F108" s="273">
        <v>176.28</v>
      </c>
      <c r="G108" s="274">
        <v>176.28</v>
      </c>
      <c r="H108" s="274"/>
      <c r="J108" s="274"/>
      <c r="K108" s="274"/>
      <c r="L108" s="274"/>
      <c r="M108" s="274"/>
      <c r="N108" s="274"/>
      <c r="O108" s="274"/>
      <c r="P108" s="274"/>
      <c r="Q108" s="274"/>
      <c r="R108" s="274"/>
      <c r="S108" s="275">
        <f t="shared" si="10"/>
        <v>0</v>
      </c>
      <c r="T108" s="276">
        <f t="shared" si="11"/>
        <v>176.28</v>
      </c>
      <c r="U108" s="261"/>
    </row>
    <row r="109" spans="1:21" x14ac:dyDescent="0.2">
      <c r="A109" s="75" t="str">
        <f t="shared" si="8"/>
        <v>Rush CityWeek 3</v>
      </c>
      <c r="B109" s="85" t="s">
        <v>37</v>
      </c>
      <c r="C109" s="270">
        <v>44277</v>
      </c>
      <c r="D109" s="277" t="s">
        <v>31</v>
      </c>
      <c r="E109" s="272">
        <v>407181</v>
      </c>
      <c r="F109" s="273">
        <v>35.29</v>
      </c>
      <c r="G109" s="274">
        <v>35.29</v>
      </c>
      <c r="H109" s="274"/>
      <c r="J109" s="274"/>
      <c r="K109" s="274"/>
      <c r="L109" s="274"/>
      <c r="M109" s="274"/>
      <c r="N109" s="274"/>
      <c r="O109" s="274"/>
      <c r="P109" s="274"/>
      <c r="Q109" s="274"/>
      <c r="R109" s="274"/>
      <c r="S109" s="275">
        <f t="shared" si="10"/>
        <v>0</v>
      </c>
      <c r="T109" s="276">
        <f t="shared" si="11"/>
        <v>35.29</v>
      </c>
      <c r="U109" s="261"/>
    </row>
    <row r="110" spans="1:21" x14ac:dyDescent="0.2">
      <c r="A110" s="75" t="str">
        <f t="shared" si="8"/>
        <v>PepsiWeek 3</v>
      </c>
      <c r="B110" s="85" t="s">
        <v>116</v>
      </c>
      <c r="C110" s="270">
        <v>44277</v>
      </c>
      <c r="D110" s="277" t="s">
        <v>31</v>
      </c>
      <c r="E110" s="272">
        <v>407181</v>
      </c>
      <c r="F110" s="273">
        <v>941.12</v>
      </c>
      <c r="G110" s="274"/>
      <c r="H110" s="274"/>
      <c r="J110" s="274"/>
      <c r="K110" s="274"/>
      <c r="L110" s="274"/>
      <c r="M110" s="274"/>
      <c r="N110" s="274"/>
      <c r="O110" s="274"/>
      <c r="P110" s="274"/>
      <c r="Q110" s="274"/>
      <c r="R110" s="274"/>
      <c r="S110" s="275">
        <f t="shared" si="10"/>
        <v>941.12</v>
      </c>
      <c r="T110" s="276">
        <f t="shared" si="11"/>
        <v>941.12</v>
      </c>
      <c r="U110" s="261"/>
    </row>
    <row r="111" spans="1:21" x14ac:dyDescent="0.2">
      <c r="A111" s="75" t="str">
        <f t="shared" si="8"/>
        <v>Rush CityWeek 3</v>
      </c>
      <c r="B111" s="85" t="s">
        <v>37</v>
      </c>
      <c r="C111" s="270">
        <v>44279</v>
      </c>
      <c r="D111" s="277" t="s">
        <v>31</v>
      </c>
      <c r="E111" s="272">
        <v>407181</v>
      </c>
      <c r="F111" s="273">
        <v>142.41999999999999</v>
      </c>
      <c r="G111" s="274">
        <v>142.41999999999999</v>
      </c>
      <c r="H111" s="274"/>
      <c r="J111" s="274"/>
      <c r="K111" s="274"/>
      <c r="L111" s="274"/>
      <c r="M111" s="274"/>
      <c r="N111" s="274"/>
      <c r="O111" s="274"/>
      <c r="P111" s="274"/>
      <c r="Q111" s="274"/>
      <c r="R111" s="274"/>
      <c r="S111" s="275">
        <f t="shared" si="10"/>
        <v>0</v>
      </c>
      <c r="T111" s="276">
        <f t="shared" si="11"/>
        <v>142.41999999999999</v>
      </c>
      <c r="U111" s="261"/>
    </row>
    <row r="112" spans="1:21" x14ac:dyDescent="0.2">
      <c r="A112" s="75" t="str">
        <f t="shared" si="8"/>
        <v>Rush CityWeek 1</v>
      </c>
      <c r="B112" s="85" t="s">
        <v>37</v>
      </c>
      <c r="C112" s="270">
        <v>44279</v>
      </c>
      <c r="D112" s="277" t="s">
        <v>13</v>
      </c>
      <c r="E112" s="272">
        <v>407181</v>
      </c>
      <c r="F112" s="273">
        <v>35.29</v>
      </c>
      <c r="G112" s="274">
        <v>35.29</v>
      </c>
      <c r="H112" s="274"/>
      <c r="J112" s="274"/>
      <c r="K112" s="274"/>
      <c r="L112" s="274"/>
      <c r="M112" s="274"/>
      <c r="N112" s="274"/>
      <c r="O112" s="274"/>
      <c r="P112" s="274"/>
      <c r="Q112" s="274"/>
      <c r="R112" s="274"/>
      <c r="S112" s="275">
        <f t="shared" si="10"/>
        <v>0</v>
      </c>
      <c r="T112" s="276">
        <f t="shared" si="11"/>
        <v>35.29</v>
      </c>
      <c r="U112" s="261"/>
    </row>
    <row r="113" spans="1:21" x14ac:dyDescent="0.2">
      <c r="A113" s="75" t="str">
        <f t="shared" si="8"/>
        <v>Rush CityWeek 1</v>
      </c>
      <c r="B113" s="85" t="s">
        <v>37</v>
      </c>
      <c r="C113" s="270">
        <v>44278</v>
      </c>
      <c r="D113" s="277" t="s">
        <v>13</v>
      </c>
      <c r="E113" s="272">
        <v>407181</v>
      </c>
      <c r="F113" s="273">
        <v>42.04</v>
      </c>
      <c r="G113" s="274">
        <v>42.04</v>
      </c>
      <c r="H113" s="274"/>
      <c r="J113" s="274"/>
      <c r="K113" s="274"/>
      <c r="L113" s="274"/>
      <c r="M113" s="274"/>
      <c r="N113" s="274"/>
      <c r="O113" s="274"/>
      <c r="P113" s="274"/>
      <c r="Q113" s="274"/>
      <c r="R113" s="274"/>
      <c r="S113" s="275">
        <f t="shared" si="10"/>
        <v>0</v>
      </c>
      <c r="T113" s="276">
        <f t="shared" si="11"/>
        <v>42.04</v>
      </c>
      <c r="U113" s="261"/>
    </row>
    <row r="114" spans="1:21" x14ac:dyDescent="0.2">
      <c r="A114" s="75" t="str">
        <f t="shared" si="8"/>
        <v>Rush CityWeek 1</v>
      </c>
      <c r="B114" s="85" t="s">
        <v>37</v>
      </c>
      <c r="C114" s="270">
        <v>44278</v>
      </c>
      <c r="D114" s="277" t="s">
        <v>13</v>
      </c>
      <c r="E114" s="272">
        <v>407181</v>
      </c>
      <c r="F114" s="273">
        <v>35.29</v>
      </c>
      <c r="G114" s="274">
        <v>35.29</v>
      </c>
      <c r="H114" s="274"/>
      <c r="J114" s="274"/>
      <c r="K114" s="274"/>
      <c r="L114" s="274"/>
      <c r="M114" s="274"/>
      <c r="N114" s="274"/>
      <c r="O114" s="274"/>
      <c r="P114" s="274"/>
      <c r="Q114" s="274"/>
      <c r="R114" s="274"/>
      <c r="S114" s="275">
        <f t="shared" si="10"/>
        <v>0</v>
      </c>
      <c r="T114" s="276">
        <f t="shared" si="11"/>
        <v>35.29</v>
      </c>
      <c r="U114" s="261"/>
    </row>
    <row r="115" spans="1:21" x14ac:dyDescent="0.2">
      <c r="A115" s="75" t="str">
        <f t="shared" si="8"/>
        <v>Rush CityWeek 3</v>
      </c>
      <c r="B115" s="85" t="s">
        <v>37</v>
      </c>
      <c r="C115" s="270">
        <v>44280</v>
      </c>
      <c r="D115" s="277" t="s">
        <v>31</v>
      </c>
      <c r="E115" s="272">
        <v>407181</v>
      </c>
      <c r="F115" s="273">
        <v>41.32</v>
      </c>
      <c r="G115" s="274">
        <v>41.32</v>
      </c>
      <c r="H115" s="274"/>
      <c r="J115" s="274"/>
      <c r="K115" s="274"/>
      <c r="L115" s="274"/>
      <c r="M115" s="274"/>
      <c r="N115" s="274"/>
      <c r="O115" s="274"/>
      <c r="P115" s="274"/>
      <c r="Q115" s="274"/>
      <c r="R115" s="274"/>
      <c r="S115" s="275">
        <f t="shared" si="10"/>
        <v>0</v>
      </c>
      <c r="T115" s="276">
        <f t="shared" si="11"/>
        <v>41.32</v>
      </c>
      <c r="U115" s="261"/>
    </row>
    <row r="116" spans="1:21" x14ac:dyDescent="0.2">
      <c r="A116" s="75"/>
      <c r="B116" s="85" t="s">
        <v>37</v>
      </c>
      <c r="C116" s="270">
        <v>44280</v>
      </c>
      <c r="D116" s="277" t="s">
        <v>31</v>
      </c>
      <c r="E116" s="272">
        <v>407181</v>
      </c>
      <c r="F116" s="273">
        <v>35.29</v>
      </c>
      <c r="G116" s="274">
        <v>35.29</v>
      </c>
      <c r="H116" s="274"/>
      <c r="J116" s="274"/>
      <c r="K116" s="274"/>
      <c r="L116" s="274"/>
      <c r="M116" s="274"/>
      <c r="N116" s="274"/>
      <c r="O116" s="274"/>
      <c r="P116" s="274"/>
      <c r="Q116" s="274"/>
      <c r="R116" s="274"/>
      <c r="S116" s="275">
        <f t="shared" si="10"/>
        <v>0</v>
      </c>
      <c r="T116" s="276">
        <f t="shared" si="11"/>
        <v>35.29</v>
      </c>
      <c r="U116" s="261"/>
    </row>
    <row r="117" spans="1:21" x14ac:dyDescent="0.2">
      <c r="A117" s="75" t="str">
        <f t="shared" si="8"/>
        <v>PepsiWeek 4</v>
      </c>
      <c r="B117" s="85" t="s">
        <v>116</v>
      </c>
      <c r="C117" s="270">
        <v>44280</v>
      </c>
      <c r="D117" s="277" t="s">
        <v>26</v>
      </c>
      <c r="E117" s="272">
        <v>407181</v>
      </c>
      <c r="F117" s="273">
        <v>1618.37</v>
      </c>
      <c r="G117" s="274"/>
      <c r="H117" s="274"/>
      <c r="J117" s="274"/>
      <c r="K117" s="274"/>
      <c r="L117" s="274"/>
      <c r="M117" s="274"/>
      <c r="N117" s="274"/>
      <c r="O117" s="274"/>
      <c r="P117" s="274"/>
      <c r="Q117" s="274"/>
      <c r="R117" s="274"/>
      <c r="S117" s="275">
        <f t="shared" si="10"/>
        <v>1618.37</v>
      </c>
      <c r="T117" s="276">
        <f t="shared" si="11"/>
        <v>1618.37</v>
      </c>
      <c r="U117" s="261"/>
    </row>
    <row r="118" spans="1:21" x14ac:dyDescent="0.2">
      <c r="A118" s="75" t="str">
        <f t="shared" si="8"/>
        <v>Rush CityWeek 4</v>
      </c>
      <c r="B118" s="85" t="s">
        <v>37</v>
      </c>
      <c r="C118" s="279">
        <v>44137</v>
      </c>
      <c r="D118" s="280" t="s">
        <v>26</v>
      </c>
      <c r="E118" s="272">
        <v>407181</v>
      </c>
      <c r="F118" s="281">
        <v>128.69999999999999</v>
      </c>
      <c r="G118" s="282">
        <v>128.69999999999999</v>
      </c>
      <c r="H118" s="274"/>
      <c r="J118" s="274"/>
      <c r="K118" s="274"/>
      <c r="L118" s="274"/>
      <c r="M118" s="274"/>
      <c r="N118" s="274"/>
      <c r="O118" s="274"/>
      <c r="P118" s="274"/>
      <c r="Q118" s="274"/>
      <c r="R118" s="274"/>
      <c r="S118" s="275">
        <f t="shared" si="10"/>
        <v>0</v>
      </c>
      <c r="T118" s="276">
        <f t="shared" si="11"/>
        <v>128.69999999999999</v>
      </c>
      <c r="U118" s="261"/>
    </row>
    <row r="119" spans="1:21" x14ac:dyDescent="0.2">
      <c r="A119" s="75" t="str">
        <f t="shared" si="8"/>
        <v>PepsiWeek 4</v>
      </c>
      <c r="B119" s="85" t="s">
        <v>116</v>
      </c>
      <c r="C119" s="270">
        <v>44284</v>
      </c>
      <c r="D119" s="277" t="s">
        <v>26</v>
      </c>
      <c r="E119" s="272">
        <v>407181</v>
      </c>
      <c r="F119" s="273">
        <v>630.54</v>
      </c>
      <c r="G119" s="274"/>
      <c r="H119" s="274"/>
      <c r="J119" s="274"/>
      <c r="K119" s="274"/>
      <c r="L119" s="274"/>
      <c r="M119" s="274"/>
      <c r="N119" s="274"/>
      <c r="O119" s="274"/>
      <c r="P119" s="274"/>
      <c r="Q119" s="274"/>
      <c r="R119" s="274"/>
      <c r="S119" s="275">
        <f t="shared" si="10"/>
        <v>630.54</v>
      </c>
      <c r="T119" s="276">
        <f t="shared" si="11"/>
        <v>630.54</v>
      </c>
      <c r="U119" s="261"/>
    </row>
    <row r="120" spans="1:21" x14ac:dyDescent="0.2">
      <c r="A120" s="75" t="str">
        <f t="shared" si="8"/>
        <v>Rush CityWeek 4</v>
      </c>
      <c r="B120" s="85" t="s">
        <v>37</v>
      </c>
      <c r="C120" s="270">
        <v>44286</v>
      </c>
      <c r="D120" s="277" t="s">
        <v>26</v>
      </c>
      <c r="E120" s="272">
        <v>407181</v>
      </c>
      <c r="F120" s="273">
        <v>35.29</v>
      </c>
      <c r="G120" s="274">
        <v>35.29</v>
      </c>
      <c r="H120" s="274"/>
      <c r="J120" s="274"/>
      <c r="K120" s="274"/>
      <c r="L120" s="274"/>
      <c r="M120" s="274"/>
      <c r="N120" s="274"/>
      <c r="O120" s="274"/>
      <c r="P120" s="274"/>
      <c r="Q120" s="274"/>
      <c r="R120" s="274"/>
      <c r="S120" s="275">
        <f t="shared" si="10"/>
        <v>0</v>
      </c>
      <c r="T120" s="276">
        <f t="shared" si="11"/>
        <v>35.29</v>
      </c>
      <c r="U120" s="261"/>
    </row>
    <row r="121" spans="1:21" x14ac:dyDescent="0.2">
      <c r="A121" s="75" t="str">
        <f t="shared" si="8"/>
        <v>Rush CityWeek 4</v>
      </c>
      <c r="B121" s="85" t="s">
        <v>37</v>
      </c>
      <c r="C121" s="270">
        <v>44286</v>
      </c>
      <c r="D121" s="277" t="s">
        <v>26</v>
      </c>
      <c r="E121" s="272">
        <v>407181</v>
      </c>
      <c r="F121" s="273">
        <v>142.41999999999999</v>
      </c>
      <c r="G121" s="274">
        <v>142.41999999999999</v>
      </c>
      <c r="H121" s="274"/>
      <c r="J121" s="274"/>
      <c r="K121" s="274"/>
      <c r="L121" s="274"/>
      <c r="M121" s="274"/>
      <c r="N121" s="274"/>
      <c r="O121" s="274"/>
      <c r="P121" s="274"/>
      <c r="Q121" s="274"/>
      <c r="R121" s="274"/>
      <c r="S121" s="275">
        <f t="shared" si="10"/>
        <v>0</v>
      </c>
      <c r="T121" s="276">
        <f t="shared" si="11"/>
        <v>142.41999999999999</v>
      </c>
      <c r="U121" s="261"/>
    </row>
    <row r="122" spans="1:21" x14ac:dyDescent="0.2">
      <c r="A122" s="75" t="str">
        <f t="shared" si="8"/>
        <v>Rush CityWeek 4</v>
      </c>
      <c r="B122" s="85" t="s">
        <v>37</v>
      </c>
      <c r="C122" s="270">
        <v>44285</v>
      </c>
      <c r="D122" s="277" t="s">
        <v>26</v>
      </c>
      <c r="E122" s="272">
        <v>407181</v>
      </c>
      <c r="F122" s="273">
        <v>35.29</v>
      </c>
      <c r="G122" s="274">
        <v>35.29</v>
      </c>
      <c r="H122" s="274"/>
      <c r="J122" s="274"/>
      <c r="K122" s="274"/>
      <c r="L122" s="274"/>
      <c r="M122" s="274"/>
      <c r="N122" s="274"/>
      <c r="O122" s="274"/>
      <c r="P122" s="274"/>
      <c r="Q122" s="274"/>
      <c r="R122" s="274"/>
      <c r="S122" s="275">
        <f t="shared" si="10"/>
        <v>0</v>
      </c>
      <c r="T122" s="276">
        <f t="shared" si="11"/>
        <v>35.29</v>
      </c>
      <c r="U122" s="261"/>
    </row>
    <row r="123" spans="1:21" x14ac:dyDescent="0.2">
      <c r="A123" s="75" t="str">
        <f t="shared" si="8"/>
        <v>Rush CityWeek 1</v>
      </c>
      <c r="B123" s="85" t="s">
        <v>37</v>
      </c>
      <c r="C123" s="270">
        <v>44285</v>
      </c>
      <c r="D123" s="277" t="s">
        <v>13</v>
      </c>
      <c r="E123" s="272">
        <v>407181</v>
      </c>
      <c r="F123" s="273">
        <v>42.04</v>
      </c>
      <c r="G123" s="274">
        <v>42.04</v>
      </c>
      <c r="H123" s="274"/>
      <c r="J123" s="274"/>
      <c r="K123" s="274"/>
      <c r="L123" s="274"/>
      <c r="M123" s="274"/>
      <c r="N123" s="274"/>
      <c r="O123" s="274"/>
      <c r="P123" s="274"/>
      <c r="Q123" s="274"/>
      <c r="R123" s="274"/>
      <c r="S123" s="275">
        <f t="shared" si="10"/>
        <v>0</v>
      </c>
      <c r="T123" s="276">
        <f t="shared" si="11"/>
        <v>42.04</v>
      </c>
      <c r="U123" s="261"/>
    </row>
    <row r="124" spans="1:21" x14ac:dyDescent="0.2">
      <c r="A124" s="75" t="str">
        <f t="shared" si="8"/>
        <v>Rush CityWeek 1</v>
      </c>
      <c r="B124" s="85" t="s">
        <v>37</v>
      </c>
      <c r="C124" s="270">
        <v>44284</v>
      </c>
      <c r="D124" s="277" t="s">
        <v>13</v>
      </c>
      <c r="E124" s="272">
        <v>407181</v>
      </c>
      <c r="F124" s="273">
        <v>35.29</v>
      </c>
      <c r="G124" s="274">
        <v>35.29</v>
      </c>
      <c r="H124" s="274"/>
      <c r="J124" s="274"/>
      <c r="K124" s="274"/>
      <c r="L124" s="274"/>
      <c r="M124" s="274"/>
      <c r="N124" s="274"/>
      <c r="O124" s="274"/>
      <c r="P124" s="274"/>
      <c r="Q124" s="274"/>
      <c r="R124" s="274"/>
      <c r="S124" s="275">
        <f t="shared" si="10"/>
        <v>0</v>
      </c>
      <c r="T124" s="276">
        <f t="shared" si="11"/>
        <v>35.29</v>
      </c>
      <c r="U124" s="261"/>
    </row>
    <row r="125" spans="1:21" x14ac:dyDescent="0.2">
      <c r="A125" s="75" t="str">
        <f t="shared" si="8"/>
        <v>Rush CityWeek 1</v>
      </c>
      <c r="B125" s="85" t="s">
        <v>37</v>
      </c>
      <c r="C125" s="270">
        <v>44284</v>
      </c>
      <c r="D125" s="277" t="s">
        <v>13</v>
      </c>
      <c r="E125" s="272">
        <v>407181</v>
      </c>
      <c r="F125" s="273">
        <v>176.28</v>
      </c>
      <c r="G125" s="274">
        <v>176.28</v>
      </c>
      <c r="H125" s="274"/>
      <c r="J125" s="274"/>
      <c r="K125" s="274"/>
      <c r="L125" s="274"/>
      <c r="M125" s="274"/>
      <c r="N125" s="274"/>
      <c r="O125" s="274"/>
      <c r="P125" s="274"/>
      <c r="Q125" s="274"/>
      <c r="R125" s="274"/>
      <c r="S125" s="275">
        <f t="shared" si="10"/>
        <v>0</v>
      </c>
      <c r="T125" s="276">
        <f t="shared" si="11"/>
        <v>176.28</v>
      </c>
      <c r="U125" s="261"/>
    </row>
    <row r="126" spans="1:21" x14ac:dyDescent="0.2">
      <c r="A126" s="75" t="str">
        <f t="shared" si="8"/>
        <v>Rush CityWeek 4</v>
      </c>
      <c r="B126" s="85" t="s">
        <v>37</v>
      </c>
      <c r="C126" s="270">
        <v>44282</v>
      </c>
      <c r="D126" s="277" t="s">
        <v>26</v>
      </c>
      <c r="E126" s="272">
        <v>407181</v>
      </c>
      <c r="F126" s="273">
        <v>26.99</v>
      </c>
      <c r="G126" s="274">
        <v>26.99</v>
      </c>
      <c r="H126" s="274"/>
      <c r="J126" s="274"/>
      <c r="K126" s="274"/>
      <c r="L126" s="274"/>
      <c r="M126" s="274"/>
      <c r="N126" s="274"/>
      <c r="O126" s="274"/>
      <c r="P126" s="274"/>
      <c r="Q126" s="274"/>
      <c r="R126" s="274"/>
      <c r="S126" s="275">
        <f t="shared" si="10"/>
        <v>0</v>
      </c>
      <c r="T126" s="276">
        <f t="shared" si="11"/>
        <v>26.99</v>
      </c>
      <c r="U126" s="261"/>
    </row>
    <row r="127" spans="1:21" x14ac:dyDescent="0.2">
      <c r="A127" s="75" t="str">
        <f t="shared" ref="A127:A190" si="12">B127&amp;D127</f>
        <v>Rush CityWeek 4</v>
      </c>
      <c r="B127" s="85" t="s">
        <v>37</v>
      </c>
      <c r="C127" s="270">
        <v>44282</v>
      </c>
      <c r="D127" s="277" t="s">
        <v>26</v>
      </c>
      <c r="E127" s="272">
        <v>407181</v>
      </c>
      <c r="F127" s="273">
        <v>25.66</v>
      </c>
      <c r="G127" s="274">
        <v>25.66</v>
      </c>
      <c r="H127" s="274"/>
      <c r="J127" s="274"/>
      <c r="K127" s="274"/>
      <c r="L127" s="274"/>
      <c r="M127" s="274"/>
      <c r="N127" s="274"/>
      <c r="O127" s="274"/>
      <c r="P127" s="274"/>
      <c r="Q127" s="274"/>
      <c r="R127" s="274"/>
      <c r="S127" s="275">
        <f t="shared" si="10"/>
        <v>0</v>
      </c>
      <c r="T127" s="276">
        <f t="shared" ref="T127:T190" si="13">SUM(G127:S127)</f>
        <v>25.66</v>
      </c>
      <c r="U127" s="261"/>
    </row>
    <row r="128" spans="1:21" x14ac:dyDescent="0.2">
      <c r="A128" s="75" t="str">
        <f t="shared" si="12"/>
        <v>Rush CityWeek 4</v>
      </c>
      <c r="B128" s="85" t="s">
        <v>37</v>
      </c>
      <c r="C128" s="270">
        <v>44281</v>
      </c>
      <c r="D128" s="277" t="s">
        <v>26</v>
      </c>
      <c r="E128" s="272">
        <v>407181</v>
      </c>
      <c r="F128" s="273">
        <v>35.29</v>
      </c>
      <c r="G128" s="274">
        <v>35.29</v>
      </c>
      <c r="H128" s="274"/>
      <c r="J128" s="274"/>
      <c r="K128" s="274"/>
      <c r="L128" s="274"/>
      <c r="M128" s="274"/>
      <c r="N128" s="274"/>
      <c r="O128" s="274"/>
      <c r="P128" s="274"/>
      <c r="Q128" s="274"/>
      <c r="R128" s="274"/>
      <c r="S128" s="275">
        <f t="shared" ref="S128:S191" si="14">F128-SUM(G128:R128)</f>
        <v>0</v>
      </c>
      <c r="T128" s="276">
        <f t="shared" si="13"/>
        <v>35.29</v>
      </c>
      <c r="U128" s="261"/>
    </row>
    <row r="129" spans="1:21" x14ac:dyDescent="0.2">
      <c r="A129" s="75" t="str">
        <f t="shared" si="12"/>
        <v>Rush CityWeek 4</v>
      </c>
      <c r="B129" s="85" t="s">
        <v>37</v>
      </c>
      <c r="C129" s="270">
        <v>44281</v>
      </c>
      <c r="D129" s="277" t="s">
        <v>26</v>
      </c>
      <c r="E129" s="272">
        <v>407181</v>
      </c>
      <c r="F129" s="273">
        <v>26.99</v>
      </c>
      <c r="G129" s="274">
        <v>26.99</v>
      </c>
      <c r="H129" s="274"/>
      <c r="J129" s="274"/>
      <c r="K129" s="274"/>
      <c r="L129" s="274"/>
      <c r="M129" s="274"/>
      <c r="N129" s="274"/>
      <c r="O129" s="274"/>
      <c r="P129" s="274"/>
      <c r="Q129" s="274"/>
      <c r="R129" s="274"/>
      <c r="S129" s="275">
        <f t="shared" si="14"/>
        <v>0</v>
      </c>
      <c r="T129" s="276">
        <f t="shared" si="13"/>
        <v>26.99</v>
      </c>
      <c r="U129" s="261"/>
    </row>
    <row r="130" spans="1:21" x14ac:dyDescent="0.2">
      <c r="A130" s="75" t="str">
        <f t="shared" si="12"/>
        <v>Rush City</v>
      </c>
      <c r="B130" s="85" t="s">
        <v>37</v>
      </c>
      <c r="C130" s="279"/>
      <c r="D130" s="280"/>
      <c r="E130" s="272">
        <v>407181</v>
      </c>
      <c r="F130" s="281"/>
      <c r="G130" s="282"/>
      <c r="H130" s="274"/>
      <c r="J130" s="274"/>
      <c r="K130" s="274"/>
      <c r="L130" s="274"/>
      <c r="M130" s="274"/>
      <c r="N130" s="274"/>
      <c r="O130" s="274"/>
      <c r="P130" s="274"/>
      <c r="Q130" s="274"/>
      <c r="R130" s="274"/>
      <c r="S130" s="275">
        <f t="shared" si="14"/>
        <v>0</v>
      </c>
      <c r="T130" s="276">
        <f t="shared" si="13"/>
        <v>0</v>
      </c>
      <c r="U130" s="261"/>
    </row>
    <row r="131" spans="1:21" x14ac:dyDescent="0.2">
      <c r="A131" s="75" t="str">
        <f t="shared" si="12"/>
        <v>Rush CityWeek 3</v>
      </c>
      <c r="B131" s="85" t="s">
        <v>37</v>
      </c>
      <c r="C131" s="279"/>
      <c r="D131" s="280" t="s">
        <v>31</v>
      </c>
      <c r="E131" s="272">
        <v>407181</v>
      </c>
      <c r="F131" s="281"/>
      <c r="G131" s="282"/>
      <c r="H131" s="274"/>
      <c r="J131" s="274"/>
      <c r="K131" s="274"/>
      <c r="L131" s="274"/>
      <c r="M131" s="274"/>
      <c r="N131" s="274"/>
      <c r="O131" s="274"/>
      <c r="P131" s="274"/>
      <c r="Q131" s="274"/>
      <c r="R131" s="274"/>
      <c r="S131" s="275">
        <f t="shared" si="14"/>
        <v>0</v>
      </c>
      <c r="T131" s="276">
        <f t="shared" si="13"/>
        <v>0</v>
      </c>
      <c r="U131" s="261"/>
    </row>
    <row r="132" spans="1:21" x14ac:dyDescent="0.2">
      <c r="A132" s="75" t="str">
        <f t="shared" si="12"/>
        <v>Rush City</v>
      </c>
      <c r="B132" s="85" t="s">
        <v>37</v>
      </c>
      <c r="C132" s="279"/>
      <c r="D132" s="280"/>
      <c r="E132" s="272">
        <v>407181</v>
      </c>
      <c r="F132" s="281"/>
      <c r="G132" s="282"/>
      <c r="H132" s="274"/>
      <c r="J132" s="274"/>
      <c r="K132" s="274"/>
      <c r="L132" s="274"/>
      <c r="M132" s="274"/>
      <c r="N132" s="274"/>
      <c r="O132" s="274"/>
      <c r="P132" s="274"/>
      <c r="Q132" s="274"/>
      <c r="R132" s="274"/>
      <c r="S132" s="275">
        <f t="shared" si="14"/>
        <v>0</v>
      </c>
      <c r="T132" s="276">
        <f t="shared" si="13"/>
        <v>0</v>
      </c>
      <c r="U132" s="261"/>
    </row>
    <row r="133" spans="1:21" x14ac:dyDescent="0.2">
      <c r="A133" s="75" t="str">
        <f t="shared" si="12"/>
        <v>Rush CityWeek 4</v>
      </c>
      <c r="B133" s="85" t="s">
        <v>37</v>
      </c>
      <c r="C133" s="279"/>
      <c r="D133" s="280" t="s">
        <v>26</v>
      </c>
      <c r="E133" s="272">
        <v>407181</v>
      </c>
      <c r="F133" s="281"/>
      <c r="G133" s="282"/>
      <c r="H133" s="274"/>
      <c r="I133" s="274"/>
      <c r="J133" s="274"/>
      <c r="K133" s="274"/>
      <c r="L133" s="274"/>
      <c r="M133" s="274"/>
      <c r="N133" s="274"/>
      <c r="O133" s="274"/>
      <c r="P133" s="274"/>
      <c r="Q133" s="274"/>
      <c r="R133" s="274"/>
      <c r="S133" s="275">
        <f t="shared" si="14"/>
        <v>0</v>
      </c>
      <c r="T133" s="276">
        <f t="shared" si="13"/>
        <v>0</v>
      </c>
      <c r="U133" s="261"/>
    </row>
    <row r="134" spans="1:21" x14ac:dyDescent="0.2">
      <c r="A134" s="75" t="str">
        <f t="shared" si="12"/>
        <v>Rush City</v>
      </c>
      <c r="B134" s="85" t="s">
        <v>37</v>
      </c>
      <c r="C134" s="279"/>
      <c r="D134" s="280"/>
      <c r="E134" s="272">
        <v>407181</v>
      </c>
      <c r="F134" s="281"/>
      <c r="G134" s="282"/>
      <c r="H134" s="274"/>
      <c r="I134" s="274"/>
      <c r="J134" s="274"/>
      <c r="K134" s="274"/>
      <c r="L134" s="274"/>
      <c r="M134" s="274"/>
      <c r="N134" s="274"/>
      <c r="O134" s="274"/>
      <c r="P134" s="274"/>
      <c r="Q134" s="274"/>
      <c r="R134" s="274"/>
      <c r="S134" s="275">
        <f t="shared" si="14"/>
        <v>0</v>
      </c>
      <c r="T134" s="276">
        <f t="shared" si="13"/>
        <v>0</v>
      </c>
      <c r="U134" s="261"/>
    </row>
    <row r="135" spans="1:21" x14ac:dyDescent="0.2">
      <c r="A135" s="75" t="str">
        <f t="shared" si="12"/>
        <v>Rush CityWeek 4</v>
      </c>
      <c r="B135" s="85" t="s">
        <v>37</v>
      </c>
      <c r="C135" s="279"/>
      <c r="D135" s="280" t="s">
        <v>26</v>
      </c>
      <c r="E135" s="272">
        <v>407181</v>
      </c>
      <c r="F135" s="281"/>
      <c r="G135" s="282"/>
      <c r="H135" s="274"/>
      <c r="I135" s="274"/>
      <c r="J135" s="274"/>
      <c r="K135" s="274"/>
      <c r="L135" s="274"/>
      <c r="M135" s="274"/>
      <c r="N135" s="274"/>
      <c r="O135" s="274"/>
      <c r="P135" s="274"/>
      <c r="Q135" s="274"/>
      <c r="R135" s="274"/>
      <c r="S135" s="275">
        <f t="shared" si="14"/>
        <v>0</v>
      </c>
      <c r="T135" s="276">
        <f t="shared" si="13"/>
        <v>0</v>
      </c>
      <c r="U135" s="261"/>
    </row>
    <row r="136" spans="1:21" x14ac:dyDescent="0.2">
      <c r="A136" s="75" t="str">
        <f t="shared" si="12"/>
        <v>Rush CityWeek 4</v>
      </c>
      <c r="B136" s="85" t="s">
        <v>37</v>
      </c>
      <c r="C136" s="270"/>
      <c r="D136" s="277" t="s">
        <v>26</v>
      </c>
      <c r="E136" s="272">
        <v>407181</v>
      </c>
      <c r="F136" s="273"/>
      <c r="G136" s="274"/>
      <c r="H136" s="274"/>
      <c r="I136" s="274"/>
      <c r="J136" s="274"/>
      <c r="K136" s="274"/>
      <c r="L136" s="274"/>
      <c r="M136" s="274"/>
      <c r="N136" s="274"/>
      <c r="O136" s="274"/>
      <c r="P136" s="274"/>
      <c r="Q136" s="274"/>
      <c r="R136" s="274"/>
      <c r="S136" s="275">
        <f t="shared" si="14"/>
        <v>0</v>
      </c>
      <c r="T136" s="276">
        <f t="shared" si="13"/>
        <v>0</v>
      </c>
      <c r="U136" s="261"/>
    </row>
    <row r="137" spans="1:21" x14ac:dyDescent="0.2">
      <c r="A137" s="75" t="str">
        <f t="shared" si="12"/>
        <v>Rush CityWeek 4</v>
      </c>
      <c r="B137" s="85" t="s">
        <v>37</v>
      </c>
      <c r="C137" s="270"/>
      <c r="D137" s="277" t="s">
        <v>26</v>
      </c>
      <c r="E137" s="272">
        <v>407181</v>
      </c>
      <c r="F137" s="273"/>
      <c r="G137" s="274"/>
      <c r="H137" s="274"/>
      <c r="I137" s="274"/>
      <c r="J137" s="274"/>
      <c r="K137" s="274"/>
      <c r="L137" s="274"/>
      <c r="M137" s="274"/>
      <c r="N137" s="274"/>
      <c r="O137" s="274"/>
      <c r="P137" s="274"/>
      <c r="Q137" s="274"/>
      <c r="R137" s="274"/>
      <c r="S137" s="275">
        <f t="shared" si="14"/>
        <v>0</v>
      </c>
      <c r="T137" s="276">
        <f t="shared" si="13"/>
        <v>0</v>
      </c>
      <c r="U137" s="261"/>
    </row>
    <row r="138" spans="1:21" x14ac:dyDescent="0.2">
      <c r="A138" s="75" t="str">
        <f t="shared" si="12"/>
        <v>Rush CityWeek 4</v>
      </c>
      <c r="B138" s="85" t="s">
        <v>37</v>
      </c>
      <c r="C138" s="270"/>
      <c r="D138" s="277" t="s">
        <v>26</v>
      </c>
      <c r="E138" s="272">
        <v>407181</v>
      </c>
      <c r="F138" s="273"/>
      <c r="G138" s="274"/>
      <c r="H138" s="274"/>
      <c r="I138" s="274"/>
      <c r="J138" s="274"/>
      <c r="K138" s="274"/>
      <c r="L138" s="274"/>
      <c r="M138" s="274"/>
      <c r="N138" s="274"/>
      <c r="O138" s="274"/>
      <c r="P138" s="274"/>
      <c r="Q138" s="274"/>
      <c r="R138" s="274"/>
      <c r="S138" s="275">
        <f t="shared" si="14"/>
        <v>0</v>
      </c>
      <c r="T138" s="276">
        <f t="shared" si="13"/>
        <v>0</v>
      </c>
      <c r="U138" s="261"/>
    </row>
    <row r="139" spans="1:21" x14ac:dyDescent="0.2">
      <c r="A139" s="75" t="str">
        <f t="shared" si="12"/>
        <v>Rush CityWeek 4</v>
      </c>
      <c r="B139" s="85" t="s">
        <v>37</v>
      </c>
      <c r="C139" s="270"/>
      <c r="D139" s="277" t="s">
        <v>26</v>
      </c>
      <c r="E139" s="272">
        <v>407181</v>
      </c>
      <c r="F139" s="273"/>
      <c r="G139" s="274"/>
      <c r="H139" s="274"/>
      <c r="I139" s="274"/>
      <c r="J139" s="274"/>
      <c r="K139" s="274"/>
      <c r="L139" s="274"/>
      <c r="M139" s="274"/>
      <c r="N139" s="274"/>
      <c r="O139" s="274"/>
      <c r="P139" s="274"/>
      <c r="Q139" s="274"/>
      <c r="R139" s="274"/>
      <c r="S139" s="275">
        <f t="shared" si="14"/>
        <v>0</v>
      </c>
      <c r="T139" s="276">
        <f t="shared" si="13"/>
        <v>0</v>
      </c>
      <c r="U139" s="261"/>
    </row>
    <row r="140" spans="1:21" x14ac:dyDescent="0.2">
      <c r="A140" s="75" t="str">
        <f t="shared" si="12"/>
        <v>Rush CityWeek 4</v>
      </c>
      <c r="B140" s="85" t="s">
        <v>37</v>
      </c>
      <c r="C140" s="270"/>
      <c r="D140" s="277" t="s">
        <v>26</v>
      </c>
      <c r="E140" s="272">
        <v>407181</v>
      </c>
      <c r="F140" s="273"/>
      <c r="G140" s="274"/>
      <c r="H140" s="274"/>
      <c r="I140" s="274"/>
      <c r="J140" s="274"/>
      <c r="K140" s="274"/>
      <c r="L140" s="274"/>
      <c r="M140" s="274"/>
      <c r="N140" s="274"/>
      <c r="O140" s="274"/>
      <c r="P140" s="274"/>
      <c r="Q140" s="274"/>
      <c r="R140" s="274"/>
      <c r="S140" s="275">
        <f t="shared" si="14"/>
        <v>0</v>
      </c>
      <c r="T140" s="276">
        <f t="shared" si="13"/>
        <v>0</v>
      </c>
      <c r="U140" s="261"/>
    </row>
    <row r="141" spans="1:21" x14ac:dyDescent="0.2">
      <c r="A141" s="75" t="str">
        <f t="shared" si="12"/>
        <v>Rush CityWeek 4</v>
      </c>
      <c r="B141" s="85" t="s">
        <v>37</v>
      </c>
      <c r="C141" s="270"/>
      <c r="D141" s="277" t="s">
        <v>26</v>
      </c>
      <c r="E141" s="272">
        <v>407181</v>
      </c>
      <c r="F141" s="273"/>
      <c r="G141" s="274"/>
      <c r="H141" s="274"/>
      <c r="I141" s="274"/>
      <c r="J141" s="274"/>
      <c r="K141" s="274"/>
      <c r="L141" s="274"/>
      <c r="M141" s="274"/>
      <c r="N141" s="274"/>
      <c r="O141" s="274"/>
      <c r="P141" s="274"/>
      <c r="Q141" s="274"/>
      <c r="R141" s="274"/>
      <c r="S141" s="275">
        <f t="shared" si="14"/>
        <v>0</v>
      </c>
      <c r="T141" s="276">
        <f t="shared" si="13"/>
        <v>0</v>
      </c>
      <c r="U141" s="261"/>
    </row>
    <row r="142" spans="1:21" x14ac:dyDescent="0.2">
      <c r="A142" s="75" t="str">
        <f t="shared" si="12"/>
        <v>Rush CityWeek 4</v>
      </c>
      <c r="B142" s="85" t="s">
        <v>37</v>
      </c>
      <c r="C142" s="270"/>
      <c r="D142" s="277" t="s">
        <v>26</v>
      </c>
      <c r="E142" s="272">
        <v>407181</v>
      </c>
      <c r="F142" s="273"/>
      <c r="G142" s="274"/>
      <c r="H142" s="274"/>
      <c r="I142" s="274"/>
      <c r="J142" s="274"/>
      <c r="K142" s="274"/>
      <c r="L142" s="274"/>
      <c r="M142" s="274"/>
      <c r="N142" s="274"/>
      <c r="O142" s="274"/>
      <c r="P142" s="274"/>
      <c r="Q142" s="274"/>
      <c r="R142" s="274"/>
      <c r="S142" s="275">
        <f t="shared" si="14"/>
        <v>0</v>
      </c>
      <c r="T142" s="276">
        <f t="shared" si="13"/>
        <v>0</v>
      </c>
      <c r="U142" s="261"/>
    </row>
    <row r="143" spans="1:21" x14ac:dyDescent="0.2">
      <c r="A143" s="75" t="str">
        <f t="shared" si="12"/>
        <v>Rush CityWeek 4</v>
      </c>
      <c r="B143" s="85" t="s">
        <v>37</v>
      </c>
      <c r="C143" s="270"/>
      <c r="D143" s="277" t="s">
        <v>26</v>
      </c>
      <c r="E143" s="272">
        <v>407181</v>
      </c>
      <c r="F143" s="273"/>
      <c r="G143" s="274"/>
      <c r="H143" s="274"/>
      <c r="I143" s="274"/>
      <c r="J143" s="274"/>
      <c r="K143" s="274"/>
      <c r="L143" s="274"/>
      <c r="M143" s="274"/>
      <c r="N143" s="274"/>
      <c r="O143" s="274"/>
      <c r="P143" s="274"/>
      <c r="Q143" s="274"/>
      <c r="R143" s="274"/>
      <c r="S143" s="275">
        <f t="shared" si="14"/>
        <v>0</v>
      </c>
      <c r="T143" s="276">
        <f t="shared" si="13"/>
        <v>0</v>
      </c>
      <c r="U143" s="261"/>
    </row>
    <row r="144" spans="1:21" x14ac:dyDescent="0.2">
      <c r="A144" s="75" t="str">
        <f t="shared" si="12"/>
        <v>Rush CityWeek 4</v>
      </c>
      <c r="B144" s="85" t="s">
        <v>37</v>
      </c>
      <c r="C144" s="270"/>
      <c r="D144" s="277" t="s">
        <v>26</v>
      </c>
      <c r="E144" s="272">
        <v>407181</v>
      </c>
      <c r="F144" s="273"/>
      <c r="G144" s="274"/>
      <c r="H144" s="274"/>
      <c r="I144" s="274"/>
      <c r="J144" s="274"/>
      <c r="K144" s="274"/>
      <c r="L144" s="274"/>
      <c r="M144" s="274"/>
      <c r="N144" s="274"/>
      <c r="O144" s="274"/>
      <c r="P144" s="274"/>
      <c r="Q144" s="274"/>
      <c r="R144" s="274"/>
      <c r="S144" s="275">
        <f t="shared" si="14"/>
        <v>0</v>
      </c>
      <c r="T144" s="276">
        <f t="shared" si="13"/>
        <v>0</v>
      </c>
      <c r="U144" s="261"/>
    </row>
    <row r="145" spans="1:21" x14ac:dyDescent="0.2">
      <c r="A145" s="75" t="str">
        <f t="shared" si="12"/>
        <v>Rush CityWeek 4</v>
      </c>
      <c r="B145" s="85" t="s">
        <v>37</v>
      </c>
      <c r="C145" s="270"/>
      <c r="D145" s="277" t="s">
        <v>26</v>
      </c>
      <c r="E145" s="272">
        <v>407181</v>
      </c>
      <c r="F145" s="273"/>
      <c r="G145" s="274"/>
      <c r="H145" s="274"/>
      <c r="I145" s="274"/>
      <c r="J145" s="274"/>
      <c r="K145" s="274"/>
      <c r="L145" s="274"/>
      <c r="M145" s="274"/>
      <c r="N145" s="274"/>
      <c r="O145" s="274"/>
      <c r="P145" s="274"/>
      <c r="Q145" s="274"/>
      <c r="R145" s="274"/>
      <c r="S145" s="275">
        <f t="shared" si="14"/>
        <v>0</v>
      </c>
      <c r="T145" s="276">
        <f t="shared" si="13"/>
        <v>0</v>
      </c>
      <c r="U145" s="261"/>
    </row>
    <row r="146" spans="1:21" x14ac:dyDescent="0.2">
      <c r="A146" s="75" t="str">
        <f t="shared" si="12"/>
        <v>Rush CityWeek 5</v>
      </c>
      <c r="B146" s="85" t="s">
        <v>37</v>
      </c>
      <c r="C146" s="270"/>
      <c r="D146" s="277" t="s">
        <v>27</v>
      </c>
      <c r="E146" s="272">
        <v>407181</v>
      </c>
      <c r="F146" s="273"/>
      <c r="G146" s="274"/>
      <c r="H146" s="274"/>
      <c r="I146" s="274"/>
      <c r="J146" s="274"/>
      <c r="K146" s="274"/>
      <c r="L146" s="274"/>
      <c r="M146" s="274"/>
      <c r="N146" s="274"/>
      <c r="O146" s="274"/>
      <c r="P146" s="274"/>
      <c r="Q146" s="274"/>
      <c r="R146" s="274"/>
      <c r="S146" s="275">
        <f t="shared" si="14"/>
        <v>0</v>
      </c>
      <c r="T146" s="276">
        <f t="shared" si="13"/>
        <v>0</v>
      </c>
      <c r="U146" s="261"/>
    </row>
    <row r="147" spans="1:21" x14ac:dyDescent="0.2">
      <c r="A147" s="75" t="str">
        <f t="shared" si="12"/>
        <v>Rush CityWeek 5</v>
      </c>
      <c r="B147" s="85" t="s">
        <v>37</v>
      </c>
      <c r="C147" s="270"/>
      <c r="D147" s="277" t="s">
        <v>27</v>
      </c>
      <c r="E147" s="272">
        <v>407181</v>
      </c>
      <c r="F147" s="273"/>
      <c r="G147" s="274"/>
      <c r="H147" s="274"/>
      <c r="I147" s="274"/>
      <c r="J147" s="274"/>
      <c r="K147" s="274"/>
      <c r="L147" s="274"/>
      <c r="M147" s="274"/>
      <c r="N147" s="274"/>
      <c r="O147" s="274"/>
      <c r="P147" s="274"/>
      <c r="Q147" s="274"/>
      <c r="R147" s="274"/>
      <c r="S147" s="275">
        <f t="shared" si="14"/>
        <v>0</v>
      </c>
      <c r="T147" s="276">
        <f t="shared" si="13"/>
        <v>0</v>
      </c>
      <c r="U147" s="261"/>
    </row>
    <row r="148" spans="1:21" x14ac:dyDescent="0.2">
      <c r="A148" s="75" t="str">
        <f t="shared" si="12"/>
        <v>Rush CityWeek 5</v>
      </c>
      <c r="B148" s="85" t="s">
        <v>37</v>
      </c>
      <c r="C148" s="270"/>
      <c r="D148" s="277" t="s">
        <v>27</v>
      </c>
      <c r="E148" s="272">
        <v>407181</v>
      </c>
      <c r="F148" s="273"/>
      <c r="G148" s="274"/>
      <c r="H148" s="274"/>
      <c r="I148" s="274"/>
      <c r="J148" s="274"/>
      <c r="K148" s="274"/>
      <c r="L148" s="274"/>
      <c r="M148" s="274"/>
      <c r="N148" s="274"/>
      <c r="O148" s="274"/>
      <c r="P148" s="274"/>
      <c r="Q148" s="274"/>
      <c r="R148" s="274"/>
      <c r="S148" s="275">
        <f t="shared" si="14"/>
        <v>0</v>
      </c>
      <c r="T148" s="276">
        <f t="shared" si="13"/>
        <v>0</v>
      </c>
      <c r="U148" s="261"/>
    </row>
    <row r="149" spans="1:21" x14ac:dyDescent="0.2">
      <c r="A149" s="75" t="str">
        <f t="shared" si="12"/>
        <v>Rush CityWeek 5</v>
      </c>
      <c r="B149" s="85" t="s">
        <v>37</v>
      </c>
      <c r="C149" s="270"/>
      <c r="D149" s="277" t="s">
        <v>27</v>
      </c>
      <c r="E149" s="272">
        <v>407181</v>
      </c>
      <c r="F149" s="273"/>
      <c r="G149" s="274"/>
      <c r="H149" s="274"/>
      <c r="I149" s="274"/>
      <c r="J149" s="274"/>
      <c r="K149" s="274"/>
      <c r="L149" s="274"/>
      <c r="M149" s="274"/>
      <c r="N149" s="274"/>
      <c r="O149" s="274"/>
      <c r="P149" s="274"/>
      <c r="Q149" s="274"/>
      <c r="R149" s="274"/>
      <c r="S149" s="275">
        <f t="shared" si="14"/>
        <v>0</v>
      </c>
      <c r="T149" s="276">
        <f t="shared" si="13"/>
        <v>0</v>
      </c>
      <c r="U149" s="261"/>
    </row>
    <row r="150" spans="1:21" x14ac:dyDescent="0.2">
      <c r="A150" s="75" t="str">
        <f t="shared" si="12"/>
        <v>Rush CityWeek 5</v>
      </c>
      <c r="B150" s="85" t="s">
        <v>37</v>
      </c>
      <c r="C150" s="270"/>
      <c r="D150" s="277" t="s">
        <v>27</v>
      </c>
      <c r="E150" s="272">
        <v>407181</v>
      </c>
      <c r="F150" s="273"/>
      <c r="G150" s="274"/>
      <c r="H150" s="274"/>
      <c r="I150" s="274"/>
      <c r="J150" s="274"/>
      <c r="K150" s="274"/>
      <c r="L150" s="274"/>
      <c r="M150" s="274"/>
      <c r="N150" s="274"/>
      <c r="O150" s="274"/>
      <c r="P150" s="274"/>
      <c r="Q150" s="274"/>
      <c r="R150" s="274"/>
      <c r="S150" s="275">
        <f t="shared" si="14"/>
        <v>0</v>
      </c>
      <c r="T150" s="276">
        <f t="shared" si="13"/>
        <v>0</v>
      </c>
      <c r="U150" s="261"/>
    </row>
    <row r="151" spans="1:21" x14ac:dyDescent="0.2">
      <c r="A151" s="75" t="str">
        <f t="shared" si="12"/>
        <v>Rush CityWeek 5</v>
      </c>
      <c r="B151" s="85" t="s">
        <v>37</v>
      </c>
      <c r="C151" s="270"/>
      <c r="D151" s="277" t="s">
        <v>27</v>
      </c>
      <c r="E151" s="272"/>
      <c r="F151" s="273"/>
      <c r="G151" s="274"/>
      <c r="H151" s="274"/>
      <c r="I151" s="274"/>
      <c r="J151" s="274"/>
      <c r="K151" s="274"/>
      <c r="L151" s="274"/>
      <c r="M151" s="274"/>
      <c r="N151" s="274"/>
      <c r="O151" s="274"/>
      <c r="P151" s="274"/>
      <c r="Q151" s="274"/>
      <c r="R151" s="274"/>
      <c r="S151" s="275">
        <f t="shared" si="14"/>
        <v>0</v>
      </c>
      <c r="T151" s="276">
        <f t="shared" si="13"/>
        <v>0</v>
      </c>
      <c r="U151" s="261"/>
    </row>
    <row r="152" spans="1:21" x14ac:dyDescent="0.2">
      <c r="A152" s="75" t="str">
        <f t="shared" si="12"/>
        <v>Rush CityWeek 5</v>
      </c>
      <c r="B152" s="85" t="s">
        <v>37</v>
      </c>
      <c r="C152" s="270"/>
      <c r="D152" s="277" t="s">
        <v>27</v>
      </c>
      <c r="E152" s="272"/>
      <c r="F152" s="273"/>
      <c r="G152" s="274"/>
      <c r="H152" s="274"/>
      <c r="I152" s="274"/>
      <c r="J152" s="274"/>
      <c r="K152" s="274"/>
      <c r="L152" s="274"/>
      <c r="M152" s="274"/>
      <c r="N152" s="274"/>
      <c r="O152" s="274"/>
      <c r="P152" s="274"/>
      <c r="Q152" s="274"/>
      <c r="R152" s="274"/>
      <c r="S152" s="275">
        <f t="shared" si="14"/>
        <v>0</v>
      </c>
      <c r="T152" s="276">
        <f t="shared" si="13"/>
        <v>0</v>
      </c>
      <c r="U152" s="261"/>
    </row>
    <row r="153" spans="1:21" x14ac:dyDescent="0.2">
      <c r="A153" s="75" t="str">
        <f t="shared" si="12"/>
        <v>Rush CityWeek 5</v>
      </c>
      <c r="B153" s="85" t="s">
        <v>37</v>
      </c>
      <c r="C153" s="270"/>
      <c r="D153" s="277" t="s">
        <v>27</v>
      </c>
      <c r="E153" s="272"/>
      <c r="F153" s="273"/>
      <c r="G153" s="274"/>
      <c r="H153" s="274"/>
      <c r="I153" s="274"/>
      <c r="J153" s="274"/>
      <c r="K153" s="274"/>
      <c r="L153" s="274"/>
      <c r="M153" s="274"/>
      <c r="N153" s="274"/>
      <c r="O153" s="274"/>
      <c r="P153" s="274"/>
      <c r="Q153" s="274"/>
      <c r="R153" s="274"/>
      <c r="S153" s="275">
        <f t="shared" si="14"/>
        <v>0</v>
      </c>
      <c r="T153" s="276">
        <f t="shared" si="13"/>
        <v>0</v>
      </c>
      <c r="U153" s="261"/>
    </row>
    <row r="154" spans="1:21" x14ac:dyDescent="0.2">
      <c r="A154" s="75" t="str">
        <f t="shared" si="12"/>
        <v>Rush CityWeek 5</v>
      </c>
      <c r="B154" s="85" t="s">
        <v>37</v>
      </c>
      <c r="C154" s="270"/>
      <c r="D154" s="277" t="s">
        <v>27</v>
      </c>
      <c r="E154" s="272"/>
      <c r="F154" s="273"/>
      <c r="G154" s="274"/>
      <c r="H154" s="274"/>
      <c r="I154" s="274"/>
      <c r="J154" s="274"/>
      <c r="K154" s="274"/>
      <c r="L154" s="274"/>
      <c r="M154" s="274"/>
      <c r="N154" s="274"/>
      <c r="O154" s="274"/>
      <c r="P154" s="274"/>
      <c r="Q154" s="274"/>
      <c r="R154" s="274"/>
      <c r="S154" s="275">
        <f t="shared" si="14"/>
        <v>0</v>
      </c>
      <c r="T154" s="276">
        <f t="shared" si="13"/>
        <v>0</v>
      </c>
      <c r="U154" s="261"/>
    </row>
    <row r="155" spans="1:21" x14ac:dyDescent="0.2">
      <c r="A155" s="75" t="str">
        <f t="shared" si="12"/>
        <v>Rush CityWeek 5</v>
      </c>
      <c r="B155" s="85" t="s">
        <v>37</v>
      </c>
      <c r="C155" s="270"/>
      <c r="D155" s="277" t="s">
        <v>27</v>
      </c>
      <c r="E155" s="272"/>
      <c r="F155" s="273"/>
      <c r="G155" s="274"/>
      <c r="H155" s="274"/>
      <c r="I155" s="274"/>
      <c r="J155" s="274"/>
      <c r="K155" s="274"/>
      <c r="L155" s="274"/>
      <c r="M155" s="274"/>
      <c r="N155" s="274"/>
      <c r="O155" s="274"/>
      <c r="P155" s="274"/>
      <c r="Q155" s="274"/>
      <c r="R155" s="274"/>
      <c r="S155" s="275">
        <f t="shared" si="14"/>
        <v>0</v>
      </c>
      <c r="T155" s="276">
        <f t="shared" si="13"/>
        <v>0</v>
      </c>
      <c r="U155" s="261"/>
    </row>
    <row r="156" spans="1:21" x14ac:dyDescent="0.2">
      <c r="A156" s="75" t="str">
        <f t="shared" si="12"/>
        <v>Rush CityWeek 5</v>
      </c>
      <c r="B156" s="85" t="s">
        <v>37</v>
      </c>
      <c r="C156" s="270"/>
      <c r="D156" s="277" t="s">
        <v>27</v>
      </c>
      <c r="E156" s="272"/>
      <c r="F156" s="273"/>
      <c r="G156" s="274"/>
      <c r="H156" s="274"/>
      <c r="I156" s="274"/>
      <c r="J156" s="274"/>
      <c r="K156" s="274"/>
      <c r="L156" s="274"/>
      <c r="M156" s="274"/>
      <c r="N156" s="274"/>
      <c r="O156" s="274"/>
      <c r="P156" s="274"/>
      <c r="Q156" s="274"/>
      <c r="R156" s="274"/>
      <c r="S156" s="275">
        <f t="shared" si="14"/>
        <v>0</v>
      </c>
      <c r="T156" s="276">
        <f t="shared" si="13"/>
        <v>0</v>
      </c>
      <c r="U156" s="261"/>
    </row>
    <row r="157" spans="1:21" x14ac:dyDescent="0.2">
      <c r="A157" s="75" t="str">
        <f t="shared" si="12"/>
        <v>Rush CityWeek 5</v>
      </c>
      <c r="B157" s="85" t="s">
        <v>37</v>
      </c>
      <c r="C157" s="270"/>
      <c r="D157" s="277" t="s">
        <v>27</v>
      </c>
      <c r="E157" s="272"/>
      <c r="F157" s="273"/>
      <c r="G157" s="274"/>
      <c r="H157" s="274"/>
      <c r="I157" s="274"/>
      <c r="J157" s="274"/>
      <c r="K157" s="274"/>
      <c r="L157" s="274"/>
      <c r="M157" s="274"/>
      <c r="N157" s="274"/>
      <c r="O157" s="274"/>
      <c r="P157" s="274"/>
      <c r="Q157" s="274"/>
      <c r="R157" s="274"/>
      <c r="S157" s="275">
        <f t="shared" si="14"/>
        <v>0</v>
      </c>
      <c r="T157" s="276">
        <f t="shared" si="13"/>
        <v>0</v>
      </c>
      <c r="U157" s="261"/>
    </row>
    <row r="158" spans="1:21" x14ac:dyDescent="0.2">
      <c r="A158" s="75" t="str">
        <f t="shared" si="12"/>
        <v>Rush CityWeek 5</v>
      </c>
      <c r="B158" s="85" t="s">
        <v>37</v>
      </c>
      <c r="C158" s="270"/>
      <c r="D158" s="277" t="s">
        <v>27</v>
      </c>
      <c r="E158" s="272"/>
      <c r="F158" s="273"/>
      <c r="G158" s="274"/>
      <c r="H158" s="274"/>
      <c r="I158" s="274"/>
      <c r="J158" s="274"/>
      <c r="K158" s="274"/>
      <c r="L158" s="274"/>
      <c r="M158" s="274"/>
      <c r="N158" s="274"/>
      <c r="O158" s="274"/>
      <c r="P158" s="274"/>
      <c r="Q158" s="274"/>
      <c r="R158" s="274"/>
      <c r="S158" s="275">
        <f t="shared" si="14"/>
        <v>0</v>
      </c>
      <c r="T158" s="276">
        <f t="shared" si="13"/>
        <v>0</v>
      </c>
      <c r="U158" s="261"/>
    </row>
    <row r="159" spans="1:21" x14ac:dyDescent="0.2">
      <c r="A159" s="75" t="str">
        <f t="shared" si="12"/>
        <v>Rush CityWeek 5</v>
      </c>
      <c r="B159" s="85" t="s">
        <v>37</v>
      </c>
      <c r="C159" s="270"/>
      <c r="D159" s="277" t="s">
        <v>27</v>
      </c>
      <c r="E159" s="272"/>
      <c r="F159" s="273"/>
      <c r="G159" s="274"/>
      <c r="H159" s="274"/>
      <c r="I159" s="274"/>
      <c r="J159" s="274"/>
      <c r="K159" s="274"/>
      <c r="L159" s="274"/>
      <c r="M159" s="274"/>
      <c r="N159" s="274"/>
      <c r="O159" s="274"/>
      <c r="P159" s="274"/>
      <c r="Q159" s="274"/>
      <c r="R159" s="274"/>
      <c r="S159" s="275">
        <f t="shared" si="14"/>
        <v>0</v>
      </c>
      <c r="T159" s="276">
        <f t="shared" si="13"/>
        <v>0</v>
      </c>
      <c r="U159" s="261"/>
    </row>
    <row r="160" spans="1:21" x14ac:dyDescent="0.2">
      <c r="A160" s="75" t="str">
        <f t="shared" si="12"/>
        <v>Rush CityWeek 4</v>
      </c>
      <c r="B160" s="85" t="s">
        <v>37</v>
      </c>
      <c r="C160" s="270"/>
      <c r="D160" s="277" t="s">
        <v>26</v>
      </c>
      <c r="E160" s="272"/>
      <c r="F160" s="273"/>
      <c r="G160" s="274"/>
      <c r="H160" s="274"/>
      <c r="I160" s="274"/>
      <c r="J160" s="274"/>
      <c r="K160" s="274"/>
      <c r="L160" s="274"/>
      <c r="M160" s="274"/>
      <c r="N160" s="274"/>
      <c r="O160" s="274"/>
      <c r="P160" s="274"/>
      <c r="Q160" s="274"/>
      <c r="R160" s="274"/>
      <c r="S160" s="275">
        <f t="shared" si="14"/>
        <v>0</v>
      </c>
      <c r="T160" s="276">
        <f t="shared" si="13"/>
        <v>0</v>
      </c>
      <c r="U160" s="261"/>
    </row>
    <row r="161" spans="1:21" x14ac:dyDescent="0.2">
      <c r="A161" s="75" t="str">
        <f t="shared" si="12"/>
        <v>Rush CityWeek 5</v>
      </c>
      <c r="B161" s="85" t="s">
        <v>37</v>
      </c>
      <c r="C161" s="270"/>
      <c r="D161" s="277" t="s">
        <v>27</v>
      </c>
      <c r="E161" s="272"/>
      <c r="F161" s="273"/>
      <c r="G161" s="274"/>
      <c r="H161" s="274"/>
      <c r="I161" s="274"/>
      <c r="J161" s="274"/>
      <c r="K161" s="274"/>
      <c r="L161" s="274"/>
      <c r="M161" s="274"/>
      <c r="N161" s="274"/>
      <c r="O161" s="274"/>
      <c r="P161" s="274"/>
      <c r="Q161" s="274"/>
      <c r="R161" s="274"/>
      <c r="S161" s="275">
        <f t="shared" si="14"/>
        <v>0</v>
      </c>
      <c r="T161" s="276">
        <f t="shared" si="13"/>
        <v>0</v>
      </c>
      <c r="U161" s="261"/>
    </row>
    <row r="162" spans="1:21" x14ac:dyDescent="0.2">
      <c r="A162" s="75" t="str">
        <f t="shared" si="12"/>
        <v>Rush CityWeek 5</v>
      </c>
      <c r="B162" s="85" t="s">
        <v>37</v>
      </c>
      <c r="C162" s="270"/>
      <c r="D162" s="277" t="s">
        <v>27</v>
      </c>
      <c r="E162" s="272"/>
      <c r="F162" s="273"/>
      <c r="G162" s="274"/>
      <c r="H162" s="274"/>
      <c r="I162" s="274"/>
      <c r="J162" s="274"/>
      <c r="K162" s="274"/>
      <c r="L162" s="274"/>
      <c r="M162" s="274"/>
      <c r="N162" s="274"/>
      <c r="O162" s="274"/>
      <c r="P162" s="274"/>
      <c r="Q162" s="274"/>
      <c r="R162" s="274"/>
      <c r="S162" s="275">
        <f t="shared" si="14"/>
        <v>0</v>
      </c>
      <c r="T162" s="276">
        <f t="shared" si="13"/>
        <v>0</v>
      </c>
      <c r="U162" s="261"/>
    </row>
    <row r="163" spans="1:21" x14ac:dyDescent="0.2">
      <c r="A163" s="75" t="str">
        <f t="shared" si="12"/>
        <v>Rush CityWeek 5</v>
      </c>
      <c r="B163" s="85" t="s">
        <v>37</v>
      </c>
      <c r="C163" s="270"/>
      <c r="D163" s="277" t="s">
        <v>27</v>
      </c>
      <c r="E163" s="272"/>
      <c r="F163" s="273"/>
      <c r="G163" s="274"/>
      <c r="H163" s="274"/>
      <c r="I163" s="274"/>
      <c r="J163" s="274"/>
      <c r="K163" s="274"/>
      <c r="L163" s="274"/>
      <c r="M163" s="274"/>
      <c r="N163" s="274"/>
      <c r="O163" s="274"/>
      <c r="P163" s="274"/>
      <c r="Q163" s="274"/>
      <c r="R163" s="274"/>
      <c r="S163" s="275">
        <f t="shared" si="14"/>
        <v>0</v>
      </c>
      <c r="T163" s="276">
        <f t="shared" si="13"/>
        <v>0</v>
      </c>
      <c r="U163" s="261"/>
    </row>
    <row r="164" spans="1:21" x14ac:dyDescent="0.2">
      <c r="A164" s="75" t="str">
        <f t="shared" si="12"/>
        <v>Rush CityWeek 3</v>
      </c>
      <c r="B164" s="85" t="s">
        <v>37</v>
      </c>
      <c r="C164" s="270"/>
      <c r="D164" s="277" t="s">
        <v>31</v>
      </c>
      <c r="E164" s="272"/>
      <c r="F164" s="273"/>
      <c r="G164" s="274"/>
      <c r="H164" s="274"/>
      <c r="I164" s="274"/>
      <c r="J164" s="274"/>
      <c r="K164" s="274"/>
      <c r="L164" s="274"/>
      <c r="M164" s="274"/>
      <c r="N164" s="274"/>
      <c r="O164" s="274"/>
      <c r="P164" s="274"/>
      <c r="Q164" s="274"/>
      <c r="R164" s="274"/>
      <c r="S164" s="275">
        <f t="shared" si="14"/>
        <v>0</v>
      </c>
      <c r="T164" s="276">
        <f t="shared" si="13"/>
        <v>0</v>
      </c>
      <c r="U164" s="261"/>
    </row>
    <row r="165" spans="1:21" x14ac:dyDescent="0.2">
      <c r="A165" s="75" t="str">
        <f t="shared" si="12"/>
        <v>Rush CityWeek 5</v>
      </c>
      <c r="B165" s="85" t="s">
        <v>37</v>
      </c>
      <c r="C165" s="270"/>
      <c r="D165" s="277" t="s">
        <v>27</v>
      </c>
      <c r="E165" s="272"/>
      <c r="F165" s="273"/>
      <c r="G165" s="274"/>
      <c r="H165" s="274"/>
      <c r="I165" s="274"/>
      <c r="J165" s="274"/>
      <c r="K165" s="274"/>
      <c r="L165" s="274"/>
      <c r="M165" s="274"/>
      <c r="N165" s="274"/>
      <c r="O165" s="274"/>
      <c r="P165" s="274"/>
      <c r="Q165" s="274"/>
      <c r="R165" s="274"/>
      <c r="S165" s="275">
        <f t="shared" si="14"/>
        <v>0</v>
      </c>
      <c r="T165" s="276">
        <f t="shared" si="13"/>
        <v>0</v>
      </c>
      <c r="U165" s="261"/>
    </row>
    <row r="166" spans="1:21" x14ac:dyDescent="0.2">
      <c r="A166" s="75" t="str">
        <f t="shared" si="12"/>
        <v>Rush CityWeek 5</v>
      </c>
      <c r="B166" s="85" t="s">
        <v>37</v>
      </c>
      <c r="C166" s="270"/>
      <c r="D166" s="277" t="s">
        <v>27</v>
      </c>
      <c r="E166" s="272"/>
      <c r="F166" s="273"/>
      <c r="G166" s="274"/>
      <c r="H166" s="274"/>
      <c r="I166" s="274"/>
      <c r="J166" s="274"/>
      <c r="K166" s="274"/>
      <c r="L166" s="274"/>
      <c r="M166" s="274"/>
      <c r="N166" s="274"/>
      <c r="O166" s="274"/>
      <c r="P166" s="274"/>
      <c r="Q166" s="274"/>
      <c r="R166" s="274"/>
      <c r="S166" s="275">
        <f t="shared" si="14"/>
        <v>0</v>
      </c>
      <c r="T166" s="276">
        <f t="shared" si="13"/>
        <v>0</v>
      </c>
      <c r="U166" s="261"/>
    </row>
    <row r="167" spans="1:21" x14ac:dyDescent="0.2">
      <c r="A167" s="75" t="str">
        <f t="shared" si="12"/>
        <v>Rush City</v>
      </c>
      <c r="B167" s="85" t="s">
        <v>37</v>
      </c>
      <c r="C167" s="270"/>
      <c r="D167" s="277"/>
      <c r="E167" s="272"/>
      <c r="F167" s="273"/>
      <c r="G167" s="274"/>
      <c r="H167" s="274"/>
      <c r="I167" s="274"/>
      <c r="J167" s="274"/>
      <c r="K167" s="274"/>
      <c r="L167" s="274"/>
      <c r="M167" s="274"/>
      <c r="N167" s="274"/>
      <c r="O167" s="274"/>
      <c r="P167" s="274"/>
      <c r="Q167" s="274"/>
      <c r="R167" s="274"/>
      <c r="S167" s="275">
        <f t="shared" si="14"/>
        <v>0</v>
      </c>
      <c r="T167" s="276">
        <f t="shared" si="13"/>
        <v>0</v>
      </c>
      <c r="U167" s="261"/>
    </row>
    <row r="168" spans="1:21" x14ac:dyDescent="0.2">
      <c r="A168" s="75" t="str">
        <f t="shared" si="12"/>
        <v>Rush City</v>
      </c>
      <c r="B168" s="85" t="s">
        <v>37</v>
      </c>
      <c r="C168" s="270"/>
      <c r="D168" s="277"/>
      <c r="E168" s="272"/>
      <c r="F168" s="273"/>
      <c r="G168" s="274"/>
      <c r="H168" s="274"/>
      <c r="I168" s="274"/>
      <c r="J168" s="274"/>
      <c r="K168" s="274"/>
      <c r="L168" s="274"/>
      <c r="M168" s="274"/>
      <c r="N168" s="274"/>
      <c r="O168" s="274"/>
      <c r="P168" s="274"/>
      <c r="Q168" s="274"/>
      <c r="R168" s="274"/>
      <c r="S168" s="275">
        <f t="shared" si="14"/>
        <v>0</v>
      </c>
      <c r="T168" s="276">
        <f t="shared" si="13"/>
        <v>0</v>
      </c>
      <c r="U168" s="261"/>
    </row>
    <row r="169" spans="1:21" x14ac:dyDescent="0.2">
      <c r="A169" s="75" t="str">
        <f t="shared" si="12"/>
        <v>Rush City</v>
      </c>
      <c r="B169" s="85" t="s">
        <v>37</v>
      </c>
      <c r="C169" s="270"/>
      <c r="D169" s="277"/>
      <c r="E169" s="272"/>
      <c r="F169" s="273"/>
      <c r="G169" s="274"/>
      <c r="H169" s="274"/>
      <c r="I169" s="274"/>
      <c r="J169" s="274"/>
      <c r="K169" s="274"/>
      <c r="L169" s="274"/>
      <c r="M169" s="274"/>
      <c r="N169" s="274"/>
      <c r="O169" s="274"/>
      <c r="P169" s="274"/>
      <c r="Q169" s="274"/>
      <c r="R169" s="274"/>
      <c r="S169" s="275">
        <f t="shared" si="14"/>
        <v>0</v>
      </c>
      <c r="T169" s="276">
        <f t="shared" si="13"/>
        <v>0</v>
      </c>
      <c r="U169" s="261"/>
    </row>
    <row r="170" spans="1:21" x14ac:dyDescent="0.2">
      <c r="A170" s="75" t="str">
        <f t="shared" si="12"/>
        <v>Rush City</v>
      </c>
      <c r="B170" s="85" t="s">
        <v>37</v>
      </c>
      <c r="C170" s="270"/>
      <c r="D170" s="277"/>
      <c r="E170" s="272"/>
      <c r="F170" s="273"/>
      <c r="G170" s="274"/>
      <c r="H170" s="274"/>
      <c r="I170" s="274"/>
      <c r="J170" s="274"/>
      <c r="K170" s="274"/>
      <c r="L170" s="274"/>
      <c r="M170" s="274"/>
      <c r="N170" s="274"/>
      <c r="O170" s="274"/>
      <c r="P170" s="274"/>
      <c r="Q170" s="274"/>
      <c r="R170" s="274"/>
      <c r="S170" s="275">
        <f t="shared" si="14"/>
        <v>0</v>
      </c>
      <c r="T170" s="276">
        <f t="shared" si="13"/>
        <v>0</v>
      </c>
      <c r="U170" s="261"/>
    </row>
    <row r="171" spans="1:21" x14ac:dyDescent="0.2">
      <c r="A171" s="75" t="str">
        <f t="shared" si="12"/>
        <v>Rush City</v>
      </c>
      <c r="B171" s="85" t="s">
        <v>37</v>
      </c>
      <c r="C171" s="270"/>
      <c r="D171" s="277"/>
      <c r="E171" s="272"/>
      <c r="F171" s="273"/>
      <c r="G171" s="274"/>
      <c r="H171" s="274"/>
      <c r="I171" s="274"/>
      <c r="J171" s="274"/>
      <c r="K171" s="274"/>
      <c r="L171" s="274"/>
      <c r="M171" s="274"/>
      <c r="N171" s="274"/>
      <c r="O171" s="274"/>
      <c r="P171" s="274"/>
      <c r="Q171" s="274"/>
      <c r="R171" s="274"/>
      <c r="S171" s="275">
        <f t="shared" si="14"/>
        <v>0</v>
      </c>
      <c r="T171" s="276">
        <f t="shared" si="13"/>
        <v>0</v>
      </c>
      <c r="U171" s="261"/>
    </row>
    <row r="172" spans="1:21" x14ac:dyDescent="0.2">
      <c r="A172" s="75" t="str">
        <f t="shared" si="12"/>
        <v>Rush City</v>
      </c>
      <c r="B172" s="85" t="s">
        <v>37</v>
      </c>
      <c r="C172" s="270"/>
      <c r="D172" s="277"/>
      <c r="E172" s="272"/>
      <c r="F172" s="273"/>
      <c r="G172" s="274"/>
      <c r="H172" s="274"/>
      <c r="I172" s="274"/>
      <c r="J172" s="274"/>
      <c r="K172" s="274"/>
      <c r="L172" s="274"/>
      <c r="M172" s="274"/>
      <c r="N172" s="274"/>
      <c r="O172" s="274"/>
      <c r="P172" s="274"/>
      <c r="Q172" s="274"/>
      <c r="R172" s="274"/>
      <c r="S172" s="275">
        <f t="shared" si="14"/>
        <v>0</v>
      </c>
      <c r="T172" s="276">
        <f t="shared" si="13"/>
        <v>0</v>
      </c>
      <c r="U172" s="261"/>
    </row>
    <row r="173" spans="1:21" x14ac:dyDescent="0.2">
      <c r="A173" s="75" t="str">
        <f t="shared" si="12"/>
        <v>Rush City</v>
      </c>
      <c r="B173" s="85" t="s">
        <v>37</v>
      </c>
      <c r="C173" s="270"/>
      <c r="D173" s="277"/>
      <c r="E173" s="272"/>
      <c r="F173" s="273"/>
      <c r="G173" s="274"/>
      <c r="H173" s="274"/>
      <c r="I173" s="274"/>
      <c r="J173" s="274"/>
      <c r="K173" s="274"/>
      <c r="L173" s="274"/>
      <c r="M173" s="274"/>
      <c r="N173" s="274"/>
      <c r="O173" s="274"/>
      <c r="P173" s="274"/>
      <c r="Q173" s="274"/>
      <c r="R173" s="274"/>
      <c r="S173" s="275">
        <f t="shared" si="14"/>
        <v>0</v>
      </c>
      <c r="T173" s="276">
        <f t="shared" si="13"/>
        <v>0</v>
      </c>
      <c r="U173" s="261"/>
    </row>
    <row r="174" spans="1:21" x14ac:dyDescent="0.2">
      <c r="A174" s="75" t="str">
        <f t="shared" si="12"/>
        <v>Rush City</v>
      </c>
      <c r="B174" s="85" t="s">
        <v>37</v>
      </c>
      <c r="C174" s="270"/>
      <c r="D174" s="277"/>
      <c r="E174" s="272"/>
      <c r="F174" s="273"/>
      <c r="G174" s="274"/>
      <c r="H174" s="274"/>
      <c r="I174" s="274"/>
      <c r="J174" s="274"/>
      <c r="K174" s="274"/>
      <c r="L174" s="274"/>
      <c r="M174" s="274"/>
      <c r="N174" s="274"/>
      <c r="O174" s="274"/>
      <c r="P174" s="274"/>
      <c r="Q174" s="274"/>
      <c r="R174" s="274"/>
      <c r="S174" s="275">
        <f t="shared" si="14"/>
        <v>0</v>
      </c>
      <c r="T174" s="276">
        <f t="shared" si="13"/>
        <v>0</v>
      </c>
      <c r="U174" s="261"/>
    </row>
    <row r="175" spans="1:21" x14ac:dyDescent="0.2">
      <c r="A175" s="75" t="str">
        <f t="shared" si="12"/>
        <v>Rush City</v>
      </c>
      <c r="B175" s="85" t="s">
        <v>37</v>
      </c>
      <c r="C175" s="75"/>
      <c r="D175" s="86"/>
      <c r="E175" s="76"/>
      <c r="F175" s="77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244">
        <f t="shared" si="14"/>
        <v>0</v>
      </c>
      <c r="T175" s="245">
        <f t="shared" ref="T175" si="15">SUM(G175:S175)</f>
        <v>0</v>
      </c>
    </row>
    <row r="176" spans="1:21" s="82" customFormat="1" ht="12.75" x14ac:dyDescent="0.2">
      <c r="A176" s="75" t="str">
        <f t="shared" si="12"/>
        <v>Rush City</v>
      </c>
      <c r="B176" s="85" t="s">
        <v>37</v>
      </c>
      <c r="C176" s="75"/>
      <c r="D176" s="86"/>
      <c r="E176" s="76"/>
      <c r="F176" s="77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9">
        <f t="shared" si="14"/>
        <v>0</v>
      </c>
      <c r="T176" s="80">
        <f t="shared" si="13"/>
        <v>0</v>
      </c>
    </row>
    <row r="177" spans="1:20" s="82" customFormat="1" ht="12.75" x14ac:dyDescent="0.2">
      <c r="A177" s="75" t="str">
        <f t="shared" si="12"/>
        <v>Rush City</v>
      </c>
      <c r="B177" s="85" t="s">
        <v>37</v>
      </c>
      <c r="C177" s="75"/>
      <c r="D177" s="86"/>
      <c r="E177" s="76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9">
        <f t="shared" si="14"/>
        <v>0</v>
      </c>
      <c r="T177" s="80">
        <f t="shared" si="13"/>
        <v>0</v>
      </c>
    </row>
    <row r="178" spans="1:20" s="82" customFormat="1" ht="12.75" x14ac:dyDescent="0.2">
      <c r="A178" s="75" t="str">
        <f t="shared" si="12"/>
        <v>Rush City</v>
      </c>
      <c r="B178" s="85" t="s">
        <v>37</v>
      </c>
      <c r="C178" s="75"/>
      <c r="D178" s="86"/>
      <c r="E178" s="76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9">
        <f t="shared" si="14"/>
        <v>0</v>
      </c>
      <c r="T178" s="80">
        <f t="shared" si="13"/>
        <v>0</v>
      </c>
    </row>
    <row r="179" spans="1:20" s="82" customFormat="1" ht="12.75" x14ac:dyDescent="0.2">
      <c r="A179" s="75" t="str">
        <f t="shared" si="12"/>
        <v>Rush City</v>
      </c>
      <c r="B179" s="85" t="s">
        <v>37</v>
      </c>
      <c r="C179" s="75"/>
      <c r="D179" s="86"/>
      <c r="E179" s="76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9">
        <f t="shared" si="14"/>
        <v>0</v>
      </c>
      <c r="T179" s="80">
        <f t="shared" si="13"/>
        <v>0</v>
      </c>
    </row>
    <row r="180" spans="1:20" s="82" customFormat="1" ht="12.75" x14ac:dyDescent="0.2">
      <c r="A180" s="75" t="str">
        <f t="shared" si="12"/>
        <v>Rush City</v>
      </c>
      <c r="B180" s="85" t="s">
        <v>37</v>
      </c>
      <c r="C180" s="75"/>
      <c r="D180" s="86"/>
      <c r="E180" s="76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9">
        <f t="shared" si="14"/>
        <v>0</v>
      </c>
      <c r="T180" s="80">
        <f t="shared" si="13"/>
        <v>0</v>
      </c>
    </row>
    <row r="181" spans="1:20" s="82" customFormat="1" ht="12.75" x14ac:dyDescent="0.2">
      <c r="A181" s="75" t="str">
        <f t="shared" si="12"/>
        <v>Rush City</v>
      </c>
      <c r="B181" s="85" t="s">
        <v>37</v>
      </c>
      <c r="C181" s="75"/>
      <c r="D181" s="86"/>
      <c r="E181" s="76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9">
        <f t="shared" si="14"/>
        <v>0</v>
      </c>
      <c r="T181" s="80">
        <f t="shared" si="13"/>
        <v>0</v>
      </c>
    </row>
    <row r="182" spans="1:20" s="82" customFormat="1" ht="12.75" x14ac:dyDescent="0.2">
      <c r="A182" s="75" t="str">
        <f t="shared" si="12"/>
        <v>Rush City</v>
      </c>
      <c r="B182" s="85" t="s">
        <v>37</v>
      </c>
      <c r="C182" s="75"/>
      <c r="D182" s="86"/>
      <c r="E182" s="76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9">
        <f t="shared" si="14"/>
        <v>0</v>
      </c>
      <c r="T182" s="80">
        <f t="shared" si="13"/>
        <v>0</v>
      </c>
    </row>
    <row r="183" spans="1:20" s="82" customFormat="1" ht="12.75" x14ac:dyDescent="0.2">
      <c r="A183" s="75" t="str">
        <f t="shared" si="12"/>
        <v>Rush City</v>
      </c>
      <c r="B183" s="85" t="s">
        <v>37</v>
      </c>
      <c r="C183" s="75"/>
      <c r="D183" s="86"/>
      <c r="E183" s="76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9">
        <f t="shared" si="14"/>
        <v>0</v>
      </c>
      <c r="T183" s="80">
        <f t="shared" si="13"/>
        <v>0</v>
      </c>
    </row>
    <row r="184" spans="1:20" s="82" customFormat="1" ht="12.75" x14ac:dyDescent="0.2">
      <c r="A184" s="75" t="str">
        <f t="shared" si="12"/>
        <v>Rush City</v>
      </c>
      <c r="B184" s="85" t="s">
        <v>37</v>
      </c>
      <c r="C184" s="75"/>
      <c r="D184" s="86"/>
      <c r="E184" s="76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9">
        <f t="shared" si="14"/>
        <v>0</v>
      </c>
      <c r="T184" s="80">
        <f t="shared" si="13"/>
        <v>0</v>
      </c>
    </row>
    <row r="185" spans="1:20" s="82" customFormat="1" ht="12.75" x14ac:dyDescent="0.2">
      <c r="A185" s="75" t="str">
        <f t="shared" si="12"/>
        <v>Rush City</v>
      </c>
      <c r="B185" s="85" t="s">
        <v>37</v>
      </c>
      <c r="C185" s="75"/>
      <c r="D185" s="86"/>
      <c r="E185" s="76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9">
        <f t="shared" si="14"/>
        <v>0</v>
      </c>
      <c r="T185" s="80">
        <f t="shared" si="13"/>
        <v>0</v>
      </c>
    </row>
    <row r="186" spans="1:20" s="82" customFormat="1" ht="12.75" x14ac:dyDescent="0.2">
      <c r="A186" s="75" t="str">
        <f t="shared" si="12"/>
        <v/>
      </c>
      <c r="B186" s="85"/>
      <c r="C186" s="75"/>
      <c r="D186" s="86"/>
      <c r="E186" s="76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9">
        <f t="shared" si="14"/>
        <v>0</v>
      </c>
      <c r="T186" s="80">
        <f t="shared" si="13"/>
        <v>0</v>
      </c>
    </row>
    <row r="187" spans="1:20" s="82" customFormat="1" ht="12.75" x14ac:dyDescent="0.2">
      <c r="A187" s="75" t="str">
        <f t="shared" si="12"/>
        <v/>
      </c>
      <c r="B187" s="85"/>
      <c r="C187" s="75"/>
      <c r="D187" s="86"/>
      <c r="E187" s="76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9">
        <f t="shared" si="14"/>
        <v>0</v>
      </c>
      <c r="T187" s="80">
        <f t="shared" si="13"/>
        <v>0</v>
      </c>
    </row>
    <row r="188" spans="1:20" s="82" customFormat="1" ht="12.75" x14ac:dyDescent="0.2">
      <c r="A188" s="75" t="str">
        <f t="shared" si="12"/>
        <v/>
      </c>
      <c r="B188" s="85"/>
      <c r="C188" s="75"/>
      <c r="D188" s="86"/>
      <c r="E188" s="76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9">
        <f t="shared" si="14"/>
        <v>0</v>
      </c>
      <c r="T188" s="80">
        <f t="shared" si="13"/>
        <v>0</v>
      </c>
    </row>
    <row r="189" spans="1:20" s="82" customFormat="1" ht="12.75" x14ac:dyDescent="0.2">
      <c r="A189" s="75" t="str">
        <f t="shared" si="12"/>
        <v/>
      </c>
      <c r="B189" s="85"/>
      <c r="C189" s="75"/>
      <c r="D189" s="86"/>
      <c r="E189" s="76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9">
        <f t="shared" si="14"/>
        <v>0</v>
      </c>
      <c r="T189" s="80">
        <f t="shared" si="13"/>
        <v>0</v>
      </c>
    </row>
    <row r="190" spans="1:20" s="82" customFormat="1" ht="12.75" x14ac:dyDescent="0.2">
      <c r="A190" s="75" t="str">
        <f t="shared" si="12"/>
        <v/>
      </c>
      <c r="B190" s="85"/>
      <c r="C190" s="75"/>
      <c r="D190" s="86"/>
      <c r="E190" s="76"/>
      <c r="F190" s="94"/>
      <c r="L190" s="94"/>
      <c r="S190" s="79">
        <f t="shared" si="14"/>
        <v>0</v>
      </c>
      <c r="T190" s="80">
        <f t="shared" si="13"/>
        <v>0</v>
      </c>
    </row>
    <row r="191" spans="1:20" s="82" customFormat="1" ht="12.75" x14ac:dyDescent="0.2">
      <c r="A191" s="75" t="str">
        <f t="shared" ref="A191:A254" si="16">B191&amp;D191</f>
        <v/>
      </c>
      <c r="B191" s="85"/>
      <c r="C191" s="75"/>
      <c r="D191" s="86"/>
      <c r="E191" s="76"/>
      <c r="S191" s="79">
        <f t="shared" si="14"/>
        <v>0</v>
      </c>
      <c r="T191" s="80">
        <f t="shared" ref="T191:T254" si="17">SUM(G191:S191)</f>
        <v>0</v>
      </c>
    </row>
    <row r="192" spans="1:20" s="82" customFormat="1" ht="12.75" x14ac:dyDescent="0.2">
      <c r="A192" s="75" t="str">
        <f t="shared" si="16"/>
        <v/>
      </c>
      <c r="B192" s="85"/>
      <c r="C192" s="75"/>
      <c r="D192" s="86"/>
      <c r="E192" s="76"/>
      <c r="S192" s="79">
        <f t="shared" ref="S192:S255" si="18">F192-SUM(G192:R192)</f>
        <v>0</v>
      </c>
      <c r="T192" s="80">
        <f t="shared" si="17"/>
        <v>0</v>
      </c>
    </row>
    <row r="193" spans="1:20" s="82" customFormat="1" ht="12.75" x14ac:dyDescent="0.2">
      <c r="A193" s="75" t="str">
        <f t="shared" si="16"/>
        <v/>
      </c>
      <c r="B193" s="85"/>
      <c r="C193" s="75"/>
      <c r="D193" s="86"/>
      <c r="E193" s="76"/>
      <c r="S193" s="79">
        <f t="shared" si="18"/>
        <v>0</v>
      </c>
      <c r="T193" s="80">
        <f t="shared" si="17"/>
        <v>0</v>
      </c>
    </row>
    <row r="194" spans="1:20" s="82" customFormat="1" ht="12.75" x14ac:dyDescent="0.2">
      <c r="A194" s="75" t="str">
        <f t="shared" si="16"/>
        <v/>
      </c>
      <c r="B194" s="85"/>
      <c r="D194" s="86"/>
      <c r="E194" s="76"/>
      <c r="S194" s="79">
        <f t="shared" si="18"/>
        <v>0</v>
      </c>
      <c r="T194" s="80">
        <f t="shared" si="17"/>
        <v>0</v>
      </c>
    </row>
    <row r="195" spans="1:20" s="82" customFormat="1" ht="12.75" x14ac:dyDescent="0.2">
      <c r="A195" s="75" t="str">
        <f t="shared" si="16"/>
        <v/>
      </c>
      <c r="B195" s="85"/>
      <c r="D195" s="86"/>
      <c r="E195" s="76"/>
      <c r="S195" s="79">
        <f t="shared" si="18"/>
        <v>0</v>
      </c>
      <c r="T195" s="80">
        <f t="shared" si="17"/>
        <v>0</v>
      </c>
    </row>
    <row r="196" spans="1:20" s="82" customFormat="1" ht="12.75" x14ac:dyDescent="0.2">
      <c r="A196" s="75" t="str">
        <f t="shared" si="16"/>
        <v/>
      </c>
      <c r="B196" s="85"/>
      <c r="D196" s="86"/>
      <c r="E196" s="76"/>
      <c r="S196" s="79">
        <f t="shared" si="18"/>
        <v>0</v>
      </c>
      <c r="T196" s="80">
        <f t="shared" si="17"/>
        <v>0</v>
      </c>
    </row>
    <row r="197" spans="1:20" s="82" customFormat="1" ht="12.75" x14ac:dyDescent="0.2">
      <c r="A197" s="75" t="str">
        <f t="shared" si="16"/>
        <v/>
      </c>
      <c r="B197" s="85"/>
      <c r="D197" s="86"/>
      <c r="E197" s="76"/>
      <c r="S197" s="79">
        <f t="shared" si="18"/>
        <v>0</v>
      </c>
      <c r="T197" s="80">
        <f t="shared" si="17"/>
        <v>0</v>
      </c>
    </row>
    <row r="198" spans="1:20" s="82" customFormat="1" ht="12.75" x14ac:dyDescent="0.2">
      <c r="A198" s="75" t="str">
        <f t="shared" si="16"/>
        <v/>
      </c>
      <c r="B198" s="85"/>
      <c r="D198" s="86"/>
      <c r="E198" s="76"/>
      <c r="S198" s="79">
        <f t="shared" si="18"/>
        <v>0</v>
      </c>
      <c r="T198" s="80">
        <f t="shared" si="17"/>
        <v>0</v>
      </c>
    </row>
    <row r="199" spans="1:20" s="82" customFormat="1" ht="12.75" x14ac:dyDescent="0.2">
      <c r="A199" s="75" t="str">
        <f t="shared" si="16"/>
        <v/>
      </c>
      <c r="B199" s="85"/>
      <c r="D199" s="86"/>
      <c r="E199" s="76"/>
      <c r="S199" s="79">
        <f t="shared" si="18"/>
        <v>0</v>
      </c>
      <c r="T199" s="80">
        <f t="shared" si="17"/>
        <v>0</v>
      </c>
    </row>
    <row r="200" spans="1:20" s="82" customFormat="1" ht="12.75" x14ac:dyDescent="0.2">
      <c r="A200" s="75" t="str">
        <f t="shared" si="16"/>
        <v/>
      </c>
      <c r="B200" s="85"/>
      <c r="D200" s="86"/>
      <c r="E200" s="76"/>
      <c r="S200" s="79">
        <f t="shared" si="18"/>
        <v>0</v>
      </c>
      <c r="T200" s="80">
        <f t="shared" si="17"/>
        <v>0</v>
      </c>
    </row>
    <row r="201" spans="1:20" s="82" customFormat="1" ht="12.75" x14ac:dyDescent="0.2">
      <c r="A201" s="75" t="str">
        <f t="shared" si="16"/>
        <v/>
      </c>
      <c r="B201" s="85"/>
      <c r="D201" s="86"/>
      <c r="E201" s="76"/>
      <c r="S201" s="79">
        <f t="shared" si="18"/>
        <v>0</v>
      </c>
      <c r="T201" s="80">
        <f t="shared" si="17"/>
        <v>0</v>
      </c>
    </row>
    <row r="202" spans="1:20" s="82" customFormat="1" ht="12.75" x14ac:dyDescent="0.2">
      <c r="A202" s="75" t="str">
        <f t="shared" si="16"/>
        <v/>
      </c>
      <c r="B202" s="85"/>
      <c r="D202" s="86"/>
      <c r="E202" s="76"/>
      <c r="S202" s="79">
        <f t="shared" si="18"/>
        <v>0</v>
      </c>
      <c r="T202" s="80">
        <f t="shared" si="17"/>
        <v>0</v>
      </c>
    </row>
    <row r="203" spans="1:20" s="82" customFormat="1" ht="12.75" x14ac:dyDescent="0.2">
      <c r="A203" s="75" t="str">
        <f t="shared" si="16"/>
        <v/>
      </c>
      <c r="B203" s="85"/>
      <c r="D203" s="86"/>
      <c r="E203" s="76"/>
      <c r="S203" s="79">
        <f t="shared" si="18"/>
        <v>0</v>
      </c>
      <c r="T203" s="80">
        <f t="shared" si="17"/>
        <v>0</v>
      </c>
    </row>
    <row r="204" spans="1:20" s="82" customFormat="1" ht="12.75" x14ac:dyDescent="0.2">
      <c r="A204" s="75" t="str">
        <f t="shared" si="16"/>
        <v/>
      </c>
      <c r="B204" s="85"/>
      <c r="D204" s="86"/>
      <c r="E204" s="76"/>
      <c r="S204" s="79">
        <f t="shared" si="18"/>
        <v>0</v>
      </c>
      <c r="T204" s="80">
        <f t="shared" si="17"/>
        <v>0</v>
      </c>
    </row>
    <row r="205" spans="1:20" s="82" customFormat="1" ht="12.75" x14ac:dyDescent="0.2">
      <c r="A205" s="75" t="str">
        <f t="shared" si="16"/>
        <v/>
      </c>
      <c r="B205" s="85"/>
      <c r="D205" s="86"/>
      <c r="E205" s="76"/>
      <c r="S205" s="79">
        <f t="shared" si="18"/>
        <v>0</v>
      </c>
      <c r="T205" s="80">
        <f t="shared" si="17"/>
        <v>0</v>
      </c>
    </row>
    <row r="206" spans="1:20" s="82" customFormat="1" ht="12.75" x14ac:dyDescent="0.2">
      <c r="A206" s="75" t="str">
        <f t="shared" si="16"/>
        <v/>
      </c>
      <c r="B206" s="85"/>
      <c r="D206" s="86"/>
      <c r="E206" s="76"/>
      <c r="S206" s="79">
        <f t="shared" si="18"/>
        <v>0</v>
      </c>
      <c r="T206" s="80">
        <f t="shared" si="17"/>
        <v>0</v>
      </c>
    </row>
    <row r="207" spans="1:20" s="82" customFormat="1" ht="12.75" x14ac:dyDescent="0.2">
      <c r="A207" s="75" t="str">
        <f t="shared" si="16"/>
        <v/>
      </c>
      <c r="B207" s="85"/>
      <c r="D207" s="86"/>
      <c r="E207" s="76"/>
      <c r="S207" s="79">
        <f t="shared" si="18"/>
        <v>0</v>
      </c>
      <c r="T207" s="80">
        <f t="shared" si="17"/>
        <v>0</v>
      </c>
    </row>
    <row r="208" spans="1:20" s="82" customFormat="1" ht="12.75" x14ac:dyDescent="0.2">
      <c r="A208" s="75" t="str">
        <f t="shared" si="16"/>
        <v/>
      </c>
      <c r="B208" s="85"/>
      <c r="D208" s="86"/>
      <c r="E208" s="76"/>
      <c r="S208" s="79">
        <f t="shared" si="18"/>
        <v>0</v>
      </c>
      <c r="T208" s="80">
        <f t="shared" si="17"/>
        <v>0</v>
      </c>
    </row>
    <row r="209" spans="1:20" s="82" customFormat="1" ht="12.75" x14ac:dyDescent="0.2">
      <c r="A209" s="75" t="str">
        <f t="shared" si="16"/>
        <v/>
      </c>
      <c r="B209" s="85"/>
      <c r="D209" s="86"/>
      <c r="S209" s="79">
        <f t="shared" si="18"/>
        <v>0</v>
      </c>
      <c r="T209" s="80">
        <f t="shared" si="17"/>
        <v>0</v>
      </c>
    </row>
    <row r="210" spans="1:20" s="82" customFormat="1" ht="12.75" x14ac:dyDescent="0.2">
      <c r="A210" s="75" t="str">
        <f t="shared" si="16"/>
        <v/>
      </c>
      <c r="B210" s="85"/>
      <c r="D210" s="86"/>
      <c r="S210" s="79">
        <f t="shared" si="18"/>
        <v>0</v>
      </c>
      <c r="T210" s="80">
        <f t="shared" si="17"/>
        <v>0</v>
      </c>
    </row>
    <row r="211" spans="1:20" s="82" customFormat="1" ht="12.75" x14ac:dyDescent="0.2">
      <c r="A211" s="75" t="str">
        <f t="shared" si="16"/>
        <v/>
      </c>
      <c r="B211" s="85"/>
      <c r="D211" s="86"/>
      <c r="S211" s="79">
        <f t="shared" si="18"/>
        <v>0</v>
      </c>
      <c r="T211" s="80">
        <f t="shared" si="17"/>
        <v>0</v>
      </c>
    </row>
    <row r="212" spans="1:20" s="82" customFormat="1" ht="12.75" x14ac:dyDescent="0.2">
      <c r="A212" s="75" t="str">
        <f t="shared" si="16"/>
        <v/>
      </c>
      <c r="B212" s="85"/>
      <c r="D212" s="86"/>
      <c r="S212" s="79">
        <f t="shared" si="18"/>
        <v>0</v>
      </c>
      <c r="T212" s="80">
        <f t="shared" si="17"/>
        <v>0</v>
      </c>
    </row>
    <row r="213" spans="1:20" s="82" customFormat="1" ht="12.75" x14ac:dyDescent="0.2">
      <c r="A213" s="75" t="str">
        <f t="shared" si="16"/>
        <v/>
      </c>
      <c r="B213" s="85"/>
      <c r="D213" s="86"/>
      <c r="S213" s="79">
        <f t="shared" si="18"/>
        <v>0</v>
      </c>
      <c r="T213" s="80">
        <f t="shared" si="17"/>
        <v>0</v>
      </c>
    </row>
    <row r="214" spans="1:20" s="82" customFormat="1" ht="12.75" x14ac:dyDescent="0.2">
      <c r="A214" s="75" t="str">
        <f t="shared" si="16"/>
        <v/>
      </c>
      <c r="B214" s="85"/>
      <c r="D214" s="86"/>
      <c r="S214" s="79">
        <f t="shared" si="18"/>
        <v>0</v>
      </c>
      <c r="T214" s="80">
        <f t="shared" si="17"/>
        <v>0</v>
      </c>
    </row>
    <row r="215" spans="1:20" s="82" customFormat="1" ht="12.75" x14ac:dyDescent="0.2">
      <c r="A215" s="75" t="str">
        <f t="shared" si="16"/>
        <v/>
      </c>
      <c r="B215" s="85"/>
      <c r="D215" s="86"/>
      <c r="S215" s="79">
        <f t="shared" si="18"/>
        <v>0</v>
      </c>
      <c r="T215" s="80">
        <f t="shared" si="17"/>
        <v>0</v>
      </c>
    </row>
    <row r="216" spans="1:20" s="82" customFormat="1" ht="12.75" x14ac:dyDescent="0.2">
      <c r="A216" s="75" t="str">
        <f t="shared" si="16"/>
        <v/>
      </c>
      <c r="B216" s="85"/>
      <c r="D216" s="86"/>
      <c r="S216" s="79">
        <f t="shared" si="18"/>
        <v>0</v>
      </c>
      <c r="T216" s="80">
        <f t="shared" si="17"/>
        <v>0</v>
      </c>
    </row>
    <row r="217" spans="1:20" s="82" customFormat="1" ht="12.75" x14ac:dyDescent="0.2">
      <c r="A217" s="75" t="str">
        <f t="shared" si="16"/>
        <v/>
      </c>
      <c r="B217" s="85"/>
      <c r="D217" s="86"/>
      <c r="S217" s="79">
        <f t="shared" si="18"/>
        <v>0</v>
      </c>
      <c r="T217" s="80">
        <f t="shared" si="17"/>
        <v>0</v>
      </c>
    </row>
    <row r="218" spans="1:20" s="82" customFormat="1" ht="12.75" x14ac:dyDescent="0.2">
      <c r="A218" s="75" t="str">
        <f t="shared" si="16"/>
        <v/>
      </c>
      <c r="B218" s="85"/>
      <c r="D218" s="86"/>
      <c r="S218" s="79">
        <f t="shared" si="18"/>
        <v>0</v>
      </c>
      <c r="T218" s="80">
        <f t="shared" si="17"/>
        <v>0</v>
      </c>
    </row>
    <row r="219" spans="1:20" s="82" customFormat="1" ht="12.75" x14ac:dyDescent="0.2">
      <c r="A219" s="75" t="str">
        <f t="shared" si="16"/>
        <v/>
      </c>
      <c r="B219" s="85"/>
      <c r="D219" s="81"/>
      <c r="S219" s="79">
        <f t="shared" si="18"/>
        <v>0</v>
      </c>
      <c r="T219" s="80">
        <f t="shared" si="17"/>
        <v>0</v>
      </c>
    </row>
    <row r="220" spans="1:20" s="82" customFormat="1" ht="12.75" x14ac:dyDescent="0.2">
      <c r="A220" s="75" t="str">
        <f t="shared" si="16"/>
        <v/>
      </c>
      <c r="B220" s="85"/>
      <c r="D220" s="81"/>
      <c r="S220" s="79">
        <f t="shared" si="18"/>
        <v>0</v>
      </c>
      <c r="T220" s="80">
        <f t="shared" si="17"/>
        <v>0</v>
      </c>
    </row>
    <row r="221" spans="1:20" s="82" customFormat="1" ht="12.75" x14ac:dyDescent="0.2">
      <c r="A221" s="75" t="str">
        <f t="shared" si="16"/>
        <v/>
      </c>
      <c r="B221" s="85"/>
      <c r="D221" s="81"/>
      <c r="S221" s="79">
        <f t="shared" si="18"/>
        <v>0</v>
      </c>
      <c r="T221" s="80">
        <f t="shared" si="17"/>
        <v>0</v>
      </c>
    </row>
    <row r="222" spans="1:20" s="82" customFormat="1" ht="12.75" x14ac:dyDescent="0.2">
      <c r="A222" s="75" t="str">
        <f t="shared" si="16"/>
        <v/>
      </c>
      <c r="B222" s="85"/>
      <c r="D222" s="81"/>
      <c r="S222" s="79">
        <f t="shared" si="18"/>
        <v>0</v>
      </c>
      <c r="T222" s="80">
        <f t="shared" si="17"/>
        <v>0</v>
      </c>
    </row>
    <row r="223" spans="1:20" s="82" customFormat="1" ht="12.75" x14ac:dyDescent="0.2">
      <c r="A223" s="75" t="str">
        <f t="shared" si="16"/>
        <v/>
      </c>
      <c r="B223" s="85"/>
      <c r="D223" s="81"/>
      <c r="S223" s="79">
        <f t="shared" si="18"/>
        <v>0</v>
      </c>
      <c r="T223" s="80">
        <f t="shared" si="17"/>
        <v>0</v>
      </c>
    </row>
    <row r="224" spans="1:20" s="82" customFormat="1" ht="12.75" x14ac:dyDescent="0.2">
      <c r="A224" s="75" t="str">
        <f t="shared" si="16"/>
        <v/>
      </c>
      <c r="B224" s="85"/>
      <c r="D224" s="81"/>
      <c r="S224" s="79">
        <f t="shared" si="18"/>
        <v>0</v>
      </c>
      <c r="T224" s="80">
        <f t="shared" si="17"/>
        <v>0</v>
      </c>
    </row>
    <row r="225" spans="1:20" s="82" customFormat="1" ht="12.75" x14ac:dyDescent="0.2">
      <c r="A225" s="75" t="str">
        <f t="shared" si="16"/>
        <v/>
      </c>
      <c r="B225" s="85"/>
      <c r="D225" s="81"/>
      <c r="S225" s="79">
        <f t="shared" si="18"/>
        <v>0</v>
      </c>
      <c r="T225" s="80">
        <f t="shared" si="17"/>
        <v>0</v>
      </c>
    </row>
    <row r="226" spans="1:20" s="82" customFormat="1" ht="12.75" x14ac:dyDescent="0.2">
      <c r="A226" s="75" t="str">
        <f t="shared" si="16"/>
        <v/>
      </c>
      <c r="B226" s="85"/>
      <c r="D226" s="81"/>
      <c r="S226" s="79">
        <f t="shared" si="18"/>
        <v>0</v>
      </c>
      <c r="T226" s="80">
        <f t="shared" si="17"/>
        <v>0</v>
      </c>
    </row>
    <row r="227" spans="1:20" s="82" customFormat="1" ht="12.75" x14ac:dyDescent="0.2">
      <c r="A227" s="75" t="str">
        <f t="shared" si="16"/>
        <v/>
      </c>
      <c r="B227" s="85"/>
      <c r="D227" s="81"/>
      <c r="S227" s="79">
        <f t="shared" si="18"/>
        <v>0</v>
      </c>
      <c r="T227" s="80">
        <f t="shared" si="17"/>
        <v>0</v>
      </c>
    </row>
    <row r="228" spans="1:20" s="82" customFormat="1" ht="12.75" x14ac:dyDescent="0.2">
      <c r="A228" s="75" t="str">
        <f t="shared" si="16"/>
        <v/>
      </c>
      <c r="B228" s="85"/>
      <c r="D228" s="81"/>
      <c r="S228" s="79">
        <f t="shared" si="18"/>
        <v>0</v>
      </c>
      <c r="T228" s="80">
        <f t="shared" si="17"/>
        <v>0</v>
      </c>
    </row>
    <row r="229" spans="1:20" s="82" customFormat="1" ht="12.75" x14ac:dyDescent="0.2">
      <c r="A229" s="75" t="str">
        <f t="shared" si="16"/>
        <v/>
      </c>
      <c r="B229" s="85"/>
      <c r="D229" s="81"/>
      <c r="S229" s="79">
        <f t="shared" si="18"/>
        <v>0</v>
      </c>
      <c r="T229" s="80">
        <f t="shared" si="17"/>
        <v>0</v>
      </c>
    </row>
    <row r="230" spans="1:20" s="82" customFormat="1" ht="12.75" x14ac:dyDescent="0.2">
      <c r="A230" s="75" t="str">
        <f t="shared" si="16"/>
        <v/>
      </c>
      <c r="B230" s="85"/>
      <c r="D230" s="81"/>
      <c r="S230" s="79">
        <f t="shared" si="18"/>
        <v>0</v>
      </c>
      <c r="T230" s="80">
        <f t="shared" si="17"/>
        <v>0</v>
      </c>
    </row>
    <row r="231" spans="1:20" s="82" customFormat="1" ht="12.75" x14ac:dyDescent="0.2">
      <c r="A231" s="75" t="str">
        <f t="shared" si="16"/>
        <v/>
      </c>
      <c r="B231" s="85"/>
      <c r="D231" s="81"/>
      <c r="S231" s="79">
        <f t="shared" si="18"/>
        <v>0</v>
      </c>
      <c r="T231" s="80">
        <f t="shared" si="17"/>
        <v>0</v>
      </c>
    </row>
    <row r="232" spans="1:20" s="82" customFormat="1" ht="12.75" x14ac:dyDescent="0.2">
      <c r="A232" s="75" t="str">
        <f t="shared" si="16"/>
        <v/>
      </c>
      <c r="B232" s="85"/>
      <c r="D232" s="81"/>
      <c r="S232" s="79">
        <f t="shared" si="18"/>
        <v>0</v>
      </c>
      <c r="T232" s="80">
        <f t="shared" si="17"/>
        <v>0</v>
      </c>
    </row>
    <row r="233" spans="1:20" s="82" customFormat="1" ht="12.75" x14ac:dyDescent="0.2">
      <c r="A233" s="75" t="str">
        <f t="shared" si="16"/>
        <v/>
      </c>
      <c r="B233" s="85"/>
      <c r="D233" s="81"/>
      <c r="S233" s="79">
        <f t="shared" si="18"/>
        <v>0</v>
      </c>
      <c r="T233" s="80">
        <f t="shared" si="17"/>
        <v>0</v>
      </c>
    </row>
    <row r="234" spans="1:20" s="82" customFormat="1" ht="12.75" x14ac:dyDescent="0.2">
      <c r="A234" s="75" t="str">
        <f t="shared" si="16"/>
        <v/>
      </c>
      <c r="B234" s="85"/>
      <c r="D234" s="81"/>
      <c r="S234" s="79">
        <f t="shared" si="18"/>
        <v>0</v>
      </c>
      <c r="T234" s="80">
        <f t="shared" si="17"/>
        <v>0</v>
      </c>
    </row>
    <row r="235" spans="1:20" s="82" customFormat="1" ht="12.75" x14ac:dyDescent="0.2">
      <c r="A235" s="75" t="str">
        <f t="shared" si="16"/>
        <v/>
      </c>
      <c r="B235" s="85"/>
      <c r="D235" s="81"/>
      <c r="S235" s="79">
        <f t="shared" si="18"/>
        <v>0</v>
      </c>
      <c r="T235" s="80">
        <f t="shared" si="17"/>
        <v>0</v>
      </c>
    </row>
    <row r="236" spans="1:20" s="82" customFormat="1" ht="12.75" x14ac:dyDescent="0.2">
      <c r="A236" s="75" t="str">
        <f t="shared" si="16"/>
        <v/>
      </c>
      <c r="B236" s="85"/>
      <c r="D236" s="81"/>
      <c r="S236" s="79">
        <f t="shared" si="18"/>
        <v>0</v>
      </c>
      <c r="T236" s="80">
        <f t="shared" si="17"/>
        <v>0</v>
      </c>
    </row>
    <row r="237" spans="1:20" s="82" customFormat="1" ht="12.75" x14ac:dyDescent="0.2">
      <c r="A237" s="75" t="str">
        <f t="shared" si="16"/>
        <v/>
      </c>
      <c r="B237" s="85"/>
      <c r="D237" s="81"/>
      <c r="S237" s="79">
        <f t="shared" si="18"/>
        <v>0</v>
      </c>
      <c r="T237" s="80">
        <f t="shared" si="17"/>
        <v>0</v>
      </c>
    </row>
    <row r="238" spans="1:20" s="82" customFormat="1" ht="12.75" x14ac:dyDescent="0.2">
      <c r="A238" s="75" t="str">
        <f t="shared" si="16"/>
        <v/>
      </c>
      <c r="B238" s="85"/>
      <c r="D238" s="81"/>
      <c r="S238" s="79">
        <f t="shared" si="18"/>
        <v>0</v>
      </c>
      <c r="T238" s="80">
        <f t="shared" si="17"/>
        <v>0</v>
      </c>
    </row>
    <row r="239" spans="1:20" s="82" customFormat="1" ht="12.75" x14ac:dyDescent="0.2">
      <c r="A239" s="75" t="str">
        <f t="shared" si="16"/>
        <v/>
      </c>
      <c r="B239" s="85"/>
      <c r="D239" s="81"/>
      <c r="S239" s="79">
        <f t="shared" si="18"/>
        <v>0</v>
      </c>
      <c r="T239" s="80">
        <f t="shared" si="17"/>
        <v>0</v>
      </c>
    </row>
    <row r="240" spans="1:20" s="82" customFormat="1" ht="12.75" x14ac:dyDescent="0.2">
      <c r="A240" s="75" t="str">
        <f t="shared" si="16"/>
        <v/>
      </c>
      <c r="B240" s="85"/>
      <c r="D240" s="81"/>
      <c r="S240" s="79">
        <f t="shared" si="18"/>
        <v>0</v>
      </c>
      <c r="T240" s="80">
        <f t="shared" si="17"/>
        <v>0</v>
      </c>
    </row>
    <row r="241" spans="1:20" s="82" customFormat="1" ht="12.75" x14ac:dyDescent="0.2">
      <c r="A241" s="75" t="str">
        <f t="shared" si="16"/>
        <v/>
      </c>
      <c r="B241" s="85"/>
      <c r="D241" s="81"/>
      <c r="S241" s="79">
        <f t="shared" si="18"/>
        <v>0</v>
      </c>
      <c r="T241" s="80">
        <f t="shared" si="17"/>
        <v>0</v>
      </c>
    </row>
    <row r="242" spans="1:20" s="82" customFormat="1" ht="12.75" x14ac:dyDescent="0.2">
      <c r="A242" s="75" t="str">
        <f t="shared" si="16"/>
        <v/>
      </c>
      <c r="B242" s="85"/>
      <c r="D242" s="81"/>
      <c r="S242" s="79">
        <f t="shared" si="18"/>
        <v>0</v>
      </c>
      <c r="T242" s="80">
        <f t="shared" si="17"/>
        <v>0</v>
      </c>
    </row>
    <row r="243" spans="1:20" s="82" customFormat="1" ht="12.75" x14ac:dyDescent="0.2">
      <c r="A243" s="75" t="str">
        <f t="shared" si="16"/>
        <v/>
      </c>
      <c r="B243" s="85"/>
      <c r="D243" s="81"/>
      <c r="S243" s="79">
        <f t="shared" si="18"/>
        <v>0</v>
      </c>
      <c r="T243" s="80">
        <f t="shared" si="17"/>
        <v>0</v>
      </c>
    </row>
    <row r="244" spans="1:20" s="82" customFormat="1" ht="12.75" x14ac:dyDescent="0.2">
      <c r="A244" s="75" t="str">
        <f t="shared" si="16"/>
        <v/>
      </c>
      <c r="B244" s="85"/>
      <c r="D244" s="81"/>
      <c r="S244" s="79">
        <f t="shared" si="18"/>
        <v>0</v>
      </c>
      <c r="T244" s="80">
        <f t="shared" si="17"/>
        <v>0</v>
      </c>
    </row>
    <row r="245" spans="1:20" s="82" customFormat="1" ht="12.75" x14ac:dyDescent="0.2">
      <c r="A245" s="75" t="str">
        <f t="shared" si="16"/>
        <v/>
      </c>
      <c r="B245" s="85"/>
      <c r="D245" s="81"/>
      <c r="S245" s="79">
        <f t="shared" si="18"/>
        <v>0</v>
      </c>
      <c r="T245" s="80">
        <f t="shared" si="17"/>
        <v>0</v>
      </c>
    </row>
    <row r="246" spans="1:20" s="82" customFormat="1" ht="12.75" x14ac:dyDescent="0.2">
      <c r="A246" s="75" t="str">
        <f t="shared" si="16"/>
        <v/>
      </c>
      <c r="B246" s="85"/>
      <c r="D246" s="81"/>
      <c r="S246" s="79">
        <f t="shared" si="18"/>
        <v>0</v>
      </c>
      <c r="T246" s="80">
        <f t="shared" si="17"/>
        <v>0</v>
      </c>
    </row>
    <row r="247" spans="1:20" s="82" customFormat="1" ht="12.75" x14ac:dyDescent="0.2">
      <c r="A247" s="75" t="str">
        <f t="shared" si="16"/>
        <v/>
      </c>
      <c r="B247" s="85"/>
      <c r="D247" s="81"/>
      <c r="S247" s="79">
        <f t="shared" si="18"/>
        <v>0</v>
      </c>
      <c r="T247" s="80">
        <f t="shared" si="17"/>
        <v>0</v>
      </c>
    </row>
    <row r="248" spans="1:20" s="82" customFormat="1" ht="12.75" x14ac:dyDescent="0.2">
      <c r="A248" s="75" t="str">
        <f t="shared" si="16"/>
        <v/>
      </c>
      <c r="B248" s="85"/>
      <c r="D248" s="81"/>
      <c r="S248" s="79">
        <f t="shared" si="18"/>
        <v>0</v>
      </c>
      <c r="T248" s="80">
        <f t="shared" si="17"/>
        <v>0</v>
      </c>
    </row>
    <row r="249" spans="1:20" s="82" customFormat="1" ht="12.75" x14ac:dyDescent="0.2">
      <c r="A249" s="75" t="str">
        <f t="shared" si="16"/>
        <v/>
      </c>
      <c r="B249" s="85"/>
      <c r="D249" s="81"/>
      <c r="S249" s="79">
        <f t="shared" si="18"/>
        <v>0</v>
      </c>
      <c r="T249" s="80">
        <f t="shared" si="17"/>
        <v>0</v>
      </c>
    </row>
    <row r="250" spans="1:20" s="82" customFormat="1" ht="12.75" x14ac:dyDescent="0.2">
      <c r="A250" s="75" t="str">
        <f t="shared" si="16"/>
        <v/>
      </c>
      <c r="B250" s="85"/>
      <c r="D250" s="81"/>
      <c r="S250" s="79">
        <f t="shared" si="18"/>
        <v>0</v>
      </c>
      <c r="T250" s="80">
        <f t="shared" si="17"/>
        <v>0</v>
      </c>
    </row>
    <row r="251" spans="1:20" s="82" customFormat="1" ht="12.75" x14ac:dyDescent="0.2">
      <c r="A251" s="75" t="str">
        <f t="shared" si="16"/>
        <v/>
      </c>
      <c r="B251" s="85"/>
      <c r="D251" s="81"/>
      <c r="S251" s="79">
        <f t="shared" si="18"/>
        <v>0</v>
      </c>
      <c r="T251" s="80">
        <f t="shared" si="17"/>
        <v>0</v>
      </c>
    </row>
    <row r="252" spans="1:20" s="82" customFormat="1" ht="12.75" x14ac:dyDescent="0.2">
      <c r="A252" s="75" t="str">
        <f t="shared" si="16"/>
        <v/>
      </c>
      <c r="B252" s="85"/>
      <c r="D252" s="81"/>
      <c r="S252" s="79">
        <f t="shared" si="18"/>
        <v>0</v>
      </c>
      <c r="T252" s="80">
        <f t="shared" si="17"/>
        <v>0</v>
      </c>
    </row>
    <row r="253" spans="1:20" s="82" customFormat="1" ht="12.75" x14ac:dyDescent="0.2">
      <c r="A253" s="75" t="str">
        <f t="shared" si="16"/>
        <v/>
      </c>
      <c r="B253" s="85"/>
      <c r="D253" s="81"/>
      <c r="S253" s="79">
        <f t="shared" si="18"/>
        <v>0</v>
      </c>
      <c r="T253" s="80">
        <f t="shared" si="17"/>
        <v>0</v>
      </c>
    </row>
    <row r="254" spans="1:20" s="82" customFormat="1" ht="12.75" x14ac:dyDescent="0.2">
      <c r="A254" s="75" t="str">
        <f t="shared" si="16"/>
        <v/>
      </c>
      <c r="B254" s="85"/>
      <c r="D254" s="81"/>
      <c r="S254" s="79">
        <f t="shared" si="18"/>
        <v>0</v>
      </c>
      <c r="T254" s="80">
        <f t="shared" si="17"/>
        <v>0</v>
      </c>
    </row>
    <row r="255" spans="1:20" s="82" customFormat="1" ht="12.75" x14ac:dyDescent="0.2">
      <c r="A255" s="75" t="str">
        <f t="shared" ref="A255:A318" si="19">B255&amp;D255</f>
        <v/>
      </c>
      <c r="B255" s="85"/>
      <c r="D255" s="81"/>
      <c r="S255" s="79">
        <f t="shared" si="18"/>
        <v>0</v>
      </c>
      <c r="T255" s="80">
        <f t="shared" ref="T255:T318" si="20">SUM(G255:S255)</f>
        <v>0</v>
      </c>
    </row>
    <row r="256" spans="1:20" s="82" customFormat="1" ht="12.75" x14ac:dyDescent="0.2">
      <c r="A256" s="75" t="str">
        <f t="shared" si="19"/>
        <v/>
      </c>
      <c r="B256" s="85"/>
      <c r="D256" s="81"/>
      <c r="S256" s="79">
        <f t="shared" ref="S256:S319" si="21">F256-SUM(G256:R256)</f>
        <v>0</v>
      </c>
      <c r="T256" s="80">
        <f t="shared" si="20"/>
        <v>0</v>
      </c>
    </row>
    <row r="257" spans="1:20" s="82" customFormat="1" ht="12.75" x14ac:dyDescent="0.2">
      <c r="A257" s="75" t="str">
        <f t="shared" si="19"/>
        <v/>
      </c>
      <c r="B257" s="85"/>
      <c r="D257" s="81"/>
      <c r="S257" s="79">
        <f t="shared" si="21"/>
        <v>0</v>
      </c>
      <c r="T257" s="80">
        <f t="shared" si="20"/>
        <v>0</v>
      </c>
    </row>
    <row r="258" spans="1:20" s="82" customFormat="1" ht="12.75" x14ac:dyDescent="0.2">
      <c r="A258" s="75" t="str">
        <f t="shared" si="19"/>
        <v/>
      </c>
      <c r="B258" s="85"/>
      <c r="D258" s="81"/>
      <c r="S258" s="79">
        <f t="shared" si="21"/>
        <v>0</v>
      </c>
      <c r="T258" s="80">
        <f t="shared" si="20"/>
        <v>0</v>
      </c>
    </row>
    <row r="259" spans="1:20" s="82" customFormat="1" ht="12.75" x14ac:dyDescent="0.2">
      <c r="A259" s="75" t="str">
        <f t="shared" si="19"/>
        <v/>
      </c>
      <c r="B259" s="85"/>
      <c r="D259" s="81"/>
      <c r="S259" s="79">
        <f t="shared" si="21"/>
        <v>0</v>
      </c>
      <c r="T259" s="80">
        <f t="shared" si="20"/>
        <v>0</v>
      </c>
    </row>
    <row r="260" spans="1:20" s="82" customFormat="1" ht="12.75" x14ac:dyDescent="0.2">
      <c r="A260" s="75" t="str">
        <f t="shared" si="19"/>
        <v/>
      </c>
      <c r="B260" s="85"/>
      <c r="D260" s="81"/>
      <c r="S260" s="79">
        <f t="shared" si="21"/>
        <v>0</v>
      </c>
      <c r="T260" s="80">
        <f t="shared" si="20"/>
        <v>0</v>
      </c>
    </row>
    <row r="261" spans="1:20" s="82" customFormat="1" ht="12.75" x14ac:dyDescent="0.2">
      <c r="A261" s="75" t="str">
        <f t="shared" si="19"/>
        <v/>
      </c>
      <c r="B261" s="85"/>
      <c r="D261" s="81"/>
      <c r="S261" s="79">
        <f t="shared" si="21"/>
        <v>0</v>
      </c>
      <c r="T261" s="80">
        <f t="shared" si="20"/>
        <v>0</v>
      </c>
    </row>
    <row r="262" spans="1:20" s="82" customFormat="1" ht="12.75" x14ac:dyDescent="0.2">
      <c r="A262" s="75" t="str">
        <f t="shared" si="19"/>
        <v/>
      </c>
      <c r="B262" s="85"/>
      <c r="D262" s="81"/>
      <c r="S262" s="79">
        <f t="shared" si="21"/>
        <v>0</v>
      </c>
      <c r="T262" s="80">
        <f t="shared" si="20"/>
        <v>0</v>
      </c>
    </row>
    <row r="263" spans="1:20" s="82" customFormat="1" ht="12.75" x14ac:dyDescent="0.2">
      <c r="A263" s="75" t="str">
        <f t="shared" si="19"/>
        <v/>
      </c>
      <c r="B263" s="85"/>
      <c r="D263" s="81"/>
      <c r="S263" s="79">
        <f t="shared" si="21"/>
        <v>0</v>
      </c>
      <c r="T263" s="80">
        <f t="shared" si="20"/>
        <v>0</v>
      </c>
    </row>
    <row r="264" spans="1:20" s="82" customFormat="1" ht="12.75" x14ac:dyDescent="0.2">
      <c r="A264" s="75" t="str">
        <f t="shared" si="19"/>
        <v/>
      </c>
      <c r="B264" s="85"/>
      <c r="D264" s="81"/>
      <c r="S264" s="79">
        <f t="shared" si="21"/>
        <v>0</v>
      </c>
      <c r="T264" s="80">
        <f t="shared" si="20"/>
        <v>0</v>
      </c>
    </row>
    <row r="265" spans="1:20" s="82" customFormat="1" ht="12.75" x14ac:dyDescent="0.2">
      <c r="A265" s="75" t="str">
        <f t="shared" si="19"/>
        <v/>
      </c>
      <c r="B265" s="85"/>
      <c r="D265" s="81"/>
      <c r="S265" s="79">
        <f t="shared" si="21"/>
        <v>0</v>
      </c>
      <c r="T265" s="80">
        <f t="shared" si="20"/>
        <v>0</v>
      </c>
    </row>
    <row r="266" spans="1:20" s="82" customFormat="1" ht="12.75" x14ac:dyDescent="0.2">
      <c r="A266" s="75" t="str">
        <f t="shared" si="19"/>
        <v/>
      </c>
      <c r="B266" s="85"/>
      <c r="D266" s="81"/>
      <c r="S266" s="79">
        <f t="shared" si="21"/>
        <v>0</v>
      </c>
      <c r="T266" s="80">
        <f t="shared" si="20"/>
        <v>0</v>
      </c>
    </row>
    <row r="267" spans="1:20" s="82" customFormat="1" ht="12.75" x14ac:dyDescent="0.2">
      <c r="A267" s="75" t="str">
        <f t="shared" si="19"/>
        <v/>
      </c>
      <c r="B267" s="85"/>
      <c r="D267" s="81"/>
      <c r="S267" s="79">
        <f t="shared" si="21"/>
        <v>0</v>
      </c>
      <c r="T267" s="80">
        <f t="shared" si="20"/>
        <v>0</v>
      </c>
    </row>
    <row r="268" spans="1:20" s="82" customFormat="1" ht="12.75" x14ac:dyDescent="0.2">
      <c r="A268" s="75" t="str">
        <f t="shared" si="19"/>
        <v/>
      </c>
      <c r="B268" s="85"/>
      <c r="D268" s="81"/>
      <c r="S268" s="79">
        <f t="shared" si="21"/>
        <v>0</v>
      </c>
      <c r="T268" s="80">
        <f t="shared" si="20"/>
        <v>0</v>
      </c>
    </row>
    <row r="269" spans="1:20" s="82" customFormat="1" ht="12.75" x14ac:dyDescent="0.2">
      <c r="A269" s="75" t="str">
        <f t="shared" si="19"/>
        <v/>
      </c>
      <c r="B269" s="85"/>
      <c r="D269" s="81"/>
      <c r="S269" s="79">
        <f t="shared" si="21"/>
        <v>0</v>
      </c>
      <c r="T269" s="80">
        <f t="shared" si="20"/>
        <v>0</v>
      </c>
    </row>
    <row r="270" spans="1:20" s="82" customFormat="1" ht="12.75" x14ac:dyDescent="0.2">
      <c r="A270" s="75" t="str">
        <f t="shared" si="19"/>
        <v/>
      </c>
      <c r="B270" s="85"/>
      <c r="D270" s="81"/>
      <c r="S270" s="79">
        <f t="shared" si="21"/>
        <v>0</v>
      </c>
      <c r="T270" s="80">
        <f t="shared" si="20"/>
        <v>0</v>
      </c>
    </row>
    <row r="271" spans="1:20" s="82" customFormat="1" ht="12.75" x14ac:dyDescent="0.2">
      <c r="A271" s="75" t="str">
        <f t="shared" si="19"/>
        <v/>
      </c>
      <c r="B271" s="85"/>
      <c r="D271" s="81"/>
      <c r="S271" s="79">
        <f t="shared" si="21"/>
        <v>0</v>
      </c>
      <c r="T271" s="80">
        <f t="shared" si="20"/>
        <v>0</v>
      </c>
    </row>
    <row r="272" spans="1:20" s="82" customFormat="1" ht="12.75" x14ac:dyDescent="0.2">
      <c r="A272" s="75" t="str">
        <f t="shared" si="19"/>
        <v/>
      </c>
      <c r="B272" s="85"/>
      <c r="D272" s="81"/>
      <c r="S272" s="79">
        <f t="shared" si="21"/>
        <v>0</v>
      </c>
      <c r="T272" s="80">
        <f t="shared" si="20"/>
        <v>0</v>
      </c>
    </row>
    <row r="273" spans="1:20" s="82" customFormat="1" ht="12.75" x14ac:dyDescent="0.2">
      <c r="A273" s="75" t="str">
        <f t="shared" si="19"/>
        <v/>
      </c>
      <c r="B273" s="85"/>
      <c r="D273" s="81"/>
      <c r="S273" s="79">
        <f t="shared" si="21"/>
        <v>0</v>
      </c>
      <c r="T273" s="80">
        <f t="shared" si="20"/>
        <v>0</v>
      </c>
    </row>
    <row r="274" spans="1:20" s="82" customFormat="1" ht="12.75" x14ac:dyDescent="0.2">
      <c r="A274" s="75" t="str">
        <f t="shared" si="19"/>
        <v/>
      </c>
      <c r="B274" s="85"/>
      <c r="D274" s="81"/>
      <c r="S274" s="79">
        <f t="shared" si="21"/>
        <v>0</v>
      </c>
      <c r="T274" s="80">
        <f t="shared" si="20"/>
        <v>0</v>
      </c>
    </row>
    <row r="275" spans="1:20" s="82" customFormat="1" ht="12.75" x14ac:dyDescent="0.2">
      <c r="A275" s="75" t="str">
        <f t="shared" si="19"/>
        <v/>
      </c>
      <c r="B275" s="85"/>
      <c r="D275" s="81"/>
      <c r="S275" s="79">
        <f t="shared" si="21"/>
        <v>0</v>
      </c>
      <c r="T275" s="80">
        <f t="shared" si="20"/>
        <v>0</v>
      </c>
    </row>
    <row r="276" spans="1:20" s="82" customFormat="1" ht="12.75" x14ac:dyDescent="0.2">
      <c r="A276" s="75" t="str">
        <f t="shared" si="19"/>
        <v/>
      </c>
      <c r="B276" s="85"/>
      <c r="D276" s="81"/>
      <c r="S276" s="79">
        <f t="shared" si="21"/>
        <v>0</v>
      </c>
      <c r="T276" s="80">
        <f t="shared" si="20"/>
        <v>0</v>
      </c>
    </row>
    <row r="277" spans="1:20" s="82" customFormat="1" ht="12.75" x14ac:dyDescent="0.2">
      <c r="A277" s="75" t="str">
        <f t="shared" si="19"/>
        <v/>
      </c>
      <c r="B277" s="85"/>
      <c r="D277" s="81"/>
      <c r="S277" s="79">
        <f t="shared" si="21"/>
        <v>0</v>
      </c>
      <c r="T277" s="80">
        <f t="shared" si="20"/>
        <v>0</v>
      </c>
    </row>
    <row r="278" spans="1:20" s="82" customFormat="1" ht="12.75" x14ac:dyDescent="0.2">
      <c r="A278" s="75" t="str">
        <f t="shared" si="19"/>
        <v/>
      </c>
      <c r="B278" s="85"/>
      <c r="D278" s="81"/>
      <c r="S278" s="79">
        <f t="shared" si="21"/>
        <v>0</v>
      </c>
      <c r="T278" s="80">
        <f t="shared" si="20"/>
        <v>0</v>
      </c>
    </row>
    <row r="279" spans="1:20" s="82" customFormat="1" ht="12.75" x14ac:dyDescent="0.2">
      <c r="A279" s="75" t="str">
        <f t="shared" si="19"/>
        <v/>
      </c>
      <c r="B279" s="85"/>
      <c r="D279" s="81"/>
      <c r="S279" s="79">
        <f t="shared" si="21"/>
        <v>0</v>
      </c>
      <c r="T279" s="80">
        <f t="shared" si="20"/>
        <v>0</v>
      </c>
    </row>
    <row r="280" spans="1:20" s="82" customFormat="1" ht="12.75" x14ac:dyDescent="0.2">
      <c r="A280" s="75" t="str">
        <f t="shared" si="19"/>
        <v/>
      </c>
      <c r="B280" s="85"/>
      <c r="D280" s="81"/>
      <c r="S280" s="79">
        <f t="shared" si="21"/>
        <v>0</v>
      </c>
      <c r="T280" s="80">
        <f t="shared" si="20"/>
        <v>0</v>
      </c>
    </row>
    <row r="281" spans="1:20" s="82" customFormat="1" ht="12.75" x14ac:dyDescent="0.2">
      <c r="A281" s="75" t="str">
        <f t="shared" si="19"/>
        <v/>
      </c>
      <c r="B281" s="85"/>
      <c r="D281" s="81"/>
      <c r="S281" s="79">
        <f t="shared" si="21"/>
        <v>0</v>
      </c>
      <c r="T281" s="80">
        <f t="shared" si="20"/>
        <v>0</v>
      </c>
    </row>
    <row r="282" spans="1:20" s="82" customFormat="1" ht="12.75" x14ac:dyDescent="0.2">
      <c r="A282" s="75" t="str">
        <f t="shared" si="19"/>
        <v/>
      </c>
      <c r="B282" s="85"/>
      <c r="D282" s="81"/>
      <c r="S282" s="79">
        <f t="shared" si="21"/>
        <v>0</v>
      </c>
      <c r="T282" s="80">
        <f t="shared" si="20"/>
        <v>0</v>
      </c>
    </row>
    <row r="283" spans="1:20" s="82" customFormat="1" ht="12.75" x14ac:dyDescent="0.2">
      <c r="A283" s="75" t="str">
        <f t="shared" si="19"/>
        <v/>
      </c>
      <c r="B283" s="85"/>
      <c r="D283" s="81"/>
      <c r="S283" s="79">
        <f t="shared" si="21"/>
        <v>0</v>
      </c>
      <c r="T283" s="80">
        <f t="shared" si="20"/>
        <v>0</v>
      </c>
    </row>
    <row r="284" spans="1:20" s="82" customFormat="1" ht="12.75" x14ac:dyDescent="0.2">
      <c r="A284" s="75" t="str">
        <f t="shared" si="19"/>
        <v/>
      </c>
      <c r="B284" s="85"/>
      <c r="D284" s="81"/>
      <c r="S284" s="79">
        <f t="shared" si="21"/>
        <v>0</v>
      </c>
      <c r="T284" s="80">
        <f t="shared" si="20"/>
        <v>0</v>
      </c>
    </row>
    <row r="285" spans="1:20" s="82" customFormat="1" ht="12.75" x14ac:dyDescent="0.2">
      <c r="A285" s="75" t="str">
        <f t="shared" si="19"/>
        <v/>
      </c>
      <c r="B285" s="85"/>
      <c r="D285" s="81"/>
      <c r="S285" s="79">
        <f t="shared" si="21"/>
        <v>0</v>
      </c>
      <c r="T285" s="80">
        <f t="shared" si="20"/>
        <v>0</v>
      </c>
    </row>
    <row r="286" spans="1:20" s="82" customFormat="1" ht="12.75" x14ac:dyDescent="0.2">
      <c r="A286" s="75" t="str">
        <f t="shared" si="19"/>
        <v/>
      </c>
      <c r="B286" s="85"/>
      <c r="D286" s="81"/>
      <c r="S286" s="79">
        <f t="shared" si="21"/>
        <v>0</v>
      </c>
      <c r="T286" s="80">
        <f t="shared" si="20"/>
        <v>0</v>
      </c>
    </row>
    <row r="287" spans="1:20" s="82" customFormat="1" ht="12.75" x14ac:dyDescent="0.2">
      <c r="A287" s="75" t="str">
        <f t="shared" si="19"/>
        <v/>
      </c>
      <c r="B287" s="85"/>
      <c r="D287" s="81"/>
      <c r="S287" s="79">
        <f t="shared" si="21"/>
        <v>0</v>
      </c>
      <c r="T287" s="80">
        <f t="shared" si="20"/>
        <v>0</v>
      </c>
    </row>
    <row r="288" spans="1:20" s="82" customFormat="1" ht="12.75" x14ac:dyDescent="0.2">
      <c r="A288" s="75" t="str">
        <f t="shared" si="19"/>
        <v/>
      </c>
      <c r="B288" s="85"/>
      <c r="D288" s="81"/>
      <c r="S288" s="79">
        <f t="shared" si="21"/>
        <v>0</v>
      </c>
      <c r="T288" s="80">
        <f t="shared" si="20"/>
        <v>0</v>
      </c>
    </row>
    <row r="289" spans="1:20" s="82" customFormat="1" ht="12.75" x14ac:dyDescent="0.2">
      <c r="A289" s="75" t="str">
        <f t="shared" si="19"/>
        <v/>
      </c>
      <c r="B289" s="85"/>
      <c r="D289" s="81"/>
      <c r="S289" s="79">
        <f t="shared" si="21"/>
        <v>0</v>
      </c>
      <c r="T289" s="80">
        <f t="shared" si="20"/>
        <v>0</v>
      </c>
    </row>
    <row r="290" spans="1:20" s="82" customFormat="1" ht="12.75" x14ac:dyDescent="0.2">
      <c r="A290" s="75" t="str">
        <f t="shared" si="19"/>
        <v/>
      </c>
      <c r="B290" s="85"/>
      <c r="D290" s="81"/>
      <c r="S290" s="79">
        <f t="shared" si="21"/>
        <v>0</v>
      </c>
      <c r="T290" s="80">
        <f t="shared" si="20"/>
        <v>0</v>
      </c>
    </row>
    <row r="291" spans="1:20" s="82" customFormat="1" ht="12.75" x14ac:dyDescent="0.2">
      <c r="A291" s="75" t="str">
        <f t="shared" si="19"/>
        <v/>
      </c>
      <c r="B291" s="85"/>
      <c r="D291" s="81"/>
      <c r="S291" s="79">
        <f t="shared" si="21"/>
        <v>0</v>
      </c>
      <c r="T291" s="80">
        <f t="shared" si="20"/>
        <v>0</v>
      </c>
    </row>
    <row r="292" spans="1:20" s="82" customFormat="1" ht="12.75" x14ac:dyDescent="0.2">
      <c r="A292" s="75" t="str">
        <f t="shared" si="19"/>
        <v/>
      </c>
      <c r="B292" s="85"/>
      <c r="D292" s="81"/>
      <c r="S292" s="79">
        <f t="shared" si="21"/>
        <v>0</v>
      </c>
      <c r="T292" s="80">
        <f t="shared" si="20"/>
        <v>0</v>
      </c>
    </row>
    <row r="293" spans="1:20" s="82" customFormat="1" ht="12.75" x14ac:dyDescent="0.2">
      <c r="A293" s="75" t="str">
        <f t="shared" si="19"/>
        <v/>
      </c>
      <c r="B293" s="85"/>
      <c r="D293" s="81"/>
      <c r="S293" s="79">
        <f t="shared" si="21"/>
        <v>0</v>
      </c>
      <c r="T293" s="80">
        <f t="shared" si="20"/>
        <v>0</v>
      </c>
    </row>
    <row r="294" spans="1:20" s="82" customFormat="1" ht="12.75" x14ac:dyDescent="0.2">
      <c r="A294" s="75" t="str">
        <f t="shared" si="19"/>
        <v/>
      </c>
      <c r="B294" s="85"/>
      <c r="D294" s="81"/>
      <c r="S294" s="79">
        <f t="shared" si="21"/>
        <v>0</v>
      </c>
      <c r="T294" s="80">
        <f t="shared" si="20"/>
        <v>0</v>
      </c>
    </row>
    <row r="295" spans="1:20" s="82" customFormat="1" ht="12.75" x14ac:dyDescent="0.2">
      <c r="A295" s="75" t="str">
        <f t="shared" si="19"/>
        <v/>
      </c>
      <c r="B295" s="85"/>
      <c r="D295" s="81"/>
      <c r="S295" s="79">
        <f t="shared" si="21"/>
        <v>0</v>
      </c>
      <c r="T295" s="80">
        <f t="shared" si="20"/>
        <v>0</v>
      </c>
    </row>
    <row r="296" spans="1:20" s="82" customFormat="1" ht="12.75" x14ac:dyDescent="0.2">
      <c r="A296" s="75" t="str">
        <f t="shared" si="19"/>
        <v/>
      </c>
      <c r="B296" s="85"/>
      <c r="D296" s="81"/>
      <c r="S296" s="79">
        <f t="shared" si="21"/>
        <v>0</v>
      </c>
      <c r="T296" s="80">
        <f t="shared" si="20"/>
        <v>0</v>
      </c>
    </row>
    <row r="297" spans="1:20" s="82" customFormat="1" ht="12.75" x14ac:dyDescent="0.2">
      <c r="A297" s="75" t="str">
        <f t="shared" si="19"/>
        <v/>
      </c>
      <c r="B297" s="85"/>
      <c r="D297" s="81"/>
      <c r="S297" s="79">
        <f t="shared" si="21"/>
        <v>0</v>
      </c>
      <c r="T297" s="80">
        <f t="shared" si="20"/>
        <v>0</v>
      </c>
    </row>
    <row r="298" spans="1:20" s="82" customFormat="1" ht="12.75" x14ac:dyDescent="0.2">
      <c r="A298" s="75" t="str">
        <f t="shared" si="19"/>
        <v/>
      </c>
      <c r="B298" s="85"/>
      <c r="D298" s="81"/>
      <c r="S298" s="79">
        <f t="shared" si="21"/>
        <v>0</v>
      </c>
      <c r="T298" s="80">
        <f t="shared" si="20"/>
        <v>0</v>
      </c>
    </row>
    <row r="299" spans="1:20" s="82" customFormat="1" ht="12.75" x14ac:dyDescent="0.2">
      <c r="A299" s="75" t="str">
        <f t="shared" si="19"/>
        <v/>
      </c>
      <c r="B299" s="85"/>
      <c r="D299" s="81"/>
      <c r="S299" s="79">
        <f t="shared" si="21"/>
        <v>0</v>
      </c>
      <c r="T299" s="80">
        <f t="shared" si="20"/>
        <v>0</v>
      </c>
    </row>
    <row r="300" spans="1:20" s="82" customFormat="1" ht="12.75" x14ac:dyDescent="0.2">
      <c r="A300" s="75" t="str">
        <f t="shared" si="19"/>
        <v/>
      </c>
      <c r="B300" s="85"/>
      <c r="D300" s="81"/>
      <c r="S300" s="79">
        <f t="shared" si="21"/>
        <v>0</v>
      </c>
      <c r="T300" s="80">
        <f t="shared" si="20"/>
        <v>0</v>
      </c>
    </row>
    <row r="301" spans="1:20" s="82" customFormat="1" ht="12.75" x14ac:dyDescent="0.2">
      <c r="A301" s="75" t="str">
        <f t="shared" si="19"/>
        <v/>
      </c>
      <c r="B301" s="85"/>
      <c r="D301" s="81"/>
      <c r="S301" s="79">
        <f t="shared" si="21"/>
        <v>0</v>
      </c>
      <c r="T301" s="80">
        <f t="shared" si="20"/>
        <v>0</v>
      </c>
    </row>
    <row r="302" spans="1:20" s="82" customFormat="1" ht="12.75" x14ac:dyDescent="0.2">
      <c r="A302" s="75" t="str">
        <f t="shared" si="19"/>
        <v/>
      </c>
      <c r="B302" s="85"/>
      <c r="D302" s="81"/>
      <c r="S302" s="79">
        <f t="shared" si="21"/>
        <v>0</v>
      </c>
      <c r="T302" s="80">
        <f t="shared" si="20"/>
        <v>0</v>
      </c>
    </row>
    <row r="303" spans="1:20" s="82" customFormat="1" ht="12.75" x14ac:dyDescent="0.2">
      <c r="A303" s="75" t="str">
        <f t="shared" si="19"/>
        <v/>
      </c>
      <c r="B303" s="85"/>
      <c r="D303" s="81"/>
      <c r="S303" s="79">
        <f t="shared" si="21"/>
        <v>0</v>
      </c>
      <c r="T303" s="80">
        <f t="shared" si="20"/>
        <v>0</v>
      </c>
    </row>
    <row r="304" spans="1:20" s="82" customFormat="1" ht="12.75" x14ac:dyDescent="0.2">
      <c r="A304" s="75" t="str">
        <f t="shared" si="19"/>
        <v/>
      </c>
      <c r="B304" s="85"/>
      <c r="D304" s="81"/>
      <c r="S304" s="79">
        <f t="shared" si="21"/>
        <v>0</v>
      </c>
      <c r="T304" s="80">
        <f t="shared" si="20"/>
        <v>0</v>
      </c>
    </row>
    <row r="305" spans="1:20" s="82" customFormat="1" ht="12.75" x14ac:dyDescent="0.2">
      <c r="A305" s="75" t="str">
        <f t="shared" si="19"/>
        <v/>
      </c>
      <c r="B305" s="85"/>
      <c r="D305" s="81"/>
      <c r="S305" s="79">
        <f t="shared" si="21"/>
        <v>0</v>
      </c>
      <c r="T305" s="80">
        <f t="shared" si="20"/>
        <v>0</v>
      </c>
    </row>
    <row r="306" spans="1:20" s="82" customFormat="1" ht="12.75" x14ac:dyDescent="0.2">
      <c r="A306" s="75" t="str">
        <f t="shared" si="19"/>
        <v/>
      </c>
      <c r="B306" s="85"/>
      <c r="D306" s="81"/>
      <c r="S306" s="79">
        <f t="shared" si="21"/>
        <v>0</v>
      </c>
      <c r="T306" s="80">
        <f t="shared" si="20"/>
        <v>0</v>
      </c>
    </row>
    <row r="307" spans="1:20" s="82" customFormat="1" ht="12.75" x14ac:dyDescent="0.2">
      <c r="A307" s="75" t="str">
        <f t="shared" si="19"/>
        <v/>
      </c>
      <c r="B307" s="85"/>
      <c r="D307" s="81"/>
      <c r="S307" s="79">
        <f t="shared" si="21"/>
        <v>0</v>
      </c>
      <c r="T307" s="80">
        <f t="shared" si="20"/>
        <v>0</v>
      </c>
    </row>
    <row r="308" spans="1:20" s="82" customFormat="1" ht="12.75" x14ac:dyDescent="0.2">
      <c r="A308" s="75" t="str">
        <f t="shared" si="19"/>
        <v/>
      </c>
      <c r="B308" s="85"/>
      <c r="D308" s="81"/>
      <c r="S308" s="79">
        <f t="shared" si="21"/>
        <v>0</v>
      </c>
      <c r="T308" s="80">
        <f t="shared" si="20"/>
        <v>0</v>
      </c>
    </row>
    <row r="309" spans="1:20" s="82" customFormat="1" ht="12.75" x14ac:dyDescent="0.2">
      <c r="A309" s="75" t="str">
        <f t="shared" si="19"/>
        <v/>
      </c>
      <c r="B309" s="85"/>
      <c r="D309" s="81"/>
      <c r="S309" s="79">
        <f t="shared" si="21"/>
        <v>0</v>
      </c>
      <c r="T309" s="80">
        <f t="shared" si="20"/>
        <v>0</v>
      </c>
    </row>
    <row r="310" spans="1:20" s="82" customFormat="1" ht="12.75" x14ac:dyDescent="0.2">
      <c r="A310" s="75" t="str">
        <f t="shared" si="19"/>
        <v/>
      </c>
      <c r="B310" s="85"/>
      <c r="D310" s="81"/>
      <c r="S310" s="79">
        <f t="shared" si="21"/>
        <v>0</v>
      </c>
      <c r="T310" s="80">
        <f t="shared" si="20"/>
        <v>0</v>
      </c>
    </row>
    <row r="311" spans="1:20" s="82" customFormat="1" ht="12.75" x14ac:dyDescent="0.2">
      <c r="A311" s="75" t="str">
        <f t="shared" si="19"/>
        <v/>
      </c>
      <c r="B311" s="85"/>
      <c r="D311" s="81"/>
      <c r="S311" s="79">
        <f t="shared" si="21"/>
        <v>0</v>
      </c>
      <c r="T311" s="80">
        <f t="shared" si="20"/>
        <v>0</v>
      </c>
    </row>
    <row r="312" spans="1:20" s="82" customFormat="1" ht="12.75" x14ac:dyDescent="0.2">
      <c r="A312" s="75" t="str">
        <f t="shared" si="19"/>
        <v/>
      </c>
      <c r="B312" s="85"/>
      <c r="D312" s="81"/>
      <c r="S312" s="79">
        <f t="shared" si="21"/>
        <v>0</v>
      </c>
      <c r="T312" s="80">
        <f t="shared" si="20"/>
        <v>0</v>
      </c>
    </row>
    <row r="313" spans="1:20" s="82" customFormat="1" ht="12.75" x14ac:dyDescent="0.2">
      <c r="A313" s="75" t="str">
        <f t="shared" si="19"/>
        <v/>
      </c>
      <c r="B313" s="85"/>
      <c r="D313" s="81"/>
      <c r="S313" s="79">
        <f t="shared" si="21"/>
        <v>0</v>
      </c>
      <c r="T313" s="80">
        <f t="shared" si="20"/>
        <v>0</v>
      </c>
    </row>
    <row r="314" spans="1:20" s="82" customFormat="1" ht="12.75" x14ac:dyDescent="0.2">
      <c r="A314" s="75" t="str">
        <f t="shared" si="19"/>
        <v/>
      </c>
      <c r="B314" s="85"/>
      <c r="D314" s="81"/>
      <c r="S314" s="79">
        <f t="shared" si="21"/>
        <v>0</v>
      </c>
      <c r="T314" s="80">
        <f t="shared" si="20"/>
        <v>0</v>
      </c>
    </row>
    <row r="315" spans="1:20" s="82" customFormat="1" ht="12.75" x14ac:dyDescent="0.2">
      <c r="A315" s="75" t="str">
        <f t="shared" si="19"/>
        <v/>
      </c>
      <c r="B315" s="85"/>
      <c r="D315" s="81"/>
      <c r="S315" s="79">
        <f t="shared" si="21"/>
        <v>0</v>
      </c>
      <c r="T315" s="80">
        <f t="shared" si="20"/>
        <v>0</v>
      </c>
    </row>
    <row r="316" spans="1:20" s="82" customFormat="1" ht="12.75" x14ac:dyDescent="0.2">
      <c r="A316" s="75" t="str">
        <f t="shared" si="19"/>
        <v/>
      </c>
      <c r="B316" s="85"/>
      <c r="D316" s="81"/>
      <c r="S316" s="79">
        <f t="shared" si="21"/>
        <v>0</v>
      </c>
      <c r="T316" s="80">
        <f t="shared" si="20"/>
        <v>0</v>
      </c>
    </row>
    <row r="317" spans="1:20" s="82" customFormat="1" ht="12.75" x14ac:dyDescent="0.2">
      <c r="A317" s="75" t="str">
        <f t="shared" si="19"/>
        <v/>
      </c>
      <c r="B317" s="85"/>
      <c r="D317" s="81"/>
      <c r="S317" s="79">
        <f t="shared" si="21"/>
        <v>0</v>
      </c>
      <c r="T317" s="80">
        <f t="shared" si="20"/>
        <v>0</v>
      </c>
    </row>
    <row r="318" spans="1:20" s="82" customFormat="1" ht="12.75" x14ac:dyDescent="0.2">
      <c r="A318" s="75" t="str">
        <f t="shared" si="19"/>
        <v/>
      </c>
      <c r="B318" s="85"/>
      <c r="D318" s="81"/>
      <c r="S318" s="79">
        <f t="shared" si="21"/>
        <v>0</v>
      </c>
      <c r="T318" s="80">
        <f t="shared" si="20"/>
        <v>0</v>
      </c>
    </row>
    <row r="319" spans="1:20" s="82" customFormat="1" ht="12.75" x14ac:dyDescent="0.2">
      <c r="A319" s="75" t="str">
        <f t="shared" ref="A319:A382" si="22">B319&amp;D319</f>
        <v/>
      </c>
      <c r="B319" s="85"/>
      <c r="D319" s="81"/>
      <c r="S319" s="79">
        <f t="shared" si="21"/>
        <v>0</v>
      </c>
      <c r="T319" s="80">
        <f t="shared" ref="T319:T382" si="23">SUM(G319:S319)</f>
        <v>0</v>
      </c>
    </row>
    <row r="320" spans="1:20" s="82" customFormat="1" ht="12.75" x14ac:dyDescent="0.2">
      <c r="A320" s="75" t="str">
        <f t="shared" si="22"/>
        <v/>
      </c>
      <c r="B320" s="85"/>
      <c r="D320" s="81"/>
      <c r="S320" s="79">
        <f t="shared" ref="S320:S383" si="24">F320-SUM(G320:R320)</f>
        <v>0</v>
      </c>
      <c r="T320" s="80">
        <f t="shared" si="23"/>
        <v>0</v>
      </c>
    </row>
    <row r="321" spans="1:20" s="82" customFormat="1" ht="12.75" x14ac:dyDescent="0.2">
      <c r="A321" s="75" t="str">
        <f t="shared" si="22"/>
        <v/>
      </c>
      <c r="B321" s="85"/>
      <c r="D321" s="81"/>
      <c r="S321" s="79">
        <f t="shared" si="24"/>
        <v>0</v>
      </c>
      <c r="T321" s="80">
        <f t="shared" si="23"/>
        <v>0</v>
      </c>
    </row>
    <row r="322" spans="1:20" s="82" customFormat="1" ht="12.75" x14ac:dyDescent="0.2">
      <c r="A322" s="75" t="str">
        <f t="shared" si="22"/>
        <v/>
      </c>
      <c r="B322" s="85"/>
      <c r="D322" s="81"/>
      <c r="S322" s="79">
        <f t="shared" si="24"/>
        <v>0</v>
      </c>
      <c r="T322" s="80">
        <f t="shared" si="23"/>
        <v>0</v>
      </c>
    </row>
    <row r="323" spans="1:20" s="82" customFormat="1" ht="12.75" x14ac:dyDescent="0.2">
      <c r="A323" s="75" t="str">
        <f t="shared" si="22"/>
        <v/>
      </c>
      <c r="B323" s="85"/>
      <c r="D323" s="81"/>
      <c r="S323" s="79">
        <f t="shared" si="24"/>
        <v>0</v>
      </c>
      <c r="T323" s="80">
        <f t="shared" si="23"/>
        <v>0</v>
      </c>
    </row>
    <row r="324" spans="1:20" s="82" customFormat="1" ht="12.75" x14ac:dyDescent="0.2">
      <c r="A324" s="75" t="str">
        <f t="shared" si="22"/>
        <v/>
      </c>
      <c r="B324" s="85"/>
      <c r="D324" s="81"/>
      <c r="S324" s="79">
        <f t="shared" si="24"/>
        <v>0</v>
      </c>
      <c r="T324" s="80">
        <f t="shared" si="23"/>
        <v>0</v>
      </c>
    </row>
    <row r="325" spans="1:20" s="82" customFormat="1" ht="12.75" x14ac:dyDescent="0.2">
      <c r="A325" s="75" t="str">
        <f t="shared" si="22"/>
        <v/>
      </c>
      <c r="B325" s="85"/>
      <c r="D325" s="81"/>
      <c r="S325" s="79">
        <f t="shared" si="24"/>
        <v>0</v>
      </c>
      <c r="T325" s="80">
        <f t="shared" si="23"/>
        <v>0</v>
      </c>
    </row>
    <row r="326" spans="1:20" s="82" customFormat="1" ht="12.75" x14ac:dyDescent="0.2">
      <c r="A326" s="75" t="str">
        <f t="shared" si="22"/>
        <v/>
      </c>
      <c r="B326" s="85"/>
      <c r="D326" s="81"/>
      <c r="S326" s="79">
        <f t="shared" si="24"/>
        <v>0</v>
      </c>
      <c r="T326" s="80">
        <f t="shared" si="23"/>
        <v>0</v>
      </c>
    </row>
    <row r="327" spans="1:20" s="82" customFormat="1" ht="12.75" x14ac:dyDescent="0.2">
      <c r="A327" s="75" t="str">
        <f t="shared" si="22"/>
        <v/>
      </c>
      <c r="B327" s="85"/>
      <c r="D327" s="81"/>
      <c r="S327" s="79">
        <f t="shared" si="24"/>
        <v>0</v>
      </c>
      <c r="T327" s="80">
        <f t="shared" si="23"/>
        <v>0</v>
      </c>
    </row>
    <row r="328" spans="1:20" s="82" customFormat="1" ht="12.75" x14ac:dyDescent="0.2">
      <c r="A328" s="75" t="str">
        <f t="shared" si="22"/>
        <v/>
      </c>
      <c r="B328" s="85"/>
      <c r="D328" s="81"/>
      <c r="S328" s="79">
        <f t="shared" si="24"/>
        <v>0</v>
      </c>
      <c r="T328" s="80">
        <f t="shared" si="23"/>
        <v>0</v>
      </c>
    </row>
    <row r="329" spans="1:20" s="82" customFormat="1" ht="12.75" x14ac:dyDescent="0.2">
      <c r="A329" s="75" t="str">
        <f t="shared" si="22"/>
        <v/>
      </c>
      <c r="B329" s="85"/>
      <c r="D329" s="81"/>
      <c r="S329" s="79">
        <f t="shared" si="24"/>
        <v>0</v>
      </c>
      <c r="T329" s="80">
        <f t="shared" si="23"/>
        <v>0</v>
      </c>
    </row>
    <row r="330" spans="1:20" s="82" customFormat="1" ht="12.75" x14ac:dyDescent="0.2">
      <c r="A330" s="75" t="str">
        <f t="shared" si="22"/>
        <v/>
      </c>
      <c r="B330" s="85"/>
      <c r="D330" s="81"/>
      <c r="S330" s="79">
        <f t="shared" si="24"/>
        <v>0</v>
      </c>
      <c r="T330" s="80">
        <f t="shared" si="23"/>
        <v>0</v>
      </c>
    </row>
    <row r="331" spans="1:20" s="82" customFormat="1" ht="12.75" x14ac:dyDescent="0.2">
      <c r="A331" s="75" t="str">
        <f t="shared" si="22"/>
        <v/>
      </c>
      <c r="B331" s="85"/>
      <c r="D331" s="81"/>
      <c r="S331" s="79">
        <f t="shared" si="24"/>
        <v>0</v>
      </c>
      <c r="T331" s="80">
        <f t="shared" si="23"/>
        <v>0</v>
      </c>
    </row>
    <row r="332" spans="1:20" s="82" customFormat="1" ht="12.75" x14ac:dyDescent="0.2">
      <c r="A332" s="75" t="str">
        <f t="shared" si="22"/>
        <v/>
      </c>
      <c r="B332" s="85"/>
      <c r="D332" s="81"/>
      <c r="S332" s="79">
        <f t="shared" si="24"/>
        <v>0</v>
      </c>
      <c r="T332" s="80">
        <f t="shared" si="23"/>
        <v>0</v>
      </c>
    </row>
    <row r="333" spans="1:20" s="82" customFormat="1" ht="12.75" x14ac:dyDescent="0.2">
      <c r="A333" s="75" t="str">
        <f t="shared" si="22"/>
        <v/>
      </c>
      <c r="B333" s="85"/>
      <c r="D333" s="81"/>
      <c r="S333" s="79">
        <f t="shared" si="24"/>
        <v>0</v>
      </c>
      <c r="T333" s="80">
        <f t="shared" si="23"/>
        <v>0</v>
      </c>
    </row>
    <row r="334" spans="1:20" s="82" customFormat="1" ht="12.75" x14ac:dyDescent="0.2">
      <c r="A334" s="75" t="str">
        <f t="shared" si="22"/>
        <v/>
      </c>
      <c r="B334" s="85"/>
      <c r="D334" s="81"/>
      <c r="S334" s="79">
        <f t="shared" si="24"/>
        <v>0</v>
      </c>
      <c r="T334" s="80">
        <f t="shared" si="23"/>
        <v>0</v>
      </c>
    </row>
    <row r="335" spans="1:20" s="82" customFormat="1" ht="12.75" x14ac:dyDescent="0.2">
      <c r="A335" s="75" t="str">
        <f t="shared" si="22"/>
        <v/>
      </c>
      <c r="B335" s="85"/>
      <c r="D335" s="81"/>
      <c r="S335" s="79">
        <f t="shared" si="24"/>
        <v>0</v>
      </c>
      <c r="T335" s="80">
        <f t="shared" si="23"/>
        <v>0</v>
      </c>
    </row>
    <row r="336" spans="1:20" s="82" customFormat="1" ht="12.75" x14ac:dyDescent="0.2">
      <c r="A336" s="75" t="str">
        <f t="shared" si="22"/>
        <v/>
      </c>
      <c r="B336" s="85"/>
      <c r="D336" s="81"/>
      <c r="S336" s="79">
        <f t="shared" si="24"/>
        <v>0</v>
      </c>
      <c r="T336" s="80">
        <f t="shared" si="23"/>
        <v>0</v>
      </c>
    </row>
    <row r="337" spans="1:20" s="82" customFormat="1" ht="12.75" x14ac:dyDescent="0.2">
      <c r="A337" s="75" t="str">
        <f t="shared" si="22"/>
        <v/>
      </c>
      <c r="B337" s="85"/>
      <c r="D337" s="81"/>
      <c r="S337" s="79">
        <f t="shared" si="24"/>
        <v>0</v>
      </c>
      <c r="T337" s="80">
        <f t="shared" si="23"/>
        <v>0</v>
      </c>
    </row>
    <row r="338" spans="1:20" s="82" customFormat="1" ht="12.75" x14ac:dyDescent="0.2">
      <c r="A338" s="75" t="str">
        <f t="shared" si="22"/>
        <v/>
      </c>
      <c r="B338" s="85"/>
      <c r="D338" s="81"/>
      <c r="S338" s="79">
        <f t="shared" si="24"/>
        <v>0</v>
      </c>
      <c r="T338" s="80">
        <f t="shared" si="23"/>
        <v>0</v>
      </c>
    </row>
    <row r="339" spans="1:20" s="82" customFormat="1" ht="12.75" x14ac:dyDescent="0.2">
      <c r="A339" s="75" t="str">
        <f t="shared" si="22"/>
        <v/>
      </c>
      <c r="B339" s="85"/>
      <c r="D339" s="81"/>
      <c r="S339" s="79">
        <f t="shared" si="24"/>
        <v>0</v>
      </c>
      <c r="T339" s="80">
        <f t="shared" si="23"/>
        <v>0</v>
      </c>
    </row>
    <row r="340" spans="1:20" s="82" customFormat="1" ht="12.75" x14ac:dyDescent="0.2">
      <c r="A340" s="75" t="str">
        <f t="shared" si="22"/>
        <v/>
      </c>
      <c r="B340" s="85"/>
      <c r="D340" s="81"/>
      <c r="S340" s="79">
        <f t="shared" si="24"/>
        <v>0</v>
      </c>
      <c r="T340" s="80">
        <f t="shared" si="23"/>
        <v>0</v>
      </c>
    </row>
    <row r="341" spans="1:20" s="82" customFormat="1" ht="12.75" x14ac:dyDescent="0.2">
      <c r="A341" s="75" t="str">
        <f t="shared" si="22"/>
        <v/>
      </c>
      <c r="B341" s="85"/>
      <c r="D341" s="81"/>
      <c r="S341" s="79">
        <f t="shared" si="24"/>
        <v>0</v>
      </c>
      <c r="T341" s="80">
        <f t="shared" si="23"/>
        <v>0</v>
      </c>
    </row>
    <row r="342" spans="1:20" s="82" customFormat="1" ht="12.75" x14ac:dyDescent="0.2">
      <c r="A342" s="75" t="str">
        <f t="shared" si="22"/>
        <v/>
      </c>
      <c r="B342" s="85"/>
      <c r="D342" s="81"/>
      <c r="S342" s="79">
        <f t="shared" si="24"/>
        <v>0</v>
      </c>
      <c r="T342" s="80">
        <f t="shared" si="23"/>
        <v>0</v>
      </c>
    </row>
    <row r="343" spans="1:20" s="82" customFormat="1" ht="12.75" x14ac:dyDescent="0.2">
      <c r="A343" s="75" t="str">
        <f t="shared" si="22"/>
        <v/>
      </c>
      <c r="B343" s="85"/>
      <c r="D343" s="81"/>
      <c r="S343" s="79">
        <f t="shared" si="24"/>
        <v>0</v>
      </c>
      <c r="T343" s="80">
        <f t="shared" si="23"/>
        <v>0</v>
      </c>
    </row>
    <row r="344" spans="1:20" s="82" customFormat="1" ht="12.75" x14ac:dyDescent="0.2">
      <c r="A344" s="75" t="str">
        <f t="shared" si="22"/>
        <v/>
      </c>
      <c r="B344" s="85"/>
      <c r="D344" s="81"/>
      <c r="S344" s="79">
        <f t="shared" si="24"/>
        <v>0</v>
      </c>
      <c r="T344" s="80">
        <f t="shared" si="23"/>
        <v>0</v>
      </c>
    </row>
    <row r="345" spans="1:20" s="82" customFormat="1" ht="12.75" x14ac:dyDescent="0.2">
      <c r="A345" s="75" t="str">
        <f t="shared" si="22"/>
        <v/>
      </c>
      <c r="B345" s="85"/>
      <c r="D345" s="81"/>
      <c r="S345" s="79">
        <f t="shared" si="24"/>
        <v>0</v>
      </c>
      <c r="T345" s="80">
        <f t="shared" si="23"/>
        <v>0</v>
      </c>
    </row>
    <row r="346" spans="1:20" s="82" customFormat="1" ht="12.75" x14ac:dyDescent="0.2">
      <c r="A346" s="75" t="str">
        <f t="shared" si="22"/>
        <v/>
      </c>
      <c r="B346" s="85"/>
      <c r="D346" s="81"/>
      <c r="S346" s="79">
        <f t="shared" si="24"/>
        <v>0</v>
      </c>
      <c r="T346" s="80">
        <f t="shared" si="23"/>
        <v>0</v>
      </c>
    </row>
    <row r="347" spans="1:20" s="82" customFormat="1" ht="12.75" x14ac:dyDescent="0.2">
      <c r="A347" s="75" t="str">
        <f t="shared" si="22"/>
        <v/>
      </c>
      <c r="B347" s="85"/>
      <c r="D347" s="81"/>
      <c r="S347" s="79">
        <f t="shared" si="24"/>
        <v>0</v>
      </c>
      <c r="T347" s="80">
        <f t="shared" si="23"/>
        <v>0</v>
      </c>
    </row>
    <row r="348" spans="1:20" s="82" customFormat="1" ht="12.75" x14ac:dyDescent="0.2">
      <c r="A348" s="75" t="str">
        <f t="shared" si="22"/>
        <v/>
      </c>
      <c r="B348" s="85"/>
      <c r="D348" s="81"/>
      <c r="S348" s="79">
        <f t="shared" si="24"/>
        <v>0</v>
      </c>
      <c r="T348" s="80">
        <f t="shared" si="23"/>
        <v>0</v>
      </c>
    </row>
    <row r="349" spans="1:20" s="82" customFormat="1" ht="12.75" x14ac:dyDescent="0.2">
      <c r="A349" s="75" t="str">
        <f t="shared" si="22"/>
        <v/>
      </c>
      <c r="B349" s="85"/>
      <c r="D349" s="81"/>
      <c r="S349" s="79">
        <f t="shared" si="24"/>
        <v>0</v>
      </c>
      <c r="T349" s="80">
        <f t="shared" si="23"/>
        <v>0</v>
      </c>
    </row>
    <row r="350" spans="1:20" s="82" customFormat="1" ht="12.75" x14ac:dyDescent="0.2">
      <c r="A350" s="75" t="str">
        <f t="shared" si="22"/>
        <v/>
      </c>
      <c r="B350" s="85"/>
      <c r="D350" s="81"/>
      <c r="S350" s="79">
        <f t="shared" si="24"/>
        <v>0</v>
      </c>
      <c r="T350" s="80">
        <f t="shared" si="23"/>
        <v>0</v>
      </c>
    </row>
    <row r="351" spans="1:20" s="82" customFormat="1" ht="12.75" x14ac:dyDescent="0.2">
      <c r="A351" s="75" t="str">
        <f t="shared" si="22"/>
        <v/>
      </c>
      <c r="B351" s="85"/>
      <c r="D351" s="81"/>
      <c r="S351" s="79">
        <f t="shared" si="24"/>
        <v>0</v>
      </c>
      <c r="T351" s="80">
        <f t="shared" si="23"/>
        <v>0</v>
      </c>
    </row>
    <row r="352" spans="1:20" s="82" customFormat="1" ht="12.75" x14ac:dyDescent="0.2">
      <c r="A352" s="75" t="str">
        <f t="shared" si="22"/>
        <v/>
      </c>
      <c r="B352" s="85"/>
      <c r="D352" s="81"/>
      <c r="S352" s="79">
        <f t="shared" si="24"/>
        <v>0</v>
      </c>
      <c r="T352" s="80">
        <f t="shared" si="23"/>
        <v>0</v>
      </c>
    </row>
    <row r="353" spans="1:20" s="82" customFormat="1" ht="12.75" x14ac:dyDescent="0.2">
      <c r="A353" s="75" t="str">
        <f t="shared" si="22"/>
        <v/>
      </c>
      <c r="B353" s="85"/>
      <c r="D353" s="81"/>
      <c r="S353" s="79">
        <f t="shared" si="24"/>
        <v>0</v>
      </c>
      <c r="T353" s="80">
        <f t="shared" si="23"/>
        <v>0</v>
      </c>
    </row>
    <row r="354" spans="1:20" s="82" customFormat="1" ht="12.75" x14ac:dyDescent="0.2">
      <c r="A354" s="75" t="str">
        <f t="shared" si="22"/>
        <v/>
      </c>
      <c r="B354" s="85"/>
      <c r="D354" s="81"/>
      <c r="S354" s="79">
        <f t="shared" si="24"/>
        <v>0</v>
      </c>
      <c r="T354" s="80">
        <f t="shared" si="23"/>
        <v>0</v>
      </c>
    </row>
    <row r="355" spans="1:20" s="82" customFormat="1" ht="12.75" x14ac:dyDescent="0.2">
      <c r="A355" s="75" t="str">
        <f t="shared" si="22"/>
        <v/>
      </c>
      <c r="B355" s="85"/>
      <c r="D355" s="81"/>
      <c r="S355" s="79">
        <f t="shared" si="24"/>
        <v>0</v>
      </c>
      <c r="T355" s="80">
        <f t="shared" si="23"/>
        <v>0</v>
      </c>
    </row>
    <row r="356" spans="1:20" s="82" customFormat="1" ht="12.75" x14ac:dyDescent="0.2">
      <c r="A356" s="75" t="str">
        <f t="shared" si="22"/>
        <v/>
      </c>
      <c r="B356" s="85"/>
      <c r="D356" s="81"/>
      <c r="S356" s="79">
        <f t="shared" si="24"/>
        <v>0</v>
      </c>
      <c r="T356" s="80">
        <f t="shared" si="23"/>
        <v>0</v>
      </c>
    </row>
    <row r="357" spans="1:20" s="82" customFormat="1" ht="12.75" x14ac:dyDescent="0.2">
      <c r="A357" s="75" t="str">
        <f t="shared" si="22"/>
        <v/>
      </c>
      <c r="B357" s="85"/>
      <c r="D357" s="81"/>
      <c r="S357" s="79">
        <f t="shared" si="24"/>
        <v>0</v>
      </c>
      <c r="T357" s="80">
        <f t="shared" si="23"/>
        <v>0</v>
      </c>
    </row>
    <row r="358" spans="1:20" s="82" customFormat="1" ht="12.75" x14ac:dyDescent="0.2">
      <c r="A358" s="75" t="str">
        <f t="shared" si="22"/>
        <v/>
      </c>
      <c r="B358" s="85"/>
      <c r="D358" s="81"/>
      <c r="S358" s="79">
        <f t="shared" si="24"/>
        <v>0</v>
      </c>
      <c r="T358" s="80">
        <f t="shared" si="23"/>
        <v>0</v>
      </c>
    </row>
    <row r="359" spans="1:20" s="82" customFormat="1" ht="12.75" x14ac:dyDescent="0.2">
      <c r="A359" s="75" t="str">
        <f t="shared" si="22"/>
        <v/>
      </c>
      <c r="B359" s="85"/>
      <c r="D359" s="81"/>
      <c r="S359" s="79">
        <f t="shared" si="24"/>
        <v>0</v>
      </c>
      <c r="T359" s="80">
        <f t="shared" si="23"/>
        <v>0</v>
      </c>
    </row>
    <row r="360" spans="1:20" s="82" customFormat="1" ht="12.75" x14ac:dyDescent="0.2">
      <c r="A360" s="75" t="str">
        <f t="shared" si="22"/>
        <v/>
      </c>
      <c r="B360" s="85"/>
      <c r="D360" s="81"/>
      <c r="S360" s="79">
        <f t="shared" si="24"/>
        <v>0</v>
      </c>
      <c r="T360" s="80">
        <f t="shared" si="23"/>
        <v>0</v>
      </c>
    </row>
    <row r="361" spans="1:20" s="82" customFormat="1" ht="12.75" x14ac:dyDescent="0.2">
      <c r="A361" s="75" t="str">
        <f t="shared" si="22"/>
        <v/>
      </c>
      <c r="B361" s="85"/>
      <c r="D361" s="81"/>
      <c r="S361" s="79">
        <f t="shared" si="24"/>
        <v>0</v>
      </c>
      <c r="T361" s="80">
        <f t="shared" si="23"/>
        <v>0</v>
      </c>
    </row>
    <row r="362" spans="1:20" s="82" customFormat="1" ht="12.75" x14ac:dyDescent="0.2">
      <c r="A362" s="75" t="str">
        <f t="shared" si="22"/>
        <v/>
      </c>
      <c r="B362" s="85"/>
      <c r="D362" s="81"/>
      <c r="S362" s="79">
        <f t="shared" si="24"/>
        <v>0</v>
      </c>
      <c r="T362" s="80">
        <f t="shared" si="23"/>
        <v>0</v>
      </c>
    </row>
    <row r="363" spans="1:20" s="82" customFormat="1" ht="12.75" x14ac:dyDescent="0.2">
      <c r="A363" s="75" t="str">
        <f t="shared" si="22"/>
        <v/>
      </c>
      <c r="B363" s="85"/>
      <c r="D363" s="81"/>
      <c r="S363" s="79">
        <f t="shared" si="24"/>
        <v>0</v>
      </c>
      <c r="T363" s="80">
        <f t="shared" si="23"/>
        <v>0</v>
      </c>
    </row>
    <row r="364" spans="1:20" s="82" customFormat="1" ht="12.75" x14ac:dyDescent="0.2">
      <c r="A364" s="75" t="str">
        <f t="shared" si="22"/>
        <v/>
      </c>
      <c r="B364" s="85"/>
      <c r="D364" s="81"/>
      <c r="S364" s="79">
        <f t="shared" si="24"/>
        <v>0</v>
      </c>
      <c r="T364" s="80">
        <f t="shared" si="23"/>
        <v>0</v>
      </c>
    </row>
    <row r="365" spans="1:20" s="82" customFormat="1" ht="12.75" x14ac:dyDescent="0.2">
      <c r="A365" s="75" t="str">
        <f t="shared" si="22"/>
        <v/>
      </c>
      <c r="B365" s="85"/>
      <c r="D365" s="81"/>
      <c r="S365" s="79">
        <f t="shared" si="24"/>
        <v>0</v>
      </c>
      <c r="T365" s="80">
        <f t="shared" si="23"/>
        <v>0</v>
      </c>
    </row>
    <row r="366" spans="1:20" s="82" customFormat="1" ht="12.75" x14ac:dyDescent="0.2">
      <c r="A366" s="75" t="str">
        <f t="shared" si="22"/>
        <v/>
      </c>
      <c r="B366" s="85"/>
      <c r="D366" s="81"/>
      <c r="S366" s="79">
        <f t="shared" si="24"/>
        <v>0</v>
      </c>
      <c r="T366" s="80">
        <f t="shared" si="23"/>
        <v>0</v>
      </c>
    </row>
    <row r="367" spans="1:20" s="82" customFormat="1" ht="12.75" x14ac:dyDescent="0.2">
      <c r="A367" s="75" t="str">
        <f t="shared" si="22"/>
        <v/>
      </c>
      <c r="B367" s="85"/>
      <c r="D367" s="81"/>
      <c r="S367" s="79">
        <f t="shared" si="24"/>
        <v>0</v>
      </c>
      <c r="T367" s="80">
        <f t="shared" si="23"/>
        <v>0</v>
      </c>
    </row>
    <row r="368" spans="1:20" s="82" customFormat="1" ht="12.75" x14ac:dyDescent="0.2">
      <c r="A368" s="75" t="str">
        <f t="shared" si="22"/>
        <v/>
      </c>
      <c r="B368" s="85"/>
      <c r="D368" s="81"/>
      <c r="S368" s="79">
        <f t="shared" si="24"/>
        <v>0</v>
      </c>
      <c r="T368" s="80">
        <f t="shared" si="23"/>
        <v>0</v>
      </c>
    </row>
    <row r="369" spans="1:20" s="82" customFormat="1" ht="12.75" x14ac:dyDescent="0.2">
      <c r="A369" s="75" t="str">
        <f t="shared" si="22"/>
        <v/>
      </c>
      <c r="B369" s="85"/>
      <c r="D369" s="81"/>
      <c r="S369" s="79">
        <f t="shared" si="24"/>
        <v>0</v>
      </c>
      <c r="T369" s="80">
        <f t="shared" si="23"/>
        <v>0</v>
      </c>
    </row>
    <row r="370" spans="1:20" s="82" customFormat="1" ht="12.75" x14ac:dyDescent="0.2">
      <c r="A370" s="75" t="str">
        <f t="shared" si="22"/>
        <v/>
      </c>
      <c r="B370" s="85"/>
      <c r="D370" s="81"/>
      <c r="S370" s="79">
        <f t="shared" si="24"/>
        <v>0</v>
      </c>
      <c r="T370" s="80">
        <f t="shared" si="23"/>
        <v>0</v>
      </c>
    </row>
    <row r="371" spans="1:20" s="82" customFormat="1" ht="12.75" x14ac:dyDescent="0.2">
      <c r="A371" s="75" t="str">
        <f t="shared" si="22"/>
        <v/>
      </c>
      <c r="B371" s="85"/>
      <c r="D371" s="81"/>
      <c r="S371" s="79">
        <f t="shared" si="24"/>
        <v>0</v>
      </c>
      <c r="T371" s="80">
        <f t="shared" si="23"/>
        <v>0</v>
      </c>
    </row>
    <row r="372" spans="1:20" s="82" customFormat="1" ht="12.75" x14ac:dyDescent="0.2">
      <c r="A372" s="75" t="str">
        <f t="shared" si="22"/>
        <v/>
      </c>
      <c r="B372" s="85"/>
      <c r="D372" s="81"/>
      <c r="S372" s="79">
        <f t="shared" si="24"/>
        <v>0</v>
      </c>
      <c r="T372" s="80">
        <f t="shared" si="23"/>
        <v>0</v>
      </c>
    </row>
    <row r="373" spans="1:20" s="82" customFormat="1" ht="12.75" x14ac:dyDescent="0.2">
      <c r="A373" s="75" t="str">
        <f t="shared" si="22"/>
        <v/>
      </c>
      <c r="B373" s="85"/>
      <c r="D373" s="81"/>
      <c r="S373" s="79">
        <f t="shared" si="24"/>
        <v>0</v>
      </c>
      <c r="T373" s="80">
        <f t="shared" si="23"/>
        <v>0</v>
      </c>
    </row>
    <row r="374" spans="1:20" s="82" customFormat="1" ht="12.75" x14ac:dyDescent="0.2">
      <c r="A374" s="75" t="str">
        <f t="shared" si="22"/>
        <v/>
      </c>
      <c r="B374" s="85"/>
      <c r="D374" s="81"/>
      <c r="S374" s="79">
        <f t="shared" si="24"/>
        <v>0</v>
      </c>
      <c r="T374" s="80">
        <f t="shared" si="23"/>
        <v>0</v>
      </c>
    </row>
    <row r="375" spans="1:20" s="82" customFormat="1" ht="12.75" x14ac:dyDescent="0.2">
      <c r="A375" s="75" t="str">
        <f t="shared" si="22"/>
        <v/>
      </c>
      <c r="B375" s="85"/>
      <c r="D375" s="81"/>
      <c r="S375" s="79">
        <f t="shared" si="24"/>
        <v>0</v>
      </c>
      <c r="T375" s="80">
        <f t="shared" si="23"/>
        <v>0</v>
      </c>
    </row>
    <row r="376" spans="1:20" s="82" customFormat="1" ht="12.75" x14ac:dyDescent="0.2">
      <c r="A376" s="75" t="str">
        <f t="shared" si="22"/>
        <v/>
      </c>
      <c r="B376" s="85"/>
      <c r="D376" s="81"/>
      <c r="S376" s="79">
        <f t="shared" si="24"/>
        <v>0</v>
      </c>
      <c r="T376" s="80">
        <f t="shared" si="23"/>
        <v>0</v>
      </c>
    </row>
    <row r="377" spans="1:20" s="82" customFormat="1" ht="12.75" x14ac:dyDescent="0.2">
      <c r="A377" s="75" t="str">
        <f t="shared" si="22"/>
        <v/>
      </c>
      <c r="B377" s="85"/>
      <c r="D377" s="81"/>
      <c r="S377" s="79">
        <f t="shared" si="24"/>
        <v>0</v>
      </c>
      <c r="T377" s="80">
        <f t="shared" si="23"/>
        <v>0</v>
      </c>
    </row>
    <row r="378" spans="1:20" s="82" customFormat="1" ht="12.75" x14ac:dyDescent="0.2">
      <c r="A378" s="75" t="str">
        <f t="shared" si="22"/>
        <v/>
      </c>
      <c r="B378" s="85"/>
      <c r="D378" s="81"/>
      <c r="S378" s="79">
        <f t="shared" si="24"/>
        <v>0</v>
      </c>
      <c r="T378" s="80">
        <f t="shared" si="23"/>
        <v>0</v>
      </c>
    </row>
    <row r="379" spans="1:20" s="82" customFormat="1" ht="12.75" x14ac:dyDescent="0.2">
      <c r="A379" s="75" t="str">
        <f t="shared" si="22"/>
        <v/>
      </c>
      <c r="B379" s="85"/>
      <c r="D379" s="81"/>
      <c r="S379" s="79">
        <f t="shared" si="24"/>
        <v>0</v>
      </c>
      <c r="T379" s="80">
        <f t="shared" si="23"/>
        <v>0</v>
      </c>
    </row>
    <row r="380" spans="1:20" s="82" customFormat="1" ht="12.75" x14ac:dyDescent="0.2">
      <c r="A380" s="75" t="str">
        <f t="shared" si="22"/>
        <v/>
      </c>
      <c r="B380" s="85"/>
      <c r="D380" s="81"/>
      <c r="S380" s="79">
        <f t="shared" si="24"/>
        <v>0</v>
      </c>
      <c r="T380" s="80">
        <f t="shared" si="23"/>
        <v>0</v>
      </c>
    </row>
    <row r="381" spans="1:20" s="82" customFormat="1" ht="12.75" x14ac:dyDescent="0.2">
      <c r="A381" s="75" t="str">
        <f t="shared" si="22"/>
        <v/>
      </c>
      <c r="B381" s="85"/>
      <c r="D381" s="81"/>
      <c r="S381" s="79">
        <f t="shared" si="24"/>
        <v>0</v>
      </c>
      <c r="T381" s="80">
        <f t="shared" si="23"/>
        <v>0</v>
      </c>
    </row>
    <row r="382" spans="1:20" s="82" customFormat="1" ht="12.75" x14ac:dyDescent="0.2">
      <c r="A382" s="75" t="str">
        <f t="shared" si="22"/>
        <v/>
      </c>
      <c r="B382" s="85"/>
      <c r="D382" s="81"/>
      <c r="S382" s="79">
        <f t="shared" si="24"/>
        <v>0</v>
      </c>
      <c r="T382" s="80">
        <f t="shared" si="23"/>
        <v>0</v>
      </c>
    </row>
    <row r="383" spans="1:20" s="82" customFormat="1" ht="12.75" x14ac:dyDescent="0.2">
      <c r="A383" s="75" t="str">
        <f t="shared" ref="A383:A446" si="25">B383&amp;D383</f>
        <v/>
      </c>
      <c r="B383" s="85"/>
      <c r="D383" s="81"/>
      <c r="S383" s="79">
        <f t="shared" si="24"/>
        <v>0</v>
      </c>
      <c r="T383" s="80">
        <f t="shared" ref="T383:T446" si="26">SUM(G383:S383)</f>
        <v>0</v>
      </c>
    </row>
    <row r="384" spans="1:20" s="82" customFormat="1" ht="12.75" x14ac:dyDescent="0.2">
      <c r="A384" s="75" t="str">
        <f t="shared" si="25"/>
        <v/>
      </c>
      <c r="B384" s="85"/>
      <c r="D384" s="81"/>
      <c r="S384" s="79">
        <f t="shared" ref="S384:S447" si="27">F384-SUM(G384:R384)</f>
        <v>0</v>
      </c>
      <c r="T384" s="80">
        <f t="shared" si="26"/>
        <v>0</v>
      </c>
    </row>
    <row r="385" spans="1:20" s="82" customFormat="1" ht="12.75" x14ac:dyDescent="0.2">
      <c r="A385" s="75" t="str">
        <f t="shared" si="25"/>
        <v/>
      </c>
      <c r="B385" s="85"/>
      <c r="D385" s="81"/>
      <c r="S385" s="79">
        <f t="shared" si="27"/>
        <v>0</v>
      </c>
      <c r="T385" s="80">
        <f t="shared" si="26"/>
        <v>0</v>
      </c>
    </row>
    <row r="386" spans="1:20" s="82" customFormat="1" ht="12.75" x14ac:dyDescent="0.2">
      <c r="A386" s="75" t="str">
        <f t="shared" si="25"/>
        <v/>
      </c>
      <c r="B386" s="85"/>
      <c r="D386" s="81"/>
      <c r="S386" s="79">
        <f t="shared" si="27"/>
        <v>0</v>
      </c>
      <c r="T386" s="80">
        <f t="shared" si="26"/>
        <v>0</v>
      </c>
    </row>
    <row r="387" spans="1:20" s="82" customFormat="1" ht="12.75" x14ac:dyDescent="0.2">
      <c r="A387" s="75" t="str">
        <f t="shared" si="25"/>
        <v/>
      </c>
      <c r="B387" s="85"/>
      <c r="D387" s="81"/>
      <c r="S387" s="79">
        <f t="shared" si="27"/>
        <v>0</v>
      </c>
      <c r="T387" s="80">
        <f t="shared" si="26"/>
        <v>0</v>
      </c>
    </row>
    <row r="388" spans="1:20" s="82" customFormat="1" ht="12.75" x14ac:dyDescent="0.2">
      <c r="A388" s="75" t="str">
        <f t="shared" si="25"/>
        <v/>
      </c>
      <c r="B388" s="85"/>
      <c r="D388" s="81"/>
      <c r="S388" s="79">
        <f t="shared" si="27"/>
        <v>0</v>
      </c>
      <c r="T388" s="80">
        <f t="shared" si="26"/>
        <v>0</v>
      </c>
    </row>
    <row r="389" spans="1:20" s="82" customFormat="1" ht="12.75" x14ac:dyDescent="0.2">
      <c r="A389" s="75" t="str">
        <f t="shared" si="25"/>
        <v/>
      </c>
      <c r="B389" s="85"/>
      <c r="D389" s="81"/>
      <c r="S389" s="79">
        <f t="shared" si="27"/>
        <v>0</v>
      </c>
      <c r="T389" s="80">
        <f t="shared" si="26"/>
        <v>0</v>
      </c>
    </row>
    <row r="390" spans="1:20" s="82" customFormat="1" ht="12.75" x14ac:dyDescent="0.2">
      <c r="A390" s="75" t="str">
        <f t="shared" si="25"/>
        <v/>
      </c>
      <c r="B390" s="85"/>
      <c r="D390" s="81"/>
      <c r="S390" s="79">
        <f t="shared" si="27"/>
        <v>0</v>
      </c>
      <c r="T390" s="80">
        <f t="shared" si="26"/>
        <v>0</v>
      </c>
    </row>
    <row r="391" spans="1:20" s="82" customFormat="1" ht="12.75" x14ac:dyDescent="0.2">
      <c r="A391" s="75" t="str">
        <f t="shared" si="25"/>
        <v/>
      </c>
      <c r="B391" s="85"/>
      <c r="D391" s="81"/>
      <c r="S391" s="79">
        <f t="shared" si="27"/>
        <v>0</v>
      </c>
      <c r="T391" s="80">
        <f t="shared" si="26"/>
        <v>0</v>
      </c>
    </row>
    <row r="392" spans="1:20" s="82" customFormat="1" ht="12.75" x14ac:dyDescent="0.2">
      <c r="A392" s="75" t="str">
        <f t="shared" si="25"/>
        <v/>
      </c>
      <c r="B392" s="85"/>
      <c r="D392" s="81"/>
      <c r="S392" s="79">
        <f t="shared" si="27"/>
        <v>0</v>
      </c>
      <c r="T392" s="80">
        <f t="shared" si="26"/>
        <v>0</v>
      </c>
    </row>
    <row r="393" spans="1:20" s="82" customFormat="1" ht="12.75" x14ac:dyDescent="0.2">
      <c r="A393" s="75" t="str">
        <f t="shared" si="25"/>
        <v/>
      </c>
      <c r="B393" s="85"/>
      <c r="D393" s="81"/>
      <c r="S393" s="79">
        <f t="shared" si="27"/>
        <v>0</v>
      </c>
      <c r="T393" s="80">
        <f t="shared" si="26"/>
        <v>0</v>
      </c>
    </row>
    <row r="394" spans="1:20" s="82" customFormat="1" ht="12.75" x14ac:dyDescent="0.2">
      <c r="A394" s="75" t="str">
        <f t="shared" si="25"/>
        <v/>
      </c>
      <c r="B394" s="85"/>
      <c r="D394" s="81"/>
      <c r="S394" s="79">
        <f t="shared" si="27"/>
        <v>0</v>
      </c>
      <c r="T394" s="80">
        <f t="shared" si="26"/>
        <v>0</v>
      </c>
    </row>
    <row r="395" spans="1:20" s="82" customFormat="1" ht="12.75" x14ac:dyDescent="0.2">
      <c r="A395" s="75" t="str">
        <f t="shared" si="25"/>
        <v/>
      </c>
      <c r="B395" s="85"/>
      <c r="D395" s="81"/>
      <c r="S395" s="79">
        <f t="shared" si="27"/>
        <v>0</v>
      </c>
      <c r="T395" s="80">
        <f t="shared" si="26"/>
        <v>0</v>
      </c>
    </row>
    <row r="396" spans="1:20" s="82" customFormat="1" ht="12.75" x14ac:dyDescent="0.2">
      <c r="A396" s="75" t="str">
        <f t="shared" si="25"/>
        <v/>
      </c>
      <c r="B396" s="85"/>
      <c r="D396" s="81"/>
      <c r="S396" s="79">
        <f t="shared" si="27"/>
        <v>0</v>
      </c>
      <c r="T396" s="80">
        <f t="shared" si="26"/>
        <v>0</v>
      </c>
    </row>
    <row r="397" spans="1:20" s="82" customFormat="1" ht="12.75" x14ac:dyDescent="0.2">
      <c r="A397" s="75" t="str">
        <f t="shared" si="25"/>
        <v/>
      </c>
      <c r="B397" s="85"/>
      <c r="D397" s="81"/>
      <c r="S397" s="79">
        <f t="shared" si="27"/>
        <v>0</v>
      </c>
      <c r="T397" s="80">
        <f t="shared" si="26"/>
        <v>0</v>
      </c>
    </row>
    <row r="398" spans="1:20" s="82" customFormat="1" ht="12.75" x14ac:dyDescent="0.2">
      <c r="A398" s="75" t="str">
        <f t="shared" si="25"/>
        <v/>
      </c>
      <c r="B398" s="85"/>
      <c r="D398" s="81"/>
      <c r="S398" s="79">
        <f t="shared" si="27"/>
        <v>0</v>
      </c>
      <c r="T398" s="80">
        <f t="shared" si="26"/>
        <v>0</v>
      </c>
    </row>
    <row r="399" spans="1:20" s="82" customFormat="1" ht="12.75" x14ac:dyDescent="0.2">
      <c r="A399" s="75" t="str">
        <f t="shared" si="25"/>
        <v/>
      </c>
      <c r="B399" s="85"/>
      <c r="D399" s="81"/>
      <c r="S399" s="79">
        <f t="shared" si="27"/>
        <v>0</v>
      </c>
      <c r="T399" s="80">
        <f t="shared" si="26"/>
        <v>0</v>
      </c>
    </row>
    <row r="400" spans="1:20" s="82" customFormat="1" ht="12.75" x14ac:dyDescent="0.2">
      <c r="A400" s="75" t="str">
        <f t="shared" si="25"/>
        <v/>
      </c>
      <c r="B400" s="85"/>
      <c r="D400" s="81"/>
      <c r="S400" s="79">
        <f t="shared" si="27"/>
        <v>0</v>
      </c>
      <c r="T400" s="80">
        <f t="shared" si="26"/>
        <v>0</v>
      </c>
    </row>
    <row r="401" spans="1:20" s="82" customFormat="1" ht="12.75" x14ac:dyDescent="0.2">
      <c r="A401" s="75" t="str">
        <f t="shared" si="25"/>
        <v/>
      </c>
      <c r="B401" s="85"/>
      <c r="D401" s="81"/>
      <c r="S401" s="79">
        <f t="shared" si="27"/>
        <v>0</v>
      </c>
      <c r="T401" s="80">
        <f t="shared" si="26"/>
        <v>0</v>
      </c>
    </row>
    <row r="402" spans="1:20" s="82" customFormat="1" ht="12.75" x14ac:dyDescent="0.2">
      <c r="A402" s="75" t="str">
        <f t="shared" si="25"/>
        <v/>
      </c>
      <c r="B402" s="85"/>
      <c r="D402" s="81"/>
      <c r="S402" s="79">
        <f t="shared" si="27"/>
        <v>0</v>
      </c>
      <c r="T402" s="80">
        <f t="shared" si="26"/>
        <v>0</v>
      </c>
    </row>
    <row r="403" spans="1:20" s="82" customFormat="1" ht="12.75" x14ac:dyDescent="0.2">
      <c r="A403" s="75" t="str">
        <f t="shared" si="25"/>
        <v/>
      </c>
      <c r="B403" s="85"/>
      <c r="D403" s="81"/>
      <c r="S403" s="79">
        <f t="shared" si="27"/>
        <v>0</v>
      </c>
      <c r="T403" s="80">
        <f t="shared" si="26"/>
        <v>0</v>
      </c>
    </row>
    <row r="404" spans="1:20" s="82" customFormat="1" ht="12.75" x14ac:dyDescent="0.2">
      <c r="A404" s="75" t="str">
        <f t="shared" si="25"/>
        <v/>
      </c>
      <c r="B404" s="85"/>
      <c r="D404" s="81"/>
      <c r="S404" s="79">
        <f t="shared" si="27"/>
        <v>0</v>
      </c>
      <c r="T404" s="80">
        <f t="shared" si="26"/>
        <v>0</v>
      </c>
    </row>
    <row r="405" spans="1:20" s="82" customFormat="1" ht="12.75" x14ac:dyDescent="0.2">
      <c r="A405" s="75" t="str">
        <f t="shared" si="25"/>
        <v/>
      </c>
      <c r="B405" s="85"/>
      <c r="D405" s="81"/>
      <c r="S405" s="79">
        <f t="shared" si="27"/>
        <v>0</v>
      </c>
      <c r="T405" s="80">
        <f t="shared" si="26"/>
        <v>0</v>
      </c>
    </row>
    <row r="406" spans="1:20" s="82" customFormat="1" ht="12.75" x14ac:dyDescent="0.2">
      <c r="A406" s="75" t="str">
        <f t="shared" si="25"/>
        <v/>
      </c>
      <c r="B406" s="85"/>
      <c r="D406" s="81"/>
      <c r="S406" s="79">
        <f t="shared" si="27"/>
        <v>0</v>
      </c>
      <c r="T406" s="80">
        <f t="shared" si="26"/>
        <v>0</v>
      </c>
    </row>
    <row r="407" spans="1:20" s="82" customFormat="1" ht="12.75" x14ac:dyDescent="0.2">
      <c r="A407" s="75" t="str">
        <f t="shared" si="25"/>
        <v/>
      </c>
      <c r="B407" s="85"/>
      <c r="D407" s="81"/>
      <c r="S407" s="79">
        <f t="shared" si="27"/>
        <v>0</v>
      </c>
      <c r="T407" s="80">
        <f t="shared" si="26"/>
        <v>0</v>
      </c>
    </row>
    <row r="408" spans="1:20" s="82" customFormat="1" ht="12.75" x14ac:dyDescent="0.2">
      <c r="A408" s="75" t="str">
        <f t="shared" si="25"/>
        <v/>
      </c>
      <c r="B408" s="85"/>
      <c r="D408" s="81"/>
      <c r="S408" s="79">
        <f t="shared" si="27"/>
        <v>0</v>
      </c>
      <c r="T408" s="80">
        <f t="shared" si="26"/>
        <v>0</v>
      </c>
    </row>
    <row r="409" spans="1:20" s="82" customFormat="1" ht="12.75" x14ac:dyDescent="0.2">
      <c r="A409" s="75" t="str">
        <f t="shared" si="25"/>
        <v/>
      </c>
      <c r="B409" s="85"/>
      <c r="D409" s="81"/>
      <c r="S409" s="79">
        <f t="shared" si="27"/>
        <v>0</v>
      </c>
      <c r="T409" s="80">
        <f t="shared" si="26"/>
        <v>0</v>
      </c>
    </row>
    <row r="410" spans="1:20" s="82" customFormat="1" ht="12.75" x14ac:dyDescent="0.2">
      <c r="A410" s="75" t="str">
        <f t="shared" si="25"/>
        <v/>
      </c>
      <c r="B410" s="85"/>
      <c r="D410" s="81"/>
      <c r="S410" s="79">
        <f t="shared" si="27"/>
        <v>0</v>
      </c>
      <c r="T410" s="80">
        <f t="shared" si="26"/>
        <v>0</v>
      </c>
    </row>
    <row r="411" spans="1:20" s="82" customFormat="1" ht="12.75" x14ac:dyDescent="0.2">
      <c r="A411" s="75" t="str">
        <f t="shared" si="25"/>
        <v/>
      </c>
      <c r="B411" s="85"/>
      <c r="D411" s="81"/>
      <c r="S411" s="79">
        <f t="shared" si="27"/>
        <v>0</v>
      </c>
      <c r="T411" s="80">
        <f t="shared" si="26"/>
        <v>0</v>
      </c>
    </row>
    <row r="412" spans="1:20" s="82" customFormat="1" ht="12.75" x14ac:dyDescent="0.2">
      <c r="A412" s="75" t="str">
        <f t="shared" si="25"/>
        <v/>
      </c>
      <c r="B412" s="85"/>
      <c r="D412" s="81"/>
      <c r="S412" s="79">
        <f t="shared" si="27"/>
        <v>0</v>
      </c>
      <c r="T412" s="80">
        <f t="shared" si="26"/>
        <v>0</v>
      </c>
    </row>
    <row r="413" spans="1:20" s="82" customFormat="1" ht="12.75" x14ac:dyDescent="0.2">
      <c r="A413" s="75" t="str">
        <f t="shared" si="25"/>
        <v/>
      </c>
      <c r="B413" s="85"/>
      <c r="D413" s="81"/>
      <c r="S413" s="79">
        <f t="shared" si="27"/>
        <v>0</v>
      </c>
      <c r="T413" s="80">
        <f t="shared" si="26"/>
        <v>0</v>
      </c>
    </row>
    <row r="414" spans="1:20" s="82" customFormat="1" ht="12.75" x14ac:dyDescent="0.2">
      <c r="A414" s="75" t="str">
        <f t="shared" si="25"/>
        <v/>
      </c>
      <c r="B414" s="85"/>
      <c r="D414" s="81"/>
      <c r="S414" s="79">
        <f t="shared" si="27"/>
        <v>0</v>
      </c>
      <c r="T414" s="80">
        <f t="shared" si="26"/>
        <v>0</v>
      </c>
    </row>
    <row r="415" spans="1:20" s="82" customFormat="1" ht="12.75" x14ac:dyDescent="0.2">
      <c r="A415" s="75" t="str">
        <f t="shared" si="25"/>
        <v/>
      </c>
      <c r="B415" s="85"/>
      <c r="D415" s="81"/>
      <c r="S415" s="79">
        <f t="shared" si="27"/>
        <v>0</v>
      </c>
      <c r="T415" s="80">
        <f t="shared" si="26"/>
        <v>0</v>
      </c>
    </row>
    <row r="416" spans="1:20" s="82" customFormat="1" ht="12.75" x14ac:dyDescent="0.2">
      <c r="A416" s="75" t="str">
        <f t="shared" si="25"/>
        <v/>
      </c>
      <c r="B416" s="85"/>
      <c r="D416" s="81"/>
      <c r="S416" s="79">
        <f t="shared" si="27"/>
        <v>0</v>
      </c>
      <c r="T416" s="80">
        <f t="shared" si="26"/>
        <v>0</v>
      </c>
    </row>
    <row r="417" spans="1:20" s="82" customFormat="1" ht="12.75" x14ac:dyDescent="0.2">
      <c r="A417" s="75" t="str">
        <f t="shared" si="25"/>
        <v/>
      </c>
      <c r="B417" s="85"/>
      <c r="D417" s="81"/>
      <c r="S417" s="79">
        <f t="shared" si="27"/>
        <v>0</v>
      </c>
      <c r="T417" s="80">
        <f t="shared" si="26"/>
        <v>0</v>
      </c>
    </row>
    <row r="418" spans="1:20" s="82" customFormat="1" ht="12.75" x14ac:dyDescent="0.2">
      <c r="A418" s="75" t="str">
        <f t="shared" si="25"/>
        <v/>
      </c>
      <c r="B418" s="85"/>
      <c r="D418" s="81"/>
      <c r="S418" s="79">
        <f t="shared" si="27"/>
        <v>0</v>
      </c>
      <c r="T418" s="80">
        <f t="shared" si="26"/>
        <v>0</v>
      </c>
    </row>
    <row r="419" spans="1:20" s="82" customFormat="1" ht="12.75" x14ac:dyDescent="0.2">
      <c r="A419" s="75" t="str">
        <f t="shared" si="25"/>
        <v/>
      </c>
      <c r="B419" s="85"/>
      <c r="D419" s="81"/>
      <c r="S419" s="79">
        <f t="shared" si="27"/>
        <v>0</v>
      </c>
      <c r="T419" s="80">
        <f t="shared" si="26"/>
        <v>0</v>
      </c>
    </row>
    <row r="420" spans="1:20" s="82" customFormat="1" ht="12.75" x14ac:dyDescent="0.2">
      <c r="A420" s="75" t="str">
        <f t="shared" si="25"/>
        <v/>
      </c>
      <c r="B420" s="85"/>
      <c r="D420" s="81"/>
      <c r="S420" s="79">
        <f t="shared" si="27"/>
        <v>0</v>
      </c>
      <c r="T420" s="80">
        <f t="shared" si="26"/>
        <v>0</v>
      </c>
    </row>
    <row r="421" spans="1:20" s="82" customFormat="1" ht="12.75" x14ac:dyDescent="0.2">
      <c r="A421" s="75" t="str">
        <f t="shared" si="25"/>
        <v/>
      </c>
      <c r="B421" s="85"/>
      <c r="D421" s="81"/>
      <c r="S421" s="79">
        <f t="shared" si="27"/>
        <v>0</v>
      </c>
      <c r="T421" s="80">
        <f t="shared" si="26"/>
        <v>0</v>
      </c>
    </row>
    <row r="422" spans="1:20" s="82" customFormat="1" ht="12.75" x14ac:dyDescent="0.2">
      <c r="A422" s="75" t="str">
        <f t="shared" si="25"/>
        <v/>
      </c>
      <c r="B422" s="85"/>
      <c r="D422" s="81"/>
      <c r="S422" s="79">
        <f t="shared" si="27"/>
        <v>0</v>
      </c>
      <c r="T422" s="80">
        <f t="shared" si="26"/>
        <v>0</v>
      </c>
    </row>
    <row r="423" spans="1:20" s="82" customFormat="1" ht="12.75" x14ac:dyDescent="0.2">
      <c r="A423" s="75" t="str">
        <f t="shared" si="25"/>
        <v/>
      </c>
      <c r="B423" s="85"/>
      <c r="D423" s="81"/>
      <c r="S423" s="79">
        <f t="shared" si="27"/>
        <v>0</v>
      </c>
      <c r="T423" s="80">
        <f t="shared" si="26"/>
        <v>0</v>
      </c>
    </row>
    <row r="424" spans="1:20" s="82" customFormat="1" ht="12.75" x14ac:dyDescent="0.2">
      <c r="A424" s="75" t="str">
        <f t="shared" si="25"/>
        <v/>
      </c>
      <c r="B424" s="85"/>
      <c r="D424" s="81"/>
      <c r="S424" s="79">
        <f t="shared" si="27"/>
        <v>0</v>
      </c>
      <c r="T424" s="80">
        <f t="shared" si="26"/>
        <v>0</v>
      </c>
    </row>
    <row r="425" spans="1:20" s="82" customFormat="1" ht="12.75" x14ac:dyDescent="0.2">
      <c r="A425" s="75" t="str">
        <f t="shared" si="25"/>
        <v/>
      </c>
      <c r="B425" s="85"/>
      <c r="D425" s="81"/>
      <c r="S425" s="79">
        <f t="shared" si="27"/>
        <v>0</v>
      </c>
      <c r="T425" s="80">
        <f t="shared" si="26"/>
        <v>0</v>
      </c>
    </row>
    <row r="426" spans="1:20" s="82" customFormat="1" ht="12.75" x14ac:dyDescent="0.2">
      <c r="A426" s="75" t="str">
        <f t="shared" si="25"/>
        <v/>
      </c>
      <c r="B426" s="85"/>
      <c r="D426" s="81"/>
      <c r="S426" s="79">
        <f t="shared" si="27"/>
        <v>0</v>
      </c>
      <c r="T426" s="80">
        <f t="shared" si="26"/>
        <v>0</v>
      </c>
    </row>
    <row r="427" spans="1:20" s="82" customFormat="1" ht="12.75" x14ac:dyDescent="0.2">
      <c r="A427" s="75" t="str">
        <f t="shared" si="25"/>
        <v/>
      </c>
      <c r="B427" s="85"/>
      <c r="D427" s="81"/>
      <c r="S427" s="79">
        <f t="shared" si="27"/>
        <v>0</v>
      </c>
      <c r="T427" s="80">
        <f t="shared" si="26"/>
        <v>0</v>
      </c>
    </row>
    <row r="428" spans="1:20" s="82" customFormat="1" ht="12.75" x14ac:dyDescent="0.2">
      <c r="A428" s="75" t="str">
        <f t="shared" si="25"/>
        <v/>
      </c>
      <c r="B428" s="85"/>
      <c r="D428" s="81"/>
      <c r="S428" s="79">
        <f t="shared" si="27"/>
        <v>0</v>
      </c>
      <c r="T428" s="80">
        <f t="shared" si="26"/>
        <v>0</v>
      </c>
    </row>
    <row r="429" spans="1:20" s="82" customFormat="1" ht="12.75" x14ac:dyDescent="0.2">
      <c r="A429" s="75" t="str">
        <f t="shared" si="25"/>
        <v/>
      </c>
      <c r="B429" s="85"/>
      <c r="D429" s="81"/>
      <c r="S429" s="79">
        <f t="shared" si="27"/>
        <v>0</v>
      </c>
      <c r="T429" s="80">
        <f t="shared" si="26"/>
        <v>0</v>
      </c>
    </row>
    <row r="430" spans="1:20" s="82" customFormat="1" ht="12.75" x14ac:dyDescent="0.2">
      <c r="A430" s="75" t="str">
        <f t="shared" si="25"/>
        <v/>
      </c>
      <c r="B430" s="85"/>
      <c r="D430" s="81"/>
      <c r="S430" s="79">
        <f t="shared" si="27"/>
        <v>0</v>
      </c>
      <c r="T430" s="80">
        <f t="shared" si="26"/>
        <v>0</v>
      </c>
    </row>
    <row r="431" spans="1:20" s="82" customFormat="1" ht="12.75" x14ac:dyDescent="0.2">
      <c r="A431" s="75" t="str">
        <f t="shared" si="25"/>
        <v/>
      </c>
      <c r="B431" s="85"/>
      <c r="D431" s="81"/>
      <c r="S431" s="79">
        <f t="shared" si="27"/>
        <v>0</v>
      </c>
      <c r="T431" s="80">
        <f t="shared" si="26"/>
        <v>0</v>
      </c>
    </row>
    <row r="432" spans="1:20" s="82" customFormat="1" ht="12.75" x14ac:dyDescent="0.2">
      <c r="A432" s="75" t="str">
        <f t="shared" si="25"/>
        <v/>
      </c>
      <c r="B432" s="85"/>
      <c r="D432" s="81"/>
      <c r="S432" s="79">
        <f t="shared" si="27"/>
        <v>0</v>
      </c>
      <c r="T432" s="80">
        <f t="shared" si="26"/>
        <v>0</v>
      </c>
    </row>
    <row r="433" spans="1:20" s="82" customFormat="1" ht="12.75" x14ac:dyDescent="0.2">
      <c r="A433" s="75" t="str">
        <f t="shared" si="25"/>
        <v/>
      </c>
      <c r="B433" s="85"/>
      <c r="D433" s="81"/>
      <c r="S433" s="79">
        <f t="shared" si="27"/>
        <v>0</v>
      </c>
      <c r="T433" s="80">
        <f t="shared" si="26"/>
        <v>0</v>
      </c>
    </row>
    <row r="434" spans="1:20" s="82" customFormat="1" ht="12.75" x14ac:dyDescent="0.2">
      <c r="A434" s="75" t="str">
        <f t="shared" si="25"/>
        <v/>
      </c>
      <c r="B434" s="85"/>
      <c r="D434" s="81"/>
      <c r="S434" s="79">
        <f t="shared" si="27"/>
        <v>0</v>
      </c>
      <c r="T434" s="80">
        <f t="shared" si="26"/>
        <v>0</v>
      </c>
    </row>
    <row r="435" spans="1:20" s="82" customFormat="1" ht="12.75" x14ac:dyDescent="0.2">
      <c r="A435" s="75" t="str">
        <f t="shared" si="25"/>
        <v/>
      </c>
      <c r="B435" s="85"/>
      <c r="D435" s="81"/>
      <c r="S435" s="79">
        <f t="shared" si="27"/>
        <v>0</v>
      </c>
      <c r="T435" s="80">
        <f t="shared" si="26"/>
        <v>0</v>
      </c>
    </row>
    <row r="436" spans="1:20" s="82" customFormat="1" ht="12.75" x14ac:dyDescent="0.2">
      <c r="A436" s="75" t="str">
        <f t="shared" si="25"/>
        <v/>
      </c>
      <c r="B436" s="85"/>
      <c r="D436" s="81"/>
      <c r="S436" s="79">
        <f t="shared" si="27"/>
        <v>0</v>
      </c>
      <c r="T436" s="80">
        <f t="shared" si="26"/>
        <v>0</v>
      </c>
    </row>
    <row r="437" spans="1:20" s="82" customFormat="1" ht="12.75" x14ac:dyDescent="0.2">
      <c r="A437" s="75" t="str">
        <f t="shared" si="25"/>
        <v/>
      </c>
      <c r="B437" s="85"/>
      <c r="D437" s="81"/>
      <c r="S437" s="79">
        <f t="shared" si="27"/>
        <v>0</v>
      </c>
      <c r="T437" s="80">
        <f t="shared" si="26"/>
        <v>0</v>
      </c>
    </row>
    <row r="438" spans="1:20" s="82" customFormat="1" ht="12.75" x14ac:dyDescent="0.2">
      <c r="A438" s="75" t="str">
        <f t="shared" si="25"/>
        <v/>
      </c>
      <c r="B438" s="85"/>
      <c r="D438" s="81"/>
      <c r="S438" s="79">
        <f t="shared" si="27"/>
        <v>0</v>
      </c>
      <c r="T438" s="80">
        <f t="shared" si="26"/>
        <v>0</v>
      </c>
    </row>
    <row r="439" spans="1:20" s="82" customFormat="1" ht="12.75" x14ac:dyDescent="0.2">
      <c r="A439" s="75" t="str">
        <f t="shared" si="25"/>
        <v/>
      </c>
      <c r="B439" s="85"/>
      <c r="D439" s="81"/>
      <c r="S439" s="79">
        <f t="shared" si="27"/>
        <v>0</v>
      </c>
      <c r="T439" s="80">
        <f t="shared" si="26"/>
        <v>0</v>
      </c>
    </row>
    <row r="440" spans="1:20" s="82" customFormat="1" ht="12.75" x14ac:dyDescent="0.2">
      <c r="A440" s="75" t="str">
        <f t="shared" si="25"/>
        <v/>
      </c>
      <c r="B440" s="85"/>
      <c r="D440" s="81"/>
      <c r="S440" s="79">
        <f t="shared" si="27"/>
        <v>0</v>
      </c>
      <c r="T440" s="80">
        <f t="shared" si="26"/>
        <v>0</v>
      </c>
    </row>
    <row r="441" spans="1:20" s="82" customFormat="1" ht="12.75" x14ac:dyDescent="0.2">
      <c r="A441" s="75" t="str">
        <f t="shared" si="25"/>
        <v/>
      </c>
      <c r="B441" s="85"/>
      <c r="D441" s="81"/>
      <c r="S441" s="79">
        <f t="shared" si="27"/>
        <v>0</v>
      </c>
      <c r="T441" s="80">
        <f t="shared" si="26"/>
        <v>0</v>
      </c>
    </row>
    <row r="442" spans="1:20" s="82" customFormat="1" ht="12.75" x14ac:dyDescent="0.2">
      <c r="A442" s="75" t="str">
        <f t="shared" si="25"/>
        <v/>
      </c>
      <c r="B442" s="85"/>
      <c r="D442" s="81"/>
      <c r="S442" s="79">
        <f t="shared" si="27"/>
        <v>0</v>
      </c>
      <c r="T442" s="80">
        <f t="shared" si="26"/>
        <v>0</v>
      </c>
    </row>
    <row r="443" spans="1:20" s="82" customFormat="1" ht="12.75" x14ac:dyDescent="0.2">
      <c r="A443" s="75" t="str">
        <f t="shared" si="25"/>
        <v/>
      </c>
      <c r="B443" s="85"/>
      <c r="D443" s="81"/>
      <c r="S443" s="79">
        <f t="shared" si="27"/>
        <v>0</v>
      </c>
      <c r="T443" s="80">
        <f t="shared" si="26"/>
        <v>0</v>
      </c>
    </row>
    <row r="444" spans="1:20" s="82" customFormat="1" ht="12.75" x14ac:dyDescent="0.2">
      <c r="A444" s="75" t="str">
        <f t="shared" si="25"/>
        <v/>
      </c>
      <c r="B444" s="85"/>
      <c r="D444" s="81"/>
      <c r="S444" s="79">
        <f t="shared" si="27"/>
        <v>0</v>
      </c>
      <c r="T444" s="80">
        <f t="shared" si="26"/>
        <v>0</v>
      </c>
    </row>
    <row r="445" spans="1:20" s="82" customFormat="1" ht="12.75" x14ac:dyDescent="0.2">
      <c r="A445" s="75" t="str">
        <f t="shared" si="25"/>
        <v/>
      </c>
      <c r="B445" s="85"/>
      <c r="D445" s="81"/>
      <c r="S445" s="79">
        <f t="shared" si="27"/>
        <v>0</v>
      </c>
      <c r="T445" s="80">
        <f t="shared" si="26"/>
        <v>0</v>
      </c>
    </row>
    <row r="446" spans="1:20" s="82" customFormat="1" ht="12.75" x14ac:dyDescent="0.2">
      <c r="A446" s="75" t="str">
        <f t="shared" si="25"/>
        <v/>
      </c>
      <c r="B446" s="85"/>
      <c r="D446" s="81"/>
      <c r="S446" s="79">
        <f t="shared" si="27"/>
        <v>0</v>
      </c>
      <c r="T446" s="80">
        <f t="shared" si="26"/>
        <v>0</v>
      </c>
    </row>
    <row r="447" spans="1:20" s="82" customFormat="1" ht="12.75" x14ac:dyDescent="0.2">
      <c r="A447" s="75" t="str">
        <f t="shared" ref="A447:A501" si="28">B447&amp;D447</f>
        <v/>
      </c>
      <c r="B447" s="85"/>
      <c r="D447" s="81"/>
      <c r="S447" s="79">
        <f t="shared" si="27"/>
        <v>0</v>
      </c>
      <c r="T447" s="80">
        <f t="shared" ref="T447:T501" si="29">SUM(G447:S447)</f>
        <v>0</v>
      </c>
    </row>
    <row r="448" spans="1:20" s="82" customFormat="1" ht="12.75" x14ac:dyDescent="0.2">
      <c r="A448" s="75" t="str">
        <f t="shared" si="28"/>
        <v/>
      </c>
      <c r="B448" s="85"/>
      <c r="D448" s="81"/>
      <c r="S448" s="79">
        <f t="shared" ref="S448:S501" si="30">F448-SUM(G448:R448)</f>
        <v>0</v>
      </c>
      <c r="T448" s="80">
        <f t="shared" si="29"/>
        <v>0</v>
      </c>
    </row>
    <row r="449" spans="1:20" s="82" customFormat="1" ht="12.75" x14ac:dyDescent="0.2">
      <c r="A449" s="75" t="str">
        <f t="shared" si="28"/>
        <v/>
      </c>
      <c r="B449" s="85"/>
      <c r="D449" s="81"/>
      <c r="S449" s="79">
        <f t="shared" si="30"/>
        <v>0</v>
      </c>
      <c r="T449" s="80">
        <f t="shared" si="29"/>
        <v>0</v>
      </c>
    </row>
    <row r="450" spans="1:20" s="82" customFormat="1" ht="12.75" x14ac:dyDescent="0.2">
      <c r="A450" s="75" t="str">
        <f t="shared" si="28"/>
        <v/>
      </c>
      <c r="B450" s="85"/>
      <c r="D450" s="81"/>
      <c r="S450" s="79">
        <f t="shared" si="30"/>
        <v>0</v>
      </c>
      <c r="T450" s="80">
        <f t="shared" si="29"/>
        <v>0</v>
      </c>
    </row>
    <row r="451" spans="1:20" s="82" customFormat="1" ht="12.75" x14ac:dyDescent="0.2">
      <c r="A451" s="75" t="str">
        <f t="shared" si="28"/>
        <v/>
      </c>
      <c r="B451" s="85"/>
      <c r="D451" s="81"/>
      <c r="S451" s="79">
        <f t="shared" si="30"/>
        <v>0</v>
      </c>
      <c r="T451" s="80">
        <f t="shared" si="29"/>
        <v>0</v>
      </c>
    </row>
    <row r="452" spans="1:20" s="82" customFormat="1" ht="12.75" x14ac:dyDescent="0.2">
      <c r="A452" s="75" t="str">
        <f t="shared" si="28"/>
        <v/>
      </c>
      <c r="B452" s="85"/>
      <c r="D452" s="81"/>
      <c r="S452" s="79">
        <f t="shared" si="30"/>
        <v>0</v>
      </c>
      <c r="T452" s="80">
        <f t="shared" si="29"/>
        <v>0</v>
      </c>
    </row>
    <row r="453" spans="1:20" s="82" customFormat="1" ht="12.75" x14ac:dyDescent="0.2">
      <c r="A453" s="75" t="str">
        <f t="shared" si="28"/>
        <v/>
      </c>
      <c r="B453" s="85"/>
      <c r="D453" s="81"/>
      <c r="S453" s="79">
        <f t="shared" si="30"/>
        <v>0</v>
      </c>
      <c r="T453" s="80">
        <f t="shared" si="29"/>
        <v>0</v>
      </c>
    </row>
    <row r="454" spans="1:20" s="82" customFormat="1" ht="12.75" x14ac:dyDescent="0.2">
      <c r="A454" s="75" t="str">
        <f t="shared" si="28"/>
        <v/>
      </c>
      <c r="B454" s="85"/>
      <c r="D454" s="81"/>
      <c r="S454" s="79">
        <f t="shared" si="30"/>
        <v>0</v>
      </c>
      <c r="T454" s="80">
        <f t="shared" si="29"/>
        <v>0</v>
      </c>
    </row>
    <row r="455" spans="1:20" s="82" customFormat="1" ht="12.75" x14ac:dyDescent="0.2">
      <c r="A455" s="75" t="str">
        <f t="shared" si="28"/>
        <v/>
      </c>
      <c r="B455" s="85"/>
      <c r="D455" s="81"/>
      <c r="S455" s="79">
        <f t="shared" si="30"/>
        <v>0</v>
      </c>
      <c r="T455" s="80">
        <f t="shared" si="29"/>
        <v>0</v>
      </c>
    </row>
    <row r="456" spans="1:20" s="82" customFormat="1" ht="12.75" x14ac:dyDescent="0.2">
      <c r="A456" s="75" t="str">
        <f t="shared" si="28"/>
        <v/>
      </c>
      <c r="B456" s="85"/>
      <c r="D456" s="81"/>
      <c r="S456" s="79">
        <f t="shared" si="30"/>
        <v>0</v>
      </c>
      <c r="T456" s="80">
        <f t="shared" si="29"/>
        <v>0</v>
      </c>
    </row>
    <row r="457" spans="1:20" s="82" customFormat="1" ht="12.75" x14ac:dyDescent="0.2">
      <c r="A457" s="75" t="str">
        <f t="shared" si="28"/>
        <v/>
      </c>
      <c r="B457" s="85"/>
      <c r="D457" s="81"/>
      <c r="S457" s="79">
        <f t="shared" si="30"/>
        <v>0</v>
      </c>
      <c r="T457" s="80">
        <f t="shared" si="29"/>
        <v>0</v>
      </c>
    </row>
    <row r="458" spans="1:20" s="82" customFormat="1" ht="12.75" x14ac:dyDescent="0.2">
      <c r="A458" s="75" t="str">
        <f t="shared" si="28"/>
        <v/>
      </c>
      <c r="B458" s="85"/>
      <c r="D458" s="81"/>
      <c r="S458" s="79">
        <f t="shared" si="30"/>
        <v>0</v>
      </c>
      <c r="T458" s="80">
        <f t="shared" si="29"/>
        <v>0</v>
      </c>
    </row>
    <row r="459" spans="1:20" s="82" customFormat="1" ht="12.75" x14ac:dyDescent="0.2">
      <c r="A459" s="75" t="str">
        <f t="shared" si="28"/>
        <v/>
      </c>
      <c r="B459" s="85"/>
      <c r="D459" s="81"/>
      <c r="S459" s="79">
        <f t="shared" si="30"/>
        <v>0</v>
      </c>
      <c r="T459" s="80">
        <f t="shared" si="29"/>
        <v>0</v>
      </c>
    </row>
    <row r="460" spans="1:20" s="82" customFormat="1" ht="12.75" x14ac:dyDescent="0.2">
      <c r="A460" s="75" t="str">
        <f t="shared" si="28"/>
        <v/>
      </c>
      <c r="B460" s="85"/>
      <c r="D460" s="81"/>
      <c r="S460" s="79">
        <f t="shared" si="30"/>
        <v>0</v>
      </c>
      <c r="T460" s="80">
        <f t="shared" si="29"/>
        <v>0</v>
      </c>
    </row>
    <row r="461" spans="1:20" s="82" customFormat="1" ht="12.75" x14ac:dyDescent="0.2">
      <c r="A461" s="75" t="str">
        <f t="shared" si="28"/>
        <v/>
      </c>
      <c r="B461" s="85"/>
      <c r="D461" s="81"/>
      <c r="S461" s="79">
        <f t="shared" si="30"/>
        <v>0</v>
      </c>
      <c r="T461" s="80">
        <f t="shared" si="29"/>
        <v>0</v>
      </c>
    </row>
    <row r="462" spans="1:20" s="82" customFormat="1" ht="12.75" x14ac:dyDescent="0.2">
      <c r="A462" s="75" t="str">
        <f t="shared" si="28"/>
        <v/>
      </c>
      <c r="B462" s="85"/>
      <c r="D462" s="81"/>
      <c r="S462" s="79">
        <f t="shared" si="30"/>
        <v>0</v>
      </c>
      <c r="T462" s="80">
        <f t="shared" si="29"/>
        <v>0</v>
      </c>
    </row>
    <row r="463" spans="1:20" s="82" customFormat="1" ht="12.75" x14ac:dyDescent="0.2">
      <c r="A463" s="75" t="str">
        <f t="shared" si="28"/>
        <v/>
      </c>
      <c r="B463" s="85"/>
      <c r="D463" s="81"/>
      <c r="S463" s="79">
        <f t="shared" si="30"/>
        <v>0</v>
      </c>
      <c r="T463" s="80">
        <f t="shared" si="29"/>
        <v>0</v>
      </c>
    </row>
    <row r="464" spans="1:20" s="82" customFormat="1" ht="12.75" x14ac:dyDescent="0.2">
      <c r="A464" s="75" t="str">
        <f t="shared" si="28"/>
        <v/>
      </c>
      <c r="B464" s="85"/>
      <c r="D464" s="81"/>
      <c r="S464" s="79">
        <f t="shared" si="30"/>
        <v>0</v>
      </c>
      <c r="T464" s="80">
        <f t="shared" si="29"/>
        <v>0</v>
      </c>
    </row>
    <row r="465" spans="1:20" s="82" customFormat="1" ht="12.75" x14ac:dyDescent="0.2">
      <c r="A465" s="75" t="str">
        <f t="shared" si="28"/>
        <v/>
      </c>
      <c r="B465" s="85"/>
      <c r="D465" s="81"/>
      <c r="S465" s="79">
        <f t="shared" si="30"/>
        <v>0</v>
      </c>
      <c r="T465" s="80">
        <f t="shared" si="29"/>
        <v>0</v>
      </c>
    </row>
    <row r="466" spans="1:20" s="82" customFormat="1" ht="12.75" x14ac:dyDescent="0.2">
      <c r="A466" s="75" t="str">
        <f t="shared" si="28"/>
        <v/>
      </c>
      <c r="B466" s="85"/>
      <c r="D466" s="81"/>
      <c r="S466" s="79">
        <f t="shared" si="30"/>
        <v>0</v>
      </c>
      <c r="T466" s="80">
        <f t="shared" si="29"/>
        <v>0</v>
      </c>
    </row>
    <row r="467" spans="1:20" s="82" customFormat="1" ht="12.75" x14ac:dyDescent="0.2">
      <c r="A467" s="75" t="str">
        <f t="shared" si="28"/>
        <v/>
      </c>
      <c r="B467" s="85"/>
      <c r="D467" s="81"/>
      <c r="S467" s="79">
        <f t="shared" si="30"/>
        <v>0</v>
      </c>
      <c r="T467" s="80">
        <f t="shared" si="29"/>
        <v>0</v>
      </c>
    </row>
    <row r="468" spans="1:20" s="82" customFormat="1" ht="12.75" x14ac:dyDescent="0.2">
      <c r="A468" s="75" t="str">
        <f t="shared" si="28"/>
        <v/>
      </c>
      <c r="B468" s="85"/>
      <c r="D468" s="81"/>
      <c r="S468" s="79">
        <f t="shared" si="30"/>
        <v>0</v>
      </c>
      <c r="T468" s="80">
        <f t="shared" si="29"/>
        <v>0</v>
      </c>
    </row>
    <row r="469" spans="1:20" s="82" customFormat="1" ht="12.75" x14ac:dyDescent="0.2">
      <c r="A469" s="75" t="str">
        <f t="shared" si="28"/>
        <v/>
      </c>
      <c r="B469" s="85"/>
      <c r="D469" s="81"/>
      <c r="S469" s="79">
        <f t="shared" si="30"/>
        <v>0</v>
      </c>
      <c r="T469" s="80">
        <f t="shared" si="29"/>
        <v>0</v>
      </c>
    </row>
    <row r="470" spans="1:20" s="82" customFormat="1" ht="12.75" x14ac:dyDescent="0.2">
      <c r="A470" s="75" t="str">
        <f t="shared" si="28"/>
        <v/>
      </c>
      <c r="B470" s="85"/>
      <c r="D470" s="81"/>
      <c r="S470" s="79">
        <f t="shared" si="30"/>
        <v>0</v>
      </c>
      <c r="T470" s="80">
        <f t="shared" si="29"/>
        <v>0</v>
      </c>
    </row>
    <row r="471" spans="1:20" s="82" customFormat="1" ht="12.75" x14ac:dyDescent="0.2">
      <c r="A471" s="75" t="str">
        <f t="shared" si="28"/>
        <v/>
      </c>
      <c r="B471" s="85"/>
      <c r="D471" s="81"/>
      <c r="S471" s="79">
        <f t="shared" si="30"/>
        <v>0</v>
      </c>
      <c r="T471" s="80">
        <f t="shared" si="29"/>
        <v>0</v>
      </c>
    </row>
    <row r="472" spans="1:20" s="82" customFormat="1" ht="12.75" x14ac:dyDescent="0.2">
      <c r="A472" s="75" t="str">
        <f t="shared" si="28"/>
        <v/>
      </c>
      <c r="B472" s="85"/>
      <c r="D472" s="81"/>
      <c r="S472" s="79">
        <f t="shared" si="30"/>
        <v>0</v>
      </c>
      <c r="T472" s="80">
        <f t="shared" si="29"/>
        <v>0</v>
      </c>
    </row>
    <row r="473" spans="1:20" s="82" customFormat="1" ht="12.75" x14ac:dyDescent="0.2">
      <c r="A473" s="75" t="str">
        <f t="shared" si="28"/>
        <v/>
      </c>
      <c r="B473" s="85"/>
      <c r="D473" s="81"/>
      <c r="S473" s="79">
        <f t="shared" si="30"/>
        <v>0</v>
      </c>
      <c r="T473" s="80">
        <f t="shared" si="29"/>
        <v>0</v>
      </c>
    </row>
    <row r="474" spans="1:20" s="82" customFormat="1" ht="12.75" x14ac:dyDescent="0.2">
      <c r="A474" s="75" t="str">
        <f t="shared" si="28"/>
        <v/>
      </c>
      <c r="B474" s="85"/>
      <c r="D474" s="81"/>
      <c r="S474" s="79">
        <f t="shared" si="30"/>
        <v>0</v>
      </c>
      <c r="T474" s="80">
        <f t="shared" si="29"/>
        <v>0</v>
      </c>
    </row>
    <row r="475" spans="1:20" s="82" customFormat="1" ht="12.75" x14ac:dyDescent="0.2">
      <c r="A475" s="75" t="str">
        <f t="shared" si="28"/>
        <v/>
      </c>
      <c r="B475" s="85"/>
      <c r="D475" s="81"/>
      <c r="S475" s="79">
        <f t="shared" si="30"/>
        <v>0</v>
      </c>
      <c r="T475" s="80">
        <f t="shared" si="29"/>
        <v>0</v>
      </c>
    </row>
    <row r="476" spans="1:20" s="82" customFormat="1" ht="12.75" x14ac:dyDescent="0.2">
      <c r="A476" s="75" t="str">
        <f t="shared" si="28"/>
        <v/>
      </c>
      <c r="B476" s="85"/>
      <c r="D476" s="81"/>
      <c r="S476" s="79">
        <f t="shared" si="30"/>
        <v>0</v>
      </c>
      <c r="T476" s="80">
        <f t="shared" si="29"/>
        <v>0</v>
      </c>
    </row>
    <row r="477" spans="1:20" s="82" customFormat="1" ht="12.75" x14ac:dyDescent="0.2">
      <c r="A477" s="75" t="str">
        <f t="shared" si="28"/>
        <v/>
      </c>
      <c r="B477" s="85"/>
      <c r="D477" s="81"/>
      <c r="S477" s="79">
        <f t="shared" si="30"/>
        <v>0</v>
      </c>
      <c r="T477" s="80">
        <f t="shared" si="29"/>
        <v>0</v>
      </c>
    </row>
    <row r="478" spans="1:20" s="82" customFormat="1" ht="12.75" x14ac:dyDescent="0.2">
      <c r="A478" s="75" t="str">
        <f t="shared" si="28"/>
        <v/>
      </c>
      <c r="B478" s="85"/>
      <c r="D478" s="81"/>
      <c r="S478" s="79">
        <f t="shared" si="30"/>
        <v>0</v>
      </c>
      <c r="T478" s="80">
        <f t="shared" si="29"/>
        <v>0</v>
      </c>
    </row>
    <row r="479" spans="1:20" s="82" customFormat="1" ht="12.75" x14ac:dyDescent="0.2">
      <c r="A479" s="75" t="str">
        <f t="shared" si="28"/>
        <v/>
      </c>
      <c r="B479" s="85"/>
      <c r="D479" s="81"/>
      <c r="S479" s="79">
        <f t="shared" si="30"/>
        <v>0</v>
      </c>
      <c r="T479" s="80">
        <f t="shared" si="29"/>
        <v>0</v>
      </c>
    </row>
    <row r="480" spans="1:20" s="82" customFormat="1" ht="12.75" x14ac:dyDescent="0.2">
      <c r="A480" s="75" t="str">
        <f t="shared" si="28"/>
        <v/>
      </c>
      <c r="B480" s="85"/>
      <c r="D480" s="81"/>
      <c r="S480" s="79">
        <f t="shared" si="30"/>
        <v>0</v>
      </c>
      <c r="T480" s="80">
        <f t="shared" si="29"/>
        <v>0</v>
      </c>
    </row>
    <row r="481" spans="1:20" s="82" customFormat="1" ht="12.75" x14ac:dyDescent="0.2">
      <c r="A481" s="75" t="str">
        <f t="shared" si="28"/>
        <v/>
      </c>
      <c r="B481" s="85"/>
      <c r="D481" s="81"/>
      <c r="S481" s="79">
        <f t="shared" si="30"/>
        <v>0</v>
      </c>
      <c r="T481" s="80">
        <f t="shared" si="29"/>
        <v>0</v>
      </c>
    </row>
    <row r="482" spans="1:20" s="82" customFormat="1" ht="12.75" x14ac:dyDescent="0.2">
      <c r="A482" s="75" t="str">
        <f t="shared" si="28"/>
        <v/>
      </c>
      <c r="B482" s="85"/>
      <c r="D482" s="81"/>
      <c r="S482" s="79">
        <f t="shared" si="30"/>
        <v>0</v>
      </c>
      <c r="T482" s="80">
        <f t="shared" si="29"/>
        <v>0</v>
      </c>
    </row>
    <row r="483" spans="1:20" s="82" customFormat="1" ht="12.75" x14ac:dyDescent="0.2">
      <c r="A483" s="75" t="str">
        <f t="shared" si="28"/>
        <v/>
      </c>
      <c r="B483" s="85"/>
      <c r="D483" s="81"/>
      <c r="S483" s="79">
        <f t="shared" si="30"/>
        <v>0</v>
      </c>
      <c r="T483" s="80">
        <f t="shared" si="29"/>
        <v>0</v>
      </c>
    </row>
    <row r="484" spans="1:20" s="82" customFormat="1" ht="12.75" x14ac:dyDescent="0.2">
      <c r="A484" s="75" t="str">
        <f t="shared" si="28"/>
        <v/>
      </c>
      <c r="B484" s="85"/>
      <c r="D484" s="81"/>
      <c r="S484" s="79">
        <f t="shared" si="30"/>
        <v>0</v>
      </c>
      <c r="T484" s="80">
        <f t="shared" si="29"/>
        <v>0</v>
      </c>
    </row>
    <row r="485" spans="1:20" s="82" customFormat="1" ht="12.75" x14ac:dyDescent="0.2">
      <c r="A485" s="75" t="str">
        <f t="shared" si="28"/>
        <v/>
      </c>
      <c r="B485" s="85"/>
      <c r="D485" s="81"/>
      <c r="S485" s="79">
        <f t="shared" si="30"/>
        <v>0</v>
      </c>
      <c r="T485" s="80">
        <f t="shared" si="29"/>
        <v>0</v>
      </c>
    </row>
    <row r="486" spans="1:20" s="82" customFormat="1" ht="12.75" x14ac:dyDescent="0.2">
      <c r="A486" s="75" t="str">
        <f t="shared" si="28"/>
        <v/>
      </c>
      <c r="B486" s="85"/>
      <c r="D486" s="81"/>
      <c r="S486" s="79">
        <f t="shared" si="30"/>
        <v>0</v>
      </c>
      <c r="T486" s="80">
        <f t="shared" si="29"/>
        <v>0</v>
      </c>
    </row>
    <row r="487" spans="1:20" s="82" customFormat="1" ht="12.75" x14ac:dyDescent="0.2">
      <c r="A487" s="75" t="str">
        <f t="shared" si="28"/>
        <v/>
      </c>
      <c r="B487" s="85"/>
      <c r="D487" s="81"/>
      <c r="S487" s="79">
        <f t="shared" si="30"/>
        <v>0</v>
      </c>
      <c r="T487" s="80">
        <f t="shared" si="29"/>
        <v>0</v>
      </c>
    </row>
    <row r="488" spans="1:20" s="82" customFormat="1" ht="12.75" x14ac:dyDescent="0.2">
      <c r="A488" s="75" t="str">
        <f t="shared" si="28"/>
        <v/>
      </c>
      <c r="B488" s="85"/>
      <c r="D488" s="81"/>
      <c r="S488" s="79">
        <f t="shared" si="30"/>
        <v>0</v>
      </c>
      <c r="T488" s="80">
        <f t="shared" si="29"/>
        <v>0</v>
      </c>
    </row>
    <row r="489" spans="1:20" s="82" customFormat="1" ht="12.75" x14ac:dyDescent="0.2">
      <c r="A489" s="75" t="str">
        <f t="shared" si="28"/>
        <v/>
      </c>
      <c r="B489" s="85"/>
      <c r="D489" s="81"/>
      <c r="S489" s="79">
        <f t="shared" si="30"/>
        <v>0</v>
      </c>
      <c r="T489" s="80">
        <f t="shared" si="29"/>
        <v>0</v>
      </c>
    </row>
    <row r="490" spans="1:20" s="82" customFormat="1" ht="12.75" x14ac:dyDescent="0.2">
      <c r="A490" s="75" t="str">
        <f t="shared" si="28"/>
        <v/>
      </c>
      <c r="B490" s="85"/>
      <c r="D490" s="81"/>
      <c r="S490" s="79">
        <f t="shared" si="30"/>
        <v>0</v>
      </c>
      <c r="T490" s="80">
        <f t="shared" si="29"/>
        <v>0</v>
      </c>
    </row>
    <row r="491" spans="1:20" s="82" customFormat="1" ht="12.75" x14ac:dyDescent="0.2">
      <c r="A491" s="75" t="str">
        <f t="shared" si="28"/>
        <v/>
      </c>
      <c r="B491" s="85"/>
      <c r="D491" s="81"/>
      <c r="S491" s="79">
        <f t="shared" si="30"/>
        <v>0</v>
      </c>
      <c r="T491" s="80">
        <f t="shared" si="29"/>
        <v>0</v>
      </c>
    </row>
    <row r="492" spans="1:20" s="82" customFormat="1" ht="12.75" x14ac:dyDescent="0.2">
      <c r="A492" s="75" t="str">
        <f t="shared" si="28"/>
        <v/>
      </c>
      <c r="B492" s="85"/>
      <c r="D492" s="81"/>
      <c r="S492" s="79">
        <f t="shared" si="30"/>
        <v>0</v>
      </c>
      <c r="T492" s="80">
        <f t="shared" si="29"/>
        <v>0</v>
      </c>
    </row>
    <row r="493" spans="1:20" s="82" customFormat="1" ht="12.75" x14ac:dyDescent="0.2">
      <c r="A493" s="75" t="str">
        <f t="shared" si="28"/>
        <v/>
      </c>
      <c r="B493" s="85"/>
      <c r="D493" s="81"/>
      <c r="S493" s="79">
        <f t="shared" si="30"/>
        <v>0</v>
      </c>
      <c r="T493" s="80">
        <f t="shared" si="29"/>
        <v>0</v>
      </c>
    </row>
    <row r="494" spans="1:20" s="82" customFormat="1" ht="12.75" x14ac:dyDescent="0.2">
      <c r="A494" s="75" t="str">
        <f t="shared" si="28"/>
        <v/>
      </c>
      <c r="B494" s="85"/>
      <c r="D494" s="81"/>
      <c r="S494" s="79">
        <f t="shared" si="30"/>
        <v>0</v>
      </c>
      <c r="T494" s="80">
        <f t="shared" si="29"/>
        <v>0</v>
      </c>
    </row>
    <row r="495" spans="1:20" s="82" customFormat="1" ht="12.75" x14ac:dyDescent="0.2">
      <c r="A495" s="75" t="str">
        <f t="shared" si="28"/>
        <v/>
      </c>
      <c r="B495" s="85"/>
      <c r="D495" s="81"/>
      <c r="S495" s="79">
        <f t="shared" si="30"/>
        <v>0</v>
      </c>
      <c r="T495" s="80">
        <f t="shared" si="29"/>
        <v>0</v>
      </c>
    </row>
    <row r="496" spans="1:20" s="82" customFormat="1" ht="12.75" x14ac:dyDescent="0.2">
      <c r="A496" s="75" t="str">
        <f t="shared" si="28"/>
        <v/>
      </c>
      <c r="B496" s="85"/>
      <c r="D496" s="81"/>
      <c r="S496" s="79">
        <f t="shared" si="30"/>
        <v>0</v>
      </c>
      <c r="T496" s="80">
        <f t="shared" si="29"/>
        <v>0</v>
      </c>
    </row>
    <row r="497" spans="1:20" s="82" customFormat="1" ht="12.75" x14ac:dyDescent="0.2">
      <c r="A497" s="75" t="str">
        <f t="shared" si="28"/>
        <v/>
      </c>
      <c r="B497" s="85"/>
      <c r="D497" s="81"/>
      <c r="S497" s="79">
        <f t="shared" si="30"/>
        <v>0</v>
      </c>
      <c r="T497" s="80">
        <f t="shared" si="29"/>
        <v>0</v>
      </c>
    </row>
    <row r="498" spans="1:20" s="82" customFormat="1" ht="12.75" x14ac:dyDescent="0.2">
      <c r="A498" s="75" t="str">
        <f t="shared" si="28"/>
        <v/>
      </c>
      <c r="B498" s="85"/>
      <c r="D498" s="81"/>
      <c r="S498" s="79">
        <f t="shared" si="30"/>
        <v>0</v>
      </c>
      <c r="T498" s="80">
        <f t="shared" si="29"/>
        <v>0</v>
      </c>
    </row>
    <row r="499" spans="1:20" s="82" customFormat="1" ht="12.75" x14ac:dyDescent="0.2">
      <c r="A499" s="75" t="str">
        <f t="shared" si="28"/>
        <v/>
      </c>
      <c r="B499" s="85"/>
      <c r="D499" s="81"/>
      <c r="S499" s="79">
        <f t="shared" si="30"/>
        <v>0</v>
      </c>
      <c r="T499" s="80">
        <f t="shared" si="29"/>
        <v>0</v>
      </c>
    </row>
    <row r="500" spans="1:20" s="82" customFormat="1" ht="12.75" x14ac:dyDescent="0.2">
      <c r="A500" s="75" t="str">
        <f t="shared" si="28"/>
        <v/>
      </c>
      <c r="B500" s="85"/>
      <c r="D500" s="81"/>
      <c r="S500" s="79">
        <f t="shared" si="30"/>
        <v>0</v>
      </c>
      <c r="T500" s="80">
        <f t="shared" si="29"/>
        <v>0</v>
      </c>
    </row>
    <row r="501" spans="1:20" s="82" customFormat="1" ht="12.75" x14ac:dyDescent="0.2">
      <c r="A501" s="75" t="str">
        <f t="shared" si="28"/>
        <v/>
      </c>
      <c r="B501" s="85"/>
      <c r="D501" s="81"/>
      <c r="S501" s="79">
        <f t="shared" si="30"/>
        <v>0</v>
      </c>
      <c r="T501" s="80">
        <f t="shared" si="29"/>
        <v>0</v>
      </c>
    </row>
    <row r="502" spans="1:20" s="82" customFormat="1" ht="12.75" x14ac:dyDescent="0.2">
      <c r="B502" s="83"/>
    </row>
    <row r="503" spans="1:20" s="82" customFormat="1" ht="12.75" x14ac:dyDescent="0.2">
      <c r="B503" s="83"/>
    </row>
    <row r="504" spans="1:20" s="82" customFormat="1" ht="12.75" x14ac:dyDescent="0.2">
      <c r="B504" s="83"/>
    </row>
    <row r="505" spans="1:20" s="82" customFormat="1" ht="12.75" x14ac:dyDescent="0.2">
      <c r="B505" s="83"/>
    </row>
    <row r="506" spans="1:20" s="82" customFormat="1" ht="12.75" x14ac:dyDescent="0.2">
      <c r="B506" s="83"/>
    </row>
    <row r="507" spans="1:20" s="82" customFormat="1" ht="12.75" x14ac:dyDescent="0.2">
      <c r="B507" s="83"/>
    </row>
    <row r="508" spans="1:20" s="82" customFormat="1" ht="12.75" x14ac:dyDescent="0.2">
      <c r="B508" s="83"/>
    </row>
    <row r="509" spans="1:20" s="82" customFormat="1" ht="12.75" x14ac:dyDescent="0.2">
      <c r="B509" s="83"/>
    </row>
    <row r="510" spans="1:20" s="82" customFormat="1" ht="12.75" x14ac:dyDescent="0.2">
      <c r="B510" s="83"/>
    </row>
    <row r="511" spans="1:20" s="82" customFormat="1" ht="12.75" x14ac:dyDescent="0.2">
      <c r="B511" s="83"/>
    </row>
    <row r="512" spans="1:20" s="82" customFormat="1" ht="12.75" x14ac:dyDescent="0.2">
      <c r="B512" s="83"/>
    </row>
    <row r="513" spans="2:2" s="82" customFormat="1" ht="12.75" x14ac:dyDescent="0.2">
      <c r="B513" s="83"/>
    </row>
    <row r="514" spans="2:2" s="82" customFormat="1" ht="12.75" x14ac:dyDescent="0.2">
      <c r="B514" s="83"/>
    </row>
    <row r="515" spans="2:2" s="82" customFormat="1" ht="12.75" x14ac:dyDescent="0.2">
      <c r="B515" s="83"/>
    </row>
    <row r="516" spans="2:2" s="82" customFormat="1" ht="12.75" x14ac:dyDescent="0.2">
      <c r="B516" s="83"/>
    </row>
    <row r="517" spans="2:2" s="82" customFormat="1" ht="12.75" x14ac:dyDescent="0.2">
      <c r="B517" s="83"/>
    </row>
    <row r="518" spans="2:2" s="82" customFormat="1" ht="12.75" x14ac:dyDescent="0.2">
      <c r="B518" s="83"/>
    </row>
    <row r="519" spans="2:2" s="82" customFormat="1" ht="12.75" x14ac:dyDescent="0.2">
      <c r="B519" s="83"/>
    </row>
    <row r="520" spans="2:2" s="82" customFormat="1" ht="12.75" x14ac:dyDescent="0.2">
      <c r="B520" s="83"/>
    </row>
    <row r="521" spans="2:2" s="82" customFormat="1" ht="12.75" x14ac:dyDescent="0.2">
      <c r="B521" s="83"/>
    </row>
    <row r="522" spans="2:2" s="82" customFormat="1" ht="12.75" x14ac:dyDescent="0.2">
      <c r="B522" s="83"/>
    </row>
    <row r="523" spans="2:2" s="82" customFormat="1" ht="12.75" x14ac:dyDescent="0.2">
      <c r="B523" s="83"/>
    </row>
    <row r="524" spans="2:2" s="82" customFormat="1" ht="12.75" x14ac:dyDescent="0.2">
      <c r="B524" s="83"/>
    </row>
    <row r="525" spans="2:2" s="82" customFormat="1" ht="12.75" x14ac:dyDescent="0.2">
      <c r="B525" s="83"/>
    </row>
    <row r="526" spans="2:2" s="82" customFormat="1" ht="12.75" x14ac:dyDescent="0.2">
      <c r="B526" s="83"/>
    </row>
    <row r="527" spans="2:2" s="82" customFormat="1" ht="12.75" x14ac:dyDescent="0.2">
      <c r="B527" s="83"/>
    </row>
    <row r="528" spans="2:2" s="82" customFormat="1" ht="12.75" x14ac:dyDescent="0.2">
      <c r="B528" s="83"/>
    </row>
    <row r="529" spans="2:2" s="82" customFormat="1" ht="12.75" x14ac:dyDescent="0.2">
      <c r="B529" s="83"/>
    </row>
    <row r="530" spans="2:2" s="82" customFormat="1" ht="12.75" x14ac:dyDescent="0.2">
      <c r="B530" s="83"/>
    </row>
    <row r="531" spans="2:2" s="82" customFormat="1" ht="12.75" x14ac:dyDescent="0.2">
      <c r="B531" s="83"/>
    </row>
    <row r="532" spans="2:2" s="82" customFormat="1" ht="12.75" x14ac:dyDescent="0.2">
      <c r="B532" s="83"/>
    </row>
    <row r="533" spans="2:2" s="82" customFormat="1" ht="12.75" x14ac:dyDescent="0.2">
      <c r="B533" s="83"/>
    </row>
    <row r="534" spans="2:2" s="82" customFormat="1" ht="12.75" x14ac:dyDescent="0.2">
      <c r="B534" s="83"/>
    </row>
    <row r="535" spans="2:2" s="82" customFormat="1" ht="12.75" x14ac:dyDescent="0.2">
      <c r="B535" s="83"/>
    </row>
    <row r="536" spans="2:2" s="82" customFormat="1" ht="12.75" x14ac:dyDescent="0.2">
      <c r="B536" s="83"/>
    </row>
    <row r="537" spans="2:2" s="82" customFormat="1" ht="12.75" x14ac:dyDescent="0.2">
      <c r="B537" s="83"/>
    </row>
    <row r="538" spans="2:2" s="82" customFormat="1" ht="12.75" x14ac:dyDescent="0.2">
      <c r="B538" s="83"/>
    </row>
    <row r="539" spans="2:2" s="82" customFormat="1" ht="12.75" x14ac:dyDescent="0.2">
      <c r="B539" s="83"/>
    </row>
    <row r="540" spans="2:2" s="82" customFormat="1" ht="12.75" x14ac:dyDescent="0.2">
      <c r="B540" s="83"/>
    </row>
    <row r="541" spans="2:2" s="82" customFormat="1" ht="12.75" x14ac:dyDescent="0.2">
      <c r="B541" s="83"/>
    </row>
    <row r="542" spans="2:2" s="82" customFormat="1" ht="12.75" x14ac:dyDescent="0.2">
      <c r="B542" s="83"/>
    </row>
    <row r="543" spans="2:2" s="82" customFormat="1" ht="12.75" x14ac:dyDescent="0.2">
      <c r="B543" s="83"/>
    </row>
    <row r="544" spans="2:2" s="82" customFormat="1" ht="12.75" x14ac:dyDescent="0.2">
      <c r="B544" s="83"/>
    </row>
    <row r="545" spans="2:2" s="82" customFormat="1" ht="12.75" x14ac:dyDescent="0.2">
      <c r="B545" s="83"/>
    </row>
    <row r="546" spans="2:2" s="82" customFormat="1" ht="12.75" x14ac:dyDescent="0.2">
      <c r="B546" s="83"/>
    </row>
    <row r="547" spans="2:2" s="82" customFormat="1" ht="12.75" x14ac:dyDescent="0.2">
      <c r="B547" s="83"/>
    </row>
    <row r="548" spans="2:2" s="82" customFormat="1" ht="12.75" x14ac:dyDescent="0.2">
      <c r="B548" s="83"/>
    </row>
    <row r="549" spans="2:2" s="82" customFormat="1" ht="12.75" x14ac:dyDescent="0.2">
      <c r="B549" s="83"/>
    </row>
    <row r="550" spans="2:2" s="82" customFormat="1" ht="12.75" x14ac:dyDescent="0.2">
      <c r="B550" s="83"/>
    </row>
    <row r="551" spans="2:2" s="82" customFormat="1" ht="12.75" x14ac:dyDescent="0.2">
      <c r="B551" s="83"/>
    </row>
    <row r="552" spans="2:2" s="82" customFormat="1" ht="12.75" x14ac:dyDescent="0.2">
      <c r="B552" s="83"/>
    </row>
    <row r="553" spans="2:2" s="82" customFormat="1" ht="12.75" x14ac:dyDescent="0.2">
      <c r="B553" s="83"/>
    </row>
    <row r="554" spans="2:2" s="82" customFormat="1" ht="12.75" x14ac:dyDescent="0.2">
      <c r="B554" s="83"/>
    </row>
    <row r="555" spans="2:2" s="82" customFormat="1" ht="12.75" x14ac:dyDescent="0.2">
      <c r="B555" s="83"/>
    </row>
    <row r="556" spans="2:2" s="82" customFormat="1" ht="12.75" x14ac:dyDescent="0.2">
      <c r="B556" s="83"/>
    </row>
    <row r="557" spans="2:2" s="82" customFormat="1" ht="12.75" x14ac:dyDescent="0.2">
      <c r="B557" s="83"/>
    </row>
    <row r="558" spans="2:2" s="82" customFormat="1" ht="12.75" x14ac:dyDescent="0.2">
      <c r="B558" s="83"/>
    </row>
    <row r="559" spans="2:2" s="82" customFormat="1" ht="12.75" x14ac:dyDescent="0.2">
      <c r="B559" s="83"/>
    </row>
    <row r="560" spans="2:2" s="82" customFormat="1" ht="12.75" x14ac:dyDescent="0.2">
      <c r="B560" s="83"/>
    </row>
    <row r="561" spans="2:2" s="82" customFormat="1" ht="12.75" x14ac:dyDescent="0.2">
      <c r="B561" s="83"/>
    </row>
    <row r="562" spans="2:2" s="82" customFormat="1" ht="12.75" x14ac:dyDescent="0.2">
      <c r="B562" s="83"/>
    </row>
    <row r="563" spans="2:2" s="82" customFormat="1" ht="12.75" x14ac:dyDescent="0.2">
      <c r="B563" s="83"/>
    </row>
    <row r="564" spans="2:2" s="82" customFormat="1" ht="12.75" x14ac:dyDescent="0.2">
      <c r="B564" s="83"/>
    </row>
    <row r="565" spans="2:2" s="82" customFormat="1" ht="12.75" x14ac:dyDescent="0.2">
      <c r="B565" s="83"/>
    </row>
    <row r="566" spans="2:2" s="82" customFormat="1" ht="12.75" x14ac:dyDescent="0.2">
      <c r="B566" s="83"/>
    </row>
    <row r="567" spans="2:2" s="82" customFormat="1" ht="12.75" x14ac:dyDescent="0.2">
      <c r="B567" s="83"/>
    </row>
    <row r="568" spans="2:2" s="82" customFormat="1" ht="12.75" x14ac:dyDescent="0.2">
      <c r="B568" s="83"/>
    </row>
    <row r="569" spans="2:2" s="82" customFormat="1" ht="12.75" x14ac:dyDescent="0.2">
      <c r="B569" s="83"/>
    </row>
    <row r="570" spans="2:2" s="82" customFormat="1" ht="12.75" x14ac:dyDescent="0.2">
      <c r="B570" s="83"/>
    </row>
    <row r="571" spans="2:2" s="82" customFormat="1" ht="12.75" x14ac:dyDescent="0.2">
      <c r="B571" s="83"/>
    </row>
    <row r="572" spans="2:2" s="82" customFormat="1" ht="12.75" x14ac:dyDescent="0.2">
      <c r="B572" s="83"/>
    </row>
    <row r="573" spans="2:2" s="82" customFormat="1" ht="12.75" x14ac:dyDescent="0.2">
      <c r="B573" s="83"/>
    </row>
    <row r="574" spans="2:2" s="82" customFormat="1" ht="12.75" x14ac:dyDescent="0.2">
      <c r="B574" s="83"/>
    </row>
    <row r="575" spans="2:2" s="82" customFormat="1" ht="12.75" x14ac:dyDescent="0.2">
      <c r="B575" s="83"/>
    </row>
    <row r="576" spans="2:2" s="82" customFormat="1" ht="12.75" x14ac:dyDescent="0.2">
      <c r="B576" s="83"/>
    </row>
    <row r="577" spans="2:2" s="82" customFormat="1" ht="12.75" x14ac:dyDescent="0.2">
      <c r="B577" s="83"/>
    </row>
    <row r="578" spans="2:2" s="82" customFormat="1" ht="12.75" x14ac:dyDescent="0.2">
      <c r="B578" s="83"/>
    </row>
    <row r="579" spans="2:2" s="82" customFormat="1" ht="12.75" x14ac:dyDescent="0.2">
      <c r="B579" s="83"/>
    </row>
    <row r="580" spans="2:2" s="82" customFormat="1" ht="12.75" x14ac:dyDescent="0.2">
      <c r="B580" s="83"/>
    </row>
    <row r="581" spans="2:2" s="82" customFormat="1" ht="12.75" x14ac:dyDescent="0.2">
      <c r="B581" s="83"/>
    </row>
    <row r="582" spans="2:2" s="82" customFormat="1" ht="12.75" x14ac:dyDescent="0.2">
      <c r="B582" s="83"/>
    </row>
    <row r="583" spans="2:2" s="82" customFormat="1" ht="12.75" x14ac:dyDescent="0.2">
      <c r="B583" s="83"/>
    </row>
    <row r="584" spans="2:2" s="82" customFormat="1" ht="12.75" x14ac:dyDescent="0.2">
      <c r="B584" s="83"/>
    </row>
    <row r="585" spans="2:2" s="82" customFormat="1" ht="12.75" x14ac:dyDescent="0.2">
      <c r="B585" s="83"/>
    </row>
    <row r="586" spans="2:2" s="82" customFormat="1" ht="12.75" x14ac:dyDescent="0.2">
      <c r="B586" s="83"/>
    </row>
    <row r="587" spans="2:2" s="82" customFormat="1" ht="12.75" x14ac:dyDescent="0.2">
      <c r="B587" s="83"/>
    </row>
    <row r="588" spans="2:2" s="82" customFormat="1" ht="12.75" x14ac:dyDescent="0.2">
      <c r="B588" s="83"/>
    </row>
    <row r="589" spans="2:2" s="82" customFormat="1" ht="12.75" x14ac:dyDescent="0.2">
      <c r="B589" s="83"/>
    </row>
    <row r="590" spans="2:2" s="82" customFormat="1" ht="12.75" x14ac:dyDescent="0.2">
      <c r="B590" s="83"/>
    </row>
    <row r="591" spans="2:2" s="82" customFormat="1" ht="12.75" x14ac:dyDescent="0.2">
      <c r="B591" s="83"/>
    </row>
    <row r="592" spans="2:2" s="82" customFormat="1" ht="12.75" x14ac:dyDescent="0.2">
      <c r="B592" s="83"/>
    </row>
    <row r="593" spans="2:2" s="82" customFormat="1" ht="12.75" x14ac:dyDescent="0.2">
      <c r="B593" s="83"/>
    </row>
    <row r="594" spans="2:2" s="82" customFormat="1" ht="12.75" x14ac:dyDescent="0.2">
      <c r="B594" s="83"/>
    </row>
    <row r="595" spans="2:2" s="82" customFormat="1" ht="12.75" x14ac:dyDescent="0.2">
      <c r="B595" s="83"/>
    </row>
    <row r="596" spans="2:2" s="82" customFormat="1" ht="12.75" x14ac:dyDescent="0.2">
      <c r="B596" s="83"/>
    </row>
    <row r="597" spans="2:2" s="82" customFormat="1" ht="12.75" x14ac:dyDescent="0.2">
      <c r="B597" s="83"/>
    </row>
    <row r="598" spans="2:2" s="82" customFormat="1" ht="12.75" x14ac:dyDescent="0.2">
      <c r="B598" s="83"/>
    </row>
    <row r="599" spans="2:2" s="82" customFormat="1" ht="12.75" x14ac:dyDescent="0.2">
      <c r="B599" s="83"/>
    </row>
    <row r="600" spans="2:2" s="82" customFormat="1" ht="12.75" x14ac:dyDescent="0.2">
      <c r="B600" s="83"/>
    </row>
    <row r="601" spans="2:2" s="82" customFormat="1" ht="12.75" x14ac:dyDescent="0.2">
      <c r="B601" s="83"/>
    </row>
    <row r="602" spans="2:2" s="82" customFormat="1" ht="12.75" x14ac:dyDescent="0.2">
      <c r="B602" s="83"/>
    </row>
    <row r="603" spans="2:2" s="82" customFormat="1" ht="12.75" x14ac:dyDescent="0.2">
      <c r="B603" s="83"/>
    </row>
    <row r="604" spans="2:2" s="82" customFormat="1" ht="12.75" x14ac:dyDescent="0.2">
      <c r="B604" s="83"/>
    </row>
    <row r="605" spans="2:2" s="82" customFormat="1" ht="12.75" x14ac:dyDescent="0.2">
      <c r="B605" s="83"/>
    </row>
    <row r="606" spans="2:2" s="82" customFormat="1" ht="12.75" x14ac:dyDescent="0.2">
      <c r="B606" s="83"/>
    </row>
    <row r="607" spans="2:2" s="82" customFormat="1" ht="12.75" x14ac:dyDescent="0.2">
      <c r="B607" s="83"/>
    </row>
    <row r="608" spans="2:2" s="82" customFormat="1" ht="12.75" x14ac:dyDescent="0.2">
      <c r="B608" s="83"/>
    </row>
    <row r="609" spans="2:2" s="82" customFormat="1" ht="12.75" x14ac:dyDescent="0.2">
      <c r="B609" s="83"/>
    </row>
    <row r="610" spans="2:2" s="82" customFormat="1" ht="12.75" x14ac:dyDescent="0.2">
      <c r="B610" s="83"/>
    </row>
    <row r="611" spans="2:2" s="82" customFormat="1" ht="12.75" x14ac:dyDescent="0.2">
      <c r="B611" s="83"/>
    </row>
    <row r="612" spans="2:2" s="82" customFormat="1" ht="12.75" x14ac:dyDescent="0.2">
      <c r="B612" s="83"/>
    </row>
    <row r="613" spans="2:2" s="82" customFormat="1" ht="12.75" x14ac:dyDescent="0.2">
      <c r="B613" s="83"/>
    </row>
    <row r="614" spans="2:2" s="82" customFormat="1" ht="12.75" x14ac:dyDescent="0.2">
      <c r="B614" s="83"/>
    </row>
    <row r="615" spans="2:2" s="82" customFormat="1" ht="12.75" x14ac:dyDescent="0.2">
      <c r="B615" s="83"/>
    </row>
    <row r="616" spans="2:2" s="82" customFormat="1" ht="12.75" x14ac:dyDescent="0.2">
      <c r="B616" s="83"/>
    </row>
    <row r="617" spans="2:2" s="82" customFormat="1" ht="12.75" x14ac:dyDescent="0.2">
      <c r="B617" s="83"/>
    </row>
    <row r="618" spans="2:2" s="82" customFormat="1" ht="12.75" x14ac:dyDescent="0.2">
      <c r="B618" s="83"/>
    </row>
    <row r="619" spans="2:2" s="82" customFormat="1" ht="12.75" x14ac:dyDescent="0.2">
      <c r="B619" s="83"/>
    </row>
    <row r="620" spans="2:2" s="82" customFormat="1" ht="12.75" x14ac:dyDescent="0.2">
      <c r="B620" s="83"/>
    </row>
    <row r="621" spans="2:2" s="82" customFormat="1" ht="12.75" x14ac:dyDescent="0.2">
      <c r="B621" s="83"/>
    </row>
    <row r="622" spans="2:2" s="82" customFormat="1" ht="12.75" x14ac:dyDescent="0.2">
      <c r="B622" s="83"/>
    </row>
    <row r="623" spans="2:2" s="82" customFormat="1" ht="12.75" x14ac:dyDescent="0.2">
      <c r="B623" s="83"/>
    </row>
    <row r="624" spans="2:2" s="82" customFormat="1" ht="12.75" x14ac:dyDescent="0.2">
      <c r="B624" s="83"/>
    </row>
    <row r="625" spans="2:2" s="82" customFormat="1" ht="12.75" x14ac:dyDescent="0.2">
      <c r="B625" s="83"/>
    </row>
    <row r="626" spans="2:2" s="82" customFormat="1" ht="12.75" x14ac:dyDescent="0.2">
      <c r="B626" s="83"/>
    </row>
  </sheetData>
  <mergeCells count="1">
    <mergeCell ref="K16:L16"/>
  </mergeCells>
  <conditionalFormatting sqref="T63:T501">
    <cfRule type="cellIs" dxfId="35" priority="6" operator="notEqual">
      <formula>$F63</formula>
    </cfRule>
  </conditionalFormatting>
  <conditionalFormatting sqref="B63:B501">
    <cfRule type="cellIs" dxfId="34" priority="5" operator="equal">
      <formula>""</formula>
    </cfRule>
  </conditionalFormatting>
  <conditionalFormatting sqref="D63:D122 D126:D218">
    <cfRule type="cellIs" dxfId="33" priority="4" operator="equal">
      <formula>""</formula>
    </cfRule>
  </conditionalFormatting>
  <conditionalFormatting sqref="B63:B501">
    <cfRule type="cellIs" dxfId="32" priority="3" operator="equal">
      <formula>""</formula>
    </cfRule>
  </conditionalFormatting>
  <conditionalFormatting sqref="D125">
    <cfRule type="cellIs" dxfId="31" priority="2" operator="equal">
      <formula>""</formula>
    </cfRule>
  </conditionalFormatting>
  <conditionalFormatting sqref="D123:D124">
    <cfRule type="cellIs" dxfId="30" priority="1" operator="equal">
      <formula>""</formula>
    </cfRule>
  </conditionalFormatting>
  <dataValidations count="2">
    <dataValidation type="list" allowBlank="1" showInputMessage="1" showErrorMessage="1" sqref="D63:D501" xr:uid="{00000000-0002-0000-0300-000000000000}">
      <formula1>$D$24:$H$24</formula1>
    </dataValidation>
    <dataValidation type="list" allowBlank="1" showInputMessage="1" showErrorMessage="1" sqref="B63:B501" xr:uid="{00000000-0002-0000-0300-000001000000}">
      <formula1>$B$25:$B$55</formula1>
    </dataValidation>
  </dataValidations>
  <pageMargins left="0.5" right="0.5" top="0.5" bottom="0.5" header="0.5" footer="0.5"/>
  <pageSetup scale="80" orientation="landscape" horizontalDpi="4294967294" r:id="rId1"/>
  <headerFooter alignWithMargins="0">
    <oddFooter>&amp;L&amp;8&amp;D &amp;Z&amp;F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626"/>
  <sheetViews>
    <sheetView zoomScaleNormal="100" workbookViewId="0">
      <pane ySplit="22" topLeftCell="A101" activePane="bottomLeft" state="frozen"/>
      <selection activeCell="E104" sqref="E104"/>
      <selection pane="bottomLeft" activeCell="E104" sqref="E104"/>
    </sheetView>
  </sheetViews>
  <sheetFormatPr defaultColWidth="9.140625" defaultRowHeight="11.25" x14ac:dyDescent="0.2"/>
  <cols>
    <col min="1" max="1" width="1.85546875" style="34" customWidth="1"/>
    <col min="2" max="2" width="22.7109375" style="84" customWidth="1"/>
    <col min="3" max="3" width="11" style="34" customWidth="1"/>
    <col min="4" max="4" width="8.7109375" style="34" customWidth="1"/>
    <col min="5" max="5" width="10.42578125" style="34" bestFit="1" customWidth="1"/>
    <col min="6" max="6" width="9.85546875" style="34" bestFit="1" customWidth="1"/>
    <col min="7" max="7" width="9.28515625" style="34" customWidth="1"/>
    <col min="8" max="8" width="10" style="34" customWidth="1"/>
    <col min="9" max="9" width="8" style="34" bestFit="1" customWidth="1"/>
    <col min="10" max="10" width="8.7109375" style="34" bestFit="1" customWidth="1"/>
    <col min="11" max="11" width="10" style="34" customWidth="1"/>
    <col min="12" max="12" width="9.28515625" style="34" bestFit="1" customWidth="1"/>
    <col min="13" max="13" width="9" style="34" bestFit="1" customWidth="1"/>
    <col min="14" max="14" width="8.28515625" style="34" bestFit="1" customWidth="1"/>
    <col min="15" max="15" width="12.140625" style="34" customWidth="1"/>
    <col min="16" max="16" width="11.42578125" style="34" bestFit="1" customWidth="1"/>
    <col min="17" max="17" width="13.7109375" style="34" bestFit="1" customWidth="1"/>
    <col min="18" max="18" width="8.5703125" style="34" customWidth="1"/>
    <col min="19" max="19" width="10" style="34" bestFit="1" customWidth="1"/>
    <col min="20" max="20" width="9.140625" style="34" bestFit="1" customWidth="1"/>
    <col min="21" max="21" width="8.42578125" style="34" bestFit="1" customWidth="1"/>
    <col min="22" max="58" width="20.85546875" style="34" customWidth="1"/>
    <col min="59" max="16384" width="9.140625" style="34"/>
  </cols>
  <sheetData>
    <row r="1" spans="2:18" x14ac:dyDescent="0.2">
      <c r="B1" s="34" t="s">
        <v>62</v>
      </c>
      <c r="C1" s="93">
        <v>30</v>
      </c>
      <c r="D1" s="52"/>
    </row>
    <row r="2" spans="2:18" x14ac:dyDescent="0.2">
      <c r="B2" s="34"/>
    </row>
    <row r="3" spans="2:18" x14ac:dyDescent="0.2">
      <c r="B3" s="34"/>
      <c r="C3" s="35" t="s">
        <v>13</v>
      </c>
      <c r="D3" s="35" t="s">
        <v>33</v>
      </c>
      <c r="E3" s="36" t="s">
        <v>31</v>
      </c>
      <c r="F3" s="36" t="s">
        <v>26</v>
      </c>
      <c r="G3" s="36" t="s">
        <v>27</v>
      </c>
      <c r="H3" s="37" t="s">
        <v>50</v>
      </c>
      <c r="K3" s="38" t="s">
        <v>56</v>
      </c>
      <c r="L3" s="39"/>
      <c r="M3" s="39"/>
      <c r="N3" s="40" t="s">
        <v>65</v>
      </c>
      <c r="O3" s="39" t="s">
        <v>64</v>
      </c>
      <c r="P3" s="39" t="s">
        <v>63</v>
      </c>
      <c r="Q3" s="39" t="s">
        <v>57</v>
      </c>
    </row>
    <row r="4" spans="2:18" x14ac:dyDescent="0.2">
      <c r="B4" s="41" t="s">
        <v>96</v>
      </c>
      <c r="C4" s="42">
        <f>SUMIF($D$63:$D$501,C$3,$G$63:$G$501)</f>
        <v>35.29</v>
      </c>
      <c r="D4" s="42">
        <f>SUMIF($D$63:$D$501,D$3,$G$63:$G$501)</f>
        <v>430.32</v>
      </c>
      <c r="E4" s="42">
        <f>SUMIF($D$63:$D$501,E$3,$G$63:$G$501)</f>
        <v>364.06</v>
      </c>
      <c r="F4" s="42">
        <f>SUMIF($D$63:$D$501,F$3,$G$63:$G$501)</f>
        <v>0</v>
      </c>
      <c r="G4" s="42">
        <f>SUMIF($D$63:$D$501,G$3,$G$63:$G$501)</f>
        <v>0</v>
      </c>
      <c r="H4" s="42">
        <f>SUM(C4:G4)</f>
        <v>829.67000000000007</v>
      </c>
      <c r="I4" s="43"/>
      <c r="K4" s="39" t="s">
        <v>53</v>
      </c>
      <c r="L4" s="39"/>
      <c r="M4" s="44">
        <f>H10</f>
        <v>829.67000000000007</v>
      </c>
      <c r="N4" s="44"/>
      <c r="O4" s="45">
        <f>944066+588005+145015</f>
        <v>1677086</v>
      </c>
      <c r="P4" s="45">
        <f>SUM(O4/365)*C1</f>
        <v>137842.68493150684</v>
      </c>
      <c r="Q4" s="44">
        <f>SUM(M4-P4)</f>
        <v>-137013.01493150683</v>
      </c>
    </row>
    <row r="5" spans="2:18" x14ac:dyDescent="0.2">
      <c r="B5" s="41" t="s">
        <v>16</v>
      </c>
      <c r="C5" s="42">
        <f>SUMIF(D63:D501,C3,H63:H501)</f>
        <v>0</v>
      </c>
      <c r="D5" s="42">
        <f>SUMIF($D$63:$D$501,D$3,$H$63:$H$501)</f>
        <v>0</v>
      </c>
      <c r="E5" s="42">
        <f>SUMIF($D$63:$D$501,E$3,$H$63:$H$501)</f>
        <v>0</v>
      </c>
      <c r="F5" s="42">
        <f>SUMIF($D$63:$D$501,F$3,$H$63:$H$501)</f>
        <v>0</v>
      </c>
      <c r="G5" s="42">
        <f>SUMIF($D$63:$D$501,G$3,$H$63:$H$501)</f>
        <v>0</v>
      </c>
      <c r="H5" s="42">
        <f t="shared" ref="H5:H18" si="0">SUM(C5:G5)</f>
        <v>0</v>
      </c>
      <c r="I5" s="43"/>
      <c r="K5" s="39" t="s">
        <v>95</v>
      </c>
      <c r="L5" s="39"/>
      <c r="M5" s="44">
        <f>H11</f>
        <v>0</v>
      </c>
      <c r="N5" s="44"/>
      <c r="O5" s="45">
        <v>100</v>
      </c>
      <c r="P5" s="45">
        <f>SUM(O5/365)*C1</f>
        <v>8.2191780821917799</v>
      </c>
      <c r="Q5" s="44">
        <f>SUM(M5-P5)</f>
        <v>-8.2191780821917799</v>
      </c>
    </row>
    <row r="6" spans="2:18" x14ac:dyDescent="0.2">
      <c r="B6" s="41" t="s">
        <v>97</v>
      </c>
      <c r="C6" s="42">
        <f>SUMIF(D63:D501,C3,I63:I501)</f>
        <v>0</v>
      </c>
      <c r="D6" s="42">
        <f>SUMIF($D$63:$D$501,D$3,$I$63:$I$501)</f>
        <v>0</v>
      </c>
      <c r="E6" s="42">
        <f>SUMIF($D$63:$D$501,E$3,$I$63:$I$501)</f>
        <v>0</v>
      </c>
      <c r="F6" s="42">
        <f>SUMIF($D$63:$D$501,F$3,$I$63:$I$501)</f>
        <v>0</v>
      </c>
      <c r="G6" s="42">
        <f>SUMIF($D$63:$D$501,G$3,$I$63:$I$501)</f>
        <v>0</v>
      </c>
      <c r="H6" s="42">
        <f t="shared" si="0"/>
        <v>0</v>
      </c>
      <c r="I6" s="43"/>
      <c r="K6" s="39" t="s">
        <v>92</v>
      </c>
      <c r="L6" s="39"/>
      <c r="M6" s="44">
        <f>H12</f>
        <v>0</v>
      </c>
      <c r="N6" s="44"/>
      <c r="O6" s="45">
        <v>100</v>
      </c>
      <c r="P6" s="45">
        <f>SUM(O6/365)*C1</f>
        <v>8.2191780821917799</v>
      </c>
      <c r="Q6" s="44">
        <f>SUM(M6-P6)</f>
        <v>-8.2191780821917799</v>
      </c>
    </row>
    <row r="7" spans="2:18" x14ac:dyDescent="0.2">
      <c r="B7" s="41" t="s">
        <v>98</v>
      </c>
      <c r="C7" s="42">
        <f>SUMIF(D63:D501,C3,J63:J501)</f>
        <v>0</v>
      </c>
      <c r="D7" s="42">
        <f>SUMIF($D$63:$D$501,D$3,$J$63:$J$501)</f>
        <v>0</v>
      </c>
      <c r="E7" s="42">
        <f>SUMIF($D$63:$D$501,E$3,$J$63:$J$501)</f>
        <v>0</v>
      </c>
      <c r="F7" s="42">
        <f>SUMIF($D$63:$D$501,F$3,$J$63:$J$501)</f>
        <v>0</v>
      </c>
      <c r="G7" s="42">
        <f>SUMIF($D$63:$D$501,G$3,$J$63:$J$501)</f>
        <v>0</v>
      </c>
      <c r="H7" s="42">
        <f t="shared" si="0"/>
        <v>0</v>
      </c>
      <c r="I7" s="43"/>
      <c r="K7" s="39" t="s">
        <v>58</v>
      </c>
      <c r="L7" s="39"/>
      <c r="M7" s="44">
        <f>H13</f>
        <v>0</v>
      </c>
      <c r="N7" s="44"/>
      <c r="O7" s="45">
        <v>100</v>
      </c>
      <c r="P7" s="45">
        <f>SUM(O7/365)*C1</f>
        <v>8.2191780821917799</v>
      </c>
      <c r="Q7" s="44">
        <f>SUM(M7-P7)</f>
        <v>-8.2191780821917799</v>
      </c>
    </row>
    <row r="8" spans="2:18" x14ac:dyDescent="0.2">
      <c r="B8" s="41" t="s">
        <v>99</v>
      </c>
      <c r="C8" s="42">
        <f>SUMIF(D63:D501,C3,K63:K501)</f>
        <v>0</v>
      </c>
      <c r="D8" s="42">
        <f>SUMIF($D$63:$D$501,D$3,$K$63:$K$501)</f>
        <v>0</v>
      </c>
      <c r="E8" s="42">
        <f>SUMIF($D$63:$D$501,E$3,$K$63:$K$501)</f>
        <v>0</v>
      </c>
      <c r="F8" s="42">
        <f>SUMIF($D$63:$D$501,F$3,$K$63:$K$501)</f>
        <v>0</v>
      </c>
      <c r="G8" s="42">
        <f>SUMIF($D$63:$D$501,G$3,$K$63:$K$501)</f>
        <v>0</v>
      </c>
      <c r="H8" s="42">
        <f t="shared" si="0"/>
        <v>0</v>
      </c>
      <c r="I8" s="43"/>
      <c r="K8" s="39" t="s">
        <v>54</v>
      </c>
      <c r="L8" s="39"/>
      <c r="M8" s="44">
        <f>H14</f>
        <v>0</v>
      </c>
      <c r="N8" s="44"/>
      <c r="O8" s="45"/>
      <c r="P8" s="45"/>
      <c r="Q8" s="44"/>
    </row>
    <row r="9" spans="2:18" x14ac:dyDescent="0.2">
      <c r="B9" s="41" t="s">
        <v>70</v>
      </c>
      <c r="C9" s="42">
        <f>SUMIF(D63:D501,C3,L63:L501)</f>
        <v>0</v>
      </c>
      <c r="D9" s="42">
        <f>SUMIF($D$63:$D$501,D$3,$L$63:$L$501)</f>
        <v>0</v>
      </c>
      <c r="E9" s="42">
        <f>SUMIF($D$63:$D$501,E$3,$L$63:$L$501)</f>
        <v>0</v>
      </c>
      <c r="F9" s="42">
        <f>SUMIF($D$63:$D$501,F$3,$L$63:$L$501)</f>
        <v>0</v>
      </c>
      <c r="G9" s="42">
        <f>SUMIF($D$63:$D$501,G$3,$L$63:$L$501)</f>
        <v>0</v>
      </c>
      <c r="H9" s="42">
        <f t="shared" si="0"/>
        <v>0</v>
      </c>
      <c r="I9" s="43"/>
      <c r="K9" s="39" t="s">
        <v>59</v>
      </c>
      <c r="L9" s="39"/>
      <c r="M9" s="46">
        <f>SUM(M5:M7)</f>
        <v>0</v>
      </c>
      <c r="N9" s="44"/>
      <c r="O9" s="46">
        <f>SUM(O5:O6)</f>
        <v>200</v>
      </c>
      <c r="P9" s="46">
        <f>SUM(P5:P6)</f>
        <v>16.43835616438356</v>
      </c>
      <c r="Q9" s="46">
        <f>SUM(Q5:Q6)</f>
        <v>-16.43835616438356</v>
      </c>
    </row>
    <row r="10" spans="2:18" x14ac:dyDescent="0.2">
      <c r="B10" s="47" t="s">
        <v>53</v>
      </c>
      <c r="C10" s="48">
        <f>SUM(C4:C9)</f>
        <v>35.29</v>
      </c>
      <c r="D10" s="48">
        <f t="shared" ref="D10:G10" si="1">SUM(D4:D9)</f>
        <v>430.32</v>
      </c>
      <c r="E10" s="48">
        <f t="shared" si="1"/>
        <v>364.06</v>
      </c>
      <c r="F10" s="48">
        <f t="shared" si="1"/>
        <v>0</v>
      </c>
      <c r="G10" s="48">
        <f t="shared" si="1"/>
        <v>0</v>
      </c>
      <c r="H10" s="42">
        <f t="shared" si="0"/>
        <v>829.67000000000007</v>
      </c>
      <c r="I10" s="43"/>
      <c r="K10" s="39" t="s">
        <v>60</v>
      </c>
      <c r="L10" s="39"/>
      <c r="M10" s="46">
        <f>SUM(M4,M8)</f>
        <v>829.67000000000007</v>
      </c>
      <c r="N10" s="44"/>
      <c r="O10" s="46">
        <f>SUM(O7,O4)</f>
        <v>1677186</v>
      </c>
      <c r="P10" s="46">
        <f>SUM(P7,P4)</f>
        <v>137850.90410958903</v>
      </c>
      <c r="Q10" s="46">
        <f>SUM(Q7,Q4)</f>
        <v>-137021.23410958902</v>
      </c>
    </row>
    <row r="11" spans="2:18" x14ac:dyDescent="0.2">
      <c r="B11" s="95" t="s">
        <v>93</v>
      </c>
      <c r="C11" s="42">
        <f>SUMIF(D63:D501,C3,M63:M501)</f>
        <v>0</v>
      </c>
      <c r="D11" s="42">
        <f>SUMIF($D$63:$D$501,D$3,$M$63:$M$501)</f>
        <v>0</v>
      </c>
      <c r="E11" s="42">
        <f>SUMIF($D$63:$D$501,E$3,$M$63:$M$501)</f>
        <v>0</v>
      </c>
      <c r="F11" s="42">
        <f>SUMIF($D$63:$D$501,F$3,$M$63:$M$501)</f>
        <v>0</v>
      </c>
      <c r="G11" s="42">
        <f>SUMIF($D$63:$D$501,G$3,$M$63:$M$501)</f>
        <v>0</v>
      </c>
      <c r="H11" s="42">
        <f t="shared" si="0"/>
        <v>0</v>
      </c>
      <c r="I11" s="43"/>
      <c r="K11" s="39" t="s">
        <v>55</v>
      </c>
      <c r="L11" s="39"/>
      <c r="M11" s="46">
        <f>SUM(M9:M10)</f>
        <v>829.67000000000007</v>
      </c>
      <c r="N11" s="44"/>
      <c r="O11" s="46">
        <f>SUM(O9:O10)</f>
        <v>1677386</v>
      </c>
      <c r="P11" s="46">
        <f>SUM(P9:P10)</f>
        <v>137867.34246575341</v>
      </c>
      <c r="Q11" s="46">
        <f>SUM(Q9:Q10)</f>
        <v>-137037.67246575339</v>
      </c>
    </row>
    <row r="12" spans="2:18" x14ac:dyDescent="0.2">
      <c r="B12" s="95" t="s">
        <v>92</v>
      </c>
      <c r="C12" s="42">
        <f>SUMIF(D63:D501,C3,N63:N501)</f>
        <v>0</v>
      </c>
      <c r="D12" s="42">
        <f>SUMIF($D$63:$D$501,D$3,$N$63:$N$501)</f>
        <v>0</v>
      </c>
      <c r="E12" s="42">
        <f>SUMIF($D$63:$D$501,E$3,$N$63:$N$501)</f>
        <v>0</v>
      </c>
      <c r="F12" s="42">
        <f>SUMIF($D$63:$D$501,F$3,$N$63:$N$501)</f>
        <v>0</v>
      </c>
      <c r="G12" s="42">
        <f>SUMIF($D$63:$D$501,G$3,$N$63:$N$501)</f>
        <v>0</v>
      </c>
      <c r="H12" s="42">
        <f t="shared" si="0"/>
        <v>0</v>
      </c>
      <c r="I12" s="43"/>
      <c r="K12" s="49"/>
      <c r="L12" s="49"/>
      <c r="M12" s="43"/>
      <c r="N12" s="50"/>
      <c r="O12" s="49"/>
      <c r="P12" s="49"/>
      <c r="Q12" s="43"/>
      <c r="R12" s="43"/>
    </row>
    <row r="13" spans="2:18" x14ac:dyDescent="0.2">
      <c r="B13" s="95" t="s">
        <v>58</v>
      </c>
      <c r="C13" s="42">
        <f>SUMIF(D63:D501,C3,O63:O501)+SUMIF(D63:D501,C3,P63:P501)</f>
        <v>0</v>
      </c>
      <c r="D13" s="42">
        <f>SUMIF(D63:D501,D3,O63:O501)+SUMIF(D63:D501,D3,P63:P501)</f>
        <v>0</v>
      </c>
      <c r="E13" s="42">
        <f>SUMIF(D63:D501,E3,O63:O501)+SUMIF(D63:D501,E3,P63:P501)</f>
        <v>0</v>
      </c>
      <c r="F13" s="42">
        <f>SUMIF(D63:D501,F3,O63:O501)+SUMIF(D63:D501,F3,P63:P501)</f>
        <v>0</v>
      </c>
      <c r="G13" s="42">
        <f>SUMIF(D63:D501,G3,O63:O501)+SUMIF(D63:D501,G3,P63:P501)</f>
        <v>0</v>
      </c>
      <c r="H13" s="42">
        <f t="shared" si="0"/>
        <v>0</v>
      </c>
      <c r="I13" s="43"/>
      <c r="K13" s="51" t="s">
        <v>88</v>
      </c>
      <c r="L13" s="52"/>
      <c r="N13" s="43"/>
      <c r="O13" s="95"/>
      <c r="P13" s="95"/>
      <c r="Q13" s="43"/>
      <c r="R13" s="43"/>
    </row>
    <row r="14" spans="2:18" x14ac:dyDescent="0.2">
      <c r="B14" s="95" t="s">
        <v>54</v>
      </c>
      <c r="C14" s="42">
        <f>SUMIF($D$63:$D$501,C$3,$Q$63:$Q$501)</f>
        <v>0</v>
      </c>
      <c r="D14" s="42">
        <f>SUMIF($D$63:$D$501,D$3,$Q$63:$Q$501)</f>
        <v>0</v>
      </c>
      <c r="E14" s="42">
        <f>SUMIF($D$63:$D$501,E$3,$Q$63:$Q$501)</f>
        <v>0</v>
      </c>
      <c r="F14" s="42">
        <f>SUMIF($D$63:$D$501,F$3,$Q$63:$Q$501)</f>
        <v>0</v>
      </c>
      <c r="G14" s="42">
        <f>SUMIF($D$63:$D$501,G$3,$Q$63:$Q$501)</f>
        <v>0</v>
      </c>
      <c r="H14" s="42">
        <f t="shared" si="0"/>
        <v>0</v>
      </c>
      <c r="I14" s="43"/>
      <c r="K14" s="95" t="s">
        <v>54</v>
      </c>
      <c r="L14" s="95"/>
      <c r="M14" s="53"/>
      <c r="N14" s="43"/>
      <c r="O14" s="95"/>
      <c r="P14" s="95"/>
      <c r="Q14" s="43"/>
      <c r="R14" s="43"/>
    </row>
    <row r="15" spans="2:18" x14ac:dyDescent="0.2">
      <c r="B15" s="89" t="s">
        <v>109</v>
      </c>
      <c r="C15" s="90">
        <f>SUMIF($D$63:$D$501,C$3,$R$63:$R$501)</f>
        <v>0</v>
      </c>
      <c r="D15" s="90">
        <f>SUMIF($D$63:$D$501,D$3,$R$63:$R$501)</f>
        <v>0</v>
      </c>
      <c r="E15" s="90">
        <f>SUMIF($D$63:$D$501,E$3,$R$63:$R$501)</f>
        <v>0</v>
      </c>
      <c r="F15" s="90">
        <f>SUMIF($D$63:$D$501,F$3,$R$63:$R$501)</f>
        <v>0</v>
      </c>
      <c r="G15" s="90">
        <f>SUMIF($D$63:$D$501,G$3,$R$63:$R$501)</f>
        <v>0</v>
      </c>
      <c r="H15" s="90">
        <f t="shared" si="0"/>
        <v>0</v>
      </c>
      <c r="I15" s="43"/>
      <c r="K15" s="95" t="s">
        <v>61</v>
      </c>
      <c r="L15" s="95"/>
      <c r="M15" s="53"/>
      <c r="N15" s="43"/>
      <c r="O15" s="95"/>
      <c r="P15" s="95"/>
      <c r="Q15" s="43"/>
      <c r="R15" s="43"/>
    </row>
    <row r="16" spans="2:18" x14ac:dyDescent="0.2">
      <c r="B16" s="47" t="s">
        <v>59</v>
      </c>
      <c r="C16" s="48">
        <f>SUM(C11:C13)</f>
        <v>0</v>
      </c>
      <c r="D16" s="48">
        <f t="shared" ref="D16:G16" si="2">SUM(D11:D13)</f>
        <v>0</v>
      </c>
      <c r="E16" s="48">
        <f t="shared" si="2"/>
        <v>0</v>
      </c>
      <c r="F16" s="48">
        <f t="shared" si="2"/>
        <v>0</v>
      </c>
      <c r="G16" s="48">
        <f t="shared" si="2"/>
        <v>0</v>
      </c>
      <c r="H16" s="42">
        <f t="shared" si="0"/>
        <v>0</v>
      </c>
      <c r="I16" s="43"/>
      <c r="J16" s="52"/>
      <c r="K16" s="300" t="s">
        <v>94</v>
      </c>
      <c r="L16" s="300"/>
      <c r="M16" s="54">
        <f>SUM(M14:M15)</f>
        <v>0</v>
      </c>
      <c r="N16" s="43"/>
      <c r="O16" s="95"/>
      <c r="P16" s="95"/>
      <c r="Q16" s="43"/>
      <c r="R16" s="43"/>
    </row>
    <row r="17" spans="2:21" x14ac:dyDescent="0.2">
      <c r="B17" s="47" t="s">
        <v>60</v>
      </c>
      <c r="C17" s="48">
        <f>C10+C14</f>
        <v>35.29</v>
      </c>
      <c r="D17" s="48">
        <f>D10+D14</f>
        <v>430.32</v>
      </c>
      <c r="E17" s="48">
        <f>E10+E14</f>
        <v>364.06</v>
      </c>
      <c r="F17" s="48">
        <f>F10+F14</f>
        <v>0</v>
      </c>
      <c r="G17" s="48">
        <f>G10+G14</f>
        <v>0</v>
      </c>
      <c r="H17" s="42">
        <f t="shared" si="0"/>
        <v>829.67000000000007</v>
      </c>
      <c r="I17" s="43"/>
      <c r="J17" s="52"/>
      <c r="S17" s="55"/>
      <c r="T17" s="50"/>
    </row>
    <row r="18" spans="2:21" x14ac:dyDescent="0.2">
      <c r="B18" s="47" t="s">
        <v>55</v>
      </c>
      <c r="C18" s="48">
        <f>SUM(C17,C16,C15)</f>
        <v>35.29</v>
      </c>
      <c r="D18" s="48">
        <f>SUM(D17,D16,D15)</f>
        <v>430.32</v>
      </c>
      <c r="E18" s="48">
        <f>SUM(E17,E16,E15)</f>
        <v>364.06</v>
      </c>
      <c r="F18" s="48">
        <f>SUM(F17,F16,F15)</f>
        <v>0</v>
      </c>
      <c r="G18" s="48">
        <f>SUM(G17,G16,G15)</f>
        <v>0</v>
      </c>
      <c r="H18" s="42">
        <f t="shared" si="0"/>
        <v>829.67000000000007</v>
      </c>
      <c r="I18" s="43"/>
      <c r="J18" s="52"/>
    </row>
    <row r="19" spans="2:21" ht="12" thickBot="1" x14ac:dyDescent="0.25">
      <c r="B19" s="52"/>
      <c r="C19" s="52"/>
      <c r="D19" s="52"/>
      <c r="E19" s="52"/>
      <c r="F19" s="52"/>
      <c r="G19" s="52"/>
      <c r="H19" s="52"/>
    </row>
    <row r="20" spans="2:21" ht="22.5" x14ac:dyDescent="0.2">
      <c r="B20" s="56"/>
      <c r="C20" s="57"/>
      <c r="D20" s="57"/>
      <c r="E20" s="57"/>
      <c r="F20" s="57"/>
      <c r="G20" s="58" t="s">
        <v>96</v>
      </c>
      <c r="H20" s="58" t="s">
        <v>100</v>
      </c>
      <c r="I20" s="58" t="s">
        <v>97</v>
      </c>
      <c r="J20" s="58" t="s">
        <v>98</v>
      </c>
      <c r="K20" s="58" t="s">
        <v>99</v>
      </c>
      <c r="L20" s="58" t="s">
        <v>70</v>
      </c>
      <c r="M20" s="58" t="s">
        <v>101</v>
      </c>
      <c r="N20" s="58" t="s">
        <v>102</v>
      </c>
      <c r="O20" s="58" t="s">
        <v>103</v>
      </c>
      <c r="P20" s="58" t="s">
        <v>104</v>
      </c>
      <c r="Q20" s="58" t="s">
        <v>11</v>
      </c>
      <c r="R20" s="58" t="s">
        <v>91</v>
      </c>
      <c r="S20" s="58" t="s">
        <v>105</v>
      </c>
      <c r="T20" s="59"/>
    </row>
    <row r="21" spans="2:21" x14ac:dyDescent="0.2">
      <c r="B21" s="60" t="s">
        <v>52</v>
      </c>
      <c r="C21" s="61"/>
      <c r="D21" s="61"/>
      <c r="E21" s="61"/>
      <c r="F21" s="61"/>
      <c r="G21" s="62">
        <v>65120</v>
      </c>
      <c r="H21" s="62">
        <v>65120</v>
      </c>
      <c r="I21" s="62">
        <v>65120</v>
      </c>
      <c r="J21" s="62">
        <v>65120</v>
      </c>
      <c r="K21" s="62">
        <v>65120</v>
      </c>
      <c r="L21" s="62">
        <v>65120</v>
      </c>
      <c r="M21" s="63">
        <v>68600</v>
      </c>
      <c r="N21" s="63">
        <v>68600</v>
      </c>
      <c r="O21" s="64">
        <v>68150</v>
      </c>
      <c r="P21" s="64">
        <v>68150</v>
      </c>
      <c r="Q21" s="65">
        <v>65120</v>
      </c>
      <c r="R21" s="65">
        <v>65120</v>
      </c>
      <c r="S21" s="66" t="s">
        <v>106</v>
      </c>
      <c r="T21" s="67" t="s">
        <v>22</v>
      </c>
    </row>
    <row r="22" spans="2:21" ht="12" thickBot="1" x14ac:dyDescent="0.25">
      <c r="B22" s="68"/>
      <c r="C22" s="69"/>
      <c r="D22" s="69"/>
      <c r="E22" s="69"/>
      <c r="F22" s="70">
        <f t="shared" ref="F22:T22" si="3">SUM(F63:F501)</f>
        <v>598617181.08999968</v>
      </c>
      <c r="G22" s="87">
        <f t="shared" si="3"/>
        <v>11216.950000000006</v>
      </c>
      <c r="H22" s="87">
        <f t="shared" si="3"/>
        <v>0</v>
      </c>
      <c r="I22" s="87">
        <f t="shared" si="3"/>
        <v>0</v>
      </c>
      <c r="J22" s="87">
        <f t="shared" si="3"/>
        <v>0</v>
      </c>
      <c r="K22" s="87">
        <f t="shared" si="3"/>
        <v>0</v>
      </c>
      <c r="L22" s="87">
        <f t="shared" si="3"/>
        <v>0</v>
      </c>
      <c r="M22" s="87">
        <f t="shared" si="3"/>
        <v>0</v>
      </c>
      <c r="N22" s="87">
        <f t="shared" si="3"/>
        <v>0</v>
      </c>
      <c r="O22" s="87">
        <f t="shared" si="3"/>
        <v>0</v>
      </c>
      <c r="P22" s="87">
        <f t="shared" si="3"/>
        <v>0</v>
      </c>
      <c r="Q22" s="87">
        <f t="shared" si="3"/>
        <v>0</v>
      </c>
      <c r="R22" s="87">
        <f t="shared" si="3"/>
        <v>0</v>
      </c>
      <c r="S22" s="87">
        <f t="shared" si="3"/>
        <v>598605964.13999987</v>
      </c>
      <c r="T22" s="88">
        <f t="shared" si="3"/>
        <v>598617181.08999968</v>
      </c>
      <c r="U22" s="71"/>
    </row>
    <row r="23" spans="2:21" x14ac:dyDescent="0.2">
      <c r="B23" s="95"/>
      <c r="C23" s="95"/>
      <c r="D23" s="95"/>
      <c r="E23" s="43"/>
      <c r="F23" s="52"/>
      <c r="T23" s="43"/>
    </row>
    <row r="24" spans="2:21" x14ac:dyDescent="0.2">
      <c r="B24" s="92" t="s">
        <v>110</v>
      </c>
      <c r="D24" s="52" t="s">
        <v>13</v>
      </c>
      <c r="E24" s="52" t="s">
        <v>33</v>
      </c>
      <c r="F24" s="34" t="s">
        <v>31</v>
      </c>
      <c r="G24" s="52" t="s">
        <v>26</v>
      </c>
      <c r="H24" s="52" t="s">
        <v>27</v>
      </c>
      <c r="J24" s="52"/>
    </row>
    <row r="25" spans="2:21" x14ac:dyDescent="0.2">
      <c r="B25" s="52" t="s">
        <v>4</v>
      </c>
      <c r="C25" s="42">
        <f t="shared" ref="C25:H52" si="4">SUMIF(B$63:B$501,B25,F$63:F$501)</f>
        <v>0</v>
      </c>
      <c r="D25" s="42">
        <f t="shared" ref="D25:H40" si="5">SUMIF($A$63:$A$501,$B25&amp;D$24,$F$63:$F$501)</f>
        <v>0</v>
      </c>
      <c r="E25" s="42">
        <f t="shared" si="5"/>
        <v>0</v>
      </c>
      <c r="F25" s="42">
        <f t="shared" si="5"/>
        <v>0</v>
      </c>
      <c r="G25" s="42">
        <f t="shared" si="5"/>
        <v>0</v>
      </c>
      <c r="H25" s="42">
        <f t="shared" si="5"/>
        <v>0</v>
      </c>
      <c r="J25" s="52"/>
    </row>
    <row r="26" spans="2:21" x14ac:dyDescent="0.2">
      <c r="B26" s="52" t="s">
        <v>35</v>
      </c>
      <c r="C26" s="42">
        <f t="shared" si="4"/>
        <v>0</v>
      </c>
      <c r="D26" s="42">
        <f t="shared" si="5"/>
        <v>0</v>
      </c>
      <c r="E26" s="42">
        <f t="shared" si="5"/>
        <v>0</v>
      </c>
      <c r="F26" s="42">
        <f t="shared" si="5"/>
        <v>0</v>
      </c>
      <c r="G26" s="42">
        <f t="shared" si="5"/>
        <v>0</v>
      </c>
      <c r="H26" s="42">
        <f t="shared" si="5"/>
        <v>0</v>
      </c>
    </row>
    <row r="27" spans="2:21" x14ac:dyDescent="0.2">
      <c r="B27" s="52" t="s">
        <v>116</v>
      </c>
      <c r="C27" s="42">
        <f t="shared" si="4"/>
        <v>126056119.42</v>
      </c>
      <c r="D27" s="42">
        <f t="shared" si="5"/>
        <v>2603.42</v>
      </c>
      <c r="E27" s="42">
        <f t="shared" si="5"/>
        <v>0</v>
      </c>
      <c r="F27" s="42">
        <f t="shared" si="5"/>
        <v>0</v>
      </c>
      <c r="G27" s="42">
        <f t="shared" si="5"/>
        <v>0</v>
      </c>
      <c r="H27" s="42">
        <f t="shared" si="5"/>
        <v>0</v>
      </c>
      <c r="J27" s="52"/>
    </row>
    <row r="28" spans="2:21" x14ac:dyDescent="0.2">
      <c r="B28" s="52" t="s">
        <v>37</v>
      </c>
      <c r="C28" s="42">
        <f t="shared" si="4"/>
        <v>472561061.67000026</v>
      </c>
      <c r="D28" s="42">
        <f t="shared" si="5"/>
        <v>35.29</v>
      </c>
      <c r="E28" s="42">
        <f t="shared" si="5"/>
        <v>430.32</v>
      </c>
      <c r="F28" s="42">
        <f t="shared" si="5"/>
        <v>364.06</v>
      </c>
      <c r="G28" s="42">
        <f t="shared" si="5"/>
        <v>0</v>
      </c>
      <c r="H28" s="42">
        <f t="shared" si="5"/>
        <v>0</v>
      </c>
      <c r="J28" s="52"/>
    </row>
    <row r="29" spans="2:21" x14ac:dyDescent="0.2">
      <c r="B29" s="52" t="s">
        <v>86</v>
      </c>
      <c r="C29" s="42">
        <f t="shared" si="4"/>
        <v>0</v>
      </c>
      <c r="D29" s="42">
        <f t="shared" si="5"/>
        <v>0</v>
      </c>
      <c r="E29" s="42">
        <f t="shared" si="5"/>
        <v>0</v>
      </c>
      <c r="F29" s="42">
        <f t="shared" si="5"/>
        <v>0</v>
      </c>
      <c r="G29" s="42">
        <f t="shared" si="5"/>
        <v>0</v>
      </c>
      <c r="H29" s="42">
        <f t="shared" si="5"/>
        <v>0</v>
      </c>
    </row>
    <row r="30" spans="2:21" x14ac:dyDescent="0.2">
      <c r="B30" s="52"/>
      <c r="C30" s="42">
        <f t="shared" si="4"/>
        <v>0</v>
      </c>
      <c r="D30" s="42">
        <f t="shared" si="5"/>
        <v>0</v>
      </c>
      <c r="E30" s="42">
        <f t="shared" si="5"/>
        <v>0</v>
      </c>
      <c r="F30" s="42">
        <f t="shared" si="5"/>
        <v>0</v>
      </c>
      <c r="G30" s="42">
        <f t="shared" si="5"/>
        <v>0</v>
      </c>
      <c r="H30" s="42">
        <f t="shared" si="5"/>
        <v>0</v>
      </c>
    </row>
    <row r="31" spans="2:21" x14ac:dyDescent="0.2">
      <c r="B31" s="52"/>
      <c r="C31" s="42">
        <f t="shared" si="4"/>
        <v>0</v>
      </c>
      <c r="D31" s="42">
        <f t="shared" si="5"/>
        <v>0</v>
      </c>
      <c r="E31" s="42">
        <f t="shared" si="5"/>
        <v>0</v>
      </c>
      <c r="F31" s="42">
        <f t="shared" si="5"/>
        <v>0</v>
      </c>
      <c r="G31" s="42">
        <f t="shared" si="5"/>
        <v>0</v>
      </c>
      <c r="H31" s="42">
        <f t="shared" si="5"/>
        <v>0</v>
      </c>
    </row>
    <row r="32" spans="2:21" x14ac:dyDescent="0.2">
      <c r="B32" s="52"/>
      <c r="C32" s="42">
        <f t="shared" si="4"/>
        <v>0</v>
      </c>
      <c r="D32" s="42">
        <f t="shared" si="5"/>
        <v>0</v>
      </c>
      <c r="E32" s="42">
        <f t="shared" si="5"/>
        <v>0</v>
      </c>
      <c r="F32" s="42">
        <f t="shared" si="5"/>
        <v>0</v>
      </c>
      <c r="G32" s="42">
        <f t="shared" si="5"/>
        <v>0</v>
      </c>
      <c r="H32" s="42">
        <f t="shared" si="5"/>
        <v>0</v>
      </c>
    </row>
    <row r="33" spans="2:8" x14ac:dyDescent="0.2">
      <c r="B33" s="52"/>
      <c r="C33" s="42">
        <f t="shared" si="4"/>
        <v>0</v>
      </c>
      <c r="D33" s="42">
        <f t="shared" si="5"/>
        <v>0</v>
      </c>
      <c r="E33" s="42">
        <f t="shared" si="5"/>
        <v>0</v>
      </c>
      <c r="F33" s="42">
        <f t="shared" si="5"/>
        <v>0</v>
      </c>
      <c r="G33" s="42">
        <f t="shared" si="5"/>
        <v>0</v>
      </c>
      <c r="H33" s="42">
        <f t="shared" si="5"/>
        <v>0</v>
      </c>
    </row>
    <row r="34" spans="2:8" x14ac:dyDescent="0.2">
      <c r="B34" s="52"/>
      <c r="C34" s="42">
        <f t="shared" si="4"/>
        <v>0</v>
      </c>
      <c r="D34" s="42">
        <f t="shared" si="5"/>
        <v>0</v>
      </c>
      <c r="E34" s="42">
        <f t="shared" si="5"/>
        <v>0</v>
      </c>
      <c r="F34" s="42">
        <f t="shared" si="5"/>
        <v>0</v>
      </c>
      <c r="G34" s="42">
        <f t="shared" si="5"/>
        <v>0</v>
      </c>
      <c r="H34" s="42">
        <f t="shared" si="5"/>
        <v>0</v>
      </c>
    </row>
    <row r="35" spans="2:8" x14ac:dyDescent="0.2">
      <c r="B35" s="52"/>
      <c r="C35" s="42">
        <f t="shared" si="4"/>
        <v>0</v>
      </c>
      <c r="D35" s="42">
        <f t="shared" si="5"/>
        <v>0</v>
      </c>
      <c r="E35" s="42">
        <f t="shared" si="5"/>
        <v>0</v>
      </c>
      <c r="F35" s="42">
        <f t="shared" si="5"/>
        <v>0</v>
      </c>
      <c r="G35" s="42">
        <f t="shared" si="5"/>
        <v>0</v>
      </c>
      <c r="H35" s="42">
        <f t="shared" si="5"/>
        <v>0</v>
      </c>
    </row>
    <row r="36" spans="2:8" x14ac:dyDescent="0.2">
      <c r="B36" s="52"/>
      <c r="C36" s="42">
        <f t="shared" si="4"/>
        <v>0</v>
      </c>
      <c r="D36" s="42">
        <f t="shared" si="5"/>
        <v>0</v>
      </c>
      <c r="E36" s="42">
        <f t="shared" si="5"/>
        <v>0</v>
      </c>
      <c r="F36" s="42">
        <f t="shared" si="5"/>
        <v>0</v>
      </c>
      <c r="G36" s="42">
        <f t="shared" si="5"/>
        <v>0</v>
      </c>
      <c r="H36" s="42">
        <f t="shared" si="5"/>
        <v>0</v>
      </c>
    </row>
    <row r="37" spans="2:8" x14ac:dyDescent="0.2">
      <c r="B37" s="52"/>
      <c r="C37" s="42">
        <f t="shared" si="4"/>
        <v>0</v>
      </c>
      <c r="D37" s="42">
        <f t="shared" si="5"/>
        <v>0</v>
      </c>
      <c r="E37" s="42">
        <f t="shared" si="5"/>
        <v>0</v>
      </c>
      <c r="F37" s="42">
        <f t="shared" si="5"/>
        <v>0</v>
      </c>
      <c r="G37" s="42">
        <f t="shared" si="5"/>
        <v>0</v>
      </c>
      <c r="H37" s="42">
        <f t="shared" si="5"/>
        <v>0</v>
      </c>
    </row>
    <row r="38" spans="2:8" x14ac:dyDescent="0.2">
      <c r="B38" s="52"/>
      <c r="C38" s="42">
        <f t="shared" si="4"/>
        <v>0</v>
      </c>
      <c r="D38" s="42">
        <f t="shared" si="5"/>
        <v>0</v>
      </c>
      <c r="E38" s="42">
        <f t="shared" si="5"/>
        <v>0</v>
      </c>
      <c r="F38" s="42">
        <f t="shared" si="5"/>
        <v>0</v>
      </c>
      <c r="G38" s="42">
        <f t="shared" si="5"/>
        <v>0</v>
      </c>
      <c r="H38" s="42">
        <f t="shared" si="5"/>
        <v>0</v>
      </c>
    </row>
    <row r="39" spans="2:8" x14ac:dyDescent="0.2">
      <c r="B39" s="52"/>
      <c r="C39" s="42">
        <f t="shared" si="4"/>
        <v>0</v>
      </c>
      <c r="D39" s="42">
        <f t="shared" si="5"/>
        <v>0</v>
      </c>
      <c r="E39" s="42">
        <f t="shared" si="5"/>
        <v>0</v>
      </c>
      <c r="F39" s="42">
        <f t="shared" si="5"/>
        <v>0</v>
      </c>
      <c r="G39" s="42">
        <f t="shared" si="5"/>
        <v>0</v>
      </c>
      <c r="H39" s="42">
        <f t="shared" si="5"/>
        <v>0</v>
      </c>
    </row>
    <row r="40" spans="2:8" x14ac:dyDescent="0.2">
      <c r="B40" s="52"/>
      <c r="C40" s="42">
        <f t="shared" si="4"/>
        <v>0</v>
      </c>
      <c r="D40" s="42">
        <f t="shared" si="5"/>
        <v>0</v>
      </c>
      <c r="E40" s="42">
        <f t="shared" si="5"/>
        <v>0</v>
      </c>
      <c r="F40" s="42">
        <f t="shared" si="5"/>
        <v>0</v>
      </c>
      <c r="G40" s="42">
        <f t="shared" si="5"/>
        <v>0</v>
      </c>
      <c r="H40" s="42">
        <f t="shared" si="5"/>
        <v>0</v>
      </c>
    </row>
    <row r="41" spans="2:8" x14ac:dyDescent="0.2">
      <c r="B41" s="52"/>
      <c r="C41" s="42">
        <f t="shared" si="4"/>
        <v>0</v>
      </c>
      <c r="D41" s="42">
        <f t="shared" si="4"/>
        <v>0</v>
      </c>
      <c r="E41" s="42">
        <f t="shared" si="4"/>
        <v>0</v>
      </c>
      <c r="F41" s="42">
        <f t="shared" si="4"/>
        <v>0</v>
      </c>
      <c r="G41" s="42">
        <f t="shared" si="4"/>
        <v>0</v>
      </c>
      <c r="H41" s="42">
        <f t="shared" si="4"/>
        <v>0</v>
      </c>
    </row>
    <row r="42" spans="2:8" x14ac:dyDescent="0.2">
      <c r="B42" s="52"/>
      <c r="C42" s="42">
        <f t="shared" si="4"/>
        <v>0</v>
      </c>
      <c r="D42" s="42">
        <f t="shared" si="4"/>
        <v>0</v>
      </c>
      <c r="E42" s="42">
        <f t="shared" ref="D42:H56" si="6">SUMIF($A$63:$A$501,$B42&amp;E$24,$F$63:$F$501)</f>
        <v>0</v>
      </c>
      <c r="F42" s="42">
        <f t="shared" si="6"/>
        <v>0</v>
      </c>
      <c r="G42" s="42">
        <f t="shared" si="6"/>
        <v>0</v>
      </c>
      <c r="H42" s="42">
        <f t="shared" si="6"/>
        <v>0</v>
      </c>
    </row>
    <row r="43" spans="2:8" x14ac:dyDescent="0.2">
      <c r="B43" s="52"/>
      <c r="C43" s="42">
        <f t="shared" si="4"/>
        <v>0</v>
      </c>
      <c r="D43" s="42">
        <f t="shared" si="4"/>
        <v>0</v>
      </c>
      <c r="E43" s="42">
        <f t="shared" si="4"/>
        <v>0</v>
      </c>
      <c r="F43" s="42">
        <f t="shared" si="6"/>
        <v>0</v>
      </c>
      <c r="G43" s="42">
        <f t="shared" si="6"/>
        <v>0</v>
      </c>
      <c r="H43" s="42">
        <f t="shared" si="6"/>
        <v>0</v>
      </c>
    </row>
    <row r="44" spans="2:8" x14ac:dyDescent="0.2">
      <c r="B44" s="52"/>
      <c r="C44" s="42">
        <f t="shared" si="4"/>
        <v>0</v>
      </c>
      <c r="D44" s="42">
        <f t="shared" si="6"/>
        <v>0</v>
      </c>
      <c r="E44" s="42">
        <f t="shared" si="6"/>
        <v>0</v>
      </c>
      <c r="F44" s="42">
        <f t="shared" si="6"/>
        <v>0</v>
      </c>
      <c r="G44" s="42">
        <f t="shared" si="6"/>
        <v>0</v>
      </c>
      <c r="H44" s="42">
        <f t="shared" si="6"/>
        <v>0</v>
      </c>
    </row>
    <row r="45" spans="2:8" x14ac:dyDescent="0.2">
      <c r="B45" s="52"/>
      <c r="C45" s="42">
        <f t="shared" si="4"/>
        <v>0</v>
      </c>
      <c r="D45" s="42">
        <f t="shared" si="6"/>
        <v>0</v>
      </c>
      <c r="E45" s="42">
        <f t="shared" si="6"/>
        <v>0</v>
      </c>
      <c r="F45" s="42">
        <f t="shared" si="6"/>
        <v>0</v>
      </c>
      <c r="G45" s="42">
        <f t="shared" si="6"/>
        <v>0</v>
      </c>
      <c r="H45" s="42">
        <f t="shared" si="6"/>
        <v>0</v>
      </c>
    </row>
    <row r="46" spans="2:8" x14ac:dyDescent="0.2">
      <c r="B46" s="52"/>
      <c r="C46" s="42">
        <f t="shared" si="4"/>
        <v>0</v>
      </c>
      <c r="D46" s="42">
        <f t="shared" si="6"/>
        <v>0</v>
      </c>
      <c r="E46" s="42">
        <f t="shared" si="6"/>
        <v>0</v>
      </c>
      <c r="F46" s="42">
        <f t="shared" si="6"/>
        <v>0</v>
      </c>
      <c r="G46" s="42">
        <f t="shared" si="6"/>
        <v>0</v>
      </c>
      <c r="H46" s="42">
        <f t="shared" si="6"/>
        <v>0</v>
      </c>
    </row>
    <row r="47" spans="2:8" x14ac:dyDescent="0.2">
      <c r="B47" s="52"/>
      <c r="C47" s="42">
        <f t="shared" si="4"/>
        <v>0</v>
      </c>
      <c r="D47" s="42">
        <f t="shared" si="6"/>
        <v>0</v>
      </c>
      <c r="E47" s="42">
        <f t="shared" si="6"/>
        <v>0</v>
      </c>
      <c r="F47" s="42">
        <f t="shared" si="6"/>
        <v>0</v>
      </c>
      <c r="G47" s="42">
        <f t="shared" si="6"/>
        <v>0</v>
      </c>
      <c r="H47" s="42">
        <f t="shared" si="6"/>
        <v>0</v>
      </c>
    </row>
    <row r="48" spans="2:8" x14ac:dyDescent="0.2">
      <c r="B48" s="52"/>
      <c r="C48" s="42">
        <f t="shared" si="4"/>
        <v>0</v>
      </c>
      <c r="D48" s="42">
        <f t="shared" si="6"/>
        <v>0</v>
      </c>
      <c r="E48" s="42">
        <f t="shared" si="6"/>
        <v>0</v>
      </c>
      <c r="F48" s="42">
        <f t="shared" si="6"/>
        <v>0</v>
      </c>
      <c r="G48" s="42">
        <f t="shared" si="6"/>
        <v>0</v>
      </c>
      <c r="H48" s="42">
        <f t="shared" si="6"/>
        <v>0</v>
      </c>
    </row>
    <row r="49" spans="1:21" x14ac:dyDescent="0.2">
      <c r="B49" s="52"/>
      <c r="C49" s="42">
        <f t="shared" si="4"/>
        <v>0</v>
      </c>
      <c r="D49" s="42">
        <f t="shared" si="6"/>
        <v>0</v>
      </c>
      <c r="E49" s="42">
        <f t="shared" si="6"/>
        <v>0</v>
      </c>
      <c r="F49" s="42">
        <f t="shared" si="6"/>
        <v>0</v>
      </c>
      <c r="G49" s="42">
        <f t="shared" si="6"/>
        <v>0</v>
      </c>
      <c r="H49" s="42">
        <f t="shared" si="6"/>
        <v>0</v>
      </c>
    </row>
    <row r="50" spans="1:21" x14ac:dyDescent="0.2">
      <c r="B50" s="52"/>
      <c r="C50" s="42">
        <f t="shared" si="4"/>
        <v>0</v>
      </c>
      <c r="D50" s="42">
        <f t="shared" si="6"/>
        <v>0</v>
      </c>
      <c r="E50" s="42">
        <f t="shared" si="6"/>
        <v>0</v>
      </c>
      <c r="F50" s="42">
        <f t="shared" si="6"/>
        <v>0</v>
      </c>
      <c r="G50" s="42">
        <f t="shared" si="6"/>
        <v>0</v>
      </c>
      <c r="H50" s="42">
        <f t="shared" si="6"/>
        <v>0</v>
      </c>
    </row>
    <row r="51" spans="1:21" x14ac:dyDescent="0.2">
      <c r="B51" s="52"/>
      <c r="C51" s="42">
        <f t="shared" si="4"/>
        <v>0</v>
      </c>
      <c r="D51" s="42">
        <f t="shared" si="6"/>
        <v>0</v>
      </c>
      <c r="E51" s="42">
        <f t="shared" si="6"/>
        <v>0</v>
      </c>
      <c r="F51" s="42">
        <f t="shared" si="6"/>
        <v>0</v>
      </c>
      <c r="G51" s="42">
        <f t="shared" si="6"/>
        <v>0</v>
      </c>
      <c r="H51" s="42">
        <f t="shared" si="6"/>
        <v>0</v>
      </c>
    </row>
    <row r="52" spans="1:21" x14ac:dyDescent="0.2">
      <c r="B52" s="52"/>
      <c r="C52" s="42">
        <f t="shared" si="4"/>
        <v>0</v>
      </c>
      <c r="D52" s="231">
        <v>44561</v>
      </c>
      <c r="E52" s="42">
        <f t="shared" si="6"/>
        <v>0</v>
      </c>
      <c r="F52" s="42">
        <v>405616</v>
      </c>
      <c r="G52" s="42">
        <v>35.29</v>
      </c>
      <c r="H52" s="42">
        <f t="shared" si="6"/>
        <v>0</v>
      </c>
    </row>
    <row r="53" spans="1:21" x14ac:dyDescent="0.2">
      <c r="B53" s="52"/>
      <c r="C53" s="42" t="s">
        <v>37</v>
      </c>
      <c r="D53" s="231">
        <v>44326</v>
      </c>
      <c r="E53" s="42">
        <f t="shared" si="6"/>
        <v>0</v>
      </c>
      <c r="F53" s="42">
        <v>409256</v>
      </c>
      <c r="G53" s="42">
        <v>176.28</v>
      </c>
      <c r="H53" s="42">
        <f t="shared" si="6"/>
        <v>0</v>
      </c>
    </row>
    <row r="54" spans="1:21" x14ac:dyDescent="0.2">
      <c r="B54" s="52"/>
      <c r="C54" s="42" t="s">
        <v>37</v>
      </c>
      <c r="D54" s="231">
        <v>44326</v>
      </c>
      <c r="E54" s="42">
        <f t="shared" si="6"/>
        <v>0</v>
      </c>
      <c r="F54" s="42">
        <v>409264</v>
      </c>
      <c r="G54" s="42">
        <v>35.29</v>
      </c>
      <c r="H54" s="42">
        <f t="shared" si="6"/>
        <v>0</v>
      </c>
    </row>
    <row r="55" spans="1:21" x14ac:dyDescent="0.2">
      <c r="B55" s="52" t="s">
        <v>51</v>
      </c>
      <c r="C55" s="42" t="s">
        <v>37</v>
      </c>
      <c r="D55" s="231">
        <v>44324</v>
      </c>
      <c r="E55" s="42">
        <f t="shared" si="6"/>
        <v>0</v>
      </c>
      <c r="F55" s="42">
        <v>409273</v>
      </c>
      <c r="G55" s="42">
        <v>25.66</v>
      </c>
      <c r="H55" s="42">
        <f t="shared" si="6"/>
        <v>0</v>
      </c>
    </row>
    <row r="56" spans="1:21" x14ac:dyDescent="0.2">
      <c r="B56" s="52" t="s">
        <v>50</v>
      </c>
      <c r="C56" s="42" t="s">
        <v>37</v>
      </c>
      <c r="D56" s="231">
        <v>44324</v>
      </c>
      <c r="E56" s="42">
        <f t="shared" si="6"/>
        <v>0</v>
      </c>
      <c r="F56" s="42">
        <v>409235</v>
      </c>
      <c r="G56" s="42">
        <v>142.79</v>
      </c>
      <c r="H56" s="42">
        <f t="shared" si="6"/>
        <v>0</v>
      </c>
    </row>
    <row r="57" spans="1:21" x14ac:dyDescent="0.2">
      <c r="B57" s="52"/>
      <c r="C57" s="72" t="s">
        <v>37</v>
      </c>
      <c r="D57" s="232">
        <v>44327</v>
      </c>
      <c r="E57" s="72">
        <f t="shared" ref="E57:H57" si="7">SUM(E25:E56)</f>
        <v>430.32</v>
      </c>
      <c r="F57" s="72">
        <v>409322</v>
      </c>
      <c r="G57" s="72">
        <v>42.04</v>
      </c>
      <c r="H57" s="72">
        <f t="shared" si="7"/>
        <v>0</v>
      </c>
    </row>
    <row r="58" spans="1:21" x14ac:dyDescent="0.2">
      <c r="B58" s="34"/>
      <c r="C58" s="34" t="s">
        <v>37</v>
      </c>
      <c r="D58" s="233">
        <v>44327</v>
      </c>
      <c r="F58" s="34">
        <v>409328</v>
      </c>
      <c r="G58" s="34">
        <v>35.29</v>
      </c>
    </row>
    <row r="59" spans="1:21" x14ac:dyDescent="0.2">
      <c r="B59" s="34"/>
      <c r="C59" s="55" t="s">
        <v>37</v>
      </c>
      <c r="D59" s="233">
        <v>44323</v>
      </c>
      <c r="F59" s="34">
        <v>409198</v>
      </c>
      <c r="G59" s="34">
        <v>26.99</v>
      </c>
    </row>
    <row r="60" spans="1:21" x14ac:dyDescent="0.2">
      <c r="B60" s="34"/>
      <c r="C60" s="34" t="s">
        <v>37</v>
      </c>
      <c r="D60" s="233">
        <v>44323</v>
      </c>
      <c r="F60" s="34">
        <v>409205</v>
      </c>
      <c r="G60" s="34">
        <v>35.29</v>
      </c>
    </row>
    <row r="61" spans="1:21" ht="22.5" x14ac:dyDescent="0.2">
      <c r="B61" s="73"/>
      <c r="C61" s="257" t="s">
        <v>37</v>
      </c>
      <c r="D61" s="258">
        <v>44329</v>
      </c>
      <c r="E61" s="257"/>
      <c r="F61" s="259">
        <v>409393</v>
      </c>
      <c r="G61" s="260">
        <v>41.32</v>
      </c>
      <c r="H61" s="260" t="s">
        <v>100</v>
      </c>
      <c r="J61" s="260" t="s">
        <v>98</v>
      </c>
      <c r="K61" s="260" t="s">
        <v>99</v>
      </c>
      <c r="L61" s="260" t="s">
        <v>70</v>
      </c>
      <c r="M61" s="260" t="s">
        <v>101</v>
      </c>
      <c r="N61" s="260" t="s">
        <v>102</v>
      </c>
      <c r="O61" s="260" t="s">
        <v>103</v>
      </c>
      <c r="P61" s="260" t="s">
        <v>104</v>
      </c>
      <c r="Q61" s="260" t="s">
        <v>11</v>
      </c>
      <c r="R61" s="260" t="s">
        <v>91</v>
      </c>
      <c r="S61" s="260" t="s">
        <v>51</v>
      </c>
      <c r="T61" s="261"/>
      <c r="U61" s="261"/>
    </row>
    <row r="62" spans="1:21" x14ac:dyDescent="0.2">
      <c r="A62" s="74" t="s">
        <v>107</v>
      </c>
      <c r="B62" s="74" t="s">
        <v>0</v>
      </c>
      <c r="C62" s="262" t="s">
        <v>37</v>
      </c>
      <c r="D62" s="263">
        <v>44329</v>
      </c>
      <c r="E62" s="262" t="s">
        <v>2</v>
      </c>
      <c r="F62" s="262">
        <v>409399</v>
      </c>
      <c r="G62" s="264">
        <v>35.29</v>
      </c>
      <c r="H62" s="264">
        <v>65120</v>
      </c>
      <c r="J62" s="264">
        <v>65120</v>
      </c>
      <c r="K62" s="264">
        <v>65120</v>
      </c>
      <c r="L62" s="264">
        <v>65120</v>
      </c>
      <c r="M62" s="265">
        <v>68600</v>
      </c>
      <c r="N62" s="265">
        <v>68600</v>
      </c>
      <c r="O62" s="266">
        <v>68150</v>
      </c>
      <c r="P62" s="266">
        <v>68150</v>
      </c>
      <c r="Q62" s="267">
        <v>65120</v>
      </c>
      <c r="R62" s="267">
        <v>65120</v>
      </c>
      <c r="S62" s="268" t="s">
        <v>106</v>
      </c>
      <c r="T62" s="269" t="s">
        <v>22</v>
      </c>
      <c r="U62" s="261"/>
    </row>
    <row r="63" spans="1:21" x14ac:dyDescent="0.2">
      <c r="A63" s="75" t="str">
        <f t="shared" ref="A63:A126" si="8">B63&amp;D63</f>
        <v>Rush City44328</v>
      </c>
      <c r="B63" s="85" t="s">
        <v>37</v>
      </c>
      <c r="C63" s="270" t="s">
        <v>37</v>
      </c>
      <c r="D63" s="271">
        <v>44328</v>
      </c>
      <c r="E63" s="272">
        <v>408059</v>
      </c>
      <c r="F63" s="273">
        <v>409353</v>
      </c>
      <c r="G63" s="274">
        <v>131.75</v>
      </c>
      <c r="H63" s="274"/>
      <c r="J63" s="274"/>
      <c r="K63" s="274"/>
      <c r="L63" s="274"/>
      <c r="M63" s="274"/>
      <c r="N63" s="274"/>
      <c r="O63" s="274"/>
      <c r="P63" s="274"/>
      <c r="Q63" s="274"/>
      <c r="R63" s="274"/>
      <c r="S63" s="275">
        <f>F63-SUM(G63:R63)</f>
        <v>409221.25</v>
      </c>
      <c r="T63" s="276">
        <f t="shared" ref="T63:T94" si="9">SUM(G63:S63)</f>
        <v>409353</v>
      </c>
      <c r="U63" s="261"/>
    </row>
    <row r="64" spans="1:21" x14ac:dyDescent="0.2">
      <c r="A64" s="75" t="str">
        <f t="shared" si="8"/>
        <v>Rush City44328</v>
      </c>
      <c r="B64" s="85" t="s">
        <v>37</v>
      </c>
      <c r="C64" s="270" t="s">
        <v>37</v>
      </c>
      <c r="D64" s="271">
        <v>44328</v>
      </c>
      <c r="E64" s="272">
        <v>408056</v>
      </c>
      <c r="F64" s="273">
        <v>409361</v>
      </c>
      <c r="G64" s="274">
        <v>35.29</v>
      </c>
      <c r="H64" s="274"/>
      <c r="J64" s="274"/>
      <c r="K64" s="274"/>
      <c r="L64" s="274"/>
      <c r="M64" s="274"/>
      <c r="N64" s="274"/>
      <c r="O64" s="274"/>
      <c r="P64" s="274"/>
      <c r="Q64" s="274"/>
      <c r="R64" s="274"/>
      <c r="S64" s="275">
        <f t="shared" ref="S64:S127" si="10">F64-SUM(G64:R64)</f>
        <v>409325.71</v>
      </c>
      <c r="T64" s="276">
        <f t="shared" si="9"/>
        <v>409361</v>
      </c>
      <c r="U64" s="261"/>
    </row>
    <row r="65" spans="1:27" x14ac:dyDescent="0.2">
      <c r="A65" s="75" t="str">
        <f t="shared" si="8"/>
        <v>Rush City44322</v>
      </c>
      <c r="B65" s="85" t="s">
        <v>37</v>
      </c>
      <c r="C65" s="270" t="s">
        <v>116</v>
      </c>
      <c r="D65" s="271">
        <v>44322</v>
      </c>
      <c r="E65" s="272">
        <v>408062</v>
      </c>
      <c r="F65" s="273">
        <v>67306652</v>
      </c>
      <c r="G65" s="274">
        <v>132.94999999999999</v>
      </c>
      <c r="H65" s="274"/>
      <c r="J65" s="274"/>
      <c r="K65" s="274"/>
      <c r="L65" s="274"/>
      <c r="M65" s="274"/>
      <c r="N65" s="274"/>
      <c r="O65" s="274"/>
      <c r="P65" s="274"/>
      <c r="Q65" s="274"/>
      <c r="R65" s="274"/>
      <c r="S65" s="275">
        <f t="shared" si="10"/>
        <v>67306519.049999997</v>
      </c>
      <c r="T65" s="276">
        <f t="shared" si="9"/>
        <v>67306652</v>
      </c>
      <c r="U65" s="261"/>
      <c r="X65" s="52"/>
    </row>
    <row r="66" spans="1:27" x14ac:dyDescent="0.2">
      <c r="A66" s="75" t="str">
        <f t="shared" si="8"/>
        <v>Pepsi44322</v>
      </c>
      <c r="B66" s="85" t="s">
        <v>116</v>
      </c>
      <c r="C66" s="270">
        <v>44287</v>
      </c>
      <c r="D66" s="271">
        <v>44322</v>
      </c>
      <c r="E66" s="272">
        <v>408062</v>
      </c>
      <c r="F66" s="273">
        <v>67306653</v>
      </c>
      <c r="G66" s="274">
        <v>1209.71</v>
      </c>
      <c r="H66" s="274"/>
      <c r="J66" s="274"/>
      <c r="K66" s="274"/>
      <c r="L66" s="274"/>
      <c r="M66" s="274"/>
      <c r="N66" s="274"/>
      <c r="O66" s="274"/>
      <c r="P66" s="274"/>
      <c r="Q66" s="274"/>
      <c r="R66" s="274"/>
      <c r="S66" s="275">
        <f t="shared" si="10"/>
        <v>67305443.290000007</v>
      </c>
      <c r="T66" s="276">
        <f t="shared" si="9"/>
        <v>67306653</v>
      </c>
      <c r="U66" s="261"/>
      <c r="W66" s="96"/>
      <c r="Y66" s="97"/>
      <c r="Z66" s="98"/>
      <c r="AA66" s="99"/>
    </row>
    <row r="67" spans="1:27" x14ac:dyDescent="0.2">
      <c r="A67" s="75" t="str">
        <f t="shared" si="8"/>
        <v>Rush City44326</v>
      </c>
      <c r="B67" s="85" t="s">
        <v>37</v>
      </c>
      <c r="C67" s="270">
        <v>44289</v>
      </c>
      <c r="D67" s="271">
        <v>44326</v>
      </c>
      <c r="E67" s="272">
        <v>408062</v>
      </c>
      <c r="F67" s="273">
        <v>63451006</v>
      </c>
      <c r="G67" s="274">
        <v>717.65</v>
      </c>
      <c r="H67" s="274"/>
      <c r="J67" s="274"/>
      <c r="K67" s="274"/>
      <c r="L67" s="274"/>
      <c r="M67" s="274"/>
      <c r="N67" s="274"/>
      <c r="O67" s="274"/>
      <c r="P67" s="274"/>
      <c r="Q67" s="274"/>
      <c r="R67" s="274"/>
      <c r="S67" s="275">
        <f t="shared" si="10"/>
        <v>63450288.350000001</v>
      </c>
      <c r="T67" s="276">
        <f t="shared" si="9"/>
        <v>63451006</v>
      </c>
      <c r="U67" s="261"/>
      <c r="W67" s="96"/>
      <c r="Y67" s="97"/>
      <c r="Z67" s="98"/>
      <c r="AA67" s="99"/>
    </row>
    <row r="68" spans="1:27" x14ac:dyDescent="0.2">
      <c r="A68" s="75" t="str">
        <f t="shared" si="8"/>
        <v>Rush City44330</v>
      </c>
      <c r="B68" s="85" t="s">
        <v>37</v>
      </c>
      <c r="C68" s="270">
        <v>44289</v>
      </c>
      <c r="D68" s="271">
        <v>44330</v>
      </c>
      <c r="E68" s="272">
        <v>408062</v>
      </c>
      <c r="F68" s="273">
        <v>409421</v>
      </c>
      <c r="G68" s="274">
        <v>26.99</v>
      </c>
      <c r="H68" s="274"/>
      <c r="J68" s="274"/>
      <c r="K68" s="274"/>
      <c r="L68" s="274"/>
      <c r="M68" s="274"/>
      <c r="N68" s="274"/>
      <c r="O68" s="274"/>
      <c r="P68" s="274"/>
      <c r="Q68" s="274"/>
      <c r="R68" s="274"/>
      <c r="S68" s="275">
        <f t="shared" si="10"/>
        <v>409394.01</v>
      </c>
      <c r="T68" s="276">
        <f t="shared" si="9"/>
        <v>409421</v>
      </c>
      <c r="U68" s="261"/>
    </row>
    <row r="69" spans="1:27" x14ac:dyDescent="0.2">
      <c r="A69" s="75" t="str">
        <f t="shared" si="8"/>
        <v>Rush City44330</v>
      </c>
      <c r="B69" s="85" t="s">
        <v>37</v>
      </c>
      <c r="C69" s="270">
        <v>44293</v>
      </c>
      <c r="D69" s="271">
        <v>44330</v>
      </c>
      <c r="E69" s="272">
        <v>408062</v>
      </c>
      <c r="F69" s="273">
        <v>409428</v>
      </c>
      <c r="G69" s="274">
        <v>35.29</v>
      </c>
      <c r="H69" s="274"/>
      <c r="J69" s="274"/>
      <c r="K69" s="274"/>
      <c r="L69" s="274"/>
      <c r="M69" s="274"/>
      <c r="N69" s="274"/>
      <c r="O69" s="274"/>
      <c r="P69" s="274"/>
      <c r="Q69" s="274"/>
      <c r="R69" s="274"/>
      <c r="S69" s="275">
        <f t="shared" si="10"/>
        <v>409392.71</v>
      </c>
      <c r="T69" s="276">
        <f t="shared" si="9"/>
        <v>409428</v>
      </c>
      <c r="U69" s="261"/>
    </row>
    <row r="70" spans="1:27" x14ac:dyDescent="0.2">
      <c r="A70" s="75" t="str">
        <f t="shared" si="8"/>
        <v>Rush City44333</v>
      </c>
      <c r="B70" s="85" t="s">
        <v>37</v>
      </c>
      <c r="C70" s="270">
        <v>44293</v>
      </c>
      <c r="D70" s="271">
        <v>44333</v>
      </c>
      <c r="E70" s="272">
        <v>408062</v>
      </c>
      <c r="F70" s="273">
        <v>409497</v>
      </c>
      <c r="G70" s="274">
        <v>35.29</v>
      </c>
      <c r="H70" s="274"/>
      <c r="J70" s="274"/>
      <c r="K70" s="274"/>
      <c r="L70" s="274"/>
      <c r="M70" s="274"/>
      <c r="N70" s="274"/>
      <c r="O70" s="274"/>
      <c r="P70" s="274"/>
      <c r="Q70" s="274"/>
      <c r="R70" s="274"/>
      <c r="S70" s="275">
        <f t="shared" si="10"/>
        <v>409461.71</v>
      </c>
      <c r="T70" s="276">
        <f t="shared" si="9"/>
        <v>409497</v>
      </c>
      <c r="U70" s="261"/>
    </row>
    <row r="71" spans="1:27" x14ac:dyDescent="0.2">
      <c r="A71" s="75" t="str">
        <f t="shared" si="8"/>
        <v>Rush City44333</v>
      </c>
      <c r="B71" s="85" t="s">
        <v>37</v>
      </c>
      <c r="C71" s="270">
        <v>44292</v>
      </c>
      <c r="D71" s="271">
        <v>44333</v>
      </c>
      <c r="E71" s="272">
        <v>408062</v>
      </c>
      <c r="F71" s="273">
        <v>409489</v>
      </c>
      <c r="G71" s="274">
        <v>176.28</v>
      </c>
      <c r="H71" s="274"/>
      <c r="J71" s="274"/>
      <c r="K71" s="274"/>
      <c r="L71" s="274"/>
      <c r="M71" s="274"/>
      <c r="N71" s="274"/>
      <c r="O71" s="274"/>
      <c r="P71" s="274"/>
      <c r="Q71" s="274"/>
      <c r="R71" s="274"/>
      <c r="S71" s="275">
        <f t="shared" si="10"/>
        <v>409312.72</v>
      </c>
      <c r="T71" s="276">
        <f t="shared" si="9"/>
        <v>409489</v>
      </c>
      <c r="U71" s="261"/>
    </row>
    <row r="72" spans="1:27" x14ac:dyDescent="0.2">
      <c r="A72" s="75" t="str">
        <f t="shared" si="8"/>
        <v>Rush City44331</v>
      </c>
      <c r="B72" s="85" t="s">
        <v>37</v>
      </c>
      <c r="C72" s="270">
        <v>44292</v>
      </c>
      <c r="D72" s="271">
        <v>44331</v>
      </c>
      <c r="E72" s="272">
        <v>408062</v>
      </c>
      <c r="F72" s="273">
        <v>409466</v>
      </c>
      <c r="G72" s="274">
        <v>25.66</v>
      </c>
      <c r="H72" s="274"/>
      <c r="J72" s="274"/>
      <c r="K72" s="274"/>
      <c r="L72" s="274"/>
      <c r="M72" s="274"/>
      <c r="N72" s="274"/>
      <c r="O72" s="274"/>
      <c r="P72" s="274"/>
      <c r="Q72" s="274"/>
      <c r="R72" s="274"/>
      <c r="S72" s="275">
        <f t="shared" si="10"/>
        <v>409440.34</v>
      </c>
      <c r="T72" s="276">
        <f t="shared" si="9"/>
        <v>409466</v>
      </c>
      <c r="U72" s="261"/>
    </row>
    <row r="73" spans="1:27" x14ac:dyDescent="0.2">
      <c r="A73" s="75" t="str">
        <f t="shared" si="8"/>
        <v>Rush City44331</v>
      </c>
      <c r="B73" s="85" t="s">
        <v>37</v>
      </c>
      <c r="C73" s="270">
        <v>44295</v>
      </c>
      <c r="D73" s="271">
        <v>44331</v>
      </c>
      <c r="E73" s="272">
        <v>408062</v>
      </c>
      <c r="F73" s="273">
        <v>409460</v>
      </c>
      <c r="G73" s="274">
        <v>26.99</v>
      </c>
      <c r="H73" s="274"/>
      <c r="J73" s="274"/>
      <c r="K73" s="274"/>
      <c r="L73" s="274"/>
      <c r="M73" s="274"/>
      <c r="N73" s="274"/>
      <c r="O73" s="274"/>
      <c r="P73" s="274"/>
      <c r="Q73" s="274"/>
      <c r="R73" s="274"/>
      <c r="S73" s="275">
        <f t="shared" si="10"/>
        <v>409433.01</v>
      </c>
      <c r="T73" s="276">
        <f t="shared" si="9"/>
        <v>409460</v>
      </c>
      <c r="U73" s="261"/>
    </row>
    <row r="74" spans="1:27" x14ac:dyDescent="0.2">
      <c r="A74" s="75" t="str">
        <f t="shared" si="8"/>
        <v>Rush City44334</v>
      </c>
      <c r="B74" s="85" t="s">
        <v>37</v>
      </c>
      <c r="C74" s="270">
        <v>44295</v>
      </c>
      <c r="D74" s="271">
        <v>44334</v>
      </c>
      <c r="E74" s="272">
        <v>408062</v>
      </c>
      <c r="F74" s="273">
        <v>409539</v>
      </c>
      <c r="G74" s="274">
        <v>35.29</v>
      </c>
      <c r="H74" s="274"/>
      <c r="J74" s="274"/>
      <c r="K74" s="274"/>
      <c r="L74" s="274"/>
      <c r="M74" s="274"/>
      <c r="N74" s="274"/>
      <c r="O74" s="274"/>
      <c r="P74" s="274"/>
      <c r="Q74" s="274"/>
      <c r="R74" s="274"/>
      <c r="S74" s="275">
        <f t="shared" si="10"/>
        <v>409503.71</v>
      </c>
      <c r="T74" s="276">
        <f t="shared" si="9"/>
        <v>409539</v>
      </c>
      <c r="U74" s="261"/>
    </row>
    <row r="75" spans="1:27" x14ac:dyDescent="0.2">
      <c r="A75" s="75" t="str">
        <f t="shared" si="8"/>
        <v>Rush City44334</v>
      </c>
      <c r="B75" s="85" t="s">
        <v>37</v>
      </c>
      <c r="C75" s="270">
        <v>44294</v>
      </c>
      <c r="D75" s="271">
        <v>44334</v>
      </c>
      <c r="E75" s="272">
        <v>408062</v>
      </c>
      <c r="F75" s="273">
        <v>409533</v>
      </c>
      <c r="G75" s="274">
        <v>42.04</v>
      </c>
      <c r="H75" s="274"/>
      <c r="J75" s="274"/>
      <c r="K75" s="274"/>
      <c r="L75" s="274"/>
      <c r="M75" s="274"/>
      <c r="N75" s="274"/>
      <c r="O75" s="274"/>
      <c r="P75" s="274"/>
      <c r="Q75" s="274"/>
      <c r="R75" s="274"/>
      <c r="S75" s="275">
        <f t="shared" si="10"/>
        <v>409490.96</v>
      </c>
      <c r="T75" s="276">
        <f t="shared" si="9"/>
        <v>409533</v>
      </c>
      <c r="U75" s="261"/>
    </row>
    <row r="76" spans="1:27" x14ac:dyDescent="0.2">
      <c r="A76" s="75" t="str">
        <f t="shared" si="8"/>
        <v>Rush City44335</v>
      </c>
      <c r="B76" s="85" t="s">
        <v>37</v>
      </c>
      <c r="C76" s="270">
        <v>44294</v>
      </c>
      <c r="D76" s="271">
        <v>44335</v>
      </c>
      <c r="E76" s="272">
        <v>408062</v>
      </c>
      <c r="F76" s="273">
        <v>409593</v>
      </c>
      <c r="G76" s="274">
        <v>35.29</v>
      </c>
      <c r="H76" s="274"/>
      <c r="J76" s="274"/>
      <c r="K76" s="274"/>
      <c r="L76" s="274"/>
      <c r="M76" s="274"/>
      <c r="N76" s="274"/>
      <c r="O76" s="274"/>
      <c r="P76" s="274"/>
      <c r="Q76" s="274"/>
      <c r="R76" s="274"/>
      <c r="S76" s="275">
        <f t="shared" si="10"/>
        <v>409557.71</v>
      </c>
      <c r="T76" s="276">
        <f t="shared" si="9"/>
        <v>409593</v>
      </c>
      <c r="U76" s="261"/>
    </row>
    <row r="77" spans="1:27" x14ac:dyDescent="0.2">
      <c r="A77" s="75" t="str">
        <f t="shared" si="8"/>
        <v>Rush City44335</v>
      </c>
      <c r="B77" s="85" t="s">
        <v>37</v>
      </c>
      <c r="C77" s="270">
        <v>44291</v>
      </c>
      <c r="D77" s="271">
        <v>44335</v>
      </c>
      <c r="E77" s="272">
        <v>408062</v>
      </c>
      <c r="F77" s="273">
        <v>409585</v>
      </c>
      <c r="G77" s="274">
        <v>142.41999999999999</v>
      </c>
      <c r="H77" s="274"/>
      <c r="J77" s="274"/>
      <c r="K77" s="274"/>
      <c r="L77" s="274"/>
      <c r="M77" s="274"/>
      <c r="N77" s="274"/>
      <c r="O77" s="274"/>
      <c r="P77" s="274"/>
      <c r="Q77" s="274"/>
      <c r="R77" s="274"/>
      <c r="S77" s="275">
        <f t="shared" si="10"/>
        <v>409442.58</v>
      </c>
      <c r="T77" s="276">
        <f t="shared" si="9"/>
        <v>409585</v>
      </c>
      <c r="U77" s="261"/>
    </row>
    <row r="78" spans="1:27" x14ac:dyDescent="0.2">
      <c r="A78" s="75" t="str">
        <f t="shared" si="8"/>
        <v>Rush City44329</v>
      </c>
      <c r="B78" s="85" t="s">
        <v>37</v>
      </c>
      <c r="C78" s="270">
        <v>44291</v>
      </c>
      <c r="D78" s="271">
        <v>44329</v>
      </c>
      <c r="E78" s="272">
        <v>408062</v>
      </c>
      <c r="F78" s="273">
        <v>53775864</v>
      </c>
      <c r="G78" s="274">
        <v>672.54</v>
      </c>
      <c r="H78" s="274"/>
      <c r="J78" s="274"/>
      <c r="K78" s="274"/>
      <c r="L78" s="274"/>
      <c r="M78" s="274"/>
      <c r="N78" s="274"/>
      <c r="O78" s="274"/>
      <c r="P78" s="274"/>
      <c r="Q78" s="274"/>
      <c r="R78" s="274"/>
      <c r="S78" s="275">
        <f t="shared" si="10"/>
        <v>53775191.460000001</v>
      </c>
      <c r="T78" s="276">
        <f t="shared" si="9"/>
        <v>53775864</v>
      </c>
      <c r="U78" s="261"/>
    </row>
    <row r="79" spans="1:27" x14ac:dyDescent="0.2">
      <c r="A79" s="75" t="str">
        <f t="shared" si="8"/>
        <v>Rush City44333</v>
      </c>
      <c r="B79" s="85" t="s">
        <v>37</v>
      </c>
      <c r="C79" s="270">
        <v>44288</v>
      </c>
      <c r="D79" s="271">
        <v>44333</v>
      </c>
      <c r="E79" s="272">
        <v>408062</v>
      </c>
      <c r="F79" s="273">
        <v>56357156</v>
      </c>
      <c r="G79" s="274">
        <v>313.52999999999997</v>
      </c>
      <c r="H79" s="274"/>
      <c r="J79" s="274"/>
      <c r="K79" s="274"/>
      <c r="L79" s="274"/>
      <c r="M79" s="274"/>
      <c r="N79" s="274"/>
      <c r="O79" s="274"/>
      <c r="P79" s="274"/>
      <c r="Q79" s="274"/>
      <c r="R79" s="274"/>
      <c r="S79" s="275">
        <f t="shared" si="10"/>
        <v>56356842.469999999</v>
      </c>
      <c r="T79" s="276">
        <f t="shared" si="9"/>
        <v>56357156</v>
      </c>
      <c r="U79" s="261"/>
    </row>
    <row r="80" spans="1:27" x14ac:dyDescent="0.2">
      <c r="A80" s="75" t="str">
        <f t="shared" si="8"/>
        <v>Rush City44333</v>
      </c>
      <c r="B80" s="85" t="s">
        <v>37</v>
      </c>
      <c r="C80" s="270">
        <v>44288</v>
      </c>
      <c r="D80" s="271">
        <v>44333</v>
      </c>
      <c r="E80" s="272">
        <v>408062</v>
      </c>
      <c r="F80" s="273">
        <v>56357155</v>
      </c>
      <c r="G80" s="274">
        <v>794.39</v>
      </c>
      <c r="H80" s="274"/>
      <c r="J80" s="274"/>
      <c r="K80" s="274"/>
      <c r="L80" s="274"/>
      <c r="M80" s="274"/>
      <c r="N80" s="274"/>
      <c r="O80" s="274"/>
      <c r="P80" s="274"/>
      <c r="Q80" s="274"/>
      <c r="R80" s="274"/>
      <c r="S80" s="275">
        <f t="shared" si="10"/>
        <v>56356360.609999999</v>
      </c>
      <c r="T80" s="276">
        <f t="shared" si="9"/>
        <v>56357155</v>
      </c>
      <c r="U80" s="261"/>
    </row>
    <row r="81" spans="1:21" x14ac:dyDescent="0.2">
      <c r="A81" s="75" t="str">
        <f t="shared" si="8"/>
        <v>Pepsi44340</v>
      </c>
      <c r="B81" s="85" t="s">
        <v>116</v>
      </c>
      <c r="C81" s="270">
        <v>44294</v>
      </c>
      <c r="D81" s="271">
        <v>44340</v>
      </c>
      <c r="E81" s="272">
        <v>408062</v>
      </c>
      <c r="F81" s="273">
        <v>409717</v>
      </c>
      <c r="G81" s="274">
        <v>176.28</v>
      </c>
      <c r="H81" s="274"/>
      <c r="J81" s="274"/>
      <c r="K81" s="274"/>
      <c r="L81" s="274"/>
      <c r="M81" s="274"/>
      <c r="N81" s="274"/>
      <c r="O81" s="274"/>
      <c r="P81" s="274"/>
      <c r="Q81" s="274"/>
      <c r="R81" s="274"/>
      <c r="S81" s="275">
        <f t="shared" si="10"/>
        <v>409540.72</v>
      </c>
      <c r="T81" s="276">
        <f t="shared" si="9"/>
        <v>409717</v>
      </c>
      <c r="U81" s="261"/>
    </row>
    <row r="82" spans="1:21" x14ac:dyDescent="0.2">
      <c r="A82" s="75" t="str">
        <f t="shared" si="8"/>
        <v>Pepsi44340</v>
      </c>
      <c r="B82" s="85" t="s">
        <v>116</v>
      </c>
      <c r="C82" s="270">
        <v>44291</v>
      </c>
      <c r="D82" s="271">
        <v>44340</v>
      </c>
      <c r="E82" s="272">
        <v>408062</v>
      </c>
      <c r="F82" s="273">
        <v>409725</v>
      </c>
      <c r="G82" s="274">
        <v>35.29</v>
      </c>
      <c r="H82" s="274"/>
      <c r="J82" s="274"/>
      <c r="K82" s="274"/>
      <c r="L82" s="274"/>
      <c r="M82" s="274"/>
      <c r="N82" s="274"/>
      <c r="O82" s="274"/>
      <c r="P82" s="274"/>
      <c r="Q82" s="274"/>
      <c r="R82" s="274"/>
      <c r="S82" s="275">
        <f t="shared" si="10"/>
        <v>409689.71</v>
      </c>
      <c r="T82" s="276">
        <f t="shared" si="9"/>
        <v>409725</v>
      </c>
      <c r="U82" s="261"/>
    </row>
    <row r="83" spans="1:21" x14ac:dyDescent="0.2">
      <c r="A83" s="75" t="str">
        <f t="shared" si="8"/>
        <v>Rush City44338</v>
      </c>
      <c r="B83" s="85" t="s">
        <v>37</v>
      </c>
      <c r="C83" s="270">
        <v>44296</v>
      </c>
      <c r="D83" s="271">
        <v>44338</v>
      </c>
      <c r="E83" s="272">
        <v>408062</v>
      </c>
      <c r="F83" s="273">
        <v>409740</v>
      </c>
      <c r="G83" s="274">
        <v>25.66</v>
      </c>
      <c r="H83" s="274"/>
      <c r="J83" s="274"/>
      <c r="K83" s="274"/>
      <c r="L83" s="274"/>
      <c r="M83" s="274"/>
      <c r="N83" s="274"/>
      <c r="O83" s="274"/>
      <c r="P83" s="274"/>
      <c r="Q83" s="274"/>
      <c r="R83" s="274"/>
      <c r="S83" s="275">
        <f t="shared" si="10"/>
        <v>409714.34</v>
      </c>
      <c r="T83" s="276">
        <f t="shared" si="9"/>
        <v>409740</v>
      </c>
      <c r="U83" s="261"/>
    </row>
    <row r="84" spans="1:21" x14ac:dyDescent="0.2">
      <c r="A84" s="75" t="str">
        <f t="shared" si="8"/>
        <v>Rush City44338</v>
      </c>
      <c r="B84" s="85" t="s">
        <v>37</v>
      </c>
      <c r="C84" s="270">
        <v>44296</v>
      </c>
      <c r="D84" s="271">
        <v>44338</v>
      </c>
      <c r="E84" s="272">
        <v>408062</v>
      </c>
      <c r="F84" s="273">
        <v>409696</v>
      </c>
      <c r="G84" s="274">
        <v>26.99</v>
      </c>
      <c r="H84" s="274"/>
      <c r="J84" s="274"/>
      <c r="K84" s="274"/>
      <c r="L84" s="274"/>
      <c r="M84" s="274"/>
      <c r="N84" s="274"/>
      <c r="O84" s="274"/>
      <c r="P84" s="274"/>
      <c r="Q84" s="274"/>
      <c r="R84" s="274"/>
      <c r="S84" s="275">
        <f t="shared" si="10"/>
        <v>409669.01</v>
      </c>
      <c r="T84" s="276">
        <f t="shared" si="9"/>
        <v>409696</v>
      </c>
      <c r="U84" s="261"/>
    </row>
    <row r="85" spans="1:21" x14ac:dyDescent="0.2">
      <c r="A85" s="75" t="str">
        <f t="shared" si="8"/>
        <v>Pepsi44336</v>
      </c>
      <c r="B85" s="85" t="s">
        <v>116</v>
      </c>
      <c r="C85" s="270">
        <v>44298</v>
      </c>
      <c r="D85" s="271">
        <v>44336</v>
      </c>
      <c r="E85" s="272">
        <v>408062</v>
      </c>
      <c r="F85" s="273">
        <v>409623</v>
      </c>
      <c r="G85" s="274">
        <v>41.32</v>
      </c>
      <c r="H85" s="274"/>
      <c r="J85" s="274"/>
      <c r="K85" s="274"/>
      <c r="L85" s="274"/>
      <c r="M85" s="274"/>
      <c r="N85" s="274"/>
      <c r="O85" s="274"/>
      <c r="P85" s="274"/>
      <c r="Q85" s="274"/>
      <c r="R85" s="274"/>
      <c r="S85" s="275">
        <f t="shared" si="10"/>
        <v>409581.68</v>
      </c>
      <c r="T85" s="276">
        <f t="shared" si="9"/>
        <v>409623</v>
      </c>
      <c r="U85" s="261"/>
    </row>
    <row r="86" spans="1:21" x14ac:dyDescent="0.2">
      <c r="A86" s="75" t="str">
        <f t="shared" si="8"/>
        <v>Rush City44336</v>
      </c>
      <c r="B86" s="85" t="s">
        <v>37</v>
      </c>
      <c r="C86" s="270">
        <v>44298</v>
      </c>
      <c r="D86" s="271">
        <v>44336</v>
      </c>
      <c r="E86" s="272">
        <v>408062</v>
      </c>
      <c r="F86" s="273">
        <v>409629</v>
      </c>
      <c r="G86" s="274">
        <v>35.29</v>
      </c>
      <c r="H86" s="274"/>
      <c r="J86" s="274"/>
      <c r="K86" s="274"/>
      <c r="L86" s="274"/>
      <c r="M86" s="274"/>
      <c r="N86" s="274"/>
      <c r="O86" s="274"/>
      <c r="P86" s="274"/>
      <c r="Q86" s="274"/>
      <c r="R86" s="274"/>
      <c r="S86" s="275">
        <f t="shared" si="10"/>
        <v>409593.71</v>
      </c>
      <c r="T86" s="276">
        <f t="shared" si="9"/>
        <v>409629</v>
      </c>
      <c r="U86" s="261"/>
    </row>
    <row r="87" spans="1:21" x14ac:dyDescent="0.2">
      <c r="A87" s="75" t="str">
        <f t="shared" si="8"/>
        <v>Pepsi44336</v>
      </c>
      <c r="B87" s="85" t="s">
        <v>116</v>
      </c>
      <c r="C87" s="270">
        <v>44298</v>
      </c>
      <c r="D87" s="271">
        <v>44336</v>
      </c>
      <c r="E87" s="272">
        <v>408062</v>
      </c>
      <c r="F87" s="273">
        <v>57107951</v>
      </c>
      <c r="G87" s="274">
        <v>303.97000000000003</v>
      </c>
      <c r="H87" s="274"/>
      <c r="J87" s="274"/>
      <c r="K87" s="274"/>
      <c r="L87" s="274"/>
      <c r="M87" s="274"/>
      <c r="N87" s="274"/>
      <c r="O87" s="274"/>
      <c r="P87" s="274"/>
      <c r="Q87" s="274"/>
      <c r="R87" s="274"/>
      <c r="S87" s="275">
        <f t="shared" si="10"/>
        <v>57107647.030000001</v>
      </c>
      <c r="T87" s="276">
        <f t="shared" si="9"/>
        <v>57107951</v>
      </c>
      <c r="U87" s="261"/>
    </row>
    <row r="88" spans="1:21" x14ac:dyDescent="0.2">
      <c r="A88" s="75" t="str">
        <f t="shared" si="8"/>
        <v>Rush City44336</v>
      </c>
      <c r="B88" s="85" t="s">
        <v>37</v>
      </c>
      <c r="C88" s="270">
        <v>44299</v>
      </c>
      <c r="D88" s="271">
        <v>44336</v>
      </c>
      <c r="E88" s="272">
        <v>408062</v>
      </c>
      <c r="F88" s="273">
        <v>57107952</v>
      </c>
      <c r="G88" s="274">
        <v>1754.13</v>
      </c>
      <c r="H88" s="274"/>
      <c r="J88" s="274"/>
      <c r="K88" s="274"/>
      <c r="L88" s="274"/>
      <c r="M88" s="274"/>
      <c r="N88" s="274"/>
      <c r="O88" s="274"/>
      <c r="P88" s="274"/>
      <c r="Q88" s="274"/>
      <c r="R88" s="274"/>
      <c r="S88" s="275">
        <f t="shared" si="10"/>
        <v>57106197.869999997</v>
      </c>
      <c r="T88" s="276">
        <f t="shared" si="9"/>
        <v>57107952</v>
      </c>
      <c r="U88" s="261"/>
    </row>
    <row r="89" spans="1:21" x14ac:dyDescent="0.2">
      <c r="A89" s="75" t="str">
        <f t="shared" si="8"/>
        <v>Rush City44341</v>
      </c>
      <c r="B89" s="85" t="s">
        <v>37</v>
      </c>
      <c r="C89" s="270">
        <v>44299</v>
      </c>
      <c r="D89" s="271">
        <v>44341</v>
      </c>
      <c r="E89" s="272">
        <v>408062</v>
      </c>
      <c r="F89" s="273">
        <v>409772</v>
      </c>
      <c r="G89" s="274">
        <v>42.04</v>
      </c>
      <c r="H89" s="274"/>
      <c r="J89" s="274"/>
      <c r="K89" s="274"/>
      <c r="L89" s="274"/>
      <c r="M89" s="274"/>
      <c r="N89" s="274"/>
      <c r="O89" s="274"/>
      <c r="P89" s="274"/>
      <c r="Q89" s="274"/>
      <c r="R89" s="274"/>
      <c r="S89" s="275">
        <f t="shared" si="10"/>
        <v>409729.96</v>
      </c>
      <c r="T89" s="276">
        <f t="shared" si="9"/>
        <v>409772</v>
      </c>
      <c r="U89" s="261"/>
    </row>
    <row r="90" spans="1:21" x14ac:dyDescent="0.2">
      <c r="A90" s="75" t="str">
        <f t="shared" si="8"/>
        <v>Rush City44341</v>
      </c>
      <c r="B90" s="85" t="s">
        <v>37</v>
      </c>
      <c r="C90" s="270">
        <v>44300</v>
      </c>
      <c r="D90" s="271">
        <v>44341</v>
      </c>
      <c r="E90" s="272">
        <v>408062</v>
      </c>
      <c r="F90" s="273">
        <v>409778</v>
      </c>
      <c r="G90" s="274">
        <v>35.29</v>
      </c>
      <c r="H90" s="274"/>
      <c r="J90" s="274"/>
      <c r="K90" s="274"/>
      <c r="L90" s="274"/>
      <c r="M90" s="274"/>
      <c r="N90" s="274"/>
      <c r="O90" s="274"/>
      <c r="P90" s="274"/>
      <c r="Q90" s="274"/>
      <c r="R90" s="274"/>
      <c r="S90" s="275">
        <f t="shared" si="10"/>
        <v>409742.71</v>
      </c>
      <c r="T90" s="276">
        <f t="shared" si="9"/>
        <v>409778</v>
      </c>
      <c r="U90" s="261"/>
    </row>
    <row r="91" spans="1:21" x14ac:dyDescent="0.2">
      <c r="A91" s="75" t="str">
        <f t="shared" si="8"/>
        <v>Rush City44343</v>
      </c>
      <c r="B91" s="85" t="s">
        <v>37</v>
      </c>
      <c r="C91" s="270">
        <v>44300</v>
      </c>
      <c r="D91" s="271">
        <v>44343</v>
      </c>
      <c r="E91" s="272">
        <v>408062</v>
      </c>
      <c r="F91" s="273">
        <v>409842</v>
      </c>
      <c r="G91" s="274">
        <v>41.32</v>
      </c>
      <c r="H91" s="274"/>
      <c r="J91" s="274"/>
      <c r="K91" s="274"/>
      <c r="L91" s="274"/>
      <c r="M91" s="274"/>
      <c r="N91" s="274"/>
      <c r="O91" s="274"/>
      <c r="P91" s="274"/>
      <c r="Q91" s="274"/>
      <c r="R91" s="274"/>
      <c r="S91" s="275">
        <f t="shared" si="10"/>
        <v>409800.68</v>
      </c>
      <c r="T91" s="276">
        <f t="shared" si="9"/>
        <v>409842</v>
      </c>
      <c r="U91" s="261"/>
    </row>
    <row r="92" spans="1:21" x14ac:dyDescent="0.2">
      <c r="A92" s="75" t="str">
        <f t="shared" si="8"/>
        <v>Pepsi44343</v>
      </c>
      <c r="B92" s="85" t="s">
        <v>116</v>
      </c>
      <c r="C92" s="270">
        <v>44301</v>
      </c>
      <c r="D92" s="271">
        <v>44343</v>
      </c>
      <c r="E92" s="272">
        <v>408062</v>
      </c>
      <c r="F92" s="273">
        <v>409847</v>
      </c>
      <c r="G92" s="274">
        <v>35.29</v>
      </c>
      <c r="H92" s="274"/>
      <c r="J92" s="274"/>
      <c r="K92" s="274"/>
      <c r="L92" s="274"/>
      <c r="M92" s="274"/>
      <c r="N92" s="274"/>
      <c r="O92" s="274"/>
      <c r="P92" s="274"/>
      <c r="Q92" s="274"/>
      <c r="R92" s="274"/>
      <c r="S92" s="275">
        <f t="shared" si="10"/>
        <v>409811.71</v>
      </c>
      <c r="T92" s="276">
        <f t="shared" si="9"/>
        <v>409847</v>
      </c>
      <c r="U92" s="261"/>
    </row>
    <row r="93" spans="1:21" x14ac:dyDescent="0.2">
      <c r="A93" s="75" t="str">
        <f t="shared" si="8"/>
        <v>Rush City44342</v>
      </c>
      <c r="B93" s="85" t="s">
        <v>37</v>
      </c>
      <c r="C93" s="270">
        <v>44302</v>
      </c>
      <c r="D93" s="271">
        <v>44342</v>
      </c>
      <c r="E93" s="272">
        <v>408062</v>
      </c>
      <c r="F93" s="273">
        <v>409812</v>
      </c>
      <c r="G93" s="274">
        <v>35.29</v>
      </c>
      <c r="H93" s="274"/>
      <c r="J93" s="274"/>
      <c r="K93" s="274"/>
      <c r="L93" s="274"/>
      <c r="M93" s="274"/>
      <c r="N93" s="274"/>
      <c r="O93" s="274"/>
      <c r="P93" s="274"/>
      <c r="Q93" s="274"/>
      <c r="R93" s="274"/>
      <c r="S93" s="275">
        <f t="shared" si="10"/>
        <v>409776.71</v>
      </c>
      <c r="T93" s="276">
        <f t="shared" si="9"/>
        <v>409812</v>
      </c>
      <c r="U93" s="261"/>
    </row>
    <row r="94" spans="1:21" x14ac:dyDescent="0.2">
      <c r="A94" s="75" t="str">
        <f t="shared" si="8"/>
        <v>Rush City44342</v>
      </c>
      <c r="B94" s="85" t="s">
        <v>37</v>
      </c>
      <c r="C94" s="270">
        <v>44302</v>
      </c>
      <c r="D94" s="271">
        <v>44342</v>
      </c>
      <c r="E94" s="272">
        <v>408062</v>
      </c>
      <c r="F94" s="273">
        <v>409804</v>
      </c>
      <c r="G94" s="274">
        <v>142.41999999999999</v>
      </c>
      <c r="H94" s="274"/>
      <c r="J94" s="274"/>
      <c r="K94" s="274"/>
      <c r="L94" s="274"/>
      <c r="M94" s="274"/>
      <c r="N94" s="274"/>
      <c r="O94" s="274"/>
      <c r="P94" s="274"/>
      <c r="Q94" s="274"/>
      <c r="R94" s="274"/>
      <c r="S94" s="275">
        <f t="shared" si="10"/>
        <v>409661.58</v>
      </c>
      <c r="T94" s="276">
        <f t="shared" si="9"/>
        <v>409804</v>
      </c>
      <c r="U94" s="261"/>
    </row>
    <row r="95" spans="1:21" x14ac:dyDescent="0.2">
      <c r="A95" s="75" t="str">
        <f t="shared" si="8"/>
        <v>Rush City44337</v>
      </c>
      <c r="B95" s="85" t="s">
        <v>37</v>
      </c>
      <c r="C95" s="270">
        <v>44301</v>
      </c>
      <c r="D95" s="271">
        <v>44337</v>
      </c>
      <c r="E95" s="272">
        <v>408062</v>
      </c>
      <c r="F95" s="273">
        <v>409653</v>
      </c>
      <c r="G95" s="274">
        <v>26.99</v>
      </c>
      <c r="H95" s="274"/>
      <c r="J95" s="274"/>
      <c r="K95" s="274"/>
      <c r="L95" s="274"/>
      <c r="M95" s="274"/>
      <c r="N95" s="274"/>
      <c r="O95" s="274"/>
      <c r="P95" s="274"/>
      <c r="Q95" s="274"/>
      <c r="R95" s="274"/>
      <c r="S95" s="275">
        <f t="shared" si="10"/>
        <v>409626.01</v>
      </c>
      <c r="T95" s="276">
        <f t="shared" ref="T95:T126" si="11">SUM(G95:S95)</f>
        <v>409653</v>
      </c>
      <c r="U95" s="261"/>
    </row>
    <row r="96" spans="1:21" x14ac:dyDescent="0.2">
      <c r="A96" s="75" t="str">
        <f t="shared" si="8"/>
        <v>Rush City44337</v>
      </c>
      <c r="B96" s="85" t="s">
        <v>37</v>
      </c>
      <c r="C96" s="270">
        <v>44301</v>
      </c>
      <c r="D96" s="271">
        <v>44337</v>
      </c>
      <c r="E96" s="272">
        <v>408062</v>
      </c>
      <c r="F96" s="273">
        <v>409660</v>
      </c>
      <c r="G96" s="274">
        <v>35.29</v>
      </c>
      <c r="H96" s="274"/>
      <c r="J96" s="274"/>
      <c r="K96" s="274"/>
      <c r="L96" s="274"/>
      <c r="M96" s="274"/>
      <c r="N96" s="274"/>
      <c r="O96" s="274"/>
      <c r="P96" s="274"/>
      <c r="Q96" s="274"/>
      <c r="R96" s="274"/>
      <c r="S96" s="275">
        <f t="shared" si="10"/>
        <v>409624.71</v>
      </c>
      <c r="T96" s="276">
        <f t="shared" si="11"/>
        <v>409660</v>
      </c>
      <c r="U96" s="261"/>
    </row>
    <row r="97" spans="1:21" x14ac:dyDescent="0.2">
      <c r="A97" s="75" t="str">
        <f t="shared" si="8"/>
        <v>Rush City44343</v>
      </c>
      <c r="B97" s="85" t="s">
        <v>37</v>
      </c>
      <c r="C97" s="270">
        <v>44307</v>
      </c>
      <c r="D97" s="271">
        <v>44343</v>
      </c>
      <c r="E97" s="272">
        <v>408062</v>
      </c>
      <c r="F97" s="273">
        <v>52591804</v>
      </c>
      <c r="G97" s="274">
        <v>1772.8</v>
      </c>
      <c r="H97" s="274"/>
      <c r="J97" s="274"/>
      <c r="K97" s="274"/>
      <c r="L97" s="274"/>
      <c r="M97" s="274"/>
      <c r="N97" s="274"/>
      <c r="O97" s="274"/>
      <c r="P97" s="274"/>
      <c r="Q97" s="274"/>
      <c r="R97" s="274"/>
      <c r="S97" s="275">
        <f t="shared" si="10"/>
        <v>52590031.200000003</v>
      </c>
      <c r="T97" s="276">
        <f t="shared" si="11"/>
        <v>52591804</v>
      </c>
      <c r="U97" s="261" t="s">
        <v>39</v>
      </c>
    </row>
    <row r="98" spans="1:21" x14ac:dyDescent="0.2">
      <c r="A98" s="75" t="str">
        <f t="shared" si="8"/>
        <v>Rush City44341</v>
      </c>
      <c r="B98" s="85" t="s">
        <v>37</v>
      </c>
      <c r="C98" s="270">
        <v>44307</v>
      </c>
      <c r="D98" s="271">
        <v>44341</v>
      </c>
      <c r="E98" s="272">
        <v>408062</v>
      </c>
      <c r="F98" s="273">
        <v>55371757</v>
      </c>
      <c r="G98" s="274">
        <v>1003.34</v>
      </c>
      <c r="H98" s="274"/>
      <c r="J98" s="274"/>
      <c r="K98" s="274"/>
      <c r="L98" s="274"/>
      <c r="M98" s="274"/>
      <c r="N98" s="274"/>
      <c r="O98" s="274"/>
      <c r="P98" s="274"/>
      <c r="Q98" s="274"/>
      <c r="R98" s="274"/>
      <c r="S98" s="275">
        <f t="shared" si="10"/>
        <v>55370753.659999996</v>
      </c>
      <c r="T98" s="276">
        <f t="shared" si="11"/>
        <v>55371757</v>
      </c>
      <c r="U98" s="261"/>
    </row>
    <row r="99" spans="1:21" x14ac:dyDescent="0.2">
      <c r="A99" s="75" t="str">
        <f t="shared" si="8"/>
        <v>Rush City44345</v>
      </c>
      <c r="B99" s="85" t="s">
        <v>37</v>
      </c>
      <c r="C99" s="270">
        <v>44305</v>
      </c>
      <c r="D99" s="271">
        <v>44345</v>
      </c>
      <c r="E99" s="272">
        <v>408062</v>
      </c>
      <c r="F99" s="278">
        <v>409937</v>
      </c>
      <c r="G99" s="274">
        <v>25.66</v>
      </c>
      <c r="H99" s="274"/>
      <c r="J99" s="274"/>
      <c r="K99" s="274"/>
      <c r="L99" s="274"/>
      <c r="M99" s="274"/>
      <c r="N99" s="274"/>
      <c r="O99" s="274"/>
      <c r="P99" s="274"/>
      <c r="Q99" s="274"/>
      <c r="R99" s="274"/>
      <c r="S99" s="275">
        <f t="shared" si="10"/>
        <v>409911.34</v>
      </c>
      <c r="T99" s="276">
        <f t="shared" si="11"/>
        <v>409937</v>
      </c>
      <c r="U99" s="261"/>
    </row>
    <row r="100" spans="1:21" x14ac:dyDescent="0.2">
      <c r="A100" s="75" t="str">
        <f t="shared" si="8"/>
        <v>Rush City44345</v>
      </c>
      <c r="B100" s="85" t="s">
        <v>37</v>
      </c>
      <c r="C100" s="270">
        <v>44305</v>
      </c>
      <c r="D100" s="271">
        <v>44345</v>
      </c>
      <c r="E100" s="272">
        <v>408062</v>
      </c>
      <c r="F100" s="273">
        <v>409935</v>
      </c>
      <c r="G100" s="274">
        <v>176.28</v>
      </c>
      <c r="H100" s="274"/>
      <c r="J100" s="274"/>
      <c r="K100" s="274"/>
      <c r="L100" s="274"/>
      <c r="M100" s="274"/>
      <c r="N100" s="274"/>
      <c r="O100" s="274"/>
      <c r="P100" s="274"/>
      <c r="Q100" s="274"/>
      <c r="R100" s="274"/>
      <c r="S100" s="275">
        <f t="shared" si="10"/>
        <v>409758.71999999997</v>
      </c>
      <c r="T100" s="276">
        <f t="shared" si="11"/>
        <v>409935</v>
      </c>
      <c r="U100" s="261"/>
    </row>
    <row r="101" spans="1:21" x14ac:dyDescent="0.2">
      <c r="A101" s="75" t="str">
        <f t="shared" si="8"/>
        <v>Rush City44345</v>
      </c>
      <c r="B101" s="85" t="s">
        <v>37</v>
      </c>
      <c r="C101" s="270">
        <v>44303</v>
      </c>
      <c r="D101" s="271">
        <v>44345</v>
      </c>
      <c r="E101" s="272">
        <v>408062</v>
      </c>
      <c r="F101" s="273">
        <v>409903</v>
      </c>
      <c r="G101" s="274">
        <v>26.99</v>
      </c>
      <c r="H101" s="274"/>
      <c r="J101" s="274"/>
      <c r="K101" s="274"/>
      <c r="L101" s="274"/>
      <c r="M101" s="274"/>
      <c r="N101" s="274"/>
      <c r="O101" s="274"/>
      <c r="P101" s="274"/>
      <c r="Q101" s="274"/>
      <c r="R101" s="274"/>
      <c r="S101" s="275">
        <f t="shared" si="10"/>
        <v>409876.01</v>
      </c>
      <c r="T101" s="276">
        <f t="shared" si="11"/>
        <v>409903</v>
      </c>
      <c r="U101" s="261"/>
    </row>
    <row r="102" spans="1:21" x14ac:dyDescent="0.2">
      <c r="A102" s="75" t="str">
        <f t="shared" si="8"/>
        <v>Rush CityWeek 2</v>
      </c>
      <c r="B102" s="85" t="s">
        <v>37</v>
      </c>
      <c r="C102" s="270">
        <v>44303</v>
      </c>
      <c r="D102" s="277" t="s">
        <v>33</v>
      </c>
      <c r="E102" s="272">
        <v>408062</v>
      </c>
      <c r="F102" s="273">
        <v>26.99</v>
      </c>
      <c r="G102" s="274">
        <v>26.99</v>
      </c>
      <c r="H102" s="274"/>
      <c r="J102" s="274"/>
      <c r="K102" s="274"/>
      <c r="L102" s="274"/>
      <c r="M102" s="274"/>
      <c r="N102" s="274"/>
      <c r="O102" s="274"/>
      <c r="P102" s="274"/>
      <c r="Q102" s="274"/>
      <c r="R102" s="274"/>
      <c r="S102" s="275">
        <f t="shared" si="10"/>
        <v>0</v>
      </c>
      <c r="T102" s="276">
        <f t="shared" si="11"/>
        <v>26.99</v>
      </c>
      <c r="U102" s="261"/>
    </row>
    <row r="103" spans="1:21" x14ac:dyDescent="0.2">
      <c r="A103" s="75" t="str">
        <f t="shared" si="8"/>
        <v>Rush CityWeek 3</v>
      </c>
      <c r="B103" s="85" t="s">
        <v>37</v>
      </c>
      <c r="C103" s="270">
        <v>44306</v>
      </c>
      <c r="D103" s="277" t="s">
        <v>31</v>
      </c>
      <c r="E103" s="272">
        <v>408062</v>
      </c>
      <c r="F103" s="273">
        <v>42.04</v>
      </c>
      <c r="G103" s="274">
        <v>42.04</v>
      </c>
      <c r="H103" s="274"/>
      <c r="J103" s="274"/>
      <c r="K103" s="274"/>
      <c r="L103" s="274"/>
      <c r="M103" s="274"/>
      <c r="N103" s="274"/>
      <c r="O103" s="274"/>
      <c r="P103" s="274"/>
      <c r="Q103" s="274"/>
      <c r="R103" s="274"/>
      <c r="S103" s="275">
        <f t="shared" si="10"/>
        <v>0</v>
      </c>
      <c r="T103" s="276">
        <f t="shared" si="11"/>
        <v>42.04</v>
      </c>
      <c r="U103" s="261"/>
    </row>
    <row r="104" spans="1:21" x14ac:dyDescent="0.2">
      <c r="A104" s="75" t="str">
        <f t="shared" si="8"/>
        <v>Rush CityWeek 2</v>
      </c>
      <c r="B104" s="85" t="s">
        <v>37</v>
      </c>
      <c r="C104" s="270">
        <v>44306</v>
      </c>
      <c r="D104" s="277" t="s">
        <v>33</v>
      </c>
      <c r="E104" s="272">
        <v>408062</v>
      </c>
      <c r="F104" s="273">
        <v>35.29</v>
      </c>
      <c r="G104" s="274">
        <v>35.29</v>
      </c>
      <c r="H104" s="274"/>
      <c r="J104" s="274"/>
      <c r="K104" s="274"/>
      <c r="L104" s="274"/>
      <c r="M104" s="274"/>
      <c r="N104" s="274"/>
      <c r="O104" s="274"/>
      <c r="P104" s="274"/>
      <c r="Q104" s="274"/>
      <c r="R104" s="274"/>
      <c r="S104" s="275">
        <f t="shared" si="10"/>
        <v>0</v>
      </c>
      <c r="T104" s="276">
        <f t="shared" si="11"/>
        <v>35.29</v>
      </c>
      <c r="U104" s="261"/>
    </row>
    <row r="105" spans="1:21" x14ac:dyDescent="0.2">
      <c r="A105" s="75" t="str">
        <f t="shared" si="8"/>
        <v>Rush CityWeek 2</v>
      </c>
      <c r="B105" s="85" t="s">
        <v>37</v>
      </c>
      <c r="C105" s="270">
        <v>44308</v>
      </c>
      <c r="D105" s="277" t="s">
        <v>33</v>
      </c>
      <c r="E105" s="272">
        <v>408062</v>
      </c>
      <c r="F105" s="273">
        <v>41.32</v>
      </c>
      <c r="G105" s="274">
        <v>41.32</v>
      </c>
      <c r="H105" s="274"/>
      <c r="J105" s="274"/>
      <c r="K105" s="274"/>
      <c r="L105" s="274"/>
      <c r="M105" s="274"/>
      <c r="N105" s="274"/>
      <c r="O105" s="274"/>
      <c r="P105" s="274"/>
      <c r="Q105" s="274"/>
      <c r="R105" s="274"/>
      <c r="S105" s="275">
        <f t="shared" si="10"/>
        <v>0</v>
      </c>
      <c r="T105" s="276">
        <f t="shared" si="11"/>
        <v>41.32</v>
      </c>
      <c r="U105" s="261"/>
    </row>
    <row r="106" spans="1:21" x14ac:dyDescent="0.2">
      <c r="A106" s="75" t="str">
        <f t="shared" si="8"/>
        <v>Rush CityWeek 2</v>
      </c>
      <c r="B106" s="85" t="s">
        <v>37</v>
      </c>
      <c r="C106" s="270">
        <v>44308</v>
      </c>
      <c r="D106" s="277" t="s">
        <v>33</v>
      </c>
      <c r="E106" s="272">
        <v>408062</v>
      </c>
      <c r="F106" s="273">
        <v>35.29</v>
      </c>
      <c r="G106" s="274">
        <v>35.29</v>
      </c>
      <c r="H106" s="274"/>
      <c r="J106" s="274"/>
      <c r="K106" s="274"/>
      <c r="L106" s="274"/>
      <c r="M106" s="274"/>
      <c r="N106" s="274"/>
      <c r="O106" s="274"/>
      <c r="P106" s="274"/>
      <c r="Q106" s="274"/>
      <c r="R106" s="274"/>
      <c r="S106" s="275">
        <f t="shared" si="10"/>
        <v>0</v>
      </c>
      <c r="T106" s="276">
        <f t="shared" si="11"/>
        <v>35.29</v>
      </c>
      <c r="U106" s="261"/>
    </row>
    <row r="107" spans="1:21" x14ac:dyDescent="0.2">
      <c r="A107" s="75" t="str">
        <f t="shared" si="8"/>
        <v>Rush CityWeek 2</v>
      </c>
      <c r="B107" s="85" t="s">
        <v>37</v>
      </c>
      <c r="C107" s="270">
        <v>44309</v>
      </c>
      <c r="D107" s="277" t="s">
        <v>33</v>
      </c>
      <c r="E107" s="272">
        <v>408062</v>
      </c>
      <c r="F107" s="273">
        <v>26.99</v>
      </c>
      <c r="G107" s="274">
        <v>26.99</v>
      </c>
      <c r="H107" s="274"/>
      <c r="J107" s="274"/>
      <c r="K107" s="274"/>
      <c r="L107" s="274"/>
      <c r="M107" s="274"/>
      <c r="N107" s="274"/>
      <c r="O107" s="274"/>
      <c r="P107" s="274"/>
      <c r="Q107" s="274"/>
      <c r="R107" s="274"/>
      <c r="S107" s="275">
        <f t="shared" si="10"/>
        <v>0</v>
      </c>
      <c r="T107" s="276">
        <f t="shared" si="11"/>
        <v>26.99</v>
      </c>
      <c r="U107" s="261"/>
    </row>
    <row r="108" spans="1:21" x14ac:dyDescent="0.2">
      <c r="A108" s="75" t="str">
        <f t="shared" si="8"/>
        <v>Rush CityWeek 2</v>
      </c>
      <c r="B108" s="85" t="s">
        <v>37</v>
      </c>
      <c r="C108" s="270">
        <v>44309</v>
      </c>
      <c r="D108" s="277" t="s">
        <v>33</v>
      </c>
      <c r="E108" s="272">
        <v>408062</v>
      </c>
      <c r="F108" s="273">
        <v>35.29</v>
      </c>
      <c r="G108" s="274">
        <v>35.29</v>
      </c>
      <c r="H108" s="274"/>
      <c r="J108" s="274"/>
      <c r="K108" s="274"/>
      <c r="L108" s="274"/>
      <c r="M108" s="274"/>
      <c r="N108" s="274"/>
      <c r="O108" s="274"/>
      <c r="P108" s="274"/>
      <c r="Q108" s="274"/>
      <c r="R108" s="274"/>
      <c r="S108" s="275">
        <f t="shared" si="10"/>
        <v>0</v>
      </c>
      <c r="T108" s="276">
        <f t="shared" si="11"/>
        <v>35.29</v>
      </c>
      <c r="U108" s="261"/>
    </row>
    <row r="109" spans="1:21" x14ac:dyDescent="0.2">
      <c r="A109" s="75" t="str">
        <f t="shared" si="8"/>
        <v>Rush CityWeek 2</v>
      </c>
      <c r="B109" s="85" t="s">
        <v>37</v>
      </c>
      <c r="C109" s="270">
        <v>44312</v>
      </c>
      <c r="D109" s="277" t="s">
        <v>33</v>
      </c>
      <c r="E109" s="272">
        <v>408062</v>
      </c>
      <c r="F109" s="273">
        <v>35.29</v>
      </c>
      <c r="G109" s="274">
        <v>35.29</v>
      </c>
      <c r="H109" s="274"/>
      <c r="J109" s="274"/>
      <c r="K109" s="274"/>
      <c r="L109" s="274"/>
      <c r="M109" s="274"/>
      <c r="N109" s="274"/>
      <c r="O109" s="274"/>
      <c r="P109" s="274"/>
      <c r="Q109" s="274"/>
      <c r="R109" s="274"/>
      <c r="S109" s="275">
        <f t="shared" si="10"/>
        <v>0</v>
      </c>
      <c r="T109" s="276">
        <f t="shared" si="11"/>
        <v>35.29</v>
      </c>
      <c r="U109" s="261"/>
    </row>
    <row r="110" spans="1:21" x14ac:dyDescent="0.2">
      <c r="A110" s="75" t="str">
        <f t="shared" si="8"/>
        <v>Rush CityWeek 2</v>
      </c>
      <c r="B110" s="85" t="s">
        <v>37</v>
      </c>
      <c r="C110" s="270">
        <v>44312</v>
      </c>
      <c r="D110" s="277" t="s">
        <v>33</v>
      </c>
      <c r="E110" s="272">
        <v>408062</v>
      </c>
      <c r="F110" s="273">
        <v>166.87</v>
      </c>
      <c r="G110" s="274">
        <v>166.87</v>
      </c>
      <c r="H110" s="274"/>
      <c r="J110" s="274"/>
      <c r="K110" s="274"/>
      <c r="L110" s="274"/>
      <c r="M110" s="274"/>
      <c r="N110" s="274"/>
      <c r="O110" s="274"/>
      <c r="P110" s="274"/>
      <c r="Q110" s="274"/>
      <c r="R110" s="274"/>
      <c r="S110" s="275">
        <f t="shared" si="10"/>
        <v>0</v>
      </c>
      <c r="T110" s="276">
        <f t="shared" si="11"/>
        <v>166.87</v>
      </c>
      <c r="U110" s="261"/>
    </row>
    <row r="111" spans="1:21" x14ac:dyDescent="0.2">
      <c r="A111" s="75" t="str">
        <f t="shared" si="8"/>
        <v>Rush CityWeek 2</v>
      </c>
      <c r="B111" s="85" t="s">
        <v>37</v>
      </c>
      <c r="C111" s="270">
        <v>44310</v>
      </c>
      <c r="D111" s="277" t="s">
        <v>33</v>
      </c>
      <c r="E111" s="272">
        <v>408062</v>
      </c>
      <c r="F111" s="273">
        <v>26.99</v>
      </c>
      <c r="G111" s="274">
        <v>26.99</v>
      </c>
      <c r="H111" s="274"/>
      <c r="J111" s="274"/>
      <c r="K111" s="274"/>
      <c r="L111" s="274"/>
      <c r="M111" s="274"/>
      <c r="N111" s="274"/>
      <c r="O111" s="274"/>
      <c r="P111" s="274"/>
      <c r="Q111" s="274"/>
      <c r="R111" s="274"/>
      <c r="S111" s="275">
        <f t="shared" si="10"/>
        <v>0</v>
      </c>
      <c r="T111" s="276">
        <f t="shared" si="11"/>
        <v>26.99</v>
      </c>
      <c r="U111" s="261"/>
    </row>
    <row r="112" spans="1:21" x14ac:dyDescent="0.2">
      <c r="A112" s="75" t="str">
        <f t="shared" si="8"/>
        <v>Rush CityWeek 3</v>
      </c>
      <c r="B112" s="85" t="s">
        <v>37</v>
      </c>
      <c r="C112" s="270">
        <v>44310</v>
      </c>
      <c r="D112" s="277" t="s">
        <v>31</v>
      </c>
      <c r="E112" s="272">
        <v>408062</v>
      </c>
      <c r="F112" s="273">
        <v>25.66</v>
      </c>
      <c r="G112" s="274">
        <v>25.66</v>
      </c>
      <c r="H112" s="274"/>
      <c r="J112" s="274"/>
      <c r="K112" s="274"/>
      <c r="L112" s="274"/>
      <c r="M112" s="274"/>
      <c r="N112" s="274"/>
      <c r="O112" s="274"/>
      <c r="P112" s="274"/>
      <c r="Q112" s="274"/>
      <c r="R112" s="274"/>
      <c r="S112" s="275">
        <f t="shared" si="10"/>
        <v>0</v>
      </c>
      <c r="T112" s="276">
        <f t="shared" si="11"/>
        <v>25.66</v>
      </c>
      <c r="U112" s="261"/>
    </row>
    <row r="113" spans="1:21" x14ac:dyDescent="0.2">
      <c r="A113" s="75" t="str">
        <f t="shared" si="8"/>
        <v>Rush CityWeek 3</v>
      </c>
      <c r="B113" s="85" t="s">
        <v>37</v>
      </c>
      <c r="C113" s="270">
        <v>44313</v>
      </c>
      <c r="D113" s="277" t="s">
        <v>31</v>
      </c>
      <c r="E113" s="272">
        <v>408062</v>
      </c>
      <c r="F113" s="273">
        <v>42.04</v>
      </c>
      <c r="G113" s="274">
        <v>42.04</v>
      </c>
      <c r="H113" s="274"/>
      <c r="J113" s="274"/>
      <c r="K113" s="274"/>
      <c r="L113" s="274"/>
      <c r="M113" s="274"/>
      <c r="N113" s="274"/>
      <c r="O113" s="274"/>
      <c r="P113" s="274"/>
      <c r="Q113" s="274"/>
      <c r="R113" s="274"/>
      <c r="S113" s="275">
        <f t="shared" si="10"/>
        <v>0</v>
      </c>
      <c r="T113" s="276">
        <f t="shared" si="11"/>
        <v>42.04</v>
      </c>
      <c r="U113" s="261"/>
    </row>
    <row r="114" spans="1:21" x14ac:dyDescent="0.2">
      <c r="A114" s="75" t="str">
        <f t="shared" si="8"/>
        <v>Rush CityWeek 3</v>
      </c>
      <c r="B114" s="85" t="s">
        <v>37</v>
      </c>
      <c r="C114" s="270">
        <v>44313</v>
      </c>
      <c r="D114" s="277" t="s">
        <v>31</v>
      </c>
      <c r="E114" s="272">
        <v>408062</v>
      </c>
      <c r="F114" s="273">
        <v>35.29</v>
      </c>
      <c r="G114" s="274">
        <v>35.29</v>
      </c>
      <c r="H114" s="274"/>
      <c r="J114" s="274"/>
      <c r="K114" s="274"/>
      <c r="L114" s="274"/>
      <c r="M114" s="274"/>
      <c r="N114" s="274"/>
      <c r="O114" s="274"/>
      <c r="P114" s="274"/>
      <c r="Q114" s="274"/>
      <c r="R114" s="274"/>
      <c r="S114" s="275">
        <f t="shared" si="10"/>
        <v>0</v>
      </c>
      <c r="T114" s="276">
        <f t="shared" si="11"/>
        <v>35.29</v>
      </c>
      <c r="U114" s="261"/>
    </row>
    <row r="115" spans="1:21" x14ac:dyDescent="0.2">
      <c r="A115" s="75" t="str">
        <f t="shared" si="8"/>
        <v>Rush CityWeek 3</v>
      </c>
      <c r="B115" s="85" t="s">
        <v>37</v>
      </c>
      <c r="C115" s="270">
        <v>44314</v>
      </c>
      <c r="D115" s="277" t="s">
        <v>31</v>
      </c>
      <c r="E115" s="272">
        <v>408062</v>
      </c>
      <c r="F115" s="273">
        <v>35.29</v>
      </c>
      <c r="G115" s="274">
        <v>35.29</v>
      </c>
      <c r="H115" s="274"/>
      <c r="J115" s="274"/>
      <c r="K115" s="274"/>
      <c r="L115" s="274"/>
      <c r="M115" s="274"/>
      <c r="N115" s="274"/>
      <c r="O115" s="274"/>
      <c r="P115" s="274"/>
      <c r="Q115" s="274"/>
      <c r="R115" s="274"/>
      <c r="S115" s="275">
        <f t="shared" si="10"/>
        <v>0</v>
      </c>
      <c r="T115" s="276">
        <f t="shared" si="11"/>
        <v>35.29</v>
      </c>
      <c r="U115" s="261"/>
    </row>
    <row r="116" spans="1:21" x14ac:dyDescent="0.2">
      <c r="A116" s="75" t="str">
        <f t="shared" si="8"/>
        <v>Rush CityWeek 3</v>
      </c>
      <c r="B116" s="85" t="s">
        <v>37</v>
      </c>
      <c r="C116" s="270">
        <v>44314</v>
      </c>
      <c r="D116" s="277" t="s">
        <v>31</v>
      </c>
      <c r="E116" s="272">
        <v>408062</v>
      </c>
      <c r="F116" s="273">
        <v>142.41999999999999</v>
      </c>
      <c r="G116" s="274">
        <v>142.41999999999999</v>
      </c>
      <c r="H116" s="274"/>
      <c r="J116" s="274"/>
      <c r="K116" s="274"/>
      <c r="L116" s="274"/>
      <c r="M116" s="274"/>
      <c r="N116" s="274"/>
      <c r="O116" s="274"/>
      <c r="P116" s="274"/>
      <c r="Q116" s="274"/>
      <c r="R116" s="274"/>
      <c r="S116" s="275">
        <f t="shared" si="10"/>
        <v>0</v>
      </c>
      <c r="T116" s="276">
        <f t="shared" si="11"/>
        <v>142.41999999999999</v>
      </c>
      <c r="U116" s="261"/>
    </row>
    <row r="117" spans="1:21" x14ac:dyDescent="0.2">
      <c r="A117" s="75" t="str">
        <f t="shared" si="8"/>
        <v>Rush CityWeek 3</v>
      </c>
      <c r="B117" s="85" t="s">
        <v>37</v>
      </c>
      <c r="C117" s="270">
        <v>44315</v>
      </c>
      <c r="D117" s="277" t="s">
        <v>31</v>
      </c>
      <c r="E117" s="272">
        <v>408062</v>
      </c>
      <c r="F117" s="273">
        <v>41.32</v>
      </c>
      <c r="G117" s="274">
        <v>41.32</v>
      </c>
      <c r="H117" s="274"/>
      <c r="J117" s="274"/>
      <c r="K117" s="274"/>
      <c r="L117" s="274"/>
      <c r="M117" s="274"/>
      <c r="N117" s="274"/>
      <c r="O117" s="274"/>
      <c r="P117" s="274"/>
      <c r="Q117" s="274"/>
      <c r="R117" s="274"/>
      <c r="S117" s="275">
        <f t="shared" si="10"/>
        <v>0</v>
      </c>
      <c r="T117" s="276">
        <f t="shared" si="11"/>
        <v>41.32</v>
      </c>
      <c r="U117" s="261"/>
    </row>
    <row r="118" spans="1:21" x14ac:dyDescent="0.2">
      <c r="A118" s="75" t="str">
        <f t="shared" si="8"/>
        <v>Rush CityWeek 1</v>
      </c>
      <c r="B118" s="85" t="s">
        <v>37</v>
      </c>
      <c r="C118" s="270">
        <v>44315</v>
      </c>
      <c r="D118" s="277" t="s">
        <v>13</v>
      </c>
      <c r="E118" s="272">
        <v>408062</v>
      </c>
      <c r="F118" s="273">
        <v>35.29</v>
      </c>
      <c r="G118" s="274">
        <v>35.29</v>
      </c>
      <c r="H118" s="274"/>
      <c r="J118" s="274"/>
      <c r="K118" s="274"/>
      <c r="L118" s="274"/>
      <c r="M118" s="274"/>
      <c r="N118" s="274"/>
      <c r="O118" s="274"/>
      <c r="P118" s="274"/>
      <c r="Q118" s="274"/>
      <c r="R118" s="274"/>
      <c r="S118" s="275">
        <f t="shared" si="10"/>
        <v>0</v>
      </c>
      <c r="T118" s="276">
        <f t="shared" si="11"/>
        <v>35.29</v>
      </c>
      <c r="U118" s="261"/>
    </row>
    <row r="119" spans="1:21" x14ac:dyDescent="0.2">
      <c r="A119" s="75" t="str">
        <f t="shared" si="8"/>
        <v>PepsiWeek 1</v>
      </c>
      <c r="B119" s="85" t="s">
        <v>116</v>
      </c>
      <c r="C119" s="270">
        <v>44308</v>
      </c>
      <c r="D119" s="277" t="s">
        <v>13</v>
      </c>
      <c r="E119" s="272">
        <v>408062</v>
      </c>
      <c r="F119" s="273">
        <v>1487.37</v>
      </c>
      <c r="G119" s="274"/>
      <c r="H119" s="274"/>
      <c r="J119" s="274"/>
      <c r="K119" s="274"/>
      <c r="L119" s="274"/>
      <c r="M119" s="274"/>
      <c r="N119" s="274"/>
      <c r="O119" s="274"/>
      <c r="P119" s="274"/>
      <c r="Q119" s="274"/>
      <c r="R119" s="274"/>
      <c r="S119" s="275">
        <f t="shared" si="10"/>
        <v>1487.37</v>
      </c>
      <c r="T119" s="276">
        <f t="shared" si="11"/>
        <v>1487.37</v>
      </c>
      <c r="U119" s="261"/>
    </row>
    <row r="120" spans="1:21" x14ac:dyDescent="0.2">
      <c r="A120" s="75" t="str">
        <f t="shared" si="8"/>
        <v>PepsiWeek 1</v>
      </c>
      <c r="B120" s="85" t="s">
        <v>116</v>
      </c>
      <c r="C120" s="270">
        <v>44312</v>
      </c>
      <c r="D120" s="277" t="s">
        <v>13</v>
      </c>
      <c r="E120" s="272">
        <v>408062</v>
      </c>
      <c r="F120" s="273">
        <v>1116.05</v>
      </c>
      <c r="G120" s="274"/>
      <c r="H120" s="274"/>
      <c r="J120" s="274"/>
      <c r="K120" s="274"/>
      <c r="L120" s="274"/>
      <c r="M120" s="274"/>
      <c r="N120" s="274"/>
      <c r="O120" s="274"/>
      <c r="P120" s="274"/>
      <c r="Q120" s="274"/>
      <c r="R120" s="274"/>
      <c r="S120" s="275">
        <f t="shared" si="10"/>
        <v>1116.05</v>
      </c>
      <c r="T120" s="276">
        <f t="shared" si="11"/>
        <v>1116.05</v>
      </c>
      <c r="U120" s="261"/>
    </row>
    <row r="121" spans="1:21" x14ac:dyDescent="0.2">
      <c r="A121" s="75" t="str">
        <f t="shared" si="8"/>
        <v>Rush CityWeek 2</v>
      </c>
      <c r="B121" s="85" t="s">
        <v>37</v>
      </c>
      <c r="C121" s="270"/>
      <c r="D121" s="277" t="s">
        <v>33</v>
      </c>
      <c r="E121" s="272">
        <v>408062</v>
      </c>
      <c r="F121" s="273"/>
      <c r="G121" s="274"/>
      <c r="H121" s="274"/>
      <c r="J121" s="274"/>
      <c r="K121" s="274"/>
      <c r="L121" s="274"/>
      <c r="M121" s="274"/>
      <c r="N121" s="274"/>
      <c r="O121" s="274"/>
      <c r="P121" s="274"/>
      <c r="Q121" s="274"/>
      <c r="R121" s="274"/>
      <c r="S121" s="275">
        <f t="shared" si="10"/>
        <v>0</v>
      </c>
      <c r="T121" s="276">
        <f t="shared" si="11"/>
        <v>0</v>
      </c>
      <c r="U121" s="261"/>
    </row>
    <row r="122" spans="1:21" x14ac:dyDescent="0.2">
      <c r="A122" s="75" t="str">
        <f t="shared" si="8"/>
        <v>Rush CityWeek 2</v>
      </c>
      <c r="B122" s="85" t="s">
        <v>37</v>
      </c>
      <c r="C122" s="270"/>
      <c r="D122" s="277" t="s">
        <v>33</v>
      </c>
      <c r="E122" s="272">
        <v>408062</v>
      </c>
      <c r="F122" s="273"/>
      <c r="G122" s="274"/>
      <c r="H122" s="274"/>
      <c r="J122" s="274"/>
      <c r="K122" s="274"/>
      <c r="L122" s="274"/>
      <c r="M122" s="274"/>
      <c r="N122" s="274"/>
      <c r="O122" s="274"/>
      <c r="P122" s="274"/>
      <c r="Q122" s="274"/>
      <c r="R122" s="274"/>
      <c r="S122" s="275">
        <f t="shared" si="10"/>
        <v>0</v>
      </c>
      <c r="T122" s="276">
        <f t="shared" si="11"/>
        <v>0</v>
      </c>
      <c r="U122" s="261"/>
    </row>
    <row r="123" spans="1:21" x14ac:dyDescent="0.2">
      <c r="A123" s="75" t="str">
        <f t="shared" si="8"/>
        <v>Rush CityWeek 2</v>
      </c>
      <c r="B123" s="85" t="s">
        <v>37</v>
      </c>
      <c r="C123" s="270"/>
      <c r="D123" s="277" t="s">
        <v>33</v>
      </c>
      <c r="E123" s="272">
        <v>408062</v>
      </c>
      <c r="F123" s="273"/>
      <c r="G123" s="274"/>
      <c r="H123" s="274"/>
      <c r="J123" s="274"/>
      <c r="K123" s="274"/>
      <c r="L123" s="274"/>
      <c r="M123" s="274"/>
      <c r="N123" s="274"/>
      <c r="O123" s="274"/>
      <c r="P123" s="274"/>
      <c r="Q123" s="274"/>
      <c r="R123" s="274"/>
      <c r="S123" s="275">
        <f t="shared" si="10"/>
        <v>0</v>
      </c>
      <c r="T123" s="276">
        <f t="shared" si="11"/>
        <v>0</v>
      </c>
      <c r="U123" s="261"/>
    </row>
    <row r="124" spans="1:21" x14ac:dyDescent="0.2">
      <c r="A124" s="75" t="str">
        <f t="shared" si="8"/>
        <v>Rush CityWeek 3</v>
      </c>
      <c r="B124" s="85" t="s">
        <v>37</v>
      </c>
      <c r="C124" s="270"/>
      <c r="D124" s="277" t="s">
        <v>31</v>
      </c>
      <c r="E124" s="272">
        <v>408062</v>
      </c>
      <c r="F124" s="273"/>
      <c r="G124" s="274"/>
      <c r="H124" s="274"/>
      <c r="J124" s="274"/>
      <c r="K124" s="274"/>
      <c r="L124" s="274"/>
      <c r="M124" s="274"/>
      <c r="N124" s="274"/>
      <c r="O124" s="274"/>
      <c r="P124" s="274"/>
      <c r="Q124" s="274"/>
      <c r="R124" s="274"/>
      <c r="S124" s="275">
        <f t="shared" si="10"/>
        <v>0</v>
      </c>
      <c r="T124" s="276">
        <f t="shared" si="11"/>
        <v>0</v>
      </c>
      <c r="U124" s="261"/>
    </row>
    <row r="125" spans="1:21" x14ac:dyDescent="0.2">
      <c r="A125" s="75" t="str">
        <f t="shared" si="8"/>
        <v>Rush CityWeek 3</v>
      </c>
      <c r="B125" s="85" t="s">
        <v>37</v>
      </c>
      <c r="C125" s="270"/>
      <c r="D125" s="277" t="s">
        <v>31</v>
      </c>
      <c r="E125" s="272">
        <v>408062</v>
      </c>
      <c r="F125" s="273"/>
      <c r="G125" s="274"/>
      <c r="H125" s="274"/>
      <c r="J125" s="274"/>
      <c r="K125" s="274"/>
      <c r="L125" s="274"/>
      <c r="M125" s="274"/>
      <c r="N125" s="274"/>
      <c r="O125" s="274"/>
      <c r="P125" s="274"/>
      <c r="Q125" s="274"/>
      <c r="R125" s="274"/>
      <c r="S125" s="275">
        <f t="shared" si="10"/>
        <v>0</v>
      </c>
      <c r="T125" s="276">
        <f t="shared" si="11"/>
        <v>0</v>
      </c>
      <c r="U125" s="261"/>
    </row>
    <row r="126" spans="1:21" x14ac:dyDescent="0.2">
      <c r="A126" s="75" t="str">
        <f t="shared" si="8"/>
        <v>Rush CityWeek 1</v>
      </c>
      <c r="B126" s="85" t="s">
        <v>37</v>
      </c>
      <c r="C126" s="270"/>
      <c r="D126" s="277" t="s">
        <v>13</v>
      </c>
      <c r="E126" s="272">
        <v>408062</v>
      </c>
      <c r="F126" s="273"/>
      <c r="G126" s="274"/>
      <c r="H126" s="274"/>
      <c r="J126" s="274"/>
      <c r="K126" s="274"/>
      <c r="L126" s="274"/>
      <c r="M126" s="274"/>
      <c r="N126" s="274"/>
      <c r="O126" s="274"/>
      <c r="P126" s="274"/>
      <c r="Q126" s="274"/>
      <c r="R126" s="274"/>
      <c r="S126" s="275">
        <f t="shared" si="10"/>
        <v>0</v>
      </c>
      <c r="T126" s="276">
        <f t="shared" si="11"/>
        <v>0</v>
      </c>
      <c r="U126" s="261"/>
    </row>
    <row r="127" spans="1:21" x14ac:dyDescent="0.2">
      <c r="A127" s="75" t="str">
        <f t="shared" ref="A127:A190" si="12">B127&amp;D127</f>
        <v>Rush CityWeek 1</v>
      </c>
      <c r="B127" s="85" t="s">
        <v>37</v>
      </c>
      <c r="C127" s="270"/>
      <c r="D127" s="277" t="s">
        <v>13</v>
      </c>
      <c r="E127" s="272">
        <v>408062</v>
      </c>
      <c r="F127" s="273"/>
      <c r="G127" s="274"/>
      <c r="H127" s="274"/>
      <c r="J127" s="274"/>
      <c r="K127" s="274"/>
      <c r="L127" s="274"/>
      <c r="M127" s="274"/>
      <c r="N127" s="274"/>
      <c r="O127" s="274"/>
      <c r="P127" s="274"/>
      <c r="Q127" s="274"/>
      <c r="R127" s="274"/>
      <c r="S127" s="275">
        <f t="shared" si="10"/>
        <v>0</v>
      </c>
      <c r="T127" s="276">
        <f t="shared" ref="T127:T190" si="13">SUM(G127:S127)</f>
        <v>0</v>
      </c>
      <c r="U127" s="261"/>
    </row>
    <row r="128" spans="1:21" x14ac:dyDescent="0.2">
      <c r="A128" s="75" t="str">
        <f t="shared" si="12"/>
        <v>Rush CityWeek 1</v>
      </c>
      <c r="B128" s="85" t="s">
        <v>37</v>
      </c>
      <c r="C128" s="270"/>
      <c r="D128" s="277" t="s">
        <v>13</v>
      </c>
      <c r="E128" s="272">
        <v>408062</v>
      </c>
      <c r="F128" s="273"/>
      <c r="G128" s="274"/>
      <c r="H128" s="274"/>
      <c r="J128" s="274"/>
      <c r="K128" s="274"/>
      <c r="L128" s="274"/>
      <c r="M128" s="274"/>
      <c r="N128" s="274"/>
      <c r="O128" s="274"/>
      <c r="P128" s="274"/>
      <c r="Q128" s="274"/>
      <c r="R128" s="274"/>
      <c r="S128" s="275">
        <f t="shared" ref="S128:S191" si="14">F128-SUM(G128:R128)</f>
        <v>0</v>
      </c>
      <c r="T128" s="276">
        <f t="shared" si="13"/>
        <v>0</v>
      </c>
      <c r="U128" s="261"/>
    </row>
    <row r="129" spans="1:21" x14ac:dyDescent="0.2">
      <c r="A129" s="75" t="str">
        <f t="shared" si="12"/>
        <v>Rush CityWeek 2</v>
      </c>
      <c r="B129" s="85" t="s">
        <v>37</v>
      </c>
      <c r="C129" s="270"/>
      <c r="D129" s="277" t="s">
        <v>33</v>
      </c>
      <c r="E129" s="272">
        <v>408062</v>
      </c>
      <c r="F129" s="273"/>
      <c r="G129" s="274"/>
      <c r="H129" s="274"/>
      <c r="J129" s="274"/>
      <c r="K129" s="274"/>
      <c r="L129" s="274"/>
      <c r="M129" s="274"/>
      <c r="N129" s="274"/>
      <c r="O129" s="274"/>
      <c r="P129" s="274"/>
      <c r="Q129" s="274"/>
      <c r="R129" s="274"/>
      <c r="S129" s="275">
        <f t="shared" si="14"/>
        <v>0</v>
      </c>
      <c r="T129" s="276">
        <f t="shared" si="13"/>
        <v>0</v>
      </c>
      <c r="U129" s="261"/>
    </row>
    <row r="130" spans="1:21" x14ac:dyDescent="0.2">
      <c r="A130" s="75" t="str">
        <f t="shared" si="12"/>
        <v>Rush CityWeek 2</v>
      </c>
      <c r="B130" s="85" t="s">
        <v>37</v>
      </c>
      <c r="C130" s="270"/>
      <c r="D130" s="277" t="s">
        <v>33</v>
      </c>
      <c r="E130" s="272">
        <v>408062</v>
      </c>
      <c r="F130" s="273"/>
      <c r="G130" s="274"/>
      <c r="H130" s="274"/>
      <c r="J130" s="274"/>
      <c r="K130" s="274"/>
      <c r="L130" s="274"/>
      <c r="M130" s="274"/>
      <c r="N130" s="274"/>
      <c r="O130" s="274"/>
      <c r="P130" s="274"/>
      <c r="Q130" s="274"/>
      <c r="R130" s="274"/>
      <c r="S130" s="275">
        <f t="shared" si="14"/>
        <v>0</v>
      </c>
      <c r="T130" s="276">
        <f t="shared" si="13"/>
        <v>0</v>
      </c>
      <c r="U130" s="261"/>
    </row>
    <row r="131" spans="1:21" x14ac:dyDescent="0.2">
      <c r="A131" s="75" t="str">
        <f t="shared" si="12"/>
        <v>Rush CityWeek 2</v>
      </c>
      <c r="B131" s="85" t="s">
        <v>37</v>
      </c>
      <c r="C131" s="270"/>
      <c r="D131" s="277" t="s">
        <v>33</v>
      </c>
      <c r="E131" s="272">
        <v>408062</v>
      </c>
      <c r="F131" s="273"/>
      <c r="G131" s="274"/>
      <c r="H131" s="274"/>
      <c r="J131" s="274"/>
      <c r="K131" s="274"/>
      <c r="L131" s="274"/>
      <c r="M131" s="274"/>
      <c r="N131" s="274"/>
      <c r="O131" s="274"/>
      <c r="P131" s="274"/>
      <c r="Q131" s="274"/>
      <c r="R131" s="274"/>
      <c r="S131" s="275">
        <f t="shared" si="14"/>
        <v>0</v>
      </c>
      <c r="T131" s="276">
        <f t="shared" si="13"/>
        <v>0</v>
      </c>
      <c r="U131" s="261"/>
    </row>
    <row r="132" spans="1:21" x14ac:dyDescent="0.2">
      <c r="A132" s="75" t="str">
        <f t="shared" si="12"/>
        <v>Rush CityWeek 3</v>
      </c>
      <c r="B132" s="85" t="s">
        <v>37</v>
      </c>
      <c r="C132" s="270"/>
      <c r="D132" s="277" t="s">
        <v>31</v>
      </c>
      <c r="E132" s="272">
        <v>408062</v>
      </c>
      <c r="F132" s="273"/>
      <c r="G132" s="274"/>
      <c r="H132" s="274"/>
      <c r="J132" s="274"/>
      <c r="K132" s="274"/>
      <c r="L132" s="274"/>
      <c r="M132" s="274"/>
      <c r="N132" s="274"/>
      <c r="O132" s="274"/>
      <c r="P132" s="274"/>
      <c r="Q132" s="274"/>
      <c r="R132" s="274"/>
      <c r="S132" s="275">
        <f t="shared" si="14"/>
        <v>0</v>
      </c>
      <c r="T132" s="276">
        <f t="shared" si="13"/>
        <v>0</v>
      </c>
      <c r="U132" s="261"/>
    </row>
    <row r="133" spans="1:21" x14ac:dyDescent="0.2">
      <c r="A133" s="75" t="str">
        <f t="shared" si="12"/>
        <v>Rush CityWeek 3</v>
      </c>
      <c r="B133" s="85" t="s">
        <v>37</v>
      </c>
      <c r="C133" s="270"/>
      <c r="D133" s="277" t="s">
        <v>31</v>
      </c>
      <c r="E133" s="272">
        <v>408062</v>
      </c>
      <c r="F133" s="273"/>
      <c r="G133" s="274"/>
      <c r="H133" s="274"/>
      <c r="I133" s="274"/>
      <c r="J133" s="274"/>
      <c r="K133" s="274"/>
      <c r="L133" s="274"/>
      <c r="M133" s="274"/>
      <c r="N133" s="274"/>
      <c r="O133" s="274"/>
      <c r="P133" s="274"/>
      <c r="Q133" s="274"/>
      <c r="R133" s="274"/>
      <c r="S133" s="275">
        <f t="shared" si="14"/>
        <v>0</v>
      </c>
      <c r="T133" s="276">
        <f t="shared" si="13"/>
        <v>0</v>
      </c>
      <c r="U133" s="261"/>
    </row>
    <row r="134" spans="1:21" x14ac:dyDescent="0.2">
      <c r="A134" s="75" t="str">
        <f t="shared" si="12"/>
        <v>Rush CityWeek 3</v>
      </c>
      <c r="B134" s="85" t="s">
        <v>37</v>
      </c>
      <c r="C134" s="270"/>
      <c r="D134" s="277" t="s">
        <v>31</v>
      </c>
      <c r="E134" s="272">
        <v>408062</v>
      </c>
      <c r="F134" s="273"/>
      <c r="G134" s="274"/>
      <c r="H134" s="274"/>
      <c r="I134" s="274"/>
      <c r="J134" s="274"/>
      <c r="K134" s="274"/>
      <c r="L134" s="274"/>
      <c r="M134" s="274"/>
      <c r="N134" s="274"/>
      <c r="O134" s="274"/>
      <c r="P134" s="274"/>
      <c r="Q134" s="274"/>
      <c r="R134" s="274"/>
      <c r="S134" s="275">
        <f t="shared" si="14"/>
        <v>0</v>
      </c>
      <c r="T134" s="276">
        <f t="shared" si="13"/>
        <v>0</v>
      </c>
      <c r="U134" s="261"/>
    </row>
    <row r="135" spans="1:21" x14ac:dyDescent="0.2">
      <c r="A135" s="75" t="str">
        <f t="shared" si="12"/>
        <v>Rush CityWeek 3</v>
      </c>
      <c r="B135" s="85" t="s">
        <v>37</v>
      </c>
      <c r="C135" s="270"/>
      <c r="D135" s="277" t="s">
        <v>31</v>
      </c>
      <c r="E135" s="272">
        <v>408062</v>
      </c>
      <c r="F135" s="273"/>
      <c r="G135" s="274"/>
      <c r="H135" s="274"/>
      <c r="I135" s="274"/>
      <c r="J135" s="274"/>
      <c r="K135" s="274"/>
      <c r="L135" s="274"/>
      <c r="M135" s="274"/>
      <c r="N135" s="274"/>
      <c r="O135" s="274"/>
      <c r="P135" s="274"/>
      <c r="Q135" s="274"/>
      <c r="R135" s="274"/>
      <c r="S135" s="275">
        <f t="shared" si="14"/>
        <v>0</v>
      </c>
      <c r="T135" s="276">
        <f t="shared" si="13"/>
        <v>0</v>
      </c>
      <c r="U135" s="261"/>
    </row>
    <row r="136" spans="1:21" x14ac:dyDescent="0.2">
      <c r="A136" s="75" t="str">
        <f t="shared" si="12"/>
        <v>Rush CityWeek 3</v>
      </c>
      <c r="B136" s="85" t="s">
        <v>37</v>
      </c>
      <c r="C136" s="270"/>
      <c r="D136" s="277" t="s">
        <v>31</v>
      </c>
      <c r="E136" s="272">
        <v>408062</v>
      </c>
      <c r="F136" s="273"/>
      <c r="G136" s="274"/>
      <c r="H136" s="274"/>
      <c r="I136" s="274"/>
      <c r="J136" s="274"/>
      <c r="K136" s="274"/>
      <c r="L136" s="274"/>
      <c r="M136" s="274"/>
      <c r="N136" s="274"/>
      <c r="O136" s="274"/>
      <c r="P136" s="274"/>
      <c r="Q136" s="274"/>
      <c r="R136" s="274"/>
      <c r="S136" s="275">
        <f t="shared" si="14"/>
        <v>0</v>
      </c>
      <c r="T136" s="276">
        <f t="shared" si="13"/>
        <v>0</v>
      </c>
      <c r="U136" s="261"/>
    </row>
    <row r="137" spans="1:21" x14ac:dyDescent="0.2">
      <c r="A137" s="75" t="str">
        <f t="shared" si="12"/>
        <v>Rush CityWeek 3</v>
      </c>
      <c r="B137" s="85" t="s">
        <v>37</v>
      </c>
      <c r="C137" s="270"/>
      <c r="D137" s="277" t="s">
        <v>31</v>
      </c>
      <c r="E137" s="272">
        <v>408062</v>
      </c>
      <c r="F137" s="273"/>
      <c r="G137" s="274"/>
      <c r="H137" s="274"/>
      <c r="I137" s="274"/>
      <c r="J137" s="274"/>
      <c r="K137" s="274"/>
      <c r="L137" s="274"/>
      <c r="M137" s="274"/>
      <c r="N137" s="274"/>
      <c r="O137" s="274"/>
      <c r="P137" s="274"/>
      <c r="Q137" s="274"/>
      <c r="R137" s="274"/>
      <c r="S137" s="275">
        <f t="shared" si="14"/>
        <v>0</v>
      </c>
      <c r="T137" s="276">
        <f t="shared" si="13"/>
        <v>0</v>
      </c>
      <c r="U137" s="261"/>
    </row>
    <row r="138" spans="1:21" x14ac:dyDescent="0.2">
      <c r="A138" s="75" t="str">
        <f t="shared" si="12"/>
        <v>Rush CityWeek 3</v>
      </c>
      <c r="B138" s="85" t="s">
        <v>37</v>
      </c>
      <c r="C138" s="270"/>
      <c r="D138" s="277" t="s">
        <v>31</v>
      </c>
      <c r="E138" s="272">
        <v>408062</v>
      </c>
      <c r="F138" s="273"/>
      <c r="G138" s="274"/>
      <c r="H138" s="274"/>
      <c r="I138" s="274"/>
      <c r="J138" s="274"/>
      <c r="K138" s="274"/>
      <c r="L138" s="274"/>
      <c r="M138" s="274"/>
      <c r="N138" s="274"/>
      <c r="O138" s="274"/>
      <c r="P138" s="274"/>
      <c r="Q138" s="274"/>
      <c r="R138" s="274"/>
      <c r="S138" s="275">
        <f t="shared" si="14"/>
        <v>0</v>
      </c>
      <c r="T138" s="276">
        <f t="shared" si="13"/>
        <v>0</v>
      </c>
      <c r="U138" s="261"/>
    </row>
    <row r="139" spans="1:21" x14ac:dyDescent="0.2">
      <c r="A139" s="75" t="str">
        <f t="shared" si="12"/>
        <v>Rush CityWeek 3</v>
      </c>
      <c r="B139" s="85" t="s">
        <v>37</v>
      </c>
      <c r="C139" s="270"/>
      <c r="D139" s="277" t="s">
        <v>31</v>
      </c>
      <c r="E139" s="272">
        <v>408062</v>
      </c>
      <c r="F139" s="273"/>
      <c r="G139" s="274"/>
      <c r="H139" s="274"/>
      <c r="I139" s="274"/>
      <c r="J139" s="274"/>
      <c r="K139" s="274"/>
      <c r="L139" s="274"/>
      <c r="M139" s="274"/>
      <c r="N139" s="274"/>
      <c r="O139" s="274"/>
      <c r="P139" s="274"/>
      <c r="Q139" s="274"/>
      <c r="R139" s="274"/>
      <c r="S139" s="275">
        <f t="shared" si="14"/>
        <v>0</v>
      </c>
      <c r="T139" s="276">
        <f t="shared" si="13"/>
        <v>0</v>
      </c>
      <c r="U139" s="261"/>
    </row>
    <row r="140" spans="1:21" x14ac:dyDescent="0.2">
      <c r="A140" s="75" t="str">
        <f t="shared" si="12"/>
        <v>Rush CityWeek 3</v>
      </c>
      <c r="B140" s="85" t="s">
        <v>37</v>
      </c>
      <c r="C140" s="270"/>
      <c r="D140" s="277" t="s">
        <v>31</v>
      </c>
      <c r="E140" s="272">
        <v>408062</v>
      </c>
      <c r="F140" s="273"/>
      <c r="G140" s="274"/>
      <c r="H140" s="274"/>
      <c r="I140" s="274"/>
      <c r="J140" s="274"/>
      <c r="K140" s="274"/>
      <c r="L140" s="274"/>
      <c r="M140" s="274"/>
      <c r="N140" s="274"/>
      <c r="O140" s="274"/>
      <c r="P140" s="274"/>
      <c r="Q140" s="274"/>
      <c r="R140" s="274"/>
      <c r="S140" s="275">
        <f t="shared" si="14"/>
        <v>0</v>
      </c>
      <c r="T140" s="276">
        <f t="shared" si="13"/>
        <v>0</v>
      </c>
      <c r="U140" s="261"/>
    </row>
    <row r="141" spans="1:21" x14ac:dyDescent="0.2">
      <c r="A141" s="75" t="str">
        <f t="shared" si="12"/>
        <v>Rush CityWeek 4</v>
      </c>
      <c r="B141" s="85" t="s">
        <v>37</v>
      </c>
      <c r="C141" s="270"/>
      <c r="D141" s="277" t="s">
        <v>26</v>
      </c>
      <c r="E141" s="272">
        <v>408062</v>
      </c>
      <c r="F141" s="273"/>
      <c r="G141" s="274"/>
      <c r="H141" s="274"/>
      <c r="I141" s="274"/>
      <c r="J141" s="274"/>
      <c r="K141" s="274"/>
      <c r="L141" s="274"/>
      <c r="M141" s="274"/>
      <c r="N141" s="274"/>
      <c r="O141" s="274"/>
      <c r="P141" s="274"/>
      <c r="Q141" s="274"/>
      <c r="R141" s="274"/>
      <c r="S141" s="275">
        <f t="shared" si="14"/>
        <v>0</v>
      </c>
      <c r="T141" s="276">
        <f t="shared" si="13"/>
        <v>0</v>
      </c>
      <c r="U141" s="261"/>
    </row>
    <row r="142" spans="1:21" x14ac:dyDescent="0.2">
      <c r="A142" s="75" t="str">
        <f t="shared" si="12"/>
        <v>Rush CityWeek 2</v>
      </c>
      <c r="B142" s="85" t="s">
        <v>37</v>
      </c>
      <c r="C142" s="270"/>
      <c r="D142" s="277" t="s">
        <v>33</v>
      </c>
      <c r="E142" s="272">
        <v>408062</v>
      </c>
      <c r="F142" s="273"/>
      <c r="G142" s="274"/>
      <c r="H142" s="274"/>
      <c r="I142" s="274"/>
      <c r="J142" s="274"/>
      <c r="K142" s="274"/>
      <c r="L142" s="274"/>
      <c r="M142" s="274"/>
      <c r="N142" s="274"/>
      <c r="O142" s="274"/>
      <c r="P142" s="274"/>
      <c r="Q142" s="274"/>
      <c r="R142" s="274"/>
      <c r="S142" s="275">
        <f t="shared" si="14"/>
        <v>0</v>
      </c>
      <c r="T142" s="276">
        <f t="shared" si="13"/>
        <v>0</v>
      </c>
      <c r="U142" s="261"/>
    </row>
    <row r="143" spans="1:21" x14ac:dyDescent="0.2">
      <c r="A143" s="75" t="str">
        <f t="shared" si="12"/>
        <v>Rush CityWeek 4</v>
      </c>
      <c r="B143" s="85" t="s">
        <v>37</v>
      </c>
      <c r="C143" s="270"/>
      <c r="D143" s="277" t="s">
        <v>26</v>
      </c>
      <c r="E143" s="272">
        <v>408062</v>
      </c>
      <c r="F143" s="273"/>
      <c r="G143" s="274"/>
      <c r="H143" s="274"/>
      <c r="I143" s="274"/>
      <c r="J143" s="274"/>
      <c r="K143" s="274"/>
      <c r="L143" s="274"/>
      <c r="M143" s="274"/>
      <c r="N143" s="274"/>
      <c r="O143" s="274"/>
      <c r="P143" s="274"/>
      <c r="Q143" s="274"/>
      <c r="R143" s="274"/>
      <c r="S143" s="275">
        <f t="shared" si="14"/>
        <v>0</v>
      </c>
      <c r="T143" s="276">
        <f t="shared" si="13"/>
        <v>0</v>
      </c>
      <c r="U143" s="261"/>
    </row>
    <row r="144" spans="1:21" x14ac:dyDescent="0.2">
      <c r="A144" s="75" t="str">
        <f t="shared" si="12"/>
        <v>Rush CityWeek 3</v>
      </c>
      <c r="B144" s="85" t="s">
        <v>37</v>
      </c>
      <c r="C144" s="270"/>
      <c r="D144" s="277" t="s">
        <v>31</v>
      </c>
      <c r="E144" s="272">
        <v>408062</v>
      </c>
      <c r="F144" s="273"/>
      <c r="G144" s="274"/>
      <c r="H144" s="274"/>
      <c r="I144" s="274"/>
      <c r="J144" s="274"/>
      <c r="K144" s="274"/>
      <c r="L144" s="274"/>
      <c r="M144" s="274"/>
      <c r="N144" s="274"/>
      <c r="O144" s="274"/>
      <c r="P144" s="274"/>
      <c r="Q144" s="274"/>
      <c r="R144" s="274"/>
      <c r="S144" s="275">
        <f t="shared" si="14"/>
        <v>0</v>
      </c>
      <c r="T144" s="276">
        <f t="shared" si="13"/>
        <v>0</v>
      </c>
      <c r="U144" s="261"/>
    </row>
    <row r="145" spans="1:21" x14ac:dyDescent="0.2">
      <c r="A145" s="75" t="str">
        <f t="shared" si="12"/>
        <v>Rush CityWeek 3</v>
      </c>
      <c r="B145" s="85" t="s">
        <v>37</v>
      </c>
      <c r="C145" s="270"/>
      <c r="D145" s="277" t="s">
        <v>31</v>
      </c>
      <c r="E145" s="272">
        <v>408062</v>
      </c>
      <c r="F145" s="273"/>
      <c r="G145" s="274"/>
      <c r="H145" s="274"/>
      <c r="I145" s="274"/>
      <c r="J145" s="274"/>
      <c r="K145" s="274"/>
      <c r="L145" s="274"/>
      <c r="M145" s="274"/>
      <c r="N145" s="274"/>
      <c r="O145" s="274"/>
      <c r="P145" s="274"/>
      <c r="Q145" s="274"/>
      <c r="R145" s="274"/>
      <c r="S145" s="275">
        <f t="shared" si="14"/>
        <v>0</v>
      </c>
      <c r="T145" s="276">
        <f t="shared" si="13"/>
        <v>0</v>
      </c>
      <c r="U145" s="261"/>
    </row>
    <row r="146" spans="1:21" x14ac:dyDescent="0.2">
      <c r="A146" s="75" t="str">
        <f t="shared" si="12"/>
        <v>Rush CityWeek 4</v>
      </c>
      <c r="B146" s="85" t="s">
        <v>37</v>
      </c>
      <c r="C146" s="270"/>
      <c r="D146" s="277" t="s">
        <v>26</v>
      </c>
      <c r="E146" s="272">
        <v>408062</v>
      </c>
      <c r="F146" s="273"/>
      <c r="G146" s="274"/>
      <c r="H146" s="274"/>
      <c r="I146" s="274"/>
      <c r="J146" s="274"/>
      <c r="K146" s="274"/>
      <c r="L146" s="274"/>
      <c r="M146" s="274"/>
      <c r="N146" s="274"/>
      <c r="O146" s="274"/>
      <c r="P146" s="274"/>
      <c r="Q146" s="274"/>
      <c r="R146" s="274"/>
      <c r="S146" s="275">
        <f t="shared" si="14"/>
        <v>0</v>
      </c>
      <c r="T146" s="276">
        <f t="shared" si="13"/>
        <v>0</v>
      </c>
      <c r="U146" s="261"/>
    </row>
    <row r="147" spans="1:21" x14ac:dyDescent="0.2">
      <c r="A147" s="75" t="str">
        <f t="shared" si="12"/>
        <v>Rush CityWeek 4</v>
      </c>
      <c r="B147" s="85" t="s">
        <v>37</v>
      </c>
      <c r="C147" s="270"/>
      <c r="D147" s="277" t="s">
        <v>26</v>
      </c>
      <c r="E147" s="272">
        <v>408062</v>
      </c>
      <c r="F147" s="273"/>
      <c r="G147" s="274"/>
      <c r="H147" s="274"/>
      <c r="I147" s="274"/>
      <c r="J147" s="274"/>
      <c r="K147" s="274"/>
      <c r="L147" s="274"/>
      <c r="M147" s="274"/>
      <c r="N147" s="274"/>
      <c r="O147" s="274"/>
      <c r="P147" s="274"/>
      <c r="Q147" s="274"/>
      <c r="R147" s="274"/>
      <c r="S147" s="275">
        <f t="shared" si="14"/>
        <v>0</v>
      </c>
      <c r="T147" s="276">
        <f t="shared" si="13"/>
        <v>0</v>
      </c>
      <c r="U147" s="261"/>
    </row>
    <row r="148" spans="1:21" x14ac:dyDescent="0.2">
      <c r="A148" s="75" t="str">
        <f t="shared" si="12"/>
        <v>Rush CityWeek 4</v>
      </c>
      <c r="B148" s="85" t="s">
        <v>37</v>
      </c>
      <c r="C148" s="270"/>
      <c r="D148" s="277" t="s">
        <v>26</v>
      </c>
      <c r="E148" s="272">
        <v>408062</v>
      </c>
      <c r="F148" s="273"/>
      <c r="G148" s="274"/>
      <c r="H148" s="274"/>
      <c r="I148" s="274"/>
      <c r="J148" s="274"/>
      <c r="K148" s="274"/>
      <c r="L148" s="274"/>
      <c r="M148" s="274"/>
      <c r="N148" s="274"/>
      <c r="O148" s="274"/>
      <c r="P148" s="274"/>
      <c r="Q148" s="274"/>
      <c r="R148" s="274"/>
      <c r="S148" s="275">
        <f t="shared" si="14"/>
        <v>0</v>
      </c>
      <c r="T148" s="276">
        <f t="shared" si="13"/>
        <v>0</v>
      </c>
      <c r="U148" s="261"/>
    </row>
    <row r="149" spans="1:21" x14ac:dyDescent="0.2">
      <c r="A149" s="75" t="str">
        <f t="shared" si="12"/>
        <v>Rush CityWeek 4</v>
      </c>
      <c r="B149" s="85" t="s">
        <v>37</v>
      </c>
      <c r="C149" s="270"/>
      <c r="D149" s="277" t="s">
        <v>26</v>
      </c>
      <c r="E149" s="272">
        <v>408062</v>
      </c>
      <c r="F149" s="273"/>
      <c r="G149" s="274"/>
      <c r="H149" s="274"/>
      <c r="I149" s="274"/>
      <c r="J149" s="274"/>
      <c r="K149" s="274"/>
      <c r="L149" s="274"/>
      <c r="M149" s="274"/>
      <c r="N149" s="274"/>
      <c r="O149" s="274"/>
      <c r="P149" s="274"/>
      <c r="Q149" s="274"/>
      <c r="R149" s="274"/>
      <c r="S149" s="275">
        <f t="shared" si="14"/>
        <v>0</v>
      </c>
      <c r="T149" s="276">
        <f t="shared" si="13"/>
        <v>0</v>
      </c>
      <c r="U149" s="261"/>
    </row>
    <row r="150" spans="1:21" x14ac:dyDescent="0.2">
      <c r="A150" s="75" t="str">
        <f t="shared" si="12"/>
        <v>Rush CityWeek 4</v>
      </c>
      <c r="B150" s="85" t="s">
        <v>37</v>
      </c>
      <c r="C150" s="270"/>
      <c r="D150" s="277" t="s">
        <v>26</v>
      </c>
      <c r="E150" s="272">
        <v>408062</v>
      </c>
      <c r="F150" s="273"/>
      <c r="G150" s="274"/>
      <c r="H150" s="274"/>
      <c r="I150" s="274"/>
      <c r="J150" s="274"/>
      <c r="K150" s="274"/>
      <c r="L150" s="274"/>
      <c r="M150" s="274"/>
      <c r="N150" s="274"/>
      <c r="O150" s="274"/>
      <c r="P150" s="274"/>
      <c r="Q150" s="274"/>
      <c r="R150" s="274"/>
      <c r="S150" s="275">
        <f t="shared" si="14"/>
        <v>0</v>
      </c>
      <c r="T150" s="276">
        <f t="shared" si="13"/>
        <v>0</v>
      </c>
      <c r="U150" s="261"/>
    </row>
    <row r="151" spans="1:21" x14ac:dyDescent="0.2">
      <c r="A151" s="75" t="str">
        <f t="shared" si="12"/>
        <v>Rush CityWeek 4</v>
      </c>
      <c r="B151" s="85" t="s">
        <v>37</v>
      </c>
      <c r="C151" s="270"/>
      <c r="D151" s="277" t="s">
        <v>26</v>
      </c>
      <c r="E151" s="272"/>
      <c r="F151" s="273"/>
      <c r="G151" s="274"/>
      <c r="H151" s="274"/>
      <c r="I151" s="274"/>
      <c r="J151" s="274"/>
      <c r="K151" s="274"/>
      <c r="L151" s="274"/>
      <c r="M151" s="274"/>
      <c r="N151" s="274"/>
      <c r="O151" s="274"/>
      <c r="P151" s="274"/>
      <c r="Q151" s="274"/>
      <c r="R151" s="274"/>
      <c r="S151" s="275">
        <f t="shared" si="14"/>
        <v>0</v>
      </c>
      <c r="T151" s="276">
        <f t="shared" si="13"/>
        <v>0</v>
      </c>
      <c r="U151" s="261"/>
    </row>
    <row r="152" spans="1:21" x14ac:dyDescent="0.2">
      <c r="A152" s="75" t="str">
        <f t="shared" si="12"/>
        <v>Rush CityWeek 4</v>
      </c>
      <c r="B152" s="85" t="s">
        <v>37</v>
      </c>
      <c r="C152" s="270"/>
      <c r="D152" s="277" t="s">
        <v>26</v>
      </c>
      <c r="E152" s="272"/>
      <c r="F152" s="273"/>
      <c r="G152" s="274"/>
      <c r="H152" s="274"/>
      <c r="I152" s="274"/>
      <c r="J152" s="274"/>
      <c r="K152" s="274"/>
      <c r="L152" s="274"/>
      <c r="M152" s="274"/>
      <c r="N152" s="274"/>
      <c r="O152" s="274"/>
      <c r="P152" s="274"/>
      <c r="Q152" s="274"/>
      <c r="R152" s="274"/>
      <c r="S152" s="275">
        <f t="shared" si="14"/>
        <v>0</v>
      </c>
      <c r="T152" s="276">
        <f t="shared" si="13"/>
        <v>0</v>
      </c>
      <c r="U152" s="261"/>
    </row>
    <row r="153" spans="1:21" x14ac:dyDescent="0.2">
      <c r="A153" s="75" t="str">
        <f t="shared" si="12"/>
        <v>Rush CityWeek 4</v>
      </c>
      <c r="B153" s="85" t="s">
        <v>37</v>
      </c>
      <c r="C153" s="270"/>
      <c r="D153" s="277" t="s">
        <v>26</v>
      </c>
      <c r="E153" s="272"/>
      <c r="F153" s="273"/>
      <c r="G153" s="274"/>
      <c r="H153" s="274"/>
      <c r="I153" s="274"/>
      <c r="J153" s="274"/>
      <c r="K153" s="274"/>
      <c r="L153" s="274"/>
      <c r="M153" s="274"/>
      <c r="N153" s="274"/>
      <c r="O153" s="274"/>
      <c r="P153" s="274"/>
      <c r="Q153" s="274"/>
      <c r="R153" s="274"/>
      <c r="S153" s="275">
        <f t="shared" si="14"/>
        <v>0</v>
      </c>
      <c r="T153" s="276">
        <f t="shared" si="13"/>
        <v>0</v>
      </c>
      <c r="U153" s="261"/>
    </row>
    <row r="154" spans="1:21" x14ac:dyDescent="0.2">
      <c r="A154" s="75" t="str">
        <f t="shared" si="12"/>
        <v>Rush CityWeek 3</v>
      </c>
      <c r="B154" s="85" t="s">
        <v>37</v>
      </c>
      <c r="C154" s="270"/>
      <c r="D154" s="277" t="s">
        <v>31</v>
      </c>
      <c r="E154" s="272"/>
      <c r="F154" s="273"/>
      <c r="G154" s="274"/>
      <c r="H154" s="274"/>
      <c r="I154" s="274"/>
      <c r="J154" s="274"/>
      <c r="K154" s="274"/>
      <c r="L154" s="274"/>
      <c r="M154" s="274"/>
      <c r="N154" s="274"/>
      <c r="O154" s="274"/>
      <c r="P154" s="274"/>
      <c r="Q154" s="274"/>
      <c r="R154" s="274"/>
      <c r="S154" s="275">
        <f t="shared" si="14"/>
        <v>0</v>
      </c>
      <c r="T154" s="276">
        <f t="shared" si="13"/>
        <v>0</v>
      </c>
      <c r="U154" s="261"/>
    </row>
    <row r="155" spans="1:21" x14ac:dyDescent="0.2">
      <c r="A155" s="75" t="str">
        <f t="shared" si="12"/>
        <v>Rush CityWeek 4</v>
      </c>
      <c r="B155" s="85" t="s">
        <v>37</v>
      </c>
      <c r="C155" s="270"/>
      <c r="D155" s="277" t="s">
        <v>26</v>
      </c>
      <c r="E155" s="272"/>
      <c r="F155" s="273"/>
      <c r="G155" s="274"/>
      <c r="H155" s="274"/>
      <c r="I155" s="274"/>
      <c r="J155" s="274"/>
      <c r="K155" s="274"/>
      <c r="L155" s="274"/>
      <c r="M155" s="274"/>
      <c r="N155" s="274"/>
      <c r="O155" s="274"/>
      <c r="P155" s="274"/>
      <c r="Q155" s="274"/>
      <c r="R155" s="274"/>
      <c r="S155" s="275">
        <f t="shared" si="14"/>
        <v>0</v>
      </c>
      <c r="T155" s="276">
        <f t="shared" si="13"/>
        <v>0</v>
      </c>
      <c r="U155" s="261"/>
    </row>
    <row r="156" spans="1:21" x14ac:dyDescent="0.2">
      <c r="A156" s="75" t="str">
        <f t="shared" si="12"/>
        <v>Rush CityWeek 4</v>
      </c>
      <c r="B156" s="85" t="s">
        <v>37</v>
      </c>
      <c r="C156" s="270"/>
      <c r="D156" s="277" t="s">
        <v>26</v>
      </c>
      <c r="E156" s="272"/>
      <c r="F156" s="273"/>
      <c r="G156" s="274"/>
      <c r="H156" s="274"/>
      <c r="I156" s="274"/>
      <c r="J156" s="274"/>
      <c r="K156" s="274"/>
      <c r="L156" s="274"/>
      <c r="M156" s="274"/>
      <c r="N156" s="274"/>
      <c r="O156" s="274"/>
      <c r="P156" s="274"/>
      <c r="Q156" s="274"/>
      <c r="R156" s="274"/>
      <c r="S156" s="275">
        <f t="shared" si="14"/>
        <v>0</v>
      </c>
      <c r="T156" s="276">
        <f t="shared" si="13"/>
        <v>0</v>
      </c>
      <c r="U156" s="261"/>
    </row>
    <row r="157" spans="1:21" x14ac:dyDescent="0.2">
      <c r="A157" s="75" t="str">
        <f t="shared" si="12"/>
        <v>Rush CityWeek 4</v>
      </c>
      <c r="B157" s="85" t="s">
        <v>37</v>
      </c>
      <c r="C157" s="270"/>
      <c r="D157" s="277" t="s">
        <v>26</v>
      </c>
      <c r="E157" s="272"/>
      <c r="F157" s="273"/>
      <c r="G157" s="274"/>
      <c r="H157" s="274"/>
      <c r="I157" s="274"/>
      <c r="J157" s="274"/>
      <c r="K157" s="274"/>
      <c r="L157" s="274"/>
      <c r="M157" s="274"/>
      <c r="N157" s="274"/>
      <c r="O157" s="274"/>
      <c r="P157" s="274"/>
      <c r="Q157" s="274"/>
      <c r="R157" s="274"/>
      <c r="S157" s="275">
        <f t="shared" si="14"/>
        <v>0</v>
      </c>
      <c r="T157" s="276">
        <f t="shared" si="13"/>
        <v>0</v>
      </c>
      <c r="U157" s="261"/>
    </row>
    <row r="158" spans="1:21" x14ac:dyDescent="0.2">
      <c r="A158" s="75" t="str">
        <f t="shared" si="12"/>
        <v>Rush CityWeek 4</v>
      </c>
      <c r="B158" s="85" t="s">
        <v>37</v>
      </c>
      <c r="C158" s="270"/>
      <c r="D158" s="277" t="s">
        <v>26</v>
      </c>
      <c r="E158" s="272"/>
      <c r="F158" s="273"/>
      <c r="G158" s="274"/>
      <c r="H158" s="274"/>
      <c r="I158" s="274"/>
      <c r="J158" s="274"/>
      <c r="K158" s="274"/>
      <c r="L158" s="274"/>
      <c r="M158" s="274"/>
      <c r="N158" s="274"/>
      <c r="O158" s="274"/>
      <c r="P158" s="274"/>
      <c r="Q158" s="274"/>
      <c r="R158" s="274"/>
      <c r="S158" s="275">
        <f t="shared" si="14"/>
        <v>0</v>
      </c>
      <c r="T158" s="276">
        <f t="shared" si="13"/>
        <v>0</v>
      </c>
      <c r="U158" s="261"/>
    </row>
    <row r="159" spans="1:21" x14ac:dyDescent="0.2">
      <c r="A159" s="75" t="str">
        <f t="shared" si="12"/>
        <v>Rush CityWeek 4</v>
      </c>
      <c r="B159" s="85" t="s">
        <v>37</v>
      </c>
      <c r="C159" s="270"/>
      <c r="D159" s="277" t="s">
        <v>26</v>
      </c>
      <c r="E159" s="272"/>
      <c r="F159" s="273"/>
      <c r="G159" s="274"/>
      <c r="H159" s="274"/>
      <c r="I159" s="274"/>
      <c r="J159" s="274"/>
      <c r="K159" s="274"/>
      <c r="L159" s="274"/>
      <c r="M159" s="274"/>
      <c r="N159" s="274"/>
      <c r="O159" s="274"/>
      <c r="P159" s="274"/>
      <c r="Q159" s="274"/>
      <c r="R159" s="274"/>
      <c r="S159" s="275">
        <f t="shared" si="14"/>
        <v>0</v>
      </c>
      <c r="T159" s="276">
        <f t="shared" si="13"/>
        <v>0</v>
      </c>
      <c r="U159" s="261" t="s">
        <v>44</v>
      </c>
    </row>
    <row r="160" spans="1:21" x14ac:dyDescent="0.2">
      <c r="A160" s="75" t="str">
        <f t="shared" si="12"/>
        <v>Rush CityWeek 4</v>
      </c>
      <c r="B160" s="85" t="s">
        <v>37</v>
      </c>
      <c r="C160" s="270"/>
      <c r="D160" s="277" t="s">
        <v>26</v>
      </c>
      <c r="E160" s="272"/>
      <c r="F160" s="273"/>
      <c r="G160" s="274"/>
      <c r="H160" s="274"/>
      <c r="I160" s="274"/>
      <c r="J160" s="274"/>
      <c r="K160" s="274"/>
      <c r="L160" s="274"/>
      <c r="M160" s="274"/>
      <c r="N160" s="274"/>
      <c r="O160" s="274"/>
      <c r="P160" s="274"/>
      <c r="Q160" s="274"/>
      <c r="R160" s="274"/>
      <c r="S160" s="275">
        <f t="shared" si="14"/>
        <v>0</v>
      </c>
      <c r="T160" s="276">
        <f t="shared" si="13"/>
        <v>0</v>
      </c>
      <c r="U160" s="261"/>
    </row>
    <row r="161" spans="1:24" x14ac:dyDescent="0.2">
      <c r="A161" s="75" t="str">
        <f t="shared" si="12"/>
        <v>Rush CityWeek 4</v>
      </c>
      <c r="B161" s="85" t="s">
        <v>37</v>
      </c>
      <c r="C161" s="270"/>
      <c r="D161" s="277" t="s">
        <v>26</v>
      </c>
      <c r="E161" s="272"/>
      <c r="F161" s="273"/>
      <c r="G161" s="274"/>
      <c r="H161" s="274"/>
      <c r="I161" s="274"/>
      <c r="J161" s="274"/>
      <c r="K161" s="274"/>
      <c r="L161" s="274"/>
      <c r="M161" s="274"/>
      <c r="N161" s="274"/>
      <c r="O161" s="274"/>
      <c r="P161" s="274"/>
      <c r="Q161" s="274"/>
      <c r="R161" s="274"/>
      <c r="S161" s="275">
        <f t="shared" si="14"/>
        <v>0</v>
      </c>
      <c r="T161" s="276">
        <f t="shared" si="13"/>
        <v>0</v>
      </c>
      <c r="U161" s="261"/>
    </row>
    <row r="162" spans="1:24" x14ac:dyDescent="0.2">
      <c r="A162" s="75" t="str">
        <f t="shared" si="12"/>
        <v>Rush CityWeek 4</v>
      </c>
      <c r="B162" s="85" t="s">
        <v>37</v>
      </c>
      <c r="C162" s="270"/>
      <c r="D162" s="277" t="s">
        <v>26</v>
      </c>
      <c r="E162" s="272"/>
      <c r="F162" s="273"/>
      <c r="G162" s="274"/>
      <c r="H162" s="274"/>
      <c r="I162" s="274"/>
      <c r="J162" s="274"/>
      <c r="K162" s="274"/>
      <c r="L162" s="274"/>
      <c r="M162" s="274"/>
      <c r="N162" s="274"/>
      <c r="O162" s="274"/>
      <c r="P162" s="274"/>
      <c r="Q162" s="274"/>
      <c r="R162" s="274"/>
      <c r="S162" s="275">
        <f t="shared" si="14"/>
        <v>0</v>
      </c>
      <c r="T162" s="276">
        <f t="shared" si="13"/>
        <v>0</v>
      </c>
      <c r="U162" s="261"/>
    </row>
    <row r="163" spans="1:24" x14ac:dyDescent="0.2">
      <c r="A163" s="75" t="str">
        <f t="shared" si="12"/>
        <v>Rush CityWeek 4</v>
      </c>
      <c r="B163" s="85" t="s">
        <v>37</v>
      </c>
      <c r="C163" s="270"/>
      <c r="D163" s="277" t="s">
        <v>26</v>
      </c>
      <c r="E163" s="272"/>
      <c r="F163" s="273"/>
      <c r="G163" s="274"/>
      <c r="H163" s="274"/>
      <c r="I163" s="274"/>
      <c r="J163" s="274"/>
      <c r="K163" s="274"/>
      <c r="L163" s="274"/>
      <c r="M163" s="274"/>
      <c r="N163" s="274"/>
      <c r="O163" s="274"/>
      <c r="P163" s="274"/>
      <c r="Q163" s="274"/>
      <c r="R163" s="274"/>
      <c r="S163" s="275">
        <f t="shared" si="14"/>
        <v>0</v>
      </c>
      <c r="T163" s="276">
        <f t="shared" si="13"/>
        <v>0</v>
      </c>
      <c r="U163" s="261"/>
    </row>
    <row r="164" spans="1:24" x14ac:dyDescent="0.2">
      <c r="A164" s="75" t="str">
        <f t="shared" si="12"/>
        <v>Rush CityWeek 4</v>
      </c>
      <c r="B164" s="85" t="s">
        <v>37</v>
      </c>
      <c r="C164" s="270"/>
      <c r="D164" s="277" t="s">
        <v>26</v>
      </c>
      <c r="E164" s="272"/>
      <c r="F164" s="273"/>
      <c r="G164" s="274"/>
      <c r="H164" s="274"/>
      <c r="I164" s="274"/>
      <c r="J164" s="274"/>
      <c r="K164" s="274"/>
      <c r="L164" s="274"/>
      <c r="M164" s="274"/>
      <c r="N164" s="274"/>
      <c r="O164" s="274"/>
      <c r="P164" s="274"/>
      <c r="Q164" s="274"/>
      <c r="R164" s="274"/>
      <c r="S164" s="275">
        <f t="shared" si="14"/>
        <v>0</v>
      </c>
      <c r="T164" s="276">
        <f t="shared" si="13"/>
        <v>0</v>
      </c>
      <c r="U164" s="261"/>
    </row>
    <row r="165" spans="1:24" x14ac:dyDescent="0.2">
      <c r="A165" s="75" t="str">
        <f t="shared" si="12"/>
        <v>Rush CityWeek 4</v>
      </c>
      <c r="B165" s="85" t="s">
        <v>37</v>
      </c>
      <c r="C165" s="270"/>
      <c r="D165" s="277" t="s">
        <v>26</v>
      </c>
      <c r="E165" s="272"/>
      <c r="F165" s="273"/>
      <c r="G165" s="274"/>
      <c r="H165" s="274"/>
      <c r="I165" s="274"/>
      <c r="J165" s="274"/>
      <c r="K165" s="274"/>
      <c r="L165" s="274"/>
      <c r="M165" s="274"/>
      <c r="N165" s="274"/>
      <c r="O165" s="274"/>
      <c r="P165" s="274"/>
      <c r="Q165" s="274"/>
      <c r="R165" s="274"/>
      <c r="S165" s="275">
        <f t="shared" si="14"/>
        <v>0</v>
      </c>
      <c r="T165" s="276">
        <f t="shared" si="13"/>
        <v>0</v>
      </c>
      <c r="U165" s="261"/>
    </row>
    <row r="166" spans="1:24" x14ac:dyDescent="0.2">
      <c r="A166" s="75" t="str">
        <f t="shared" si="12"/>
        <v>Rush CityWeek 3</v>
      </c>
      <c r="B166" s="85" t="s">
        <v>37</v>
      </c>
      <c r="C166" s="270"/>
      <c r="D166" s="277" t="s">
        <v>31</v>
      </c>
      <c r="E166" s="272"/>
      <c r="F166" s="273"/>
      <c r="G166" s="274"/>
      <c r="H166" s="274"/>
      <c r="I166" s="274"/>
      <c r="J166" s="274"/>
      <c r="K166" s="274"/>
      <c r="L166" s="274"/>
      <c r="M166" s="274"/>
      <c r="N166" s="274"/>
      <c r="O166" s="274"/>
      <c r="P166" s="274"/>
      <c r="Q166" s="274"/>
      <c r="R166" s="274"/>
      <c r="S166" s="275">
        <f t="shared" si="14"/>
        <v>0</v>
      </c>
      <c r="T166" s="276">
        <f t="shared" si="13"/>
        <v>0</v>
      </c>
      <c r="U166" s="261"/>
    </row>
    <row r="167" spans="1:24" x14ac:dyDescent="0.2">
      <c r="A167" s="75" t="str">
        <f t="shared" si="12"/>
        <v>Rush CityWeek 4</v>
      </c>
      <c r="B167" s="85" t="s">
        <v>37</v>
      </c>
      <c r="C167" s="270"/>
      <c r="D167" s="277" t="s">
        <v>26</v>
      </c>
      <c r="E167" s="272"/>
      <c r="F167" s="273"/>
      <c r="G167" s="274"/>
      <c r="H167" s="274"/>
      <c r="I167" s="274"/>
      <c r="J167" s="274"/>
      <c r="K167" s="274"/>
      <c r="L167" s="274"/>
      <c r="M167" s="274"/>
      <c r="N167" s="274"/>
      <c r="O167" s="274"/>
      <c r="P167" s="274"/>
      <c r="Q167" s="274"/>
      <c r="R167" s="274"/>
      <c r="S167" s="275">
        <f t="shared" si="14"/>
        <v>0</v>
      </c>
      <c r="T167" s="276">
        <f t="shared" si="13"/>
        <v>0</v>
      </c>
      <c r="U167" s="261"/>
    </row>
    <row r="168" spans="1:24" x14ac:dyDescent="0.2">
      <c r="A168" s="75" t="str">
        <f t="shared" si="12"/>
        <v>Rush CityWeek 4</v>
      </c>
      <c r="B168" s="85" t="s">
        <v>37</v>
      </c>
      <c r="C168" s="270"/>
      <c r="D168" s="277" t="s">
        <v>26</v>
      </c>
      <c r="E168" s="272"/>
      <c r="F168" s="273"/>
      <c r="G168" s="274"/>
      <c r="H168" s="274"/>
      <c r="I168" s="274"/>
      <c r="J168" s="274"/>
      <c r="K168" s="274"/>
      <c r="L168" s="274"/>
      <c r="M168" s="274"/>
      <c r="N168" s="274"/>
      <c r="O168" s="274"/>
      <c r="P168" s="274"/>
      <c r="Q168" s="274"/>
      <c r="R168" s="274"/>
      <c r="S168" s="275">
        <f t="shared" si="14"/>
        <v>0</v>
      </c>
      <c r="T168" s="276">
        <f t="shared" si="13"/>
        <v>0</v>
      </c>
      <c r="U168" s="261"/>
    </row>
    <row r="169" spans="1:24" x14ac:dyDescent="0.2">
      <c r="A169" s="75" t="str">
        <f t="shared" si="12"/>
        <v>Rush CityWeek 5</v>
      </c>
      <c r="B169" s="85" t="s">
        <v>37</v>
      </c>
      <c r="C169" s="270"/>
      <c r="D169" s="277" t="s">
        <v>27</v>
      </c>
      <c r="E169" s="272"/>
      <c r="F169" s="273"/>
      <c r="G169" s="274"/>
      <c r="H169" s="274"/>
      <c r="I169" s="274"/>
      <c r="J169" s="274"/>
      <c r="K169" s="274"/>
      <c r="L169" s="274"/>
      <c r="M169" s="274"/>
      <c r="N169" s="274"/>
      <c r="O169" s="274"/>
      <c r="P169" s="274"/>
      <c r="Q169" s="274"/>
      <c r="R169" s="274"/>
      <c r="S169" s="275">
        <f t="shared" si="14"/>
        <v>0</v>
      </c>
      <c r="T169" s="276">
        <f t="shared" si="13"/>
        <v>0</v>
      </c>
      <c r="U169" s="261"/>
    </row>
    <row r="170" spans="1:24" x14ac:dyDescent="0.2">
      <c r="A170" s="75" t="str">
        <f t="shared" si="12"/>
        <v>Rush CityWeek 1</v>
      </c>
      <c r="B170" s="85" t="s">
        <v>37</v>
      </c>
      <c r="C170" s="270"/>
      <c r="D170" s="277" t="s">
        <v>13</v>
      </c>
      <c r="E170" s="272"/>
      <c r="F170" s="273"/>
      <c r="G170" s="274"/>
      <c r="H170" s="274"/>
      <c r="I170" s="274"/>
      <c r="J170" s="274"/>
      <c r="K170" s="274"/>
      <c r="L170" s="274"/>
      <c r="M170" s="274"/>
      <c r="N170" s="274"/>
      <c r="O170" s="274"/>
      <c r="P170" s="274"/>
      <c r="Q170" s="274"/>
      <c r="R170" s="274"/>
      <c r="S170" s="275">
        <f t="shared" si="14"/>
        <v>0</v>
      </c>
      <c r="T170" s="276">
        <f t="shared" si="13"/>
        <v>0</v>
      </c>
      <c r="U170" s="261"/>
    </row>
    <row r="171" spans="1:24" x14ac:dyDescent="0.2">
      <c r="A171" s="75" t="str">
        <f t="shared" si="12"/>
        <v>Rush CityWeek 5</v>
      </c>
      <c r="B171" s="85" t="s">
        <v>37</v>
      </c>
      <c r="C171" s="270"/>
      <c r="D171" s="277" t="s">
        <v>27</v>
      </c>
      <c r="E171" s="272"/>
      <c r="F171" s="273"/>
      <c r="G171" s="274"/>
      <c r="H171" s="274"/>
      <c r="I171" s="274"/>
      <c r="J171" s="274"/>
      <c r="K171" s="274"/>
      <c r="L171" s="274"/>
      <c r="M171" s="274"/>
      <c r="N171" s="274"/>
      <c r="O171" s="274"/>
      <c r="P171" s="274"/>
      <c r="Q171" s="274"/>
      <c r="R171" s="274"/>
      <c r="S171" s="275">
        <f t="shared" si="14"/>
        <v>0</v>
      </c>
      <c r="T171" s="276">
        <f t="shared" si="13"/>
        <v>0</v>
      </c>
      <c r="U171" s="261"/>
    </row>
    <row r="172" spans="1:24" x14ac:dyDescent="0.2">
      <c r="A172" s="75" t="str">
        <f t="shared" si="12"/>
        <v>Rush CityWeek 5</v>
      </c>
      <c r="B172" s="85" t="s">
        <v>37</v>
      </c>
      <c r="C172" s="270"/>
      <c r="D172" s="277" t="s">
        <v>27</v>
      </c>
      <c r="E172" s="272"/>
      <c r="F172" s="273"/>
      <c r="G172" s="274"/>
      <c r="H172" s="274"/>
      <c r="I172" s="274"/>
      <c r="J172" s="274"/>
      <c r="K172" s="274"/>
      <c r="L172" s="274"/>
      <c r="M172" s="274"/>
      <c r="N172" s="274"/>
      <c r="O172" s="274"/>
      <c r="P172" s="274"/>
      <c r="Q172" s="274"/>
      <c r="R172" s="274"/>
      <c r="S172" s="275">
        <f t="shared" si="14"/>
        <v>0</v>
      </c>
      <c r="T172" s="276">
        <f t="shared" si="13"/>
        <v>0</v>
      </c>
      <c r="U172" s="261"/>
    </row>
    <row r="173" spans="1:24" ht="12.75" x14ac:dyDescent="0.2">
      <c r="A173" s="75" t="str">
        <f t="shared" si="12"/>
        <v>Rush CityWeek 5</v>
      </c>
      <c r="B173" s="85" t="s">
        <v>37</v>
      </c>
      <c r="C173" s="270"/>
      <c r="D173" s="277" t="s">
        <v>27</v>
      </c>
      <c r="E173" s="272"/>
      <c r="F173" s="273"/>
      <c r="G173" s="274"/>
      <c r="H173" s="274"/>
      <c r="I173" s="274"/>
      <c r="J173" s="274"/>
      <c r="K173" s="274"/>
      <c r="L173" s="274"/>
      <c r="M173" s="274"/>
      <c r="N173" s="274"/>
      <c r="O173" s="274"/>
      <c r="P173" s="274"/>
      <c r="Q173" s="274"/>
      <c r="R173" s="274"/>
      <c r="S173" s="275">
        <f t="shared" si="14"/>
        <v>0</v>
      </c>
      <c r="T173" s="276">
        <f t="shared" si="13"/>
        <v>0</v>
      </c>
      <c r="U173" s="261"/>
      <c r="X173" s="82"/>
    </row>
    <row r="174" spans="1:24" ht="12.75" x14ac:dyDescent="0.2">
      <c r="A174" s="75" t="str">
        <f t="shared" si="12"/>
        <v>Rush CityWeek 5</v>
      </c>
      <c r="B174" s="85" t="s">
        <v>37</v>
      </c>
      <c r="C174" s="270"/>
      <c r="D174" s="277" t="s">
        <v>27</v>
      </c>
      <c r="E174" s="272"/>
      <c r="F174" s="273"/>
      <c r="G174" s="274"/>
      <c r="H174" s="274"/>
      <c r="I174" s="274"/>
      <c r="J174" s="274"/>
      <c r="K174" s="274"/>
      <c r="L174" s="274"/>
      <c r="M174" s="274"/>
      <c r="N174" s="274"/>
      <c r="O174" s="274"/>
      <c r="P174" s="274"/>
      <c r="Q174" s="274"/>
      <c r="R174" s="274"/>
      <c r="S174" s="275">
        <f t="shared" si="14"/>
        <v>0</v>
      </c>
      <c r="T174" s="276">
        <f t="shared" si="13"/>
        <v>0</v>
      </c>
      <c r="U174" s="261"/>
      <c r="X174" s="82"/>
    </row>
    <row r="175" spans="1:24" ht="12.75" x14ac:dyDescent="0.2">
      <c r="A175" s="75" t="str">
        <f t="shared" si="12"/>
        <v>Rush CityWeek 5</v>
      </c>
      <c r="B175" s="85" t="s">
        <v>37</v>
      </c>
      <c r="C175" s="75"/>
      <c r="D175" s="86" t="s">
        <v>27</v>
      </c>
      <c r="E175" s="76"/>
      <c r="F175" s="77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244">
        <f t="shared" si="14"/>
        <v>0</v>
      </c>
      <c r="T175" s="245">
        <f t="shared" ref="T175" si="15">SUM(G175:S175)</f>
        <v>0</v>
      </c>
      <c r="X175" s="82"/>
    </row>
    <row r="176" spans="1:24" s="82" customFormat="1" ht="12.75" x14ac:dyDescent="0.2">
      <c r="A176" s="75" t="str">
        <f t="shared" si="12"/>
        <v>Rush CityWeek 5</v>
      </c>
      <c r="B176" s="85" t="s">
        <v>37</v>
      </c>
      <c r="C176" s="75"/>
      <c r="D176" s="86" t="s">
        <v>27</v>
      </c>
      <c r="E176" s="76"/>
      <c r="F176" s="77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9">
        <f t="shared" si="14"/>
        <v>0</v>
      </c>
      <c r="T176" s="80">
        <f t="shared" si="13"/>
        <v>0</v>
      </c>
    </row>
    <row r="177" spans="1:20" s="82" customFormat="1" ht="12.75" x14ac:dyDescent="0.2">
      <c r="A177" s="75" t="str">
        <f t="shared" si="12"/>
        <v/>
      </c>
      <c r="B177" s="85"/>
      <c r="C177" s="75"/>
      <c r="D177" s="86"/>
      <c r="E177" s="76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9">
        <f t="shared" si="14"/>
        <v>0</v>
      </c>
      <c r="T177" s="80">
        <f t="shared" si="13"/>
        <v>0</v>
      </c>
    </row>
    <row r="178" spans="1:20" s="82" customFormat="1" ht="12.75" x14ac:dyDescent="0.2">
      <c r="A178" s="75" t="str">
        <f t="shared" si="12"/>
        <v/>
      </c>
      <c r="B178" s="85"/>
      <c r="C178" s="75"/>
      <c r="D178" s="86"/>
      <c r="E178" s="76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9">
        <f t="shared" si="14"/>
        <v>0</v>
      </c>
      <c r="T178" s="80">
        <f t="shared" si="13"/>
        <v>0</v>
      </c>
    </row>
    <row r="179" spans="1:20" s="82" customFormat="1" ht="12.75" x14ac:dyDescent="0.2">
      <c r="A179" s="75" t="str">
        <f t="shared" si="12"/>
        <v/>
      </c>
      <c r="B179" s="85"/>
      <c r="C179" s="75"/>
      <c r="D179" s="86"/>
      <c r="E179" s="76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9">
        <f t="shared" si="14"/>
        <v>0</v>
      </c>
      <c r="T179" s="80">
        <f t="shared" si="13"/>
        <v>0</v>
      </c>
    </row>
    <row r="180" spans="1:20" s="82" customFormat="1" ht="12.75" x14ac:dyDescent="0.2">
      <c r="A180" s="75" t="str">
        <f t="shared" si="12"/>
        <v/>
      </c>
      <c r="B180" s="85"/>
      <c r="C180" s="75"/>
      <c r="D180" s="86"/>
      <c r="E180" s="76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9">
        <f t="shared" si="14"/>
        <v>0</v>
      </c>
      <c r="T180" s="80">
        <f t="shared" si="13"/>
        <v>0</v>
      </c>
    </row>
    <row r="181" spans="1:20" s="82" customFormat="1" ht="12.75" x14ac:dyDescent="0.2">
      <c r="A181" s="75" t="str">
        <f t="shared" si="12"/>
        <v/>
      </c>
      <c r="B181" s="85"/>
      <c r="C181" s="75"/>
      <c r="D181" s="86"/>
      <c r="E181" s="76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9">
        <f t="shared" si="14"/>
        <v>0</v>
      </c>
      <c r="T181" s="80">
        <f t="shared" si="13"/>
        <v>0</v>
      </c>
    </row>
    <row r="182" spans="1:20" s="82" customFormat="1" ht="12.75" x14ac:dyDescent="0.2">
      <c r="A182" s="75" t="str">
        <f t="shared" si="12"/>
        <v/>
      </c>
      <c r="B182" s="85"/>
      <c r="C182" s="75"/>
      <c r="D182" s="86"/>
      <c r="E182" s="76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9">
        <f t="shared" si="14"/>
        <v>0</v>
      </c>
      <c r="T182" s="80">
        <f t="shared" si="13"/>
        <v>0</v>
      </c>
    </row>
    <row r="183" spans="1:20" s="82" customFormat="1" ht="12.75" x14ac:dyDescent="0.2">
      <c r="A183" s="75" t="str">
        <f t="shared" si="12"/>
        <v/>
      </c>
      <c r="B183" s="85"/>
      <c r="C183" s="75"/>
      <c r="D183" s="86"/>
      <c r="E183" s="76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9">
        <f t="shared" si="14"/>
        <v>0</v>
      </c>
      <c r="T183" s="80">
        <f t="shared" si="13"/>
        <v>0</v>
      </c>
    </row>
    <row r="184" spans="1:20" s="82" customFormat="1" ht="12.75" x14ac:dyDescent="0.2">
      <c r="A184" s="75" t="str">
        <f t="shared" si="12"/>
        <v/>
      </c>
      <c r="B184" s="85"/>
      <c r="C184" s="75"/>
      <c r="D184" s="86"/>
      <c r="E184" s="76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9">
        <f t="shared" si="14"/>
        <v>0</v>
      </c>
      <c r="T184" s="80">
        <f t="shared" si="13"/>
        <v>0</v>
      </c>
    </row>
    <row r="185" spans="1:20" s="82" customFormat="1" ht="12.75" x14ac:dyDescent="0.2">
      <c r="A185" s="75" t="str">
        <f t="shared" si="12"/>
        <v/>
      </c>
      <c r="B185" s="85"/>
      <c r="C185" s="75"/>
      <c r="D185" s="86"/>
      <c r="E185" s="76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9">
        <f t="shared" si="14"/>
        <v>0</v>
      </c>
      <c r="T185" s="80">
        <f t="shared" si="13"/>
        <v>0</v>
      </c>
    </row>
    <row r="186" spans="1:20" s="82" customFormat="1" ht="12.75" x14ac:dyDescent="0.2">
      <c r="A186" s="75" t="str">
        <f t="shared" si="12"/>
        <v/>
      </c>
      <c r="B186" s="85"/>
      <c r="C186" s="75"/>
      <c r="D186" s="86"/>
      <c r="E186" s="76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9">
        <f t="shared" si="14"/>
        <v>0</v>
      </c>
      <c r="T186" s="80">
        <f t="shared" si="13"/>
        <v>0</v>
      </c>
    </row>
    <row r="187" spans="1:20" s="82" customFormat="1" ht="12.75" x14ac:dyDescent="0.2">
      <c r="A187" s="75" t="str">
        <f t="shared" si="12"/>
        <v/>
      </c>
      <c r="B187" s="85"/>
      <c r="C187" s="75"/>
      <c r="D187" s="86"/>
      <c r="E187" s="76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9">
        <f t="shared" si="14"/>
        <v>0</v>
      </c>
      <c r="T187" s="80">
        <f t="shared" si="13"/>
        <v>0</v>
      </c>
    </row>
    <row r="188" spans="1:20" s="82" customFormat="1" ht="12.75" x14ac:dyDescent="0.2">
      <c r="A188" s="75" t="str">
        <f t="shared" si="12"/>
        <v/>
      </c>
      <c r="B188" s="85"/>
      <c r="C188" s="75"/>
      <c r="D188" s="86"/>
      <c r="E188" s="76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9">
        <f t="shared" si="14"/>
        <v>0</v>
      </c>
      <c r="T188" s="80">
        <f t="shared" si="13"/>
        <v>0</v>
      </c>
    </row>
    <row r="189" spans="1:20" s="82" customFormat="1" ht="12.75" x14ac:dyDescent="0.2">
      <c r="A189" s="75" t="str">
        <f t="shared" si="12"/>
        <v/>
      </c>
      <c r="B189" s="85"/>
      <c r="C189" s="75"/>
      <c r="D189" s="86"/>
      <c r="E189" s="76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9">
        <f t="shared" si="14"/>
        <v>0</v>
      </c>
      <c r="T189" s="80">
        <f t="shared" si="13"/>
        <v>0</v>
      </c>
    </row>
    <row r="190" spans="1:20" s="82" customFormat="1" ht="12.75" x14ac:dyDescent="0.2">
      <c r="A190" s="75" t="str">
        <f t="shared" si="12"/>
        <v/>
      </c>
      <c r="B190" s="85"/>
      <c r="C190" s="75"/>
      <c r="D190" s="86"/>
      <c r="E190" s="76"/>
      <c r="F190" s="94"/>
      <c r="L190" s="94"/>
      <c r="S190" s="79">
        <f t="shared" si="14"/>
        <v>0</v>
      </c>
      <c r="T190" s="80">
        <f t="shared" si="13"/>
        <v>0</v>
      </c>
    </row>
    <row r="191" spans="1:20" s="82" customFormat="1" ht="12.75" x14ac:dyDescent="0.2">
      <c r="A191" s="75" t="str">
        <f t="shared" ref="A191:A254" si="16">B191&amp;D191</f>
        <v/>
      </c>
      <c r="B191" s="85"/>
      <c r="C191" s="75"/>
      <c r="D191" s="86"/>
      <c r="E191" s="76"/>
      <c r="S191" s="79">
        <f t="shared" si="14"/>
        <v>0</v>
      </c>
      <c r="T191" s="80">
        <f t="shared" ref="T191:T254" si="17">SUM(G191:S191)</f>
        <v>0</v>
      </c>
    </row>
    <row r="192" spans="1:20" s="82" customFormat="1" ht="12.75" x14ac:dyDescent="0.2">
      <c r="A192" s="75" t="str">
        <f t="shared" si="16"/>
        <v/>
      </c>
      <c r="B192" s="85"/>
      <c r="C192" s="75"/>
      <c r="D192" s="86"/>
      <c r="E192" s="76"/>
      <c r="S192" s="79">
        <f t="shared" ref="S192:S255" si="18">F192-SUM(G192:R192)</f>
        <v>0</v>
      </c>
      <c r="T192" s="80">
        <f t="shared" si="17"/>
        <v>0</v>
      </c>
    </row>
    <row r="193" spans="1:20" s="82" customFormat="1" ht="12.75" x14ac:dyDescent="0.2">
      <c r="A193" s="75" t="str">
        <f t="shared" si="16"/>
        <v/>
      </c>
      <c r="B193" s="85"/>
      <c r="C193" s="75"/>
      <c r="D193" s="86"/>
      <c r="E193" s="76"/>
      <c r="S193" s="79">
        <f t="shared" si="18"/>
        <v>0</v>
      </c>
      <c r="T193" s="80">
        <f t="shared" si="17"/>
        <v>0</v>
      </c>
    </row>
    <row r="194" spans="1:20" s="82" customFormat="1" ht="12.75" x14ac:dyDescent="0.2">
      <c r="A194" s="75" t="str">
        <f t="shared" si="16"/>
        <v/>
      </c>
      <c r="B194" s="85"/>
      <c r="D194" s="86"/>
      <c r="E194" s="76"/>
      <c r="S194" s="79">
        <f t="shared" si="18"/>
        <v>0</v>
      </c>
      <c r="T194" s="80">
        <f t="shared" si="17"/>
        <v>0</v>
      </c>
    </row>
    <row r="195" spans="1:20" s="82" customFormat="1" ht="12.75" x14ac:dyDescent="0.2">
      <c r="A195" s="75" t="str">
        <f t="shared" si="16"/>
        <v/>
      </c>
      <c r="B195" s="85"/>
      <c r="D195" s="86"/>
      <c r="E195" s="76"/>
      <c r="S195" s="79">
        <f t="shared" si="18"/>
        <v>0</v>
      </c>
      <c r="T195" s="80">
        <f t="shared" si="17"/>
        <v>0</v>
      </c>
    </row>
    <row r="196" spans="1:20" s="82" customFormat="1" ht="12.75" x14ac:dyDescent="0.2">
      <c r="A196" s="75" t="str">
        <f t="shared" si="16"/>
        <v/>
      </c>
      <c r="B196" s="85"/>
      <c r="D196" s="86"/>
      <c r="E196" s="76"/>
      <c r="S196" s="79">
        <f t="shared" si="18"/>
        <v>0</v>
      </c>
      <c r="T196" s="80">
        <f t="shared" si="17"/>
        <v>0</v>
      </c>
    </row>
    <row r="197" spans="1:20" s="82" customFormat="1" ht="12.75" x14ac:dyDescent="0.2">
      <c r="A197" s="75" t="str">
        <f t="shared" si="16"/>
        <v/>
      </c>
      <c r="B197" s="85"/>
      <c r="D197" s="86"/>
      <c r="E197" s="76"/>
      <c r="S197" s="79">
        <f t="shared" si="18"/>
        <v>0</v>
      </c>
      <c r="T197" s="80">
        <f t="shared" si="17"/>
        <v>0</v>
      </c>
    </row>
    <row r="198" spans="1:20" s="82" customFormat="1" ht="12.75" x14ac:dyDescent="0.2">
      <c r="A198" s="75" t="str">
        <f t="shared" si="16"/>
        <v/>
      </c>
      <c r="B198" s="85"/>
      <c r="D198" s="86"/>
      <c r="E198" s="76"/>
      <c r="S198" s="79">
        <f t="shared" si="18"/>
        <v>0</v>
      </c>
      <c r="T198" s="80">
        <f t="shared" si="17"/>
        <v>0</v>
      </c>
    </row>
    <row r="199" spans="1:20" s="82" customFormat="1" ht="12.75" x14ac:dyDescent="0.2">
      <c r="A199" s="75" t="str">
        <f t="shared" si="16"/>
        <v/>
      </c>
      <c r="B199" s="85"/>
      <c r="D199" s="86"/>
      <c r="E199" s="76"/>
      <c r="S199" s="79">
        <f t="shared" si="18"/>
        <v>0</v>
      </c>
      <c r="T199" s="80">
        <f t="shared" si="17"/>
        <v>0</v>
      </c>
    </row>
    <row r="200" spans="1:20" s="82" customFormat="1" ht="12.75" x14ac:dyDescent="0.2">
      <c r="A200" s="75" t="str">
        <f t="shared" si="16"/>
        <v/>
      </c>
      <c r="B200" s="85"/>
      <c r="D200" s="86"/>
      <c r="E200" s="76"/>
      <c r="S200" s="79">
        <f t="shared" si="18"/>
        <v>0</v>
      </c>
      <c r="T200" s="80">
        <f t="shared" si="17"/>
        <v>0</v>
      </c>
    </row>
    <row r="201" spans="1:20" s="82" customFormat="1" ht="12.75" x14ac:dyDescent="0.2">
      <c r="A201" s="75" t="str">
        <f t="shared" si="16"/>
        <v/>
      </c>
      <c r="B201" s="85"/>
      <c r="D201" s="86"/>
      <c r="E201" s="76"/>
      <c r="S201" s="79">
        <f t="shared" si="18"/>
        <v>0</v>
      </c>
      <c r="T201" s="80">
        <f t="shared" si="17"/>
        <v>0</v>
      </c>
    </row>
    <row r="202" spans="1:20" s="82" customFormat="1" ht="12.75" x14ac:dyDescent="0.2">
      <c r="A202" s="75" t="str">
        <f t="shared" si="16"/>
        <v/>
      </c>
      <c r="B202" s="85"/>
      <c r="D202" s="86"/>
      <c r="E202" s="76"/>
      <c r="S202" s="79">
        <f t="shared" si="18"/>
        <v>0</v>
      </c>
      <c r="T202" s="80">
        <f t="shared" si="17"/>
        <v>0</v>
      </c>
    </row>
    <row r="203" spans="1:20" s="82" customFormat="1" ht="12.75" x14ac:dyDescent="0.2">
      <c r="A203" s="75" t="str">
        <f t="shared" si="16"/>
        <v/>
      </c>
      <c r="B203" s="85"/>
      <c r="D203" s="86"/>
      <c r="E203" s="76"/>
      <c r="S203" s="79">
        <f t="shared" si="18"/>
        <v>0</v>
      </c>
      <c r="T203" s="80">
        <f t="shared" si="17"/>
        <v>0</v>
      </c>
    </row>
    <row r="204" spans="1:20" s="82" customFormat="1" ht="12.75" x14ac:dyDescent="0.2">
      <c r="A204" s="75" t="str">
        <f t="shared" si="16"/>
        <v/>
      </c>
      <c r="B204" s="85"/>
      <c r="D204" s="86"/>
      <c r="E204" s="76"/>
      <c r="S204" s="79">
        <f t="shared" si="18"/>
        <v>0</v>
      </c>
      <c r="T204" s="80">
        <f t="shared" si="17"/>
        <v>0</v>
      </c>
    </row>
    <row r="205" spans="1:20" s="82" customFormat="1" ht="12.75" x14ac:dyDescent="0.2">
      <c r="A205" s="75" t="str">
        <f t="shared" si="16"/>
        <v/>
      </c>
      <c r="B205" s="85"/>
      <c r="D205" s="86"/>
      <c r="E205" s="76"/>
      <c r="S205" s="79">
        <f t="shared" si="18"/>
        <v>0</v>
      </c>
      <c r="T205" s="80">
        <f t="shared" si="17"/>
        <v>0</v>
      </c>
    </row>
    <row r="206" spans="1:20" s="82" customFormat="1" ht="12.75" x14ac:dyDescent="0.2">
      <c r="A206" s="75" t="str">
        <f t="shared" si="16"/>
        <v/>
      </c>
      <c r="B206" s="85"/>
      <c r="D206" s="86"/>
      <c r="E206" s="76"/>
      <c r="S206" s="79">
        <f t="shared" si="18"/>
        <v>0</v>
      </c>
      <c r="T206" s="80">
        <f t="shared" si="17"/>
        <v>0</v>
      </c>
    </row>
    <row r="207" spans="1:20" s="82" customFormat="1" ht="12.75" x14ac:dyDescent="0.2">
      <c r="A207" s="75" t="str">
        <f t="shared" si="16"/>
        <v/>
      </c>
      <c r="B207" s="85"/>
      <c r="D207" s="86"/>
      <c r="E207" s="76"/>
      <c r="S207" s="79">
        <f t="shared" si="18"/>
        <v>0</v>
      </c>
      <c r="T207" s="80">
        <f t="shared" si="17"/>
        <v>0</v>
      </c>
    </row>
    <row r="208" spans="1:20" s="82" customFormat="1" ht="12.75" x14ac:dyDescent="0.2">
      <c r="A208" s="75" t="str">
        <f t="shared" si="16"/>
        <v/>
      </c>
      <c r="B208" s="85"/>
      <c r="D208" s="86"/>
      <c r="E208" s="76"/>
      <c r="S208" s="79">
        <f t="shared" si="18"/>
        <v>0</v>
      </c>
      <c r="T208" s="80">
        <f t="shared" si="17"/>
        <v>0</v>
      </c>
    </row>
    <row r="209" spans="1:20" s="82" customFormat="1" ht="12.75" x14ac:dyDescent="0.2">
      <c r="A209" s="75" t="str">
        <f t="shared" si="16"/>
        <v/>
      </c>
      <c r="B209" s="85"/>
      <c r="D209" s="86"/>
      <c r="S209" s="79">
        <f t="shared" si="18"/>
        <v>0</v>
      </c>
      <c r="T209" s="80">
        <f t="shared" si="17"/>
        <v>0</v>
      </c>
    </row>
    <row r="210" spans="1:20" s="82" customFormat="1" ht="12.75" x14ac:dyDescent="0.2">
      <c r="A210" s="75" t="str">
        <f t="shared" si="16"/>
        <v/>
      </c>
      <c r="B210" s="85"/>
      <c r="D210" s="86"/>
      <c r="S210" s="79">
        <f t="shared" si="18"/>
        <v>0</v>
      </c>
      <c r="T210" s="80">
        <f t="shared" si="17"/>
        <v>0</v>
      </c>
    </row>
    <row r="211" spans="1:20" s="82" customFormat="1" ht="12.75" x14ac:dyDescent="0.2">
      <c r="A211" s="75" t="str">
        <f t="shared" si="16"/>
        <v/>
      </c>
      <c r="B211" s="85"/>
      <c r="D211" s="86"/>
      <c r="S211" s="79">
        <f t="shared" si="18"/>
        <v>0</v>
      </c>
      <c r="T211" s="80">
        <f t="shared" si="17"/>
        <v>0</v>
      </c>
    </row>
    <row r="212" spans="1:20" s="82" customFormat="1" ht="12.75" x14ac:dyDescent="0.2">
      <c r="A212" s="75" t="str">
        <f t="shared" si="16"/>
        <v/>
      </c>
      <c r="B212" s="85"/>
      <c r="D212" s="86"/>
      <c r="S212" s="79">
        <f t="shared" si="18"/>
        <v>0</v>
      </c>
      <c r="T212" s="80">
        <f t="shared" si="17"/>
        <v>0</v>
      </c>
    </row>
    <row r="213" spans="1:20" s="82" customFormat="1" ht="12.75" x14ac:dyDescent="0.2">
      <c r="A213" s="75" t="str">
        <f t="shared" si="16"/>
        <v/>
      </c>
      <c r="B213" s="85"/>
      <c r="D213" s="86"/>
      <c r="S213" s="79">
        <f t="shared" si="18"/>
        <v>0</v>
      </c>
      <c r="T213" s="80">
        <f t="shared" si="17"/>
        <v>0</v>
      </c>
    </row>
    <row r="214" spans="1:20" s="82" customFormat="1" ht="12.75" x14ac:dyDescent="0.2">
      <c r="A214" s="75" t="str">
        <f t="shared" si="16"/>
        <v/>
      </c>
      <c r="B214" s="85"/>
      <c r="D214" s="86"/>
      <c r="S214" s="79">
        <f t="shared" si="18"/>
        <v>0</v>
      </c>
      <c r="T214" s="80">
        <f t="shared" si="17"/>
        <v>0</v>
      </c>
    </row>
    <row r="215" spans="1:20" s="82" customFormat="1" ht="12.75" x14ac:dyDescent="0.2">
      <c r="A215" s="75" t="str">
        <f t="shared" si="16"/>
        <v/>
      </c>
      <c r="B215" s="85"/>
      <c r="D215" s="86"/>
      <c r="S215" s="79">
        <f t="shared" si="18"/>
        <v>0</v>
      </c>
      <c r="T215" s="80">
        <f t="shared" si="17"/>
        <v>0</v>
      </c>
    </row>
    <row r="216" spans="1:20" s="82" customFormat="1" ht="12.75" x14ac:dyDescent="0.2">
      <c r="A216" s="75" t="str">
        <f t="shared" si="16"/>
        <v/>
      </c>
      <c r="B216" s="85"/>
      <c r="D216" s="86"/>
      <c r="S216" s="79">
        <f t="shared" si="18"/>
        <v>0</v>
      </c>
      <c r="T216" s="80">
        <f t="shared" si="17"/>
        <v>0</v>
      </c>
    </row>
    <row r="217" spans="1:20" s="82" customFormat="1" ht="12.75" x14ac:dyDescent="0.2">
      <c r="A217" s="75" t="str">
        <f t="shared" si="16"/>
        <v/>
      </c>
      <c r="B217" s="85"/>
      <c r="D217" s="86"/>
      <c r="S217" s="79">
        <f t="shared" si="18"/>
        <v>0</v>
      </c>
      <c r="T217" s="80">
        <f t="shared" si="17"/>
        <v>0</v>
      </c>
    </row>
    <row r="218" spans="1:20" s="82" customFormat="1" ht="12.75" x14ac:dyDescent="0.2">
      <c r="A218" s="75" t="str">
        <f t="shared" si="16"/>
        <v/>
      </c>
      <c r="B218" s="85"/>
      <c r="D218" s="86"/>
      <c r="S218" s="79">
        <f t="shared" si="18"/>
        <v>0</v>
      </c>
      <c r="T218" s="80">
        <f t="shared" si="17"/>
        <v>0</v>
      </c>
    </row>
    <row r="219" spans="1:20" s="82" customFormat="1" ht="12.75" x14ac:dyDescent="0.2">
      <c r="A219" s="75" t="str">
        <f t="shared" si="16"/>
        <v/>
      </c>
      <c r="B219" s="85"/>
      <c r="D219" s="81"/>
      <c r="S219" s="79">
        <f t="shared" si="18"/>
        <v>0</v>
      </c>
      <c r="T219" s="80">
        <f t="shared" si="17"/>
        <v>0</v>
      </c>
    </row>
    <row r="220" spans="1:20" s="82" customFormat="1" ht="12.75" x14ac:dyDescent="0.2">
      <c r="A220" s="75" t="str">
        <f t="shared" si="16"/>
        <v/>
      </c>
      <c r="B220" s="85"/>
      <c r="D220" s="81"/>
      <c r="S220" s="79">
        <f t="shared" si="18"/>
        <v>0</v>
      </c>
      <c r="T220" s="80">
        <f t="shared" si="17"/>
        <v>0</v>
      </c>
    </row>
    <row r="221" spans="1:20" s="82" customFormat="1" ht="12.75" x14ac:dyDescent="0.2">
      <c r="A221" s="75" t="str">
        <f t="shared" si="16"/>
        <v/>
      </c>
      <c r="B221" s="85"/>
      <c r="D221" s="81"/>
      <c r="S221" s="79">
        <f t="shared" si="18"/>
        <v>0</v>
      </c>
      <c r="T221" s="80">
        <f t="shared" si="17"/>
        <v>0</v>
      </c>
    </row>
    <row r="222" spans="1:20" s="82" customFormat="1" ht="12.75" x14ac:dyDescent="0.2">
      <c r="A222" s="75" t="str">
        <f t="shared" si="16"/>
        <v/>
      </c>
      <c r="B222" s="85"/>
      <c r="D222" s="81"/>
      <c r="S222" s="79">
        <f t="shared" si="18"/>
        <v>0</v>
      </c>
      <c r="T222" s="80">
        <f t="shared" si="17"/>
        <v>0</v>
      </c>
    </row>
    <row r="223" spans="1:20" s="82" customFormat="1" ht="12.75" x14ac:dyDescent="0.2">
      <c r="A223" s="75" t="str">
        <f t="shared" si="16"/>
        <v/>
      </c>
      <c r="B223" s="85"/>
      <c r="D223" s="81"/>
      <c r="S223" s="79">
        <f t="shared" si="18"/>
        <v>0</v>
      </c>
      <c r="T223" s="80">
        <f t="shared" si="17"/>
        <v>0</v>
      </c>
    </row>
    <row r="224" spans="1:20" s="82" customFormat="1" ht="12.75" x14ac:dyDescent="0.2">
      <c r="A224" s="75" t="str">
        <f t="shared" si="16"/>
        <v/>
      </c>
      <c r="B224" s="85"/>
      <c r="D224" s="81"/>
      <c r="S224" s="79">
        <f t="shared" si="18"/>
        <v>0</v>
      </c>
      <c r="T224" s="80">
        <f t="shared" si="17"/>
        <v>0</v>
      </c>
    </row>
    <row r="225" spans="1:20" s="82" customFormat="1" ht="12.75" x14ac:dyDescent="0.2">
      <c r="A225" s="75" t="str">
        <f t="shared" si="16"/>
        <v/>
      </c>
      <c r="B225" s="85"/>
      <c r="D225" s="81"/>
      <c r="S225" s="79">
        <f t="shared" si="18"/>
        <v>0</v>
      </c>
      <c r="T225" s="80">
        <f t="shared" si="17"/>
        <v>0</v>
      </c>
    </row>
    <row r="226" spans="1:20" s="82" customFormat="1" ht="12.75" x14ac:dyDescent="0.2">
      <c r="A226" s="75" t="str">
        <f t="shared" si="16"/>
        <v/>
      </c>
      <c r="B226" s="85"/>
      <c r="D226" s="81"/>
      <c r="S226" s="79">
        <f t="shared" si="18"/>
        <v>0</v>
      </c>
      <c r="T226" s="80">
        <f t="shared" si="17"/>
        <v>0</v>
      </c>
    </row>
    <row r="227" spans="1:20" s="82" customFormat="1" ht="12.75" x14ac:dyDescent="0.2">
      <c r="A227" s="75" t="str">
        <f t="shared" si="16"/>
        <v/>
      </c>
      <c r="B227" s="85"/>
      <c r="D227" s="81"/>
      <c r="S227" s="79">
        <f t="shared" si="18"/>
        <v>0</v>
      </c>
      <c r="T227" s="80">
        <f t="shared" si="17"/>
        <v>0</v>
      </c>
    </row>
    <row r="228" spans="1:20" s="82" customFormat="1" ht="12.75" x14ac:dyDescent="0.2">
      <c r="A228" s="75" t="str">
        <f t="shared" si="16"/>
        <v/>
      </c>
      <c r="B228" s="85"/>
      <c r="D228" s="81"/>
      <c r="S228" s="79">
        <f t="shared" si="18"/>
        <v>0</v>
      </c>
      <c r="T228" s="80">
        <f t="shared" si="17"/>
        <v>0</v>
      </c>
    </row>
    <row r="229" spans="1:20" s="82" customFormat="1" ht="12.75" x14ac:dyDescent="0.2">
      <c r="A229" s="75" t="str">
        <f t="shared" si="16"/>
        <v/>
      </c>
      <c r="B229" s="85"/>
      <c r="D229" s="81"/>
      <c r="S229" s="79">
        <f t="shared" si="18"/>
        <v>0</v>
      </c>
      <c r="T229" s="80">
        <f t="shared" si="17"/>
        <v>0</v>
      </c>
    </row>
    <row r="230" spans="1:20" s="82" customFormat="1" ht="12.75" x14ac:dyDescent="0.2">
      <c r="A230" s="75" t="str">
        <f t="shared" si="16"/>
        <v/>
      </c>
      <c r="B230" s="85"/>
      <c r="D230" s="81"/>
      <c r="S230" s="79">
        <f t="shared" si="18"/>
        <v>0</v>
      </c>
      <c r="T230" s="80">
        <f t="shared" si="17"/>
        <v>0</v>
      </c>
    </row>
    <row r="231" spans="1:20" s="82" customFormat="1" ht="12.75" x14ac:dyDescent="0.2">
      <c r="A231" s="75" t="str">
        <f t="shared" si="16"/>
        <v/>
      </c>
      <c r="B231" s="85"/>
      <c r="D231" s="81"/>
      <c r="S231" s="79">
        <f t="shared" si="18"/>
        <v>0</v>
      </c>
      <c r="T231" s="80">
        <f t="shared" si="17"/>
        <v>0</v>
      </c>
    </row>
    <row r="232" spans="1:20" s="82" customFormat="1" ht="12.75" x14ac:dyDescent="0.2">
      <c r="A232" s="75" t="str">
        <f t="shared" si="16"/>
        <v/>
      </c>
      <c r="B232" s="85"/>
      <c r="D232" s="81"/>
      <c r="S232" s="79">
        <f t="shared" si="18"/>
        <v>0</v>
      </c>
      <c r="T232" s="80">
        <f t="shared" si="17"/>
        <v>0</v>
      </c>
    </row>
    <row r="233" spans="1:20" s="82" customFormat="1" ht="12.75" x14ac:dyDescent="0.2">
      <c r="A233" s="75" t="str">
        <f t="shared" si="16"/>
        <v/>
      </c>
      <c r="B233" s="85"/>
      <c r="D233" s="81"/>
      <c r="S233" s="79">
        <f t="shared" si="18"/>
        <v>0</v>
      </c>
      <c r="T233" s="80">
        <f t="shared" si="17"/>
        <v>0</v>
      </c>
    </row>
    <row r="234" spans="1:20" s="82" customFormat="1" ht="12.75" x14ac:dyDescent="0.2">
      <c r="A234" s="75" t="str">
        <f t="shared" si="16"/>
        <v/>
      </c>
      <c r="B234" s="85"/>
      <c r="D234" s="81"/>
      <c r="S234" s="79">
        <f t="shared" si="18"/>
        <v>0</v>
      </c>
      <c r="T234" s="80">
        <f t="shared" si="17"/>
        <v>0</v>
      </c>
    </row>
    <row r="235" spans="1:20" s="82" customFormat="1" ht="12.75" x14ac:dyDescent="0.2">
      <c r="A235" s="75" t="str">
        <f t="shared" si="16"/>
        <v/>
      </c>
      <c r="B235" s="85"/>
      <c r="D235" s="81"/>
      <c r="S235" s="79">
        <f t="shared" si="18"/>
        <v>0</v>
      </c>
      <c r="T235" s="80">
        <f t="shared" si="17"/>
        <v>0</v>
      </c>
    </row>
    <row r="236" spans="1:20" s="82" customFormat="1" ht="12.75" x14ac:dyDescent="0.2">
      <c r="A236" s="75" t="str">
        <f t="shared" si="16"/>
        <v/>
      </c>
      <c r="B236" s="85"/>
      <c r="D236" s="81"/>
      <c r="S236" s="79">
        <f t="shared" si="18"/>
        <v>0</v>
      </c>
      <c r="T236" s="80">
        <f t="shared" si="17"/>
        <v>0</v>
      </c>
    </row>
    <row r="237" spans="1:20" s="82" customFormat="1" ht="12.75" x14ac:dyDescent="0.2">
      <c r="A237" s="75" t="str">
        <f t="shared" si="16"/>
        <v/>
      </c>
      <c r="B237" s="85"/>
      <c r="D237" s="81"/>
      <c r="S237" s="79">
        <f t="shared" si="18"/>
        <v>0</v>
      </c>
      <c r="T237" s="80">
        <f t="shared" si="17"/>
        <v>0</v>
      </c>
    </row>
    <row r="238" spans="1:20" s="82" customFormat="1" ht="12.75" x14ac:dyDescent="0.2">
      <c r="A238" s="75" t="str">
        <f t="shared" si="16"/>
        <v/>
      </c>
      <c r="B238" s="85"/>
      <c r="D238" s="81"/>
      <c r="S238" s="79">
        <f t="shared" si="18"/>
        <v>0</v>
      </c>
      <c r="T238" s="80">
        <f t="shared" si="17"/>
        <v>0</v>
      </c>
    </row>
    <row r="239" spans="1:20" s="82" customFormat="1" ht="12.75" x14ac:dyDescent="0.2">
      <c r="A239" s="75" t="str">
        <f t="shared" si="16"/>
        <v/>
      </c>
      <c r="B239" s="85"/>
      <c r="D239" s="81"/>
      <c r="S239" s="79">
        <f t="shared" si="18"/>
        <v>0</v>
      </c>
      <c r="T239" s="80">
        <f t="shared" si="17"/>
        <v>0</v>
      </c>
    </row>
    <row r="240" spans="1:20" s="82" customFormat="1" ht="12.75" x14ac:dyDescent="0.2">
      <c r="A240" s="75" t="str">
        <f t="shared" si="16"/>
        <v/>
      </c>
      <c r="B240" s="85"/>
      <c r="D240" s="81"/>
      <c r="S240" s="79">
        <f t="shared" si="18"/>
        <v>0</v>
      </c>
      <c r="T240" s="80">
        <f t="shared" si="17"/>
        <v>0</v>
      </c>
    </row>
    <row r="241" spans="1:20" s="82" customFormat="1" ht="12.75" x14ac:dyDescent="0.2">
      <c r="A241" s="75" t="str">
        <f t="shared" si="16"/>
        <v/>
      </c>
      <c r="B241" s="85"/>
      <c r="D241" s="81"/>
      <c r="S241" s="79">
        <f t="shared" si="18"/>
        <v>0</v>
      </c>
      <c r="T241" s="80">
        <f t="shared" si="17"/>
        <v>0</v>
      </c>
    </row>
    <row r="242" spans="1:20" s="82" customFormat="1" ht="12.75" x14ac:dyDescent="0.2">
      <c r="A242" s="75" t="str">
        <f t="shared" si="16"/>
        <v/>
      </c>
      <c r="B242" s="85"/>
      <c r="D242" s="81"/>
      <c r="S242" s="79">
        <f t="shared" si="18"/>
        <v>0</v>
      </c>
      <c r="T242" s="80">
        <f t="shared" si="17"/>
        <v>0</v>
      </c>
    </row>
    <row r="243" spans="1:20" s="82" customFormat="1" ht="12.75" x14ac:dyDescent="0.2">
      <c r="A243" s="75" t="str">
        <f t="shared" si="16"/>
        <v/>
      </c>
      <c r="B243" s="85"/>
      <c r="D243" s="81"/>
      <c r="S243" s="79">
        <f t="shared" si="18"/>
        <v>0</v>
      </c>
      <c r="T243" s="80">
        <f t="shared" si="17"/>
        <v>0</v>
      </c>
    </row>
    <row r="244" spans="1:20" s="82" customFormat="1" ht="12.75" x14ac:dyDescent="0.2">
      <c r="A244" s="75" t="str">
        <f t="shared" si="16"/>
        <v/>
      </c>
      <c r="B244" s="85"/>
      <c r="D244" s="81"/>
      <c r="S244" s="79">
        <f t="shared" si="18"/>
        <v>0</v>
      </c>
      <c r="T244" s="80">
        <f t="shared" si="17"/>
        <v>0</v>
      </c>
    </row>
    <row r="245" spans="1:20" s="82" customFormat="1" ht="12.75" x14ac:dyDescent="0.2">
      <c r="A245" s="75" t="str">
        <f t="shared" si="16"/>
        <v/>
      </c>
      <c r="B245" s="85"/>
      <c r="D245" s="81"/>
      <c r="S245" s="79">
        <f t="shared" si="18"/>
        <v>0</v>
      </c>
      <c r="T245" s="80">
        <f t="shared" si="17"/>
        <v>0</v>
      </c>
    </row>
    <row r="246" spans="1:20" s="82" customFormat="1" ht="12.75" x14ac:dyDescent="0.2">
      <c r="A246" s="75" t="str">
        <f t="shared" si="16"/>
        <v/>
      </c>
      <c r="B246" s="85"/>
      <c r="D246" s="81"/>
      <c r="S246" s="79">
        <f t="shared" si="18"/>
        <v>0</v>
      </c>
      <c r="T246" s="80">
        <f t="shared" si="17"/>
        <v>0</v>
      </c>
    </row>
    <row r="247" spans="1:20" s="82" customFormat="1" ht="12.75" x14ac:dyDescent="0.2">
      <c r="A247" s="75" t="str">
        <f t="shared" si="16"/>
        <v/>
      </c>
      <c r="B247" s="85"/>
      <c r="D247" s="81"/>
      <c r="S247" s="79">
        <f t="shared" si="18"/>
        <v>0</v>
      </c>
      <c r="T247" s="80">
        <f t="shared" si="17"/>
        <v>0</v>
      </c>
    </row>
    <row r="248" spans="1:20" s="82" customFormat="1" ht="12.75" x14ac:dyDescent="0.2">
      <c r="A248" s="75" t="str">
        <f t="shared" si="16"/>
        <v/>
      </c>
      <c r="B248" s="85"/>
      <c r="D248" s="81"/>
      <c r="S248" s="79">
        <f t="shared" si="18"/>
        <v>0</v>
      </c>
      <c r="T248" s="80">
        <f t="shared" si="17"/>
        <v>0</v>
      </c>
    </row>
    <row r="249" spans="1:20" s="82" customFormat="1" ht="12.75" x14ac:dyDescent="0.2">
      <c r="A249" s="75" t="str">
        <f t="shared" si="16"/>
        <v/>
      </c>
      <c r="B249" s="85"/>
      <c r="D249" s="81"/>
      <c r="S249" s="79">
        <f t="shared" si="18"/>
        <v>0</v>
      </c>
      <c r="T249" s="80">
        <f t="shared" si="17"/>
        <v>0</v>
      </c>
    </row>
    <row r="250" spans="1:20" s="82" customFormat="1" ht="12.75" x14ac:dyDescent="0.2">
      <c r="A250" s="75" t="str">
        <f t="shared" si="16"/>
        <v/>
      </c>
      <c r="B250" s="85"/>
      <c r="D250" s="81"/>
      <c r="S250" s="79">
        <f t="shared" si="18"/>
        <v>0</v>
      </c>
      <c r="T250" s="80">
        <f t="shared" si="17"/>
        <v>0</v>
      </c>
    </row>
    <row r="251" spans="1:20" s="82" customFormat="1" ht="12.75" x14ac:dyDescent="0.2">
      <c r="A251" s="75" t="str">
        <f t="shared" si="16"/>
        <v/>
      </c>
      <c r="B251" s="85"/>
      <c r="D251" s="81"/>
      <c r="S251" s="79">
        <f t="shared" si="18"/>
        <v>0</v>
      </c>
      <c r="T251" s="80">
        <f t="shared" si="17"/>
        <v>0</v>
      </c>
    </row>
    <row r="252" spans="1:20" s="82" customFormat="1" ht="12.75" x14ac:dyDescent="0.2">
      <c r="A252" s="75" t="str">
        <f t="shared" si="16"/>
        <v/>
      </c>
      <c r="B252" s="85"/>
      <c r="D252" s="81"/>
      <c r="S252" s="79">
        <f t="shared" si="18"/>
        <v>0</v>
      </c>
      <c r="T252" s="80">
        <f t="shared" si="17"/>
        <v>0</v>
      </c>
    </row>
    <row r="253" spans="1:20" s="82" customFormat="1" ht="12.75" x14ac:dyDescent="0.2">
      <c r="A253" s="75" t="str">
        <f t="shared" si="16"/>
        <v/>
      </c>
      <c r="B253" s="85"/>
      <c r="D253" s="81"/>
      <c r="S253" s="79">
        <f t="shared" si="18"/>
        <v>0</v>
      </c>
      <c r="T253" s="80">
        <f t="shared" si="17"/>
        <v>0</v>
      </c>
    </row>
    <row r="254" spans="1:20" s="82" customFormat="1" ht="12.75" x14ac:dyDescent="0.2">
      <c r="A254" s="75" t="str">
        <f t="shared" si="16"/>
        <v/>
      </c>
      <c r="B254" s="85"/>
      <c r="D254" s="81"/>
      <c r="S254" s="79">
        <f t="shared" si="18"/>
        <v>0</v>
      </c>
      <c r="T254" s="80">
        <f t="shared" si="17"/>
        <v>0</v>
      </c>
    </row>
    <row r="255" spans="1:20" s="82" customFormat="1" ht="12.75" x14ac:dyDescent="0.2">
      <c r="A255" s="75" t="str">
        <f t="shared" ref="A255:A318" si="19">B255&amp;D255</f>
        <v/>
      </c>
      <c r="B255" s="85"/>
      <c r="D255" s="81"/>
      <c r="S255" s="79">
        <f t="shared" si="18"/>
        <v>0</v>
      </c>
      <c r="T255" s="80">
        <f t="shared" ref="T255:T318" si="20">SUM(G255:S255)</f>
        <v>0</v>
      </c>
    </row>
    <row r="256" spans="1:20" s="82" customFormat="1" ht="12.75" x14ac:dyDescent="0.2">
      <c r="A256" s="75" t="str">
        <f t="shared" si="19"/>
        <v/>
      </c>
      <c r="B256" s="85"/>
      <c r="D256" s="81"/>
      <c r="S256" s="79">
        <f t="shared" ref="S256:S319" si="21">F256-SUM(G256:R256)</f>
        <v>0</v>
      </c>
      <c r="T256" s="80">
        <f t="shared" si="20"/>
        <v>0</v>
      </c>
    </row>
    <row r="257" spans="1:20" s="82" customFormat="1" ht="12.75" x14ac:dyDescent="0.2">
      <c r="A257" s="75" t="str">
        <f t="shared" si="19"/>
        <v/>
      </c>
      <c r="B257" s="85"/>
      <c r="D257" s="81"/>
      <c r="S257" s="79">
        <f t="shared" si="21"/>
        <v>0</v>
      </c>
      <c r="T257" s="80">
        <f t="shared" si="20"/>
        <v>0</v>
      </c>
    </row>
    <row r="258" spans="1:20" s="82" customFormat="1" ht="12.75" x14ac:dyDescent="0.2">
      <c r="A258" s="75" t="str">
        <f t="shared" si="19"/>
        <v/>
      </c>
      <c r="B258" s="85"/>
      <c r="D258" s="81"/>
      <c r="S258" s="79">
        <f t="shared" si="21"/>
        <v>0</v>
      </c>
      <c r="T258" s="80">
        <f t="shared" si="20"/>
        <v>0</v>
      </c>
    </row>
    <row r="259" spans="1:20" s="82" customFormat="1" ht="12.75" x14ac:dyDescent="0.2">
      <c r="A259" s="75" t="str">
        <f t="shared" si="19"/>
        <v/>
      </c>
      <c r="B259" s="85"/>
      <c r="D259" s="81"/>
      <c r="S259" s="79">
        <f t="shared" si="21"/>
        <v>0</v>
      </c>
      <c r="T259" s="80">
        <f t="shared" si="20"/>
        <v>0</v>
      </c>
    </row>
    <row r="260" spans="1:20" s="82" customFormat="1" ht="12.75" x14ac:dyDescent="0.2">
      <c r="A260" s="75" t="str">
        <f t="shared" si="19"/>
        <v/>
      </c>
      <c r="B260" s="85"/>
      <c r="D260" s="81"/>
      <c r="S260" s="79">
        <f t="shared" si="21"/>
        <v>0</v>
      </c>
      <c r="T260" s="80">
        <f t="shared" si="20"/>
        <v>0</v>
      </c>
    </row>
    <row r="261" spans="1:20" s="82" customFormat="1" ht="12.75" x14ac:dyDescent="0.2">
      <c r="A261" s="75" t="str">
        <f t="shared" si="19"/>
        <v/>
      </c>
      <c r="B261" s="85"/>
      <c r="D261" s="81"/>
      <c r="S261" s="79">
        <f t="shared" si="21"/>
        <v>0</v>
      </c>
      <c r="T261" s="80">
        <f t="shared" si="20"/>
        <v>0</v>
      </c>
    </row>
    <row r="262" spans="1:20" s="82" customFormat="1" ht="12.75" x14ac:dyDescent="0.2">
      <c r="A262" s="75" t="str">
        <f t="shared" si="19"/>
        <v/>
      </c>
      <c r="B262" s="85"/>
      <c r="D262" s="81"/>
      <c r="S262" s="79">
        <f t="shared" si="21"/>
        <v>0</v>
      </c>
      <c r="T262" s="80">
        <f t="shared" si="20"/>
        <v>0</v>
      </c>
    </row>
    <row r="263" spans="1:20" s="82" customFormat="1" ht="12.75" x14ac:dyDescent="0.2">
      <c r="A263" s="75" t="str">
        <f t="shared" si="19"/>
        <v/>
      </c>
      <c r="B263" s="85"/>
      <c r="D263" s="81"/>
      <c r="S263" s="79">
        <f t="shared" si="21"/>
        <v>0</v>
      </c>
      <c r="T263" s="80">
        <f t="shared" si="20"/>
        <v>0</v>
      </c>
    </row>
    <row r="264" spans="1:20" s="82" customFormat="1" ht="12.75" x14ac:dyDescent="0.2">
      <c r="A264" s="75" t="str">
        <f t="shared" si="19"/>
        <v/>
      </c>
      <c r="B264" s="85"/>
      <c r="D264" s="81"/>
      <c r="S264" s="79">
        <f t="shared" si="21"/>
        <v>0</v>
      </c>
      <c r="T264" s="80">
        <f t="shared" si="20"/>
        <v>0</v>
      </c>
    </row>
    <row r="265" spans="1:20" s="82" customFormat="1" ht="12.75" x14ac:dyDescent="0.2">
      <c r="A265" s="75" t="str">
        <f t="shared" si="19"/>
        <v/>
      </c>
      <c r="B265" s="85"/>
      <c r="D265" s="81"/>
      <c r="S265" s="79">
        <f t="shared" si="21"/>
        <v>0</v>
      </c>
      <c r="T265" s="80">
        <f t="shared" si="20"/>
        <v>0</v>
      </c>
    </row>
    <row r="266" spans="1:20" s="82" customFormat="1" ht="12.75" x14ac:dyDescent="0.2">
      <c r="A266" s="75" t="str">
        <f t="shared" si="19"/>
        <v/>
      </c>
      <c r="B266" s="85"/>
      <c r="D266" s="81"/>
      <c r="S266" s="79">
        <f t="shared" si="21"/>
        <v>0</v>
      </c>
      <c r="T266" s="80">
        <f t="shared" si="20"/>
        <v>0</v>
      </c>
    </row>
    <row r="267" spans="1:20" s="82" customFormat="1" ht="12.75" x14ac:dyDescent="0.2">
      <c r="A267" s="75" t="str">
        <f t="shared" si="19"/>
        <v/>
      </c>
      <c r="B267" s="85"/>
      <c r="D267" s="81"/>
      <c r="S267" s="79">
        <f t="shared" si="21"/>
        <v>0</v>
      </c>
      <c r="T267" s="80">
        <f t="shared" si="20"/>
        <v>0</v>
      </c>
    </row>
    <row r="268" spans="1:20" s="82" customFormat="1" ht="12.75" x14ac:dyDescent="0.2">
      <c r="A268" s="75" t="str">
        <f t="shared" si="19"/>
        <v/>
      </c>
      <c r="B268" s="85"/>
      <c r="D268" s="81"/>
      <c r="S268" s="79">
        <f t="shared" si="21"/>
        <v>0</v>
      </c>
      <c r="T268" s="80">
        <f t="shared" si="20"/>
        <v>0</v>
      </c>
    </row>
    <row r="269" spans="1:20" s="82" customFormat="1" ht="12.75" x14ac:dyDescent="0.2">
      <c r="A269" s="75" t="str">
        <f t="shared" si="19"/>
        <v/>
      </c>
      <c r="B269" s="85"/>
      <c r="D269" s="81"/>
      <c r="S269" s="79">
        <f t="shared" si="21"/>
        <v>0</v>
      </c>
      <c r="T269" s="80">
        <f t="shared" si="20"/>
        <v>0</v>
      </c>
    </row>
    <row r="270" spans="1:20" s="82" customFormat="1" ht="12.75" x14ac:dyDescent="0.2">
      <c r="A270" s="75" t="str">
        <f t="shared" si="19"/>
        <v/>
      </c>
      <c r="B270" s="85"/>
      <c r="D270" s="81"/>
      <c r="S270" s="79">
        <f t="shared" si="21"/>
        <v>0</v>
      </c>
      <c r="T270" s="80">
        <f t="shared" si="20"/>
        <v>0</v>
      </c>
    </row>
    <row r="271" spans="1:20" s="82" customFormat="1" ht="12.75" x14ac:dyDescent="0.2">
      <c r="A271" s="75" t="str">
        <f t="shared" si="19"/>
        <v/>
      </c>
      <c r="B271" s="85"/>
      <c r="D271" s="81"/>
      <c r="S271" s="79">
        <f t="shared" si="21"/>
        <v>0</v>
      </c>
      <c r="T271" s="80">
        <f t="shared" si="20"/>
        <v>0</v>
      </c>
    </row>
    <row r="272" spans="1:20" s="82" customFormat="1" ht="12.75" x14ac:dyDescent="0.2">
      <c r="A272" s="75" t="str">
        <f t="shared" si="19"/>
        <v/>
      </c>
      <c r="B272" s="85"/>
      <c r="D272" s="81"/>
      <c r="S272" s="79">
        <f t="shared" si="21"/>
        <v>0</v>
      </c>
      <c r="T272" s="80">
        <f t="shared" si="20"/>
        <v>0</v>
      </c>
    </row>
    <row r="273" spans="1:20" s="82" customFormat="1" ht="12.75" x14ac:dyDescent="0.2">
      <c r="A273" s="75" t="str">
        <f t="shared" si="19"/>
        <v/>
      </c>
      <c r="B273" s="85"/>
      <c r="D273" s="81"/>
      <c r="S273" s="79">
        <f t="shared" si="21"/>
        <v>0</v>
      </c>
      <c r="T273" s="80">
        <f t="shared" si="20"/>
        <v>0</v>
      </c>
    </row>
    <row r="274" spans="1:20" s="82" customFormat="1" ht="12.75" x14ac:dyDescent="0.2">
      <c r="A274" s="75" t="str">
        <f t="shared" si="19"/>
        <v/>
      </c>
      <c r="B274" s="85"/>
      <c r="D274" s="81"/>
      <c r="S274" s="79">
        <f t="shared" si="21"/>
        <v>0</v>
      </c>
      <c r="T274" s="80">
        <f t="shared" si="20"/>
        <v>0</v>
      </c>
    </row>
    <row r="275" spans="1:20" s="82" customFormat="1" ht="12.75" x14ac:dyDescent="0.2">
      <c r="A275" s="75" t="str">
        <f t="shared" si="19"/>
        <v/>
      </c>
      <c r="B275" s="85"/>
      <c r="D275" s="81"/>
      <c r="S275" s="79">
        <f t="shared" si="21"/>
        <v>0</v>
      </c>
      <c r="T275" s="80">
        <f t="shared" si="20"/>
        <v>0</v>
      </c>
    </row>
    <row r="276" spans="1:20" s="82" customFormat="1" ht="12.75" x14ac:dyDescent="0.2">
      <c r="A276" s="75" t="str">
        <f t="shared" si="19"/>
        <v/>
      </c>
      <c r="B276" s="85"/>
      <c r="D276" s="81"/>
      <c r="S276" s="79">
        <f t="shared" si="21"/>
        <v>0</v>
      </c>
      <c r="T276" s="80">
        <f t="shared" si="20"/>
        <v>0</v>
      </c>
    </row>
    <row r="277" spans="1:20" s="82" customFormat="1" ht="12.75" x14ac:dyDescent="0.2">
      <c r="A277" s="75" t="str">
        <f t="shared" si="19"/>
        <v/>
      </c>
      <c r="B277" s="85"/>
      <c r="D277" s="81"/>
      <c r="S277" s="79">
        <f t="shared" si="21"/>
        <v>0</v>
      </c>
      <c r="T277" s="80">
        <f t="shared" si="20"/>
        <v>0</v>
      </c>
    </row>
    <row r="278" spans="1:20" s="82" customFormat="1" ht="12.75" x14ac:dyDescent="0.2">
      <c r="A278" s="75" t="str">
        <f t="shared" si="19"/>
        <v/>
      </c>
      <c r="B278" s="85"/>
      <c r="D278" s="81"/>
      <c r="S278" s="79">
        <f t="shared" si="21"/>
        <v>0</v>
      </c>
      <c r="T278" s="80">
        <f t="shared" si="20"/>
        <v>0</v>
      </c>
    </row>
    <row r="279" spans="1:20" s="82" customFormat="1" ht="12.75" x14ac:dyDescent="0.2">
      <c r="A279" s="75" t="str">
        <f t="shared" si="19"/>
        <v/>
      </c>
      <c r="B279" s="85"/>
      <c r="D279" s="81"/>
      <c r="S279" s="79">
        <f t="shared" si="21"/>
        <v>0</v>
      </c>
      <c r="T279" s="80">
        <f t="shared" si="20"/>
        <v>0</v>
      </c>
    </row>
    <row r="280" spans="1:20" s="82" customFormat="1" ht="12.75" x14ac:dyDescent="0.2">
      <c r="A280" s="75" t="str">
        <f t="shared" si="19"/>
        <v/>
      </c>
      <c r="B280" s="85"/>
      <c r="D280" s="81"/>
      <c r="S280" s="79">
        <f t="shared" si="21"/>
        <v>0</v>
      </c>
      <c r="T280" s="80">
        <f t="shared" si="20"/>
        <v>0</v>
      </c>
    </row>
    <row r="281" spans="1:20" s="82" customFormat="1" ht="12.75" x14ac:dyDescent="0.2">
      <c r="A281" s="75" t="str">
        <f t="shared" si="19"/>
        <v/>
      </c>
      <c r="B281" s="85"/>
      <c r="D281" s="81"/>
      <c r="S281" s="79">
        <f t="shared" si="21"/>
        <v>0</v>
      </c>
      <c r="T281" s="80">
        <f t="shared" si="20"/>
        <v>0</v>
      </c>
    </row>
    <row r="282" spans="1:20" s="82" customFormat="1" ht="12.75" x14ac:dyDescent="0.2">
      <c r="A282" s="75" t="str">
        <f t="shared" si="19"/>
        <v/>
      </c>
      <c r="B282" s="85"/>
      <c r="D282" s="81"/>
      <c r="S282" s="79">
        <f t="shared" si="21"/>
        <v>0</v>
      </c>
      <c r="T282" s="80">
        <f t="shared" si="20"/>
        <v>0</v>
      </c>
    </row>
    <row r="283" spans="1:20" s="82" customFormat="1" ht="12.75" x14ac:dyDescent="0.2">
      <c r="A283" s="75" t="str">
        <f t="shared" si="19"/>
        <v/>
      </c>
      <c r="B283" s="85"/>
      <c r="D283" s="81"/>
      <c r="S283" s="79">
        <f t="shared" si="21"/>
        <v>0</v>
      </c>
      <c r="T283" s="80">
        <f t="shared" si="20"/>
        <v>0</v>
      </c>
    </row>
    <row r="284" spans="1:20" s="82" customFormat="1" ht="12.75" x14ac:dyDescent="0.2">
      <c r="A284" s="75" t="str">
        <f t="shared" si="19"/>
        <v/>
      </c>
      <c r="B284" s="85"/>
      <c r="D284" s="81"/>
      <c r="S284" s="79">
        <f t="shared" si="21"/>
        <v>0</v>
      </c>
      <c r="T284" s="80">
        <f t="shared" si="20"/>
        <v>0</v>
      </c>
    </row>
    <row r="285" spans="1:20" s="82" customFormat="1" ht="12.75" x14ac:dyDescent="0.2">
      <c r="A285" s="75" t="str">
        <f t="shared" si="19"/>
        <v/>
      </c>
      <c r="B285" s="85"/>
      <c r="D285" s="81"/>
      <c r="S285" s="79">
        <f t="shared" si="21"/>
        <v>0</v>
      </c>
      <c r="T285" s="80">
        <f t="shared" si="20"/>
        <v>0</v>
      </c>
    </row>
    <row r="286" spans="1:20" s="82" customFormat="1" ht="12.75" x14ac:dyDescent="0.2">
      <c r="A286" s="75" t="str">
        <f t="shared" si="19"/>
        <v/>
      </c>
      <c r="B286" s="85"/>
      <c r="D286" s="81"/>
      <c r="S286" s="79">
        <f t="shared" si="21"/>
        <v>0</v>
      </c>
      <c r="T286" s="80">
        <f t="shared" si="20"/>
        <v>0</v>
      </c>
    </row>
    <row r="287" spans="1:20" s="82" customFormat="1" ht="12.75" x14ac:dyDescent="0.2">
      <c r="A287" s="75" t="str">
        <f t="shared" si="19"/>
        <v/>
      </c>
      <c r="B287" s="85"/>
      <c r="D287" s="81"/>
      <c r="S287" s="79">
        <f t="shared" si="21"/>
        <v>0</v>
      </c>
      <c r="T287" s="80">
        <f t="shared" si="20"/>
        <v>0</v>
      </c>
    </row>
    <row r="288" spans="1:20" s="82" customFormat="1" ht="12.75" x14ac:dyDescent="0.2">
      <c r="A288" s="75" t="str">
        <f t="shared" si="19"/>
        <v/>
      </c>
      <c r="B288" s="85"/>
      <c r="D288" s="81"/>
      <c r="S288" s="79">
        <f t="shared" si="21"/>
        <v>0</v>
      </c>
      <c r="T288" s="80">
        <f t="shared" si="20"/>
        <v>0</v>
      </c>
    </row>
    <row r="289" spans="1:20" s="82" customFormat="1" ht="12.75" x14ac:dyDescent="0.2">
      <c r="A289" s="75" t="str">
        <f t="shared" si="19"/>
        <v/>
      </c>
      <c r="B289" s="85"/>
      <c r="D289" s="81"/>
      <c r="S289" s="79">
        <f t="shared" si="21"/>
        <v>0</v>
      </c>
      <c r="T289" s="80">
        <f t="shared" si="20"/>
        <v>0</v>
      </c>
    </row>
    <row r="290" spans="1:20" s="82" customFormat="1" ht="12.75" x14ac:dyDescent="0.2">
      <c r="A290" s="75" t="str">
        <f t="shared" si="19"/>
        <v/>
      </c>
      <c r="B290" s="85"/>
      <c r="D290" s="81"/>
      <c r="S290" s="79">
        <f t="shared" si="21"/>
        <v>0</v>
      </c>
      <c r="T290" s="80">
        <f t="shared" si="20"/>
        <v>0</v>
      </c>
    </row>
    <row r="291" spans="1:20" s="82" customFormat="1" ht="12.75" x14ac:dyDescent="0.2">
      <c r="A291" s="75" t="str">
        <f t="shared" si="19"/>
        <v/>
      </c>
      <c r="B291" s="85"/>
      <c r="D291" s="81"/>
      <c r="S291" s="79">
        <f t="shared" si="21"/>
        <v>0</v>
      </c>
      <c r="T291" s="80">
        <f t="shared" si="20"/>
        <v>0</v>
      </c>
    </row>
    <row r="292" spans="1:20" s="82" customFormat="1" ht="12.75" x14ac:dyDescent="0.2">
      <c r="A292" s="75" t="str">
        <f t="shared" si="19"/>
        <v/>
      </c>
      <c r="B292" s="85"/>
      <c r="D292" s="81"/>
      <c r="S292" s="79">
        <f t="shared" si="21"/>
        <v>0</v>
      </c>
      <c r="T292" s="80">
        <f t="shared" si="20"/>
        <v>0</v>
      </c>
    </row>
    <row r="293" spans="1:20" s="82" customFormat="1" ht="12.75" x14ac:dyDescent="0.2">
      <c r="A293" s="75" t="str">
        <f t="shared" si="19"/>
        <v/>
      </c>
      <c r="B293" s="85"/>
      <c r="D293" s="81"/>
      <c r="S293" s="79">
        <f t="shared" si="21"/>
        <v>0</v>
      </c>
      <c r="T293" s="80">
        <f t="shared" si="20"/>
        <v>0</v>
      </c>
    </row>
    <row r="294" spans="1:20" s="82" customFormat="1" ht="12.75" x14ac:dyDescent="0.2">
      <c r="A294" s="75" t="str">
        <f t="shared" si="19"/>
        <v/>
      </c>
      <c r="B294" s="85"/>
      <c r="D294" s="81"/>
      <c r="S294" s="79">
        <f t="shared" si="21"/>
        <v>0</v>
      </c>
      <c r="T294" s="80">
        <f t="shared" si="20"/>
        <v>0</v>
      </c>
    </row>
    <row r="295" spans="1:20" s="82" customFormat="1" ht="12.75" x14ac:dyDescent="0.2">
      <c r="A295" s="75" t="str">
        <f t="shared" si="19"/>
        <v/>
      </c>
      <c r="B295" s="85"/>
      <c r="D295" s="81"/>
      <c r="S295" s="79">
        <f t="shared" si="21"/>
        <v>0</v>
      </c>
      <c r="T295" s="80">
        <f t="shared" si="20"/>
        <v>0</v>
      </c>
    </row>
    <row r="296" spans="1:20" s="82" customFormat="1" ht="12.75" x14ac:dyDescent="0.2">
      <c r="A296" s="75" t="str">
        <f t="shared" si="19"/>
        <v/>
      </c>
      <c r="B296" s="85"/>
      <c r="D296" s="81"/>
      <c r="S296" s="79">
        <f t="shared" si="21"/>
        <v>0</v>
      </c>
      <c r="T296" s="80">
        <f t="shared" si="20"/>
        <v>0</v>
      </c>
    </row>
    <row r="297" spans="1:20" s="82" customFormat="1" ht="12.75" x14ac:dyDescent="0.2">
      <c r="A297" s="75" t="str">
        <f t="shared" si="19"/>
        <v/>
      </c>
      <c r="B297" s="85"/>
      <c r="D297" s="81"/>
      <c r="S297" s="79">
        <f t="shared" si="21"/>
        <v>0</v>
      </c>
      <c r="T297" s="80">
        <f t="shared" si="20"/>
        <v>0</v>
      </c>
    </row>
    <row r="298" spans="1:20" s="82" customFormat="1" ht="12.75" x14ac:dyDescent="0.2">
      <c r="A298" s="75" t="str">
        <f t="shared" si="19"/>
        <v/>
      </c>
      <c r="B298" s="85"/>
      <c r="D298" s="81"/>
      <c r="S298" s="79">
        <f t="shared" si="21"/>
        <v>0</v>
      </c>
      <c r="T298" s="80">
        <f t="shared" si="20"/>
        <v>0</v>
      </c>
    </row>
    <row r="299" spans="1:20" s="82" customFormat="1" ht="12.75" x14ac:dyDescent="0.2">
      <c r="A299" s="75" t="str">
        <f t="shared" si="19"/>
        <v/>
      </c>
      <c r="B299" s="85"/>
      <c r="D299" s="81"/>
      <c r="S299" s="79">
        <f t="shared" si="21"/>
        <v>0</v>
      </c>
      <c r="T299" s="80">
        <f t="shared" si="20"/>
        <v>0</v>
      </c>
    </row>
    <row r="300" spans="1:20" s="82" customFormat="1" ht="12.75" x14ac:dyDescent="0.2">
      <c r="A300" s="75" t="str">
        <f t="shared" si="19"/>
        <v/>
      </c>
      <c r="B300" s="85"/>
      <c r="D300" s="81"/>
      <c r="S300" s="79">
        <f t="shared" si="21"/>
        <v>0</v>
      </c>
      <c r="T300" s="80">
        <f t="shared" si="20"/>
        <v>0</v>
      </c>
    </row>
    <row r="301" spans="1:20" s="82" customFormat="1" ht="12.75" x14ac:dyDescent="0.2">
      <c r="A301" s="75" t="str">
        <f t="shared" si="19"/>
        <v/>
      </c>
      <c r="B301" s="85"/>
      <c r="D301" s="81"/>
      <c r="S301" s="79">
        <f t="shared" si="21"/>
        <v>0</v>
      </c>
      <c r="T301" s="80">
        <f t="shared" si="20"/>
        <v>0</v>
      </c>
    </row>
    <row r="302" spans="1:20" s="82" customFormat="1" ht="12.75" x14ac:dyDescent="0.2">
      <c r="A302" s="75" t="str">
        <f t="shared" si="19"/>
        <v/>
      </c>
      <c r="B302" s="85"/>
      <c r="D302" s="81"/>
      <c r="S302" s="79">
        <f t="shared" si="21"/>
        <v>0</v>
      </c>
      <c r="T302" s="80">
        <f t="shared" si="20"/>
        <v>0</v>
      </c>
    </row>
    <row r="303" spans="1:20" s="82" customFormat="1" ht="12.75" x14ac:dyDescent="0.2">
      <c r="A303" s="75" t="str">
        <f t="shared" si="19"/>
        <v/>
      </c>
      <c r="B303" s="85"/>
      <c r="D303" s="81"/>
      <c r="S303" s="79">
        <f t="shared" si="21"/>
        <v>0</v>
      </c>
      <c r="T303" s="80">
        <f t="shared" si="20"/>
        <v>0</v>
      </c>
    </row>
    <row r="304" spans="1:20" s="82" customFormat="1" ht="12.75" x14ac:dyDescent="0.2">
      <c r="A304" s="75" t="str">
        <f t="shared" si="19"/>
        <v/>
      </c>
      <c r="B304" s="85"/>
      <c r="D304" s="81"/>
      <c r="S304" s="79">
        <f t="shared" si="21"/>
        <v>0</v>
      </c>
      <c r="T304" s="80">
        <f t="shared" si="20"/>
        <v>0</v>
      </c>
    </row>
    <row r="305" spans="1:20" s="82" customFormat="1" ht="12.75" x14ac:dyDescent="0.2">
      <c r="A305" s="75" t="str">
        <f t="shared" si="19"/>
        <v/>
      </c>
      <c r="B305" s="85"/>
      <c r="D305" s="81"/>
      <c r="S305" s="79">
        <f t="shared" si="21"/>
        <v>0</v>
      </c>
      <c r="T305" s="80">
        <f t="shared" si="20"/>
        <v>0</v>
      </c>
    </row>
    <row r="306" spans="1:20" s="82" customFormat="1" ht="12.75" x14ac:dyDescent="0.2">
      <c r="A306" s="75" t="str">
        <f t="shared" si="19"/>
        <v/>
      </c>
      <c r="B306" s="85"/>
      <c r="D306" s="81"/>
      <c r="S306" s="79">
        <f t="shared" si="21"/>
        <v>0</v>
      </c>
      <c r="T306" s="80">
        <f t="shared" si="20"/>
        <v>0</v>
      </c>
    </row>
    <row r="307" spans="1:20" s="82" customFormat="1" ht="12.75" x14ac:dyDescent="0.2">
      <c r="A307" s="75" t="str">
        <f t="shared" si="19"/>
        <v/>
      </c>
      <c r="B307" s="85"/>
      <c r="D307" s="81"/>
      <c r="S307" s="79">
        <f t="shared" si="21"/>
        <v>0</v>
      </c>
      <c r="T307" s="80">
        <f t="shared" si="20"/>
        <v>0</v>
      </c>
    </row>
    <row r="308" spans="1:20" s="82" customFormat="1" ht="12.75" x14ac:dyDescent="0.2">
      <c r="A308" s="75" t="str">
        <f t="shared" si="19"/>
        <v/>
      </c>
      <c r="B308" s="85"/>
      <c r="D308" s="81"/>
      <c r="S308" s="79">
        <f t="shared" si="21"/>
        <v>0</v>
      </c>
      <c r="T308" s="80">
        <f t="shared" si="20"/>
        <v>0</v>
      </c>
    </row>
    <row r="309" spans="1:20" s="82" customFormat="1" ht="12.75" x14ac:dyDescent="0.2">
      <c r="A309" s="75" t="str">
        <f t="shared" si="19"/>
        <v/>
      </c>
      <c r="B309" s="85"/>
      <c r="D309" s="81"/>
      <c r="S309" s="79">
        <f t="shared" si="21"/>
        <v>0</v>
      </c>
      <c r="T309" s="80">
        <f t="shared" si="20"/>
        <v>0</v>
      </c>
    </row>
    <row r="310" spans="1:20" s="82" customFormat="1" ht="12.75" x14ac:dyDescent="0.2">
      <c r="A310" s="75" t="str">
        <f t="shared" si="19"/>
        <v/>
      </c>
      <c r="B310" s="85"/>
      <c r="D310" s="81"/>
      <c r="S310" s="79">
        <f t="shared" si="21"/>
        <v>0</v>
      </c>
      <c r="T310" s="80">
        <f t="shared" si="20"/>
        <v>0</v>
      </c>
    </row>
    <row r="311" spans="1:20" s="82" customFormat="1" ht="12.75" x14ac:dyDescent="0.2">
      <c r="A311" s="75" t="str">
        <f t="shared" si="19"/>
        <v/>
      </c>
      <c r="B311" s="85"/>
      <c r="D311" s="81"/>
      <c r="S311" s="79">
        <f t="shared" si="21"/>
        <v>0</v>
      </c>
      <c r="T311" s="80">
        <f t="shared" si="20"/>
        <v>0</v>
      </c>
    </row>
    <row r="312" spans="1:20" s="82" customFormat="1" ht="12.75" x14ac:dyDescent="0.2">
      <c r="A312" s="75" t="str">
        <f t="shared" si="19"/>
        <v/>
      </c>
      <c r="B312" s="85"/>
      <c r="D312" s="81"/>
      <c r="S312" s="79">
        <f t="shared" si="21"/>
        <v>0</v>
      </c>
      <c r="T312" s="80">
        <f t="shared" si="20"/>
        <v>0</v>
      </c>
    </row>
    <row r="313" spans="1:20" s="82" customFormat="1" ht="12.75" x14ac:dyDescent="0.2">
      <c r="A313" s="75" t="str">
        <f t="shared" si="19"/>
        <v/>
      </c>
      <c r="B313" s="85"/>
      <c r="D313" s="81"/>
      <c r="S313" s="79">
        <f t="shared" si="21"/>
        <v>0</v>
      </c>
      <c r="T313" s="80">
        <f t="shared" si="20"/>
        <v>0</v>
      </c>
    </row>
    <row r="314" spans="1:20" s="82" customFormat="1" ht="12.75" x14ac:dyDescent="0.2">
      <c r="A314" s="75" t="str">
        <f t="shared" si="19"/>
        <v/>
      </c>
      <c r="B314" s="85"/>
      <c r="D314" s="81"/>
      <c r="S314" s="79">
        <f t="shared" si="21"/>
        <v>0</v>
      </c>
      <c r="T314" s="80">
        <f t="shared" si="20"/>
        <v>0</v>
      </c>
    </row>
    <row r="315" spans="1:20" s="82" customFormat="1" ht="12.75" x14ac:dyDescent="0.2">
      <c r="A315" s="75" t="str">
        <f t="shared" si="19"/>
        <v/>
      </c>
      <c r="B315" s="85"/>
      <c r="D315" s="81"/>
      <c r="S315" s="79">
        <f t="shared" si="21"/>
        <v>0</v>
      </c>
      <c r="T315" s="80">
        <f t="shared" si="20"/>
        <v>0</v>
      </c>
    </row>
    <row r="316" spans="1:20" s="82" customFormat="1" ht="12.75" x14ac:dyDescent="0.2">
      <c r="A316" s="75" t="str">
        <f t="shared" si="19"/>
        <v/>
      </c>
      <c r="B316" s="85"/>
      <c r="D316" s="81"/>
      <c r="S316" s="79">
        <f t="shared" si="21"/>
        <v>0</v>
      </c>
      <c r="T316" s="80">
        <f t="shared" si="20"/>
        <v>0</v>
      </c>
    </row>
    <row r="317" spans="1:20" s="82" customFormat="1" ht="12.75" x14ac:dyDescent="0.2">
      <c r="A317" s="75" t="str">
        <f t="shared" si="19"/>
        <v/>
      </c>
      <c r="B317" s="85"/>
      <c r="D317" s="81"/>
      <c r="S317" s="79">
        <f t="shared" si="21"/>
        <v>0</v>
      </c>
      <c r="T317" s="80">
        <f t="shared" si="20"/>
        <v>0</v>
      </c>
    </row>
    <row r="318" spans="1:20" s="82" customFormat="1" ht="12.75" x14ac:dyDescent="0.2">
      <c r="A318" s="75" t="str">
        <f t="shared" si="19"/>
        <v/>
      </c>
      <c r="B318" s="85"/>
      <c r="D318" s="81"/>
      <c r="S318" s="79">
        <f t="shared" si="21"/>
        <v>0</v>
      </c>
      <c r="T318" s="80">
        <f t="shared" si="20"/>
        <v>0</v>
      </c>
    </row>
    <row r="319" spans="1:20" s="82" customFormat="1" ht="12.75" x14ac:dyDescent="0.2">
      <c r="A319" s="75" t="str">
        <f t="shared" ref="A319:A382" si="22">B319&amp;D319</f>
        <v/>
      </c>
      <c r="B319" s="85"/>
      <c r="D319" s="81"/>
      <c r="S319" s="79">
        <f t="shared" si="21"/>
        <v>0</v>
      </c>
      <c r="T319" s="80">
        <f t="shared" ref="T319:T382" si="23">SUM(G319:S319)</f>
        <v>0</v>
      </c>
    </row>
    <row r="320" spans="1:20" s="82" customFormat="1" ht="12.75" x14ac:dyDescent="0.2">
      <c r="A320" s="75" t="str">
        <f t="shared" si="22"/>
        <v/>
      </c>
      <c r="B320" s="85"/>
      <c r="D320" s="81"/>
      <c r="S320" s="79">
        <f t="shared" ref="S320:S383" si="24">F320-SUM(G320:R320)</f>
        <v>0</v>
      </c>
      <c r="T320" s="80">
        <f t="shared" si="23"/>
        <v>0</v>
      </c>
    </row>
    <row r="321" spans="1:20" s="82" customFormat="1" ht="12.75" x14ac:dyDescent="0.2">
      <c r="A321" s="75" t="str">
        <f t="shared" si="22"/>
        <v/>
      </c>
      <c r="B321" s="85"/>
      <c r="D321" s="81"/>
      <c r="S321" s="79">
        <f t="shared" si="24"/>
        <v>0</v>
      </c>
      <c r="T321" s="80">
        <f t="shared" si="23"/>
        <v>0</v>
      </c>
    </row>
    <row r="322" spans="1:20" s="82" customFormat="1" ht="12.75" x14ac:dyDescent="0.2">
      <c r="A322" s="75" t="str">
        <f t="shared" si="22"/>
        <v/>
      </c>
      <c r="B322" s="85"/>
      <c r="D322" s="81"/>
      <c r="S322" s="79">
        <f t="shared" si="24"/>
        <v>0</v>
      </c>
      <c r="T322" s="80">
        <f t="shared" si="23"/>
        <v>0</v>
      </c>
    </row>
    <row r="323" spans="1:20" s="82" customFormat="1" ht="12.75" x14ac:dyDescent="0.2">
      <c r="A323" s="75" t="str">
        <f t="shared" si="22"/>
        <v/>
      </c>
      <c r="B323" s="85"/>
      <c r="D323" s="81"/>
      <c r="S323" s="79">
        <f t="shared" si="24"/>
        <v>0</v>
      </c>
      <c r="T323" s="80">
        <f t="shared" si="23"/>
        <v>0</v>
      </c>
    </row>
    <row r="324" spans="1:20" s="82" customFormat="1" ht="12.75" x14ac:dyDescent="0.2">
      <c r="A324" s="75" t="str">
        <f t="shared" si="22"/>
        <v/>
      </c>
      <c r="B324" s="85"/>
      <c r="D324" s="81"/>
      <c r="S324" s="79">
        <f t="shared" si="24"/>
        <v>0</v>
      </c>
      <c r="T324" s="80">
        <f t="shared" si="23"/>
        <v>0</v>
      </c>
    </row>
    <row r="325" spans="1:20" s="82" customFormat="1" ht="12.75" x14ac:dyDescent="0.2">
      <c r="A325" s="75" t="str">
        <f t="shared" si="22"/>
        <v/>
      </c>
      <c r="B325" s="85"/>
      <c r="D325" s="81"/>
      <c r="S325" s="79">
        <f t="shared" si="24"/>
        <v>0</v>
      </c>
      <c r="T325" s="80">
        <f t="shared" si="23"/>
        <v>0</v>
      </c>
    </row>
    <row r="326" spans="1:20" s="82" customFormat="1" ht="12.75" x14ac:dyDescent="0.2">
      <c r="A326" s="75" t="str">
        <f t="shared" si="22"/>
        <v/>
      </c>
      <c r="B326" s="85"/>
      <c r="D326" s="81"/>
      <c r="S326" s="79">
        <f t="shared" si="24"/>
        <v>0</v>
      </c>
      <c r="T326" s="80">
        <f t="shared" si="23"/>
        <v>0</v>
      </c>
    </row>
    <row r="327" spans="1:20" s="82" customFormat="1" ht="12.75" x14ac:dyDescent="0.2">
      <c r="A327" s="75" t="str">
        <f t="shared" si="22"/>
        <v/>
      </c>
      <c r="B327" s="85"/>
      <c r="D327" s="81"/>
      <c r="S327" s="79">
        <f t="shared" si="24"/>
        <v>0</v>
      </c>
      <c r="T327" s="80">
        <f t="shared" si="23"/>
        <v>0</v>
      </c>
    </row>
    <row r="328" spans="1:20" s="82" customFormat="1" ht="12.75" x14ac:dyDescent="0.2">
      <c r="A328" s="75" t="str">
        <f t="shared" si="22"/>
        <v/>
      </c>
      <c r="B328" s="85"/>
      <c r="D328" s="81"/>
      <c r="S328" s="79">
        <f t="shared" si="24"/>
        <v>0</v>
      </c>
      <c r="T328" s="80">
        <f t="shared" si="23"/>
        <v>0</v>
      </c>
    </row>
    <row r="329" spans="1:20" s="82" customFormat="1" ht="12.75" x14ac:dyDescent="0.2">
      <c r="A329" s="75" t="str">
        <f t="shared" si="22"/>
        <v/>
      </c>
      <c r="B329" s="85"/>
      <c r="D329" s="81"/>
      <c r="S329" s="79">
        <f t="shared" si="24"/>
        <v>0</v>
      </c>
      <c r="T329" s="80">
        <f t="shared" si="23"/>
        <v>0</v>
      </c>
    </row>
    <row r="330" spans="1:20" s="82" customFormat="1" ht="12.75" x14ac:dyDescent="0.2">
      <c r="A330" s="75" t="str">
        <f t="shared" si="22"/>
        <v/>
      </c>
      <c r="B330" s="85"/>
      <c r="D330" s="81"/>
      <c r="S330" s="79">
        <f t="shared" si="24"/>
        <v>0</v>
      </c>
      <c r="T330" s="80">
        <f t="shared" si="23"/>
        <v>0</v>
      </c>
    </row>
    <row r="331" spans="1:20" s="82" customFormat="1" ht="12.75" x14ac:dyDescent="0.2">
      <c r="A331" s="75" t="str">
        <f t="shared" si="22"/>
        <v/>
      </c>
      <c r="B331" s="85"/>
      <c r="D331" s="81"/>
      <c r="S331" s="79">
        <f t="shared" si="24"/>
        <v>0</v>
      </c>
      <c r="T331" s="80">
        <f t="shared" si="23"/>
        <v>0</v>
      </c>
    </row>
    <row r="332" spans="1:20" s="82" customFormat="1" ht="12.75" x14ac:dyDescent="0.2">
      <c r="A332" s="75" t="str">
        <f t="shared" si="22"/>
        <v/>
      </c>
      <c r="B332" s="85"/>
      <c r="D332" s="81"/>
      <c r="S332" s="79">
        <f t="shared" si="24"/>
        <v>0</v>
      </c>
      <c r="T332" s="80">
        <f t="shared" si="23"/>
        <v>0</v>
      </c>
    </row>
    <row r="333" spans="1:20" s="82" customFormat="1" ht="12.75" x14ac:dyDescent="0.2">
      <c r="A333" s="75" t="str">
        <f t="shared" si="22"/>
        <v/>
      </c>
      <c r="B333" s="85"/>
      <c r="D333" s="81"/>
      <c r="S333" s="79">
        <f t="shared" si="24"/>
        <v>0</v>
      </c>
      <c r="T333" s="80">
        <f t="shared" si="23"/>
        <v>0</v>
      </c>
    </row>
    <row r="334" spans="1:20" s="82" customFormat="1" ht="12.75" x14ac:dyDescent="0.2">
      <c r="A334" s="75" t="str">
        <f t="shared" si="22"/>
        <v/>
      </c>
      <c r="B334" s="85"/>
      <c r="D334" s="81"/>
      <c r="S334" s="79">
        <f t="shared" si="24"/>
        <v>0</v>
      </c>
      <c r="T334" s="80">
        <f t="shared" si="23"/>
        <v>0</v>
      </c>
    </row>
    <row r="335" spans="1:20" s="82" customFormat="1" ht="12.75" x14ac:dyDescent="0.2">
      <c r="A335" s="75" t="str">
        <f t="shared" si="22"/>
        <v/>
      </c>
      <c r="B335" s="85"/>
      <c r="D335" s="81"/>
      <c r="S335" s="79">
        <f t="shared" si="24"/>
        <v>0</v>
      </c>
      <c r="T335" s="80">
        <f t="shared" si="23"/>
        <v>0</v>
      </c>
    </row>
    <row r="336" spans="1:20" s="82" customFormat="1" ht="12.75" x14ac:dyDescent="0.2">
      <c r="A336" s="75" t="str">
        <f t="shared" si="22"/>
        <v/>
      </c>
      <c r="B336" s="85"/>
      <c r="D336" s="81"/>
      <c r="S336" s="79">
        <f t="shared" si="24"/>
        <v>0</v>
      </c>
      <c r="T336" s="80">
        <f t="shared" si="23"/>
        <v>0</v>
      </c>
    </row>
    <row r="337" spans="1:20" s="82" customFormat="1" ht="12.75" x14ac:dyDescent="0.2">
      <c r="A337" s="75" t="str">
        <f t="shared" si="22"/>
        <v/>
      </c>
      <c r="B337" s="85"/>
      <c r="D337" s="81"/>
      <c r="S337" s="79">
        <f t="shared" si="24"/>
        <v>0</v>
      </c>
      <c r="T337" s="80">
        <f t="shared" si="23"/>
        <v>0</v>
      </c>
    </row>
    <row r="338" spans="1:20" s="82" customFormat="1" ht="12.75" x14ac:dyDescent="0.2">
      <c r="A338" s="75" t="str">
        <f t="shared" si="22"/>
        <v/>
      </c>
      <c r="B338" s="85"/>
      <c r="D338" s="81"/>
      <c r="S338" s="79">
        <f t="shared" si="24"/>
        <v>0</v>
      </c>
      <c r="T338" s="80">
        <f t="shared" si="23"/>
        <v>0</v>
      </c>
    </row>
    <row r="339" spans="1:20" s="82" customFormat="1" ht="12.75" x14ac:dyDescent="0.2">
      <c r="A339" s="75" t="str">
        <f t="shared" si="22"/>
        <v/>
      </c>
      <c r="B339" s="85"/>
      <c r="D339" s="81"/>
      <c r="S339" s="79">
        <f t="shared" si="24"/>
        <v>0</v>
      </c>
      <c r="T339" s="80">
        <f t="shared" si="23"/>
        <v>0</v>
      </c>
    </row>
    <row r="340" spans="1:20" s="82" customFormat="1" ht="12.75" x14ac:dyDescent="0.2">
      <c r="A340" s="75" t="str">
        <f t="shared" si="22"/>
        <v/>
      </c>
      <c r="B340" s="85"/>
      <c r="D340" s="81"/>
      <c r="S340" s="79">
        <f t="shared" si="24"/>
        <v>0</v>
      </c>
      <c r="T340" s="80">
        <f t="shared" si="23"/>
        <v>0</v>
      </c>
    </row>
    <row r="341" spans="1:20" s="82" customFormat="1" ht="12.75" x14ac:dyDescent="0.2">
      <c r="A341" s="75" t="str">
        <f t="shared" si="22"/>
        <v/>
      </c>
      <c r="B341" s="85"/>
      <c r="D341" s="81"/>
      <c r="S341" s="79">
        <f t="shared" si="24"/>
        <v>0</v>
      </c>
      <c r="T341" s="80">
        <f t="shared" si="23"/>
        <v>0</v>
      </c>
    </row>
    <row r="342" spans="1:20" s="82" customFormat="1" ht="12.75" x14ac:dyDescent="0.2">
      <c r="A342" s="75" t="str">
        <f t="shared" si="22"/>
        <v/>
      </c>
      <c r="B342" s="85"/>
      <c r="D342" s="81"/>
      <c r="S342" s="79">
        <f t="shared" si="24"/>
        <v>0</v>
      </c>
      <c r="T342" s="80">
        <f t="shared" si="23"/>
        <v>0</v>
      </c>
    </row>
    <row r="343" spans="1:20" s="82" customFormat="1" ht="12.75" x14ac:dyDescent="0.2">
      <c r="A343" s="75" t="str">
        <f t="shared" si="22"/>
        <v/>
      </c>
      <c r="B343" s="85"/>
      <c r="D343" s="81"/>
      <c r="S343" s="79">
        <f t="shared" si="24"/>
        <v>0</v>
      </c>
      <c r="T343" s="80">
        <f t="shared" si="23"/>
        <v>0</v>
      </c>
    </row>
    <row r="344" spans="1:20" s="82" customFormat="1" ht="12.75" x14ac:dyDescent="0.2">
      <c r="A344" s="75" t="str">
        <f t="shared" si="22"/>
        <v/>
      </c>
      <c r="B344" s="85"/>
      <c r="D344" s="81"/>
      <c r="S344" s="79">
        <f t="shared" si="24"/>
        <v>0</v>
      </c>
      <c r="T344" s="80">
        <f t="shared" si="23"/>
        <v>0</v>
      </c>
    </row>
    <row r="345" spans="1:20" s="82" customFormat="1" ht="12.75" x14ac:dyDescent="0.2">
      <c r="A345" s="75" t="str">
        <f t="shared" si="22"/>
        <v/>
      </c>
      <c r="B345" s="85"/>
      <c r="D345" s="81"/>
      <c r="S345" s="79">
        <f t="shared" si="24"/>
        <v>0</v>
      </c>
      <c r="T345" s="80">
        <f t="shared" si="23"/>
        <v>0</v>
      </c>
    </row>
    <row r="346" spans="1:20" s="82" customFormat="1" ht="12.75" x14ac:dyDescent="0.2">
      <c r="A346" s="75" t="str">
        <f t="shared" si="22"/>
        <v/>
      </c>
      <c r="B346" s="85"/>
      <c r="D346" s="81"/>
      <c r="S346" s="79">
        <f t="shared" si="24"/>
        <v>0</v>
      </c>
      <c r="T346" s="80">
        <f t="shared" si="23"/>
        <v>0</v>
      </c>
    </row>
    <row r="347" spans="1:20" s="82" customFormat="1" ht="12.75" x14ac:dyDescent="0.2">
      <c r="A347" s="75" t="str">
        <f t="shared" si="22"/>
        <v/>
      </c>
      <c r="B347" s="85"/>
      <c r="D347" s="81"/>
      <c r="S347" s="79">
        <f t="shared" si="24"/>
        <v>0</v>
      </c>
      <c r="T347" s="80">
        <f t="shared" si="23"/>
        <v>0</v>
      </c>
    </row>
    <row r="348" spans="1:20" s="82" customFormat="1" ht="12.75" x14ac:dyDescent="0.2">
      <c r="A348" s="75" t="str">
        <f t="shared" si="22"/>
        <v/>
      </c>
      <c r="B348" s="85"/>
      <c r="D348" s="81"/>
      <c r="S348" s="79">
        <f t="shared" si="24"/>
        <v>0</v>
      </c>
      <c r="T348" s="80">
        <f t="shared" si="23"/>
        <v>0</v>
      </c>
    </row>
    <row r="349" spans="1:20" s="82" customFormat="1" ht="12.75" x14ac:dyDescent="0.2">
      <c r="A349" s="75" t="str">
        <f t="shared" si="22"/>
        <v/>
      </c>
      <c r="B349" s="85"/>
      <c r="D349" s="81"/>
      <c r="S349" s="79">
        <f t="shared" si="24"/>
        <v>0</v>
      </c>
      <c r="T349" s="80">
        <f t="shared" si="23"/>
        <v>0</v>
      </c>
    </row>
    <row r="350" spans="1:20" s="82" customFormat="1" ht="12.75" x14ac:dyDescent="0.2">
      <c r="A350" s="75" t="str">
        <f t="shared" si="22"/>
        <v/>
      </c>
      <c r="B350" s="85"/>
      <c r="D350" s="81"/>
      <c r="S350" s="79">
        <f t="shared" si="24"/>
        <v>0</v>
      </c>
      <c r="T350" s="80">
        <f t="shared" si="23"/>
        <v>0</v>
      </c>
    </row>
    <row r="351" spans="1:20" s="82" customFormat="1" ht="12.75" x14ac:dyDescent="0.2">
      <c r="A351" s="75" t="str">
        <f t="shared" si="22"/>
        <v/>
      </c>
      <c r="B351" s="85"/>
      <c r="D351" s="81"/>
      <c r="S351" s="79">
        <f t="shared" si="24"/>
        <v>0</v>
      </c>
      <c r="T351" s="80">
        <f t="shared" si="23"/>
        <v>0</v>
      </c>
    </row>
    <row r="352" spans="1:20" s="82" customFormat="1" ht="12.75" x14ac:dyDescent="0.2">
      <c r="A352" s="75" t="str">
        <f t="shared" si="22"/>
        <v/>
      </c>
      <c r="B352" s="85"/>
      <c r="D352" s="81"/>
      <c r="S352" s="79">
        <f t="shared" si="24"/>
        <v>0</v>
      </c>
      <c r="T352" s="80">
        <f t="shared" si="23"/>
        <v>0</v>
      </c>
    </row>
    <row r="353" spans="1:20" s="82" customFormat="1" ht="12.75" x14ac:dyDescent="0.2">
      <c r="A353" s="75" t="str">
        <f t="shared" si="22"/>
        <v/>
      </c>
      <c r="B353" s="85"/>
      <c r="D353" s="81"/>
      <c r="S353" s="79">
        <f t="shared" si="24"/>
        <v>0</v>
      </c>
      <c r="T353" s="80">
        <f t="shared" si="23"/>
        <v>0</v>
      </c>
    </row>
    <row r="354" spans="1:20" s="82" customFormat="1" ht="12.75" x14ac:dyDescent="0.2">
      <c r="A354" s="75" t="str">
        <f t="shared" si="22"/>
        <v/>
      </c>
      <c r="B354" s="85"/>
      <c r="D354" s="81"/>
      <c r="S354" s="79">
        <f t="shared" si="24"/>
        <v>0</v>
      </c>
      <c r="T354" s="80">
        <f t="shared" si="23"/>
        <v>0</v>
      </c>
    </row>
    <row r="355" spans="1:20" s="82" customFormat="1" ht="12.75" x14ac:dyDescent="0.2">
      <c r="A355" s="75" t="str">
        <f t="shared" si="22"/>
        <v/>
      </c>
      <c r="B355" s="85"/>
      <c r="D355" s="81"/>
      <c r="S355" s="79">
        <f t="shared" si="24"/>
        <v>0</v>
      </c>
      <c r="T355" s="80">
        <f t="shared" si="23"/>
        <v>0</v>
      </c>
    </row>
    <row r="356" spans="1:20" s="82" customFormat="1" ht="12.75" x14ac:dyDescent="0.2">
      <c r="A356" s="75" t="str">
        <f t="shared" si="22"/>
        <v/>
      </c>
      <c r="B356" s="85"/>
      <c r="D356" s="81"/>
      <c r="S356" s="79">
        <f t="shared" si="24"/>
        <v>0</v>
      </c>
      <c r="T356" s="80">
        <f t="shared" si="23"/>
        <v>0</v>
      </c>
    </row>
    <row r="357" spans="1:20" s="82" customFormat="1" ht="12.75" x14ac:dyDescent="0.2">
      <c r="A357" s="75" t="str">
        <f t="shared" si="22"/>
        <v/>
      </c>
      <c r="B357" s="85"/>
      <c r="D357" s="81"/>
      <c r="S357" s="79">
        <f t="shared" si="24"/>
        <v>0</v>
      </c>
      <c r="T357" s="80">
        <f t="shared" si="23"/>
        <v>0</v>
      </c>
    </row>
    <row r="358" spans="1:20" s="82" customFormat="1" ht="12.75" x14ac:dyDescent="0.2">
      <c r="A358" s="75" t="str">
        <f t="shared" si="22"/>
        <v/>
      </c>
      <c r="B358" s="85"/>
      <c r="D358" s="81"/>
      <c r="S358" s="79">
        <f t="shared" si="24"/>
        <v>0</v>
      </c>
      <c r="T358" s="80">
        <f t="shared" si="23"/>
        <v>0</v>
      </c>
    </row>
    <row r="359" spans="1:20" s="82" customFormat="1" ht="12.75" x14ac:dyDescent="0.2">
      <c r="A359" s="75" t="str">
        <f t="shared" si="22"/>
        <v/>
      </c>
      <c r="B359" s="85"/>
      <c r="D359" s="81"/>
      <c r="S359" s="79">
        <f t="shared" si="24"/>
        <v>0</v>
      </c>
      <c r="T359" s="80">
        <f t="shared" si="23"/>
        <v>0</v>
      </c>
    </row>
    <row r="360" spans="1:20" s="82" customFormat="1" ht="12.75" x14ac:dyDescent="0.2">
      <c r="A360" s="75" t="str">
        <f t="shared" si="22"/>
        <v/>
      </c>
      <c r="B360" s="85"/>
      <c r="D360" s="81"/>
      <c r="S360" s="79">
        <f t="shared" si="24"/>
        <v>0</v>
      </c>
      <c r="T360" s="80">
        <f t="shared" si="23"/>
        <v>0</v>
      </c>
    </row>
    <row r="361" spans="1:20" s="82" customFormat="1" ht="12.75" x14ac:dyDescent="0.2">
      <c r="A361" s="75" t="str">
        <f t="shared" si="22"/>
        <v/>
      </c>
      <c r="B361" s="85"/>
      <c r="D361" s="81"/>
      <c r="S361" s="79">
        <f t="shared" si="24"/>
        <v>0</v>
      </c>
      <c r="T361" s="80">
        <f t="shared" si="23"/>
        <v>0</v>
      </c>
    </row>
    <row r="362" spans="1:20" s="82" customFormat="1" ht="12.75" x14ac:dyDescent="0.2">
      <c r="A362" s="75" t="str">
        <f t="shared" si="22"/>
        <v/>
      </c>
      <c r="B362" s="85"/>
      <c r="D362" s="81"/>
      <c r="S362" s="79">
        <f t="shared" si="24"/>
        <v>0</v>
      </c>
      <c r="T362" s="80">
        <f t="shared" si="23"/>
        <v>0</v>
      </c>
    </row>
    <row r="363" spans="1:20" s="82" customFormat="1" ht="12.75" x14ac:dyDescent="0.2">
      <c r="A363" s="75" t="str">
        <f t="shared" si="22"/>
        <v/>
      </c>
      <c r="B363" s="85"/>
      <c r="D363" s="81"/>
      <c r="S363" s="79">
        <f t="shared" si="24"/>
        <v>0</v>
      </c>
      <c r="T363" s="80">
        <f t="shared" si="23"/>
        <v>0</v>
      </c>
    </row>
    <row r="364" spans="1:20" s="82" customFormat="1" ht="12.75" x14ac:dyDescent="0.2">
      <c r="A364" s="75" t="str">
        <f t="shared" si="22"/>
        <v/>
      </c>
      <c r="B364" s="85"/>
      <c r="D364" s="81"/>
      <c r="S364" s="79">
        <f t="shared" si="24"/>
        <v>0</v>
      </c>
      <c r="T364" s="80">
        <f t="shared" si="23"/>
        <v>0</v>
      </c>
    </row>
    <row r="365" spans="1:20" s="82" customFormat="1" ht="12.75" x14ac:dyDescent="0.2">
      <c r="A365" s="75" t="str">
        <f t="shared" si="22"/>
        <v/>
      </c>
      <c r="B365" s="85"/>
      <c r="D365" s="81"/>
      <c r="S365" s="79">
        <f t="shared" si="24"/>
        <v>0</v>
      </c>
      <c r="T365" s="80">
        <f t="shared" si="23"/>
        <v>0</v>
      </c>
    </row>
    <row r="366" spans="1:20" s="82" customFormat="1" ht="12.75" x14ac:dyDescent="0.2">
      <c r="A366" s="75" t="str">
        <f t="shared" si="22"/>
        <v/>
      </c>
      <c r="B366" s="85"/>
      <c r="D366" s="81"/>
      <c r="S366" s="79">
        <f t="shared" si="24"/>
        <v>0</v>
      </c>
      <c r="T366" s="80">
        <f t="shared" si="23"/>
        <v>0</v>
      </c>
    </row>
    <row r="367" spans="1:20" s="82" customFormat="1" ht="12.75" x14ac:dyDescent="0.2">
      <c r="A367" s="75" t="str">
        <f t="shared" si="22"/>
        <v/>
      </c>
      <c r="B367" s="85"/>
      <c r="D367" s="81"/>
      <c r="S367" s="79">
        <f t="shared" si="24"/>
        <v>0</v>
      </c>
      <c r="T367" s="80">
        <f t="shared" si="23"/>
        <v>0</v>
      </c>
    </row>
    <row r="368" spans="1:20" s="82" customFormat="1" ht="12.75" x14ac:dyDescent="0.2">
      <c r="A368" s="75" t="str">
        <f t="shared" si="22"/>
        <v/>
      </c>
      <c r="B368" s="85"/>
      <c r="D368" s="81"/>
      <c r="S368" s="79">
        <f t="shared" si="24"/>
        <v>0</v>
      </c>
      <c r="T368" s="80">
        <f t="shared" si="23"/>
        <v>0</v>
      </c>
    </row>
    <row r="369" spans="1:20" s="82" customFormat="1" ht="12.75" x14ac:dyDescent="0.2">
      <c r="A369" s="75" t="str">
        <f t="shared" si="22"/>
        <v/>
      </c>
      <c r="B369" s="85"/>
      <c r="D369" s="81"/>
      <c r="S369" s="79">
        <f t="shared" si="24"/>
        <v>0</v>
      </c>
      <c r="T369" s="80">
        <f t="shared" si="23"/>
        <v>0</v>
      </c>
    </row>
    <row r="370" spans="1:20" s="82" customFormat="1" ht="12.75" x14ac:dyDescent="0.2">
      <c r="A370" s="75" t="str">
        <f t="shared" si="22"/>
        <v/>
      </c>
      <c r="B370" s="85"/>
      <c r="D370" s="81"/>
      <c r="S370" s="79">
        <f t="shared" si="24"/>
        <v>0</v>
      </c>
      <c r="T370" s="80">
        <f t="shared" si="23"/>
        <v>0</v>
      </c>
    </row>
    <row r="371" spans="1:20" s="82" customFormat="1" ht="12.75" x14ac:dyDescent="0.2">
      <c r="A371" s="75" t="str">
        <f t="shared" si="22"/>
        <v/>
      </c>
      <c r="B371" s="85"/>
      <c r="D371" s="81"/>
      <c r="S371" s="79">
        <f t="shared" si="24"/>
        <v>0</v>
      </c>
      <c r="T371" s="80">
        <f t="shared" si="23"/>
        <v>0</v>
      </c>
    </row>
    <row r="372" spans="1:20" s="82" customFormat="1" ht="12.75" x14ac:dyDescent="0.2">
      <c r="A372" s="75" t="str">
        <f t="shared" si="22"/>
        <v/>
      </c>
      <c r="B372" s="85"/>
      <c r="D372" s="81"/>
      <c r="S372" s="79">
        <f t="shared" si="24"/>
        <v>0</v>
      </c>
      <c r="T372" s="80">
        <f t="shared" si="23"/>
        <v>0</v>
      </c>
    </row>
    <row r="373" spans="1:20" s="82" customFormat="1" ht="12.75" x14ac:dyDescent="0.2">
      <c r="A373" s="75" t="str">
        <f t="shared" si="22"/>
        <v/>
      </c>
      <c r="B373" s="85"/>
      <c r="D373" s="81"/>
      <c r="S373" s="79">
        <f t="shared" si="24"/>
        <v>0</v>
      </c>
      <c r="T373" s="80">
        <f t="shared" si="23"/>
        <v>0</v>
      </c>
    </row>
    <row r="374" spans="1:20" s="82" customFormat="1" ht="12.75" x14ac:dyDescent="0.2">
      <c r="A374" s="75" t="str">
        <f t="shared" si="22"/>
        <v/>
      </c>
      <c r="B374" s="85"/>
      <c r="D374" s="81"/>
      <c r="S374" s="79">
        <f t="shared" si="24"/>
        <v>0</v>
      </c>
      <c r="T374" s="80">
        <f t="shared" si="23"/>
        <v>0</v>
      </c>
    </row>
    <row r="375" spans="1:20" s="82" customFormat="1" ht="12.75" x14ac:dyDescent="0.2">
      <c r="A375" s="75" t="str">
        <f t="shared" si="22"/>
        <v/>
      </c>
      <c r="B375" s="85"/>
      <c r="D375" s="81"/>
      <c r="S375" s="79">
        <f t="shared" si="24"/>
        <v>0</v>
      </c>
      <c r="T375" s="80">
        <f t="shared" si="23"/>
        <v>0</v>
      </c>
    </row>
    <row r="376" spans="1:20" s="82" customFormat="1" ht="12.75" x14ac:dyDescent="0.2">
      <c r="A376" s="75" t="str">
        <f t="shared" si="22"/>
        <v/>
      </c>
      <c r="B376" s="85"/>
      <c r="D376" s="81"/>
      <c r="S376" s="79">
        <f t="shared" si="24"/>
        <v>0</v>
      </c>
      <c r="T376" s="80">
        <f t="shared" si="23"/>
        <v>0</v>
      </c>
    </row>
    <row r="377" spans="1:20" s="82" customFormat="1" ht="12.75" x14ac:dyDescent="0.2">
      <c r="A377" s="75" t="str">
        <f t="shared" si="22"/>
        <v/>
      </c>
      <c r="B377" s="85"/>
      <c r="D377" s="81"/>
      <c r="S377" s="79">
        <f t="shared" si="24"/>
        <v>0</v>
      </c>
      <c r="T377" s="80">
        <f t="shared" si="23"/>
        <v>0</v>
      </c>
    </row>
    <row r="378" spans="1:20" s="82" customFormat="1" ht="12.75" x14ac:dyDescent="0.2">
      <c r="A378" s="75" t="str">
        <f t="shared" si="22"/>
        <v/>
      </c>
      <c r="B378" s="85"/>
      <c r="D378" s="81"/>
      <c r="S378" s="79">
        <f t="shared" si="24"/>
        <v>0</v>
      </c>
      <c r="T378" s="80">
        <f t="shared" si="23"/>
        <v>0</v>
      </c>
    </row>
    <row r="379" spans="1:20" s="82" customFormat="1" ht="12.75" x14ac:dyDescent="0.2">
      <c r="A379" s="75" t="str">
        <f t="shared" si="22"/>
        <v/>
      </c>
      <c r="B379" s="85"/>
      <c r="D379" s="81"/>
      <c r="S379" s="79">
        <f t="shared" si="24"/>
        <v>0</v>
      </c>
      <c r="T379" s="80">
        <f t="shared" si="23"/>
        <v>0</v>
      </c>
    </row>
    <row r="380" spans="1:20" s="82" customFormat="1" ht="12.75" x14ac:dyDescent="0.2">
      <c r="A380" s="75" t="str">
        <f t="shared" si="22"/>
        <v/>
      </c>
      <c r="B380" s="85"/>
      <c r="D380" s="81"/>
      <c r="S380" s="79">
        <f t="shared" si="24"/>
        <v>0</v>
      </c>
      <c r="T380" s="80">
        <f t="shared" si="23"/>
        <v>0</v>
      </c>
    </row>
    <row r="381" spans="1:20" s="82" customFormat="1" ht="12.75" x14ac:dyDescent="0.2">
      <c r="A381" s="75" t="str">
        <f t="shared" si="22"/>
        <v/>
      </c>
      <c r="B381" s="85"/>
      <c r="D381" s="81"/>
      <c r="S381" s="79">
        <f t="shared" si="24"/>
        <v>0</v>
      </c>
      <c r="T381" s="80">
        <f t="shared" si="23"/>
        <v>0</v>
      </c>
    </row>
    <row r="382" spans="1:20" s="82" customFormat="1" ht="12.75" x14ac:dyDescent="0.2">
      <c r="A382" s="75" t="str">
        <f t="shared" si="22"/>
        <v/>
      </c>
      <c r="B382" s="85"/>
      <c r="D382" s="81"/>
      <c r="S382" s="79">
        <f t="shared" si="24"/>
        <v>0</v>
      </c>
      <c r="T382" s="80">
        <f t="shared" si="23"/>
        <v>0</v>
      </c>
    </row>
    <row r="383" spans="1:20" s="82" customFormat="1" ht="12.75" x14ac:dyDescent="0.2">
      <c r="A383" s="75" t="str">
        <f t="shared" ref="A383:A446" si="25">B383&amp;D383</f>
        <v/>
      </c>
      <c r="B383" s="85"/>
      <c r="D383" s="81"/>
      <c r="S383" s="79">
        <f t="shared" si="24"/>
        <v>0</v>
      </c>
      <c r="T383" s="80">
        <f t="shared" ref="T383:T446" si="26">SUM(G383:S383)</f>
        <v>0</v>
      </c>
    </row>
    <row r="384" spans="1:20" s="82" customFormat="1" ht="12.75" x14ac:dyDescent="0.2">
      <c r="A384" s="75" t="str">
        <f t="shared" si="25"/>
        <v/>
      </c>
      <c r="B384" s="85"/>
      <c r="D384" s="81"/>
      <c r="S384" s="79">
        <f t="shared" ref="S384:S447" si="27">F384-SUM(G384:R384)</f>
        <v>0</v>
      </c>
      <c r="T384" s="80">
        <f t="shared" si="26"/>
        <v>0</v>
      </c>
    </row>
    <row r="385" spans="1:20" s="82" customFormat="1" ht="12.75" x14ac:dyDescent="0.2">
      <c r="A385" s="75" t="str">
        <f t="shared" si="25"/>
        <v/>
      </c>
      <c r="B385" s="85"/>
      <c r="D385" s="81"/>
      <c r="S385" s="79">
        <f t="shared" si="27"/>
        <v>0</v>
      </c>
      <c r="T385" s="80">
        <f t="shared" si="26"/>
        <v>0</v>
      </c>
    </row>
    <row r="386" spans="1:20" s="82" customFormat="1" ht="12.75" x14ac:dyDescent="0.2">
      <c r="A386" s="75" t="str">
        <f t="shared" si="25"/>
        <v/>
      </c>
      <c r="B386" s="85"/>
      <c r="D386" s="81"/>
      <c r="S386" s="79">
        <f t="shared" si="27"/>
        <v>0</v>
      </c>
      <c r="T386" s="80">
        <f t="shared" si="26"/>
        <v>0</v>
      </c>
    </row>
    <row r="387" spans="1:20" s="82" customFormat="1" ht="12.75" x14ac:dyDescent="0.2">
      <c r="A387" s="75" t="str">
        <f t="shared" si="25"/>
        <v/>
      </c>
      <c r="B387" s="85"/>
      <c r="D387" s="81"/>
      <c r="S387" s="79">
        <f t="shared" si="27"/>
        <v>0</v>
      </c>
      <c r="T387" s="80">
        <f t="shared" si="26"/>
        <v>0</v>
      </c>
    </row>
    <row r="388" spans="1:20" s="82" customFormat="1" ht="12.75" x14ac:dyDescent="0.2">
      <c r="A388" s="75" t="str">
        <f t="shared" si="25"/>
        <v/>
      </c>
      <c r="B388" s="85"/>
      <c r="D388" s="81"/>
      <c r="S388" s="79">
        <f t="shared" si="27"/>
        <v>0</v>
      </c>
      <c r="T388" s="80">
        <f t="shared" si="26"/>
        <v>0</v>
      </c>
    </row>
    <row r="389" spans="1:20" s="82" customFormat="1" ht="12.75" x14ac:dyDescent="0.2">
      <c r="A389" s="75" t="str">
        <f t="shared" si="25"/>
        <v/>
      </c>
      <c r="B389" s="85"/>
      <c r="D389" s="81"/>
      <c r="S389" s="79">
        <f t="shared" si="27"/>
        <v>0</v>
      </c>
      <c r="T389" s="80">
        <f t="shared" si="26"/>
        <v>0</v>
      </c>
    </row>
    <row r="390" spans="1:20" s="82" customFormat="1" ht="12.75" x14ac:dyDescent="0.2">
      <c r="A390" s="75" t="str">
        <f t="shared" si="25"/>
        <v/>
      </c>
      <c r="B390" s="85"/>
      <c r="D390" s="81"/>
      <c r="S390" s="79">
        <f t="shared" si="27"/>
        <v>0</v>
      </c>
      <c r="T390" s="80">
        <f t="shared" si="26"/>
        <v>0</v>
      </c>
    </row>
    <row r="391" spans="1:20" s="82" customFormat="1" ht="12.75" x14ac:dyDescent="0.2">
      <c r="A391" s="75" t="str">
        <f t="shared" si="25"/>
        <v/>
      </c>
      <c r="B391" s="85"/>
      <c r="D391" s="81"/>
      <c r="S391" s="79">
        <f t="shared" si="27"/>
        <v>0</v>
      </c>
      <c r="T391" s="80">
        <f t="shared" si="26"/>
        <v>0</v>
      </c>
    </row>
    <row r="392" spans="1:20" s="82" customFormat="1" ht="12.75" x14ac:dyDescent="0.2">
      <c r="A392" s="75" t="str">
        <f t="shared" si="25"/>
        <v/>
      </c>
      <c r="B392" s="85"/>
      <c r="D392" s="81"/>
      <c r="S392" s="79">
        <f t="shared" si="27"/>
        <v>0</v>
      </c>
      <c r="T392" s="80">
        <f t="shared" si="26"/>
        <v>0</v>
      </c>
    </row>
    <row r="393" spans="1:20" s="82" customFormat="1" ht="12.75" x14ac:dyDescent="0.2">
      <c r="A393" s="75" t="str">
        <f t="shared" si="25"/>
        <v/>
      </c>
      <c r="B393" s="85"/>
      <c r="D393" s="81"/>
      <c r="S393" s="79">
        <f t="shared" si="27"/>
        <v>0</v>
      </c>
      <c r="T393" s="80">
        <f t="shared" si="26"/>
        <v>0</v>
      </c>
    </row>
    <row r="394" spans="1:20" s="82" customFormat="1" ht="12.75" x14ac:dyDescent="0.2">
      <c r="A394" s="75" t="str">
        <f t="shared" si="25"/>
        <v/>
      </c>
      <c r="B394" s="85"/>
      <c r="D394" s="81"/>
      <c r="S394" s="79">
        <f t="shared" si="27"/>
        <v>0</v>
      </c>
      <c r="T394" s="80">
        <f t="shared" si="26"/>
        <v>0</v>
      </c>
    </row>
    <row r="395" spans="1:20" s="82" customFormat="1" ht="12.75" x14ac:dyDescent="0.2">
      <c r="A395" s="75" t="str">
        <f t="shared" si="25"/>
        <v/>
      </c>
      <c r="B395" s="85"/>
      <c r="D395" s="81"/>
      <c r="S395" s="79">
        <f t="shared" si="27"/>
        <v>0</v>
      </c>
      <c r="T395" s="80">
        <f t="shared" si="26"/>
        <v>0</v>
      </c>
    </row>
    <row r="396" spans="1:20" s="82" customFormat="1" ht="12.75" x14ac:dyDescent="0.2">
      <c r="A396" s="75" t="str">
        <f t="shared" si="25"/>
        <v/>
      </c>
      <c r="B396" s="85"/>
      <c r="D396" s="81"/>
      <c r="S396" s="79">
        <f t="shared" si="27"/>
        <v>0</v>
      </c>
      <c r="T396" s="80">
        <f t="shared" si="26"/>
        <v>0</v>
      </c>
    </row>
    <row r="397" spans="1:20" s="82" customFormat="1" ht="12.75" x14ac:dyDescent="0.2">
      <c r="A397" s="75" t="str">
        <f t="shared" si="25"/>
        <v/>
      </c>
      <c r="B397" s="85"/>
      <c r="D397" s="81"/>
      <c r="S397" s="79">
        <f t="shared" si="27"/>
        <v>0</v>
      </c>
      <c r="T397" s="80">
        <f t="shared" si="26"/>
        <v>0</v>
      </c>
    </row>
    <row r="398" spans="1:20" s="82" customFormat="1" ht="12.75" x14ac:dyDescent="0.2">
      <c r="A398" s="75" t="str">
        <f t="shared" si="25"/>
        <v/>
      </c>
      <c r="B398" s="85"/>
      <c r="D398" s="81"/>
      <c r="S398" s="79">
        <f t="shared" si="27"/>
        <v>0</v>
      </c>
      <c r="T398" s="80">
        <f t="shared" si="26"/>
        <v>0</v>
      </c>
    </row>
    <row r="399" spans="1:20" s="82" customFormat="1" ht="12.75" x14ac:dyDescent="0.2">
      <c r="A399" s="75" t="str">
        <f t="shared" si="25"/>
        <v/>
      </c>
      <c r="B399" s="85"/>
      <c r="D399" s="81"/>
      <c r="S399" s="79">
        <f t="shared" si="27"/>
        <v>0</v>
      </c>
      <c r="T399" s="80">
        <f t="shared" si="26"/>
        <v>0</v>
      </c>
    </row>
    <row r="400" spans="1:20" s="82" customFormat="1" ht="12.75" x14ac:dyDescent="0.2">
      <c r="A400" s="75" t="str">
        <f t="shared" si="25"/>
        <v/>
      </c>
      <c r="B400" s="85"/>
      <c r="D400" s="81"/>
      <c r="S400" s="79">
        <f t="shared" si="27"/>
        <v>0</v>
      </c>
      <c r="T400" s="80">
        <f t="shared" si="26"/>
        <v>0</v>
      </c>
    </row>
    <row r="401" spans="1:20" s="82" customFormat="1" ht="12.75" x14ac:dyDescent="0.2">
      <c r="A401" s="75" t="str">
        <f t="shared" si="25"/>
        <v/>
      </c>
      <c r="B401" s="85"/>
      <c r="D401" s="81"/>
      <c r="S401" s="79">
        <f t="shared" si="27"/>
        <v>0</v>
      </c>
      <c r="T401" s="80">
        <f t="shared" si="26"/>
        <v>0</v>
      </c>
    </row>
    <row r="402" spans="1:20" s="82" customFormat="1" ht="12.75" x14ac:dyDescent="0.2">
      <c r="A402" s="75" t="str">
        <f t="shared" si="25"/>
        <v/>
      </c>
      <c r="B402" s="85"/>
      <c r="D402" s="81"/>
      <c r="S402" s="79">
        <f t="shared" si="27"/>
        <v>0</v>
      </c>
      <c r="T402" s="80">
        <f t="shared" si="26"/>
        <v>0</v>
      </c>
    </row>
    <row r="403" spans="1:20" s="82" customFormat="1" ht="12.75" x14ac:dyDescent="0.2">
      <c r="A403" s="75" t="str">
        <f t="shared" si="25"/>
        <v/>
      </c>
      <c r="B403" s="85"/>
      <c r="D403" s="81"/>
      <c r="S403" s="79">
        <f t="shared" si="27"/>
        <v>0</v>
      </c>
      <c r="T403" s="80">
        <f t="shared" si="26"/>
        <v>0</v>
      </c>
    </row>
    <row r="404" spans="1:20" s="82" customFormat="1" ht="12.75" x14ac:dyDescent="0.2">
      <c r="A404" s="75" t="str">
        <f t="shared" si="25"/>
        <v/>
      </c>
      <c r="B404" s="85"/>
      <c r="D404" s="81"/>
      <c r="S404" s="79">
        <f t="shared" si="27"/>
        <v>0</v>
      </c>
      <c r="T404" s="80">
        <f t="shared" si="26"/>
        <v>0</v>
      </c>
    </row>
    <row r="405" spans="1:20" s="82" customFormat="1" ht="12.75" x14ac:dyDescent="0.2">
      <c r="A405" s="75" t="str">
        <f t="shared" si="25"/>
        <v/>
      </c>
      <c r="B405" s="85"/>
      <c r="D405" s="81"/>
      <c r="S405" s="79">
        <f t="shared" si="27"/>
        <v>0</v>
      </c>
      <c r="T405" s="80">
        <f t="shared" si="26"/>
        <v>0</v>
      </c>
    </row>
    <row r="406" spans="1:20" s="82" customFormat="1" ht="12.75" x14ac:dyDescent="0.2">
      <c r="A406" s="75" t="str">
        <f t="shared" si="25"/>
        <v/>
      </c>
      <c r="B406" s="85"/>
      <c r="D406" s="81"/>
      <c r="S406" s="79">
        <f t="shared" si="27"/>
        <v>0</v>
      </c>
      <c r="T406" s="80">
        <f t="shared" si="26"/>
        <v>0</v>
      </c>
    </row>
    <row r="407" spans="1:20" s="82" customFormat="1" ht="12.75" x14ac:dyDescent="0.2">
      <c r="A407" s="75" t="str">
        <f t="shared" si="25"/>
        <v/>
      </c>
      <c r="B407" s="85"/>
      <c r="D407" s="81"/>
      <c r="S407" s="79">
        <f t="shared" si="27"/>
        <v>0</v>
      </c>
      <c r="T407" s="80">
        <f t="shared" si="26"/>
        <v>0</v>
      </c>
    </row>
    <row r="408" spans="1:20" s="82" customFormat="1" ht="12.75" x14ac:dyDescent="0.2">
      <c r="A408" s="75" t="str">
        <f t="shared" si="25"/>
        <v/>
      </c>
      <c r="B408" s="85"/>
      <c r="D408" s="81"/>
      <c r="S408" s="79">
        <f t="shared" si="27"/>
        <v>0</v>
      </c>
      <c r="T408" s="80">
        <f t="shared" si="26"/>
        <v>0</v>
      </c>
    </row>
    <row r="409" spans="1:20" s="82" customFormat="1" ht="12.75" x14ac:dyDescent="0.2">
      <c r="A409" s="75" t="str">
        <f t="shared" si="25"/>
        <v/>
      </c>
      <c r="B409" s="85"/>
      <c r="D409" s="81"/>
      <c r="S409" s="79">
        <f t="shared" si="27"/>
        <v>0</v>
      </c>
      <c r="T409" s="80">
        <f t="shared" si="26"/>
        <v>0</v>
      </c>
    </row>
    <row r="410" spans="1:20" s="82" customFormat="1" ht="12.75" x14ac:dyDescent="0.2">
      <c r="A410" s="75" t="str">
        <f t="shared" si="25"/>
        <v/>
      </c>
      <c r="B410" s="85"/>
      <c r="D410" s="81"/>
      <c r="S410" s="79">
        <f t="shared" si="27"/>
        <v>0</v>
      </c>
      <c r="T410" s="80">
        <f t="shared" si="26"/>
        <v>0</v>
      </c>
    </row>
    <row r="411" spans="1:20" s="82" customFormat="1" ht="12.75" x14ac:dyDescent="0.2">
      <c r="A411" s="75" t="str">
        <f t="shared" si="25"/>
        <v/>
      </c>
      <c r="B411" s="85"/>
      <c r="D411" s="81"/>
      <c r="S411" s="79">
        <f t="shared" si="27"/>
        <v>0</v>
      </c>
      <c r="T411" s="80">
        <f t="shared" si="26"/>
        <v>0</v>
      </c>
    </row>
    <row r="412" spans="1:20" s="82" customFormat="1" ht="12.75" x14ac:dyDescent="0.2">
      <c r="A412" s="75" t="str">
        <f t="shared" si="25"/>
        <v/>
      </c>
      <c r="B412" s="85"/>
      <c r="D412" s="81"/>
      <c r="S412" s="79">
        <f t="shared" si="27"/>
        <v>0</v>
      </c>
      <c r="T412" s="80">
        <f t="shared" si="26"/>
        <v>0</v>
      </c>
    </row>
    <row r="413" spans="1:20" s="82" customFormat="1" ht="12.75" x14ac:dyDescent="0.2">
      <c r="A413" s="75" t="str">
        <f t="shared" si="25"/>
        <v/>
      </c>
      <c r="B413" s="85"/>
      <c r="D413" s="81"/>
      <c r="S413" s="79">
        <f t="shared" si="27"/>
        <v>0</v>
      </c>
      <c r="T413" s="80">
        <f t="shared" si="26"/>
        <v>0</v>
      </c>
    </row>
    <row r="414" spans="1:20" s="82" customFormat="1" ht="12.75" x14ac:dyDescent="0.2">
      <c r="A414" s="75" t="str">
        <f t="shared" si="25"/>
        <v/>
      </c>
      <c r="B414" s="85"/>
      <c r="D414" s="81"/>
      <c r="S414" s="79">
        <f t="shared" si="27"/>
        <v>0</v>
      </c>
      <c r="T414" s="80">
        <f t="shared" si="26"/>
        <v>0</v>
      </c>
    </row>
    <row r="415" spans="1:20" s="82" customFormat="1" ht="12.75" x14ac:dyDescent="0.2">
      <c r="A415" s="75" t="str">
        <f t="shared" si="25"/>
        <v/>
      </c>
      <c r="B415" s="85"/>
      <c r="D415" s="81"/>
      <c r="S415" s="79">
        <f t="shared" si="27"/>
        <v>0</v>
      </c>
      <c r="T415" s="80">
        <f t="shared" si="26"/>
        <v>0</v>
      </c>
    </row>
    <row r="416" spans="1:20" s="82" customFormat="1" ht="12.75" x14ac:dyDescent="0.2">
      <c r="A416" s="75" t="str">
        <f t="shared" si="25"/>
        <v/>
      </c>
      <c r="B416" s="85"/>
      <c r="D416" s="81"/>
      <c r="S416" s="79">
        <f t="shared" si="27"/>
        <v>0</v>
      </c>
      <c r="T416" s="80">
        <f t="shared" si="26"/>
        <v>0</v>
      </c>
    </row>
    <row r="417" spans="1:20" s="82" customFormat="1" ht="12.75" x14ac:dyDescent="0.2">
      <c r="A417" s="75" t="str">
        <f t="shared" si="25"/>
        <v/>
      </c>
      <c r="B417" s="85"/>
      <c r="D417" s="81"/>
      <c r="S417" s="79">
        <f t="shared" si="27"/>
        <v>0</v>
      </c>
      <c r="T417" s="80">
        <f t="shared" si="26"/>
        <v>0</v>
      </c>
    </row>
    <row r="418" spans="1:20" s="82" customFormat="1" ht="12.75" x14ac:dyDescent="0.2">
      <c r="A418" s="75" t="str">
        <f t="shared" si="25"/>
        <v/>
      </c>
      <c r="B418" s="85"/>
      <c r="D418" s="81"/>
      <c r="S418" s="79">
        <f t="shared" si="27"/>
        <v>0</v>
      </c>
      <c r="T418" s="80">
        <f t="shared" si="26"/>
        <v>0</v>
      </c>
    </row>
    <row r="419" spans="1:20" s="82" customFormat="1" ht="12.75" x14ac:dyDescent="0.2">
      <c r="A419" s="75" t="str">
        <f t="shared" si="25"/>
        <v/>
      </c>
      <c r="B419" s="85"/>
      <c r="D419" s="81"/>
      <c r="S419" s="79">
        <f t="shared" si="27"/>
        <v>0</v>
      </c>
      <c r="T419" s="80">
        <f t="shared" si="26"/>
        <v>0</v>
      </c>
    </row>
    <row r="420" spans="1:20" s="82" customFormat="1" ht="12.75" x14ac:dyDescent="0.2">
      <c r="A420" s="75" t="str">
        <f t="shared" si="25"/>
        <v/>
      </c>
      <c r="B420" s="85"/>
      <c r="D420" s="81"/>
      <c r="S420" s="79">
        <f t="shared" si="27"/>
        <v>0</v>
      </c>
      <c r="T420" s="80">
        <f t="shared" si="26"/>
        <v>0</v>
      </c>
    </row>
    <row r="421" spans="1:20" s="82" customFormat="1" ht="12.75" x14ac:dyDescent="0.2">
      <c r="A421" s="75" t="str">
        <f t="shared" si="25"/>
        <v/>
      </c>
      <c r="B421" s="85"/>
      <c r="D421" s="81"/>
      <c r="S421" s="79">
        <f t="shared" si="27"/>
        <v>0</v>
      </c>
      <c r="T421" s="80">
        <f t="shared" si="26"/>
        <v>0</v>
      </c>
    </row>
    <row r="422" spans="1:20" s="82" customFormat="1" ht="12.75" x14ac:dyDescent="0.2">
      <c r="A422" s="75" t="str">
        <f t="shared" si="25"/>
        <v/>
      </c>
      <c r="B422" s="85"/>
      <c r="D422" s="81"/>
      <c r="S422" s="79">
        <f t="shared" si="27"/>
        <v>0</v>
      </c>
      <c r="T422" s="80">
        <f t="shared" si="26"/>
        <v>0</v>
      </c>
    </row>
    <row r="423" spans="1:20" s="82" customFormat="1" ht="12.75" x14ac:dyDescent="0.2">
      <c r="A423" s="75" t="str">
        <f t="shared" si="25"/>
        <v/>
      </c>
      <c r="B423" s="85"/>
      <c r="D423" s="81"/>
      <c r="S423" s="79">
        <f t="shared" si="27"/>
        <v>0</v>
      </c>
      <c r="T423" s="80">
        <f t="shared" si="26"/>
        <v>0</v>
      </c>
    </row>
    <row r="424" spans="1:20" s="82" customFormat="1" ht="12.75" x14ac:dyDescent="0.2">
      <c r="A424" s="75" t="str">
        <f t="shared" si="25"/>
        <v/>
      </c>
      <c r="B424" s="85"/>
      <c r="D424" s="81"/>
      <c r="S424" s="79">
        <f t="shared" si="27"/>
        <v>0</v>
      </c>
      <c r="T424" s="80">
        <f t="shared" si="26"/>
        <v>0</v>
      </c>
    </row>
    <row r="425" spans="1:20" s="82" customFormat="1" ht="12.75" x14ac:dyDescent="0.2">
      <c r="A425" s="75" t="str">
        <f t="shared" si="25"/>
        <v/>
      </c>
      <c r="B425" s="85"/>
      <c r="D425" s="81"/>
      <c r="S425" s="79">
        <f t="shared" si="27"/>
        <v>0</v>
      </c>
      <c r="T425" s="80">
        <f t="shared" si="26"/>
        <v>0</v>
      </c>
    </row>
    <row r="426" spans="1:20" s="82" customFormat="1" ht="12.75" x14ac:dyDescent="0.2">
      <c r="A426" s="75" t="str">
        <f t="shared" si="25"/>
        <v/>
      </c>
      <c r="B426" s="85"/>
      <c r="D426" s="81"/>
      <c r="S426" s="79">
        <f t="shared" si="27"/>
        <v>0</v>
      </c>
      <c r="T426" s="80">
        <f t="shared" si="26"/>
        <v>0</v>
      </c>
    </row>
    <row r="427" spans="1:20" s="82" customFormat="1" ht="12.75" x14ac:dyDescent="0.2">
      <c r="A427" s="75" t="str">
        <f t="shared" si="25"/>
        <v/>
      </c>
      <c r="B427" s="85"/>
      <c r="D427" s="81"/>
      <c r="S427" s="79">
        <f t="shared" si="27"/>
        <v>0</v>
      </c>
      <c r="T427" s="80">
        <f t="shared" si="26"/>
        <v>0</v>
      </c>
    </row>
    <row r="428" spans="1:20" s="82" customFormat="1" ht="12.75" x14ac:dyDescent="0.2">
      <c r="A428" s="75" t="str">
        <f t="shared" si="25"/>
        <v/>
      </c>
      <c r="B428" s="85"/>
      <c r="D428" s="81"/>
      <c r="S428" s="79">
        <f t="shared" si="27"/>
        <v>0</v>
      </c>
      <c r="T428" s="80">
        <f t="shared" si="26"/>
        <v>0</v>
      </c>
    </row>
    <row r="429" spans="1:20" s="82" customFormat="1" ht="12.75" x14ac:dyDescent="0.2">
      <c r="A429" s="75" t="str">
        <f t="shared" si="25"/>
        <v/>
      </c>
      <c r="B429" s="85"/>
      <c r="D429" s="81"/>
      <c r="S429" s="79">
        <f t="shared" si="27"/>
        <v>0</v>
      </c>
      <c r="T429" s="80">
        <f t="shared" si="26"/>
        <v>0</v>
      </c>
    </row>
    <row r="430" spans="1:20" s="82" customFormat="1" ht="12.75" x14ac:dyDescent="0.2">
      <c r="A430" s="75" t="str">
        <f t="shared" si="25"/>
        <v/>
      </c>
      <c r="B430" s="85"/>
      <c r="D430" s="81"/>
      <c r="S430" s="79">
        <f t="shared" si="27"/>
        <v>0</v>
      </c>
      <c r="T430" s="80">
        <f t="shared" si="26"/>
        <v>0</v>
      </c>
    </row>
    <row r="431" spans="1:20" s="82" customFormat="1" ht="12.75" x14ac:dyDescent="0.2">
      <c r="A431" s="75" t="str">
        <f t="shared" si="25"/>
        <v/>
      </c>
      <c r="B431" s="85"/>
      <c r="D431" s="81"/>
      <c r="S431" s="79">
        <f t="shared" si="27"/>
        <v>0</v>
      </c>
      <c r="T431" s="80">
        <f t="shared" si="26"/>
        <v>0</v>
      </c>
    </row>
    <row r="432" spans="1:20" s="82" customFormat="1" ht="12.75" x14ac:dyDescent="0.2">
      <c r="A432" s="75" t="str">
        <f t="shared" si="25"/>
        <v/>
      </c>
      <c r="B432" s="85"/>
      <c r="D432" s="81"/>
      <c r="S432" s="79">
        <f t="shared" si="27"/>
        <v>0</v>
      </c>
      <c r="T432" s="80">
        <f t="shared" si="26"/>
        <v>0</v>
      </c>
    </row>
    <row r="433" spans="1:20" s="82" customFormat="1" ht="12.75" x14ac:dyDescent="0.2">
      <c r="A433" s="75" t="str">
        <f t="shared" si="25"/>
        <v/>
      </c>
      <c r="B433" s="85"/>
      <c r="D433" s="81"/>
      <c r="S433" s="79">
        <f t="shared" si="27"/>
        <v>0</v>
      </c>
      <c r="T433" s="80">
        <f t="shared" si="26"/>
        <v>0</v>
      </c>
    </row>
    <row r="434" spans="1:20" s="82" customFormat="1" ht="12.75" x14ac:dyDescent="0.2">
      <c r="A434" s="75" t="str">
        <f t="shared" si="25"/>
        <v/>
      </c>
      <c r="B434" s="85"/>
      <c r="D434" s="81"/>
      <c r="S434" s="79">
        <f t="shared" si="27"/>
        <v>0</v>
      </c>
      <c r="T434" s="80">
        <f t="shared" si="26"/>
        <v>0</v>
      </c>
    </row>
    <row r="435" spans="1:20" s="82" customFormat="1" ht="12.75" x14ac:dyDescent="0.2">
      <c r="A435" s="75" t="str">
        <f t="shared" si="25"/>
        <v/>
      </c>
      <c r="B435" s="85"/>
      <c r="D435" s="81"/>
      <c r="S435" s="79">
        <f t="shared" si="27"/>
        <v>0</v>
      </c>
      <c r="T435" s="80">
        <f t="shared" si="26"/>
        <v>0</v>
      </c>
    </row>
    <row r="436" spans="1:20" s="82" customFormat="1" ht="12.75" x14ac:dyDescent="0.2">
      <c r="A436" s="75" t="str">
        <f t="shared" si="25"/>
        <v/>
      </c>
      <c r="B436" s="85"/>
      <c r="D436" s="81"/>
      <c r="S436" s="79">
        <f t="shared" si="27"/>
        <v>0</v>
      </c>
      <c r="T436" s="80">
        <f t="shared" si="26"/>
        <v>0</v>
      </c>
    </row>
    <row r="437" spans="1:20" s="82" customFormat="1" ht="12.75" x14ac:dyDescent="0.2">
      <c r="A437" s="75" t="str">
        <f t="shared" si="25"/>
        <v/>
      </c>
      <c r="B437" s="85"/>
      <c r="D437" s="81"/>
      <c r="S437" s="79">
        <f t="shared" si="27"/>
        <v>0</v>
      </c>
      <c r="T437" s="80">
        <f t="shared" si="26"/>
        <v>0</v>
      </c>
    </row>
    <row r="438" spans="1:20" s="82" customFormat="1" ht="12.75" x14ac:dyDescent="0.2">
      <c r="A438" s="75" t="str">
        <f t="shared" si="25"/>
        <v/>
      </c>
      <c r="B438" s="85"/>
      <c r="D438" s="81"/>
      <c r="S438" s="79">
        <f t="shared" si="27"/>
        <v>0</v>
      </c>
      <c r="T438" s="80">
        <f t="shared" si="26"/>
        <v>0</v>
      </c>
    </row>
    <row r="439" spans="1:20" s="82" customFormat="1" ht="12.75" x14ac:dyDescent="0.2">
      <c r="A439" s="75" t="str">
        <f t="shared" si="25"/>
        <v/>
      </c>
      <c r="B439" s="85"/>
      <c r="D439" s="81"/>
      <c r="S439" s="79">
        <f t="shared" si="27"/>
        <v>0</v>
      </c>
      <c r="T439" s="80">
        <f t="shared" si="26"/>
        <v>0</v>
      </c>
    </row>
    <row r="440" spans="1:20" s="82" customFormat="1" ht="12.75" x14ac:dyDescent="0.2">
      <c r="A440" s="75" t="str">
        <f t="shared" si="25"/>
        <v/>
      </c>
      <c r="B440" s="85"/>
      <c r="D440" s="81"/>
      <c r="S440" s="79">
        <f t="shared" si="27"/>
        <v>0</v>
      </c>
      <c r="T440" s="80">
        <f t="shared" si="26"/>
        <v>0</v>
      </c>
    </row>
    <row r="441" spans="1:20" s="82" customFormat="1" ht="12.75" x14ac:dyDescent="0.2">
      <c r="A441" s="75" t="str">
        <f t="shared" si="25"/>
        <v/>
      </c>
      <c r="B441" s="85"/>
      <c r="D441" s="81"/>
      <c r="S441" s="79">
        <f t="shared" si="27"/>
        <v>0</v>
      </c>
      <c r="T441" s="80">
        <f t="shared" si="26"/>
        <v>0</v>
      </c>
    </row>
    <row r="442" spans="1:20" s="82" customFormat="1" ht="12.75" x14ac:dyDescent="0.2">
      <c r="A442" s="75" t="str">
        <f t="shared" si="25"/>
        <v/>
      </c>
      <c r="B442" s="85"/>
      <c r="D442" s="81"/>
      <c r="S442" s="79">
        <f t="shared" si="27"/>
        <v>0</v>
      </c>
      <c r="T442" s="80">
        <f t="shared" si="26"/>
        <v>0</v>
      </c>
    </row>
    <row r="443" spans="1:20" s="82" customFormat="1" ht="12.75" x14ac:dyDescent="0.2">
      <c r="A443" s="75" t="str">
        <f t="shared" si="25"/>
        <v/>
      </c>
      <c r="B443" s="85"/>
      <c r="D443" s="81"/>
      <c r="S443" s="79">
        <f t="shared" si="27"/>
        <v>0</v>
      </c>
      <c r="T443" s="80">
        <f t="shared" si="26"/>
        <v>0</v>
      </c>
    </row>
    <row r="444" spans="1:20" s="82" customFormat="1" ht="12.75" x14ac:dyDescent="0.2">
      <c r="A444" s="75" t="str">
        <f t="shared" si="25"/>
        <v/>
      </c>
      <c r="B444" s="85"/>
      <c r="D444" s="81"/>
      <c r="S444" s="79">
        <f t="shared" si="27"/>
        <v>0</v>
      </c>
      <c r="T444" s="80">
        <f t="shared" si="26"/>
        <v>0</v>
      </c>
    </row>
    <row r="445" spans="1:20" s="82" customFormat="1" ht="12.75" x14ac:dyDescent="0.2">
      <c r="A445" s="75" t="str">
        <f t="shared" si="25"/>
        <v/>
      </c>
      <c r="B445" s="85"/>
      <c r="D445" s="81"/>
      <c r="S445" s="79">
        <f t="shared" si="27"/>
        <v>0</v>
      </c>
      <c r="T445" s="80">
        <f t="shared" si="26"/>
        <v>0</v>
      </c>
    </row>
    <row r="446" spans="1:20" s="82" customFormat="1" ht="12.75" x14ac:dyDescent="0.2">
      <c r="A446" s="75" t="str">
        <f t="shared" si="25"/>
        <v/>
      </c>
      <c r="B446" s="85"/>
      <c r="D446" s="81"/>
      <c r="S446" s="79">
        <f t="shared" si="27"/>
        <v>0</v>
      </c>
      <c r="T446" s="80">
        <f t="shared" si="26"/>
        <v>0</v>
      </c>
    </row>
    <row r="447" spans="1:20" s="82" customFormat="1" ht="12.75" x14ac:dyDescent="0.2">
      <c r="A447" s="75" t="str">
        <f t="shared" ref="A447:A501" si="28">B447&amp;D447</f>
        <v/>
      </c>
      <c r="B447" s="85"/>
      <c r="D447" s="81"/>
      <c r="S447" s="79">
        <f t="shared" si="27"/>
        <v>0</v>
      </c>
      <c r="T447" s="80">
        <f t="shared" ref="T447:T501" si="29">SUM(G447:S447)</f>
        <v>0</v>
      </c>
    </row>
    <row r="448" spans="1:20" s="82" customFormat="1" ht="12.75" x14ac:dyDescent="0.2">
      <c r="A448" s="75" t="str">
        <f t="shared" si="28"/>
        <v/>
      </c>
      <c r="B448" s="85"/>
      <c r="D448" s="81"/>
      <c r="S448" s="79">
        <f t="shared" ref="S448:S501" si="30">F448-SUM(G448:R448)</f>
        <v>0</v>
      </c>
      <c r="T448" s="80">
        <f t="shared" si="29"/>
        <v>0</v>
      </c>
    </row>
    <row r="449" spans="1:20" s="82" customFormat="1" ht="12.75" x14ac:dyDescent="0.2">
      <c r="A449" s="75" t="str">
        <f t="shared" si="28"/>
        <v/>
      </c>
      <c r="B449" s="85"/>
      <c r="D449" s="81"/>
      <c r="S449" s="79">
        <f t="shared" si="30"/>
        <v>0</v>
      </c>
      <c r="T449" s="80">
        <f t="shared" si="29"/>
        <v>0</v>
      </c>
    </row>
    <row r="450" spans="1:20" s="82" customFormat="1" ht="12.75" x14ac:dyDescent="0.2">
      <c r="A450" s="75" t="str">
        <f t="shared" si="28"/>
        <v/>
      </c>
      <c r="B450" s="85"/>
      <c r="D450" s="81"/>
      <c r="S450" s="79">
        <f t="shared" si="30"/>
        <v>0</v>
      </c>
      <c r="T450" s="80">
        <f t="shared" si="29"/>
        <v>0</v>
      </c>
    </row>
    <row r="451" spans="1:20" s="82" customFormat="1" ht="12.75" x14ac:dyDescent="0.2">
      <c r="A451" s="75" t="str">
        <f t="shared" si="28"/>
        <v/>
      </c>
      <c r="B451" s="85"/>
      <c r="D451" s="81"/>
      <c r="S451" s="79">
        <f t="shared" si="30"/>
        <v>0</v>
      </c>
      <c r="T451" s="80">
        <f t="shared" si="29"/>
        <v>0</v>
      </c>
    </row>
    <row r="452" spans="1:20" s="82" customFormat="1" ht="12.75" x14ac:dyDescent="0.2">
      <c r="A452" s="75" t="str">
        <f t="shared" si="28"/>
        <v/>
      </c>
      <c r="B452" s="85"/>
      <c r="D452" s="81"/>
      <c r="S452" s="79">
        <f t="shared" si="30"/>
        <v>0</v>
      </c>
      <c r="T452" s="80">
        <f t="shared" si="29"/>
        <v>0</v>
      </c>
    </row>
    <row r="453" spans="1:20" s="82" customFormat="1" ht="12.75" x14ac:dyDescent="0.2">
      <c r="A453" s="75" t="str">
        <f t="shared" si="28"/>
        <v/>
      </c>
      <c r="B453" s="85"/>
      <c r="D453" s="81"/>
      <c r="S453" s="79">
        <f t="shared" si="30"/>
        <v>0</v>
      </c>
      <c r="T453" s="80">
        <f t="shared" si="29"/>
        <v>0</v>
      </c>
    </row>
    <row r="454" spans="1:20" s="82" customFormat="1" ht="12.75" x14ac:dyDescent="0.2">
      <c r="A454" s="75" t="str">
        <f t="shared" si="28"/>
        <v/>
      </c>
      <c r="B454" s="85"/>
      <c r="D454" s="81"/>
      <c r="S454" s="79">
        <f t="shared" si="30"/>
        <v>0</v>
      </c>
      <c r="T454" s="80">
        <f t="shared" si="29"/>
        <v>0</v>
      </c>
    </row>
    <row r="455" spans="1:20" s="82" customFormat="1" ht="12.75" x14ac:dyDescent="0.2">
      <c r="A455" s="75" t="str">
        <f t="shared" si="28"/>
        <v/>
      </c>
      <c r="B455" s="85"/>
      <c r="D455" s="81"/>
      <c r="S455" s="79">
        <f t="shared" si="30"/>
        <v>0</v>
      </c>
      <c r="T455" s="80">
        <f t="shared" si="29"/>
        <v>0</v>
      </c>
    </row>
    <row r="456" spans="1:20" s="82" customFormat="1" ht="12.75" x14ac:dyDescent="0.2">
      <c r="A456" s="75" t="str">
        <f t="shared" si="28"/>
        <v/>
      </c>
      <c r="B456" s="85"/>
      <c r="D456" s="81"/>
      <c r="S456" s="79">
        <f t="shared" si="30"/>
        <v>0</v>
      </c>
      <c r="T456" s="80">
        <f t="shared" si="29"/>
        <v>0</v>
      </c>
    </row>
    <row r="457" spans="1:20" s="82" customFormat="1" ht="12.75" x14ac:dyDescent="0.2">
      <c r="A457" s="75" t="str">
        <f t="shared" si="28"/>
        <v/>
      </c>
      <c r="B457" s="85"/>
      <c r="D457" s="81"/>
      <c r="S457" s="79">
        <f t="shared" si="30"/>
        <v>0</v>
      </c>
      <c r="T457" s="80">
        <f t="shared" si="29"/>
        <v>0</v>
      </c>
    </row>
    <row r="458" spans="1:20" s="82" customFormat="1" ht="12.75" x14ac:dyDescent="0.2">
      <c r="A458" s="75" t="str">
        <f t="shared" si="28"/>
        <v/>
      </c>
      <c r="B458" s="85"/>
      <c r="D458" s="81"/>
      <c r="S458" s="79">
        <f t="shared" si="30"/>
        <v>0</v>
      </c>
      <c r="T458" s="80">
        <f t="shared" si="29"/>
        <v>0</v>
      </c>
    </row>
    <row r="459" spans="1:20" s="82" customFormat="1" ht="12.75" x14ac:dyDescent="0.2">
      <c r="A459" s="75" t="str">
        <f t="shared" si="28"/>
        <v/>
      </c>
      <c r="B459" s="85"/>
      <c r="D459" s="81"/>
      <c r="S459" s="79">
        <f t="shared" si="30"/>
        <v>0</v>
      </c>
      <c r="T459" s="80">
        <f t="shared" si="29"/>
        <v>0</v>
      </c>
    </row>
    <row r="460" spans="1:20" s="82" customFormat="1" ht="12.75" x14ac:dyDescent="0.2">
      <c r="A460" s="75" t="str">
        <f t="shared" si="28"/>
        <v/>
      </c>
      <c r="B460" s="85"/>
      <c r="D460" s="81"/>
      <c r="S460" s="79">
        <f t="shared" si="30"/>
        <v>0</v>
      </c>
      <c r="T460" s="80">
        <f t="shared" si="29"/>
        <v>0</v>
      </c>
    </row>
    <row r="461" spans="1:20" s="82" customFormat="1" ht="12.75" x14ac:dyDescent="0.2">
      <c r="A461" s="75" t="str">
        <f t="shared" si="28"/>
        <v/>
      </c>
      <c r="B461" s="85"/>
      <c r="D461" s="81"/>
      <c r="S461" s="79">
        <f t="shared" si="30"/>
        <v>0</v>
      </c>
      <c r="T461" s="80">
        <f t="shared" si="29"/>
        <v>0</v>
      </c>
    </row>
    <row r="462" spans="1:20" s="82" customFormat="1" ht="12.75" x14ac:dyDescent="0.2">
      <c r="A462" s="75" t="str">
        <f t="shared" si="28"/>
        <v/>
      </c>
      <c r="B462" s="85"/>
      <c r="D462" s="81"/>
      <c r="S462" s="79">
        <f t="shared" si="30"/>
        <v>0</v>
      </c>
      <c r="T462" s="80">
        <f t="shared" si="29"/>
        <v>0</v>
      </c>
    </row>
    <row r="463" spans="1:20" s="82" customFormat="1" ht="12.75" x14ac:dyDescent="0.2">
      <c r="A463" s="75" t="str">
        <f t="shared" si="28"/>
        <v/>
      </c>
      <c r="B463" s="85"/>
      <c r="D463" s="81"/>
      <c r="S463" s="79">
        <f t="shared" si="30"/>
        <v>0</v>
      </c>
      <c r="T463" s="80">
        <f t="shared" si="29"/>
        <v>0</v>
      </c>
    </row>
    <row r="464" spans="1:20" s="82" customFormat="1" ht="12.75" x14ac:dyDescent="0.2">
      <c r="A464" s="75" t="str">
        <f t="shared" si="28"/>
        <v/>
      </c>
      <c r="B464" s="85"/>
      <c r="D464" s="81"/>
      <c r="S464" s="79">
        <f t="shared" si="30"/>
        <v>0</v>
      </c>
      <c r="T464" s="80">
        <f t="shared" si="29"/>
        <v>0</v>
      </c>
    </row>
    <row r="465" spans="1:20" s="82" customFormat="1" ht="12.75" x14ac:dyDescent="0.2">
      <c r="A465" s="75" t="str">
        <f t="shared" si="28"/>
        <v/>
      </c>
      <c r="B465" s="85"/>
      <c r="D465" s="81"/>
      <c r="S465" s="79">
        <f t="shared" si="30"/>
        <v>0</v>
      </c>
      <c r="T465" s="80">
        <f t="shared" si="29"/>
        <v>0</v>
      </c>
    </row>
    <row r="466" spans="1:20" s="82" customFormat="1" ht="12.75" x14ac:dyDescent="0.2">
      <c r="A466" s="75" t="str">
        <f t="shared" si="28"/>
        <v/>
      </c>
      <c r="B466" s="85"/>
      <c r="D466" s="81"/>
      <c r="S466" s="79">
        <f t="shared" si="30"/>
        <v>0</v>
      </c>
      <c r="T466" s="80">
        <f t="shared" si="29"/>
        <v>0</v>
      </c>
    </row>
    <row r="467" spans="1:20" s="82" customFormat="1" ht="12.75" x14ac:dyDescent="0.2">
      <c r="A467" s="75" t="str">
        <f t="shared" si="28"/>
        <v/>
      </c>
      <c r="B467" s="85"/>
      <c r="D467" s="81"/>
      <c r="S467" s="79">
        <f t="shared" si="30"/>
        <v>0</v>
      </c>
      <c r="T467" s="80">
        <f t="shared" si="29"/>
        <v>0</v>
      </c>
    </row>
    <row r="468" spans="1:20" s="82" customFormat="1" ht="12.75" x14ac:dyDescent="0.2">
      <c r="A468" s="75" t="str">
        <f t="shared" si="28"/>
        <v/>
      </c>
      <c r="B468" s="85"/>
      <c r="D468" s="81"/>
      <c r="S468" s="79">
        <f t="shared" si="30"/>
        <v>0</v>
      </c>
      <c r="T468" s="80">
        <f t="shared" si="29"/>
        <v>0</v>
      </c>
    </row>
    <row r="469" spans="1:20" s="82" customFormat="1" ht="12.75" x14ac:dyDescent="0.2">
      <c r="A469" s="75" t="str">
        <f t="shared" si="28"/>
        <v/>
      </c>
      <c r="B469" s="85"/>
      <c r="D469" s="81"/>
      <c r="S469" s="79">
        <f t="shared" si="30"/>
        <v>0</v>
      </c>
      <c r="T469" s="80">
        <f t="shared" si="29"/>
        <v>0</v>
      </c>
    </row>
    <row r="470" spans="1:20" s="82" customFormat="1" ht="12.75" x14ac:dyDescent="0.2">
      <c r="A470" s="75" t="str">
        <f t="shared" si="28"/>
        <v/>
      </c>
      <c r="B470" s="85"/>
      <c r="D470" s="81"/>
      <c r="S470" s="79">
        <f t="shared" si="30"/>
        <v>0</v>
      </c>
      <c r="T470" s="80">
        <f t="shared" si="29"/>
        <v>0</v>
      </c>
    </row>
    <row r="471" spans="1:20" s="82" customFormat="1" ht="12.75" x14ac:dyDescent="0.2">
      <c r="A471" s="75" t="str">
        <f t="shared" si="28"/>
        <v/>
      </c>
      <c r="B471" s="85"/>
      <c r="D471" s="81"/>
      <c r="S471" s="79">
        <f t="shared" si="30"/>
        <v>0</v>
      </c>
      <c r="T471" s="80">
        <f t="shared" si="29"/>
        <v>0</v>
      </c>
    </row>
    <row r="472" spans="1:20" s="82" customFormat="1" ht="12.75" x14ac:dyDescent="0.2">
      <c r="A472" s="75" t="str">
        <f t="shared" si="28"/>
        <v/>
      </c>
      <c r="B472" s="85"/>
      <c r="D472" s="81"/>
      <c r="S472" s="79">
        <f t="shared" si="30"/>
        <v>0</v>
      </c>
      <c r="T472" s="80">
        <f t="shared" si="29"/>
        <v>0</v>
      </c>
    </row>
    <row r="473" spans="1:20" s="82" customFormat="1" ht="12.75" x14ac:dyDescent="0.2">
      <c r="A473" s="75" t="str">
        <f t="shared" si="28"/>
        <v/>
      </c>
      <c r="B473" s="85"/>
      <c r="D473" s="81"/>
      <c r="S473" s="79">
        <f t="shared" si="30"/>
        <v>0</v>
      </c>
      <c r="T473" s="80">
        <f t="shared" si="29"/>
        <v>0</v>
      </c>
    </row>
    <row r="474" spans="1:20" s="82" customFormat="1" ht="12.75" x14ac:dyDescent="0.2">
      <c r="A474" s="75" t="str">
        <f t="shared" si="28"/>
        <v/>
      </c>
      <c r="B474" s="85"/>
      <c r="D474" s="81"/>
      <c r="S474" s="79">
        <f t="shared" si="30"/>
        <v>0</v>
      </c>
      <c r="T474" s="80">
        <f t="shared" si="29"/>
        <v>0</v>
      </c>
    </row>
    <row r="475" spans="1:20" s="82" customFormat="1" ht="12.75" x14ac:dyDescent="0.2">
      <c r="A475" s="75" t="str">
        <f t="shared" si="28"/>
        <v/>
      </c>
      <c r="B475" s="85"/>
      <c r="D475" s="81"/>
      <c r="S475" s="79">
        <f t="shared" si="30"/>
        <v>0</v>
      </c>
      <c r="T475" s="80">
        <f t="shared" si="29"/>
        <v>0</v>
      </c>
    </row>
    <row r="476" spans="1:20" s="82" customFormat="1" ht="12.75" x14ac:dyDescent="0.2">
      <c r="A476" s="75" t="str">
        <f t="shared" si="28"/>
        <v/>
      </c>
      <c r="B476" s="85"/>
      <c r="D476" s="81"/>
      <c r="S476" s="79">
        <f t="shared" si="30"/>
        <v>0</v>
      </c>
      <c r="T476" s="80">
        <f t="shared" si="29"/>
        <v>0</v>
      </c>
    </row>
    <row r="477" spans="1:20" s="82" customFormat="1" ht="12.75" x14ac:dyDescent="0.2">
      <c r="A477" s="75" t="str">
        <f t="shared" si="28"/>
        <v/>
      </c>
      <c r="B477" s="85"/>
      <c r="D477" s="81"/>
      <c r="S477" s="79">
        <f t="shared" si="30"/>
        <v>0</v>
      </c>
      <c r="T477" s="80">
        <f t="shared" si="29"/>
        <v>0</v>
      </c>
    </row>
    <row r="478" spans="1:20" s="82" customFormat="1" ht="12.75" x14ac:dyDescent="0.2">
      <c r="A478" s="75" t="str">
        <f t="shared" si="28"/>
        <v/>
      </c>
      <c r="B478" s="85"/>
      <c r="D478" s="81"/>
      <c r="S478" s="79">
        <f t="shared" si="30"/>
        <v>0</v>
      </c>
      <c r="T478" s="80">
        <f t="shared" si="29"/>
        <v>0</v>
      </c>
    </row>
    <row r="479" spans="1:20" s="82" customFormat="1" ht="12.75" x14ac:dyDescent="0.2">
      <c r="A479" s="75" t="str">
        <f t="shared" si="28"/>
        <v/>
      </c>
      <c r="B479" s="85"/>
      <c r="D479" s="81"/>
      <c r="S479" s="79">
        <f t="shared" si="30"/>
        <v>0</v>
      </c>
      <c r="T479" s="80">
        <f t="shared" si="29"/>
        <v>0</v>
      </c>
    </row>
    <row r="480" spans="1:20" s="82" customFormat="1" ht="12.75" x14ac:dyDescent="0.2">
      <c r="A480" s="75" t="str">
        <f t="shared" si="28"/>
        <v/>
      </c>
      <c r="B480" s="85"/>
      <c r="D480" s="81"/>
      <c r="S480" s="79">
        <f t="shared" si="30"/>
        <v>0</v>
      </c>
      <c r="T480" s="80">
        <f t="shared" si="29"/>
        <v>0</v>
      </c>
    </row>
    <row r="481" spans="1:20" s="82" customFormat="1" ht="12.75" x14ac:dyDescent="0.2">
      <c r="A481" s="75" t="str">
        <f t="shared" si="28"/>
        <v/>
      </c>
      <c r="B481" s="85"/>
      <c r="D481" s="81"/>
      <c r="S481" s="79">
        <f t="shared" si="30"/>
        <v>0</v>
      </c>
      <c r="T481" s="80">
        <f t="shared" si="29"/>
        <v>0</v>
      </c>
    </row>
    <row r="482" spans="1:20" s="82" customFormat="1" ht="12.75" x14ac:dyDescent="0.2">
      <c r="A482" s="75" t="str">
        <f t="shared" si="28"/>
        <v/>
      </c>
      <c r="B482" s="85"/>
      <c r="D482" s="81"/>
      <c r="S482" s="79">
        <f t="shared" si="30"/>
        <v>0</v>
      </c>
      <c r="T482" s="80">
        <f t="shared" si="29"/>
        <v>0</v>
      </c>
    </row>
    <row r="483" spans="1:20" s="82" customFormat="1" ht="12.75" x14ac:dyDescent="0.2">
      <c r="A483" s="75" t="str">
        <f t="shared" si="28"/>
        <v/>
      </c>
      <c r="B483" s="85"/>
      <c r="D483" s="81"/>
      <c r="S483" s="79">
        <f t="shared" si="30"/>
        <v>0</v>
      </c>
      <c r="T483" s="80">
        <f t="shared" si="29"/>
        <v>0</v>
      </c>
    </row>
    <row r="484" spans="1:20" s="82" customFormat="1" ht="12.75" x14ac:dyDescent="0.2">
      <c r="A484" s="75" t="str">
        <f t="shared" si="28"/>
        <v/>
      </c>
      <c r="B484" s="85"/>
      <c r="D484" s="81"/>
      <c r="S484" s="79">
        <f t="shared" si="30"/>
        <v>0</v>
      </c>
      <c r="T484" s="80">
        <f t="shared" si="29"/>
        <v>0</v>
      </c>
    </row>
    <row r="485" spans="1:20" s="82" customFormat="1" ht="12.75" x14ac:dyDescent="0.2">
      <c r="A485" s="75" t="str">
        <f t="shared" si="28"/>
        <v/>
      </c>
      <c r="B485" s="85"/>
      <c r="D485" s="81"/>
      <c r="S485" s="79">
        <f t="shared" si="30"/>
        <v>0</v>
      </c>
      <c r="T485" s="80">
        <f t="shared" si="29"/>
        <v>0</v>
      </c>
    </row>
    <row r="486" spans="1:20" s="82" customFormat="1" ht="12.75" x14ac:dyDescent="0.2">
      <c r="A486" s="75" t="str">
        <f t="shared" si="28"/>
        <v/>
      </c>
      <c r="B486" s="85"/>
      <c r="D486" s="81"/>
      <c r="S486" s="79">
        <f t="shared" si="30"/>
        <v>0</v>
      </c>
      <c r="T486" s="80">
        <f t="shared" si="29"/>
        <v>0</v>
      </c>
    </row>
    <row r="487" spans="1:20" s="82" customFormat="1" ht="12.75" x14ac:dyDescent="0.2">
      <c r="A487" s="75" t="str">
        <f t="shared" si="28"/>
        <v/>
      </c>
      <c r="B487" s="85"/>
      <c r="D487" s="81"/>
      <c r="S487" s="79">
        <f t="shared" si="30"/>
        <v>0</v>
      </c>
      <c r="T487" s="80">
        <f t="shared" si="29"/>
        <v>0</v>
      </c>
    </row>
    <row r="488" spans="1:20" s="82" customFormat="1" ht="12.75" x14ac:dyDescent="0.2">
      <c r="A488" s="75" t="str">
        <f t="shared" si="28"/>
        <v/>
      </c>
      <c r="B488" s="85"/>
      <c r="D488" s="81"/>
      <c r="S488" s="79">
        <f t="shared" si="30"/>
        <v>0</v>
      </c>
      <c r="T488" s="80">
        <f t="shared" si="29"/>
        <v>0</v>
      </c>
    </row>
    <row r="489" spans="1:20" s="82" customFormat="1" ht="12.75" x14ac:dyDescent="0.2">
      <c r="A489" s="75" t="str">
        <f t="shared" si="28"/>
        <v/>
      </c>
      <c r="B489" s="85"/>
      <c r="D489" s="81"/>
      <c r="S489" s="79">
        <f t="shared" si="30"/>
        <v>0</v>
      </c>
      <c r="T489" s="80">
        <f t="shared" si="29"/>
        <v>0</v>
      </c>
    </row>
    <row r="490" spans="1:20" s="82" customFormat="1" ht="12.75" x14ac:dyDescent="0.2">
      <c r="A490" s="75" t="str">
        <f t="shared" si="28"/>
        <v/>
      </c>
      <c r="B490" s="85"/>
      <c r="D490" s="81"/>
      <c r="S490" s="79">
        <f t="shared" si="30"/>
        <v>0</v>
      </c>
      <c r="T490" s="80">
        <f t="shared" si="29"/>
        <v>0</v>
      </c>
    </row>
    <row r="491" spans="1:20" s="82" customFormat="1" ht="12.75" x14ac:dyDescent="0.2">
      <c r="A491" s="75" t="str">
        <f t="shared" si="28"/>
        <v/>
      </c>
      <c r="B491" s="85"/>
      <c r="D491" s="81"/>
      <c r="S491" s="79">
        <f t="shared" si="30"/>
        <v>0</v>
      </c>
      <c r="T491" s="80">
        <f t="shared" si="29"/>
        <v>0</v>
      </c>
    </row>
    <row r="492" spans="1:20" s="82" customFormat="1" ht="12.75" x14ac:dyDescent="0.2">
      <c r="A492" s="75" t="str">
        <f t="shared" si="28"/>
        <v/>
      </c>
      <c r="B492" s="85"/>
      <c r="D492" s="81"/>
      <c r="S492" s="79">
        <f t="shared" si="30"/>
        <v>0</v>
      </c>
      <c r="T492" s="80">
        <f t="shared" si="29"/>
        <v>0</v>
      </c>
    </row>
    <row r="493" spans="1:20" s="82" customFormat="1" ht="12.75" x14ac:dyDescent="0.2">
      <c r="A493" s="75" t="str">
        <f t="shared" si="28"/>
        <v/>
      </c>
      <c r="B493" s="85"/>
      <c r="D493" s="81"/>
      <c r="S493" s="79">
        <f t="shared" si="30"/>
        <v>0</v>
      </c>
      <c r="T493" s="80">
        <f t="shared" si="29"/>
        <v>0</v>
      </c>
    </row>
    <row r="494" spans="1:20" s="82" customFormat="1" ht="12.75" x14ac:dyDescent="0.2">
      <c r="A494" s="75" t="str">
        <f t="shared" si="28"/>
        <v/>
      </c>
      <c r="B494" s="85"/>
      <c r="D494" s="81"/>
      <c r="S494" s="79">
        <f t="shared" si="30"/>
        <v>0</v>
      </c>
      <c r="T494" s="80">
        <f t="shared" si="29"/>
        <v>0</v>
      </c>
    </row>
    <row r="495" spans="1:20" s="82" customFormat="1" ht="12.75" x14ac:dyDescent="0.2">
      <c r="A495" s="75" t="str">
        <f t="shared" si="28"/>
        <v/>
      </c>
      <c r="B495" s="85"/>
      <c r="D495" s="81"/>
      <c r="S495" s="79">
        <f t="shared" si="30"/>
        <v>0</v>
      </c>
      <c r="T495" s="80">
        <f t="shared" si="29"/>
        <v>0</v>
      </c>
    </row>
    <row r="496" spans="1:20" s="82" customFormat="1" ht="12.75" x14ac:dyDescent="0.2">
      <c r="A496" s="75" t="str">
        <f t="shared" si="28"/>
        <v/>
      </c>
      <c r="B496" s="85"/>
      <c r="D496" s="81"/>
      <c r="S496" s="79">
        <f t="shared" si="30"/>
        <v>0</v>
      </c>
      <c r="T496" s="80">
        <f t="shared" si="29"/>
        <v>0</v>
      </c>
    </row>
    <row r="497" spans="1:20" s="82" customFormat="1" ht="12.75" x14ac:dyDescent="0.2">
      <c r="A497" s="75" t="str">
        <f t="shared" si="28"/>
        <v/>
      </c>
      <c r="B497" s="85"/>
      <c r="D497" s="81"/>
      <c r="S497" s="79">
        <f t="shared" si="30"/>
        <v>0</v>
      </c>
      <c r="T497" s="80">
        <f t="shared" si="29"/>
        <v>0</v>
      </c>
    </row>
    <row r="498" spans="1:20" s="82" customFormat="1" ht="12.75" x14ac:dyDescent="0.2">
      <c r="A498" s="75" t="str">
        <f t="shared" si="28"/>
        <v/>
      </c>
      <c r="B498" s="85"/>
      <c r="D498" s="81"/>
      <c r="S498" s="79">
        <f t="shared" si="30"/>
        <v>0</v>
      </c>
      <c r="T498" s="80">
        <f t="shared" si="29"/>
        <v>0</v>
      </c>
    </row>
    <row r="499" spans="1:20" s="82" customFormat="1" ht="12.75" x14ac:dyDescent="0.2">
      <c r="A499" s="75" t="str">
        <f t="shared" si="28"/>
        <v/>
      </c>
      <c r="B499" s="85"/>
      <c r="D499" s="81"/>
      <c r="S499" s="79">
        <f t="shared" si="30"/>
        <v>0</v>
      </c>
      <c r="T499" s="80">
        <f t="shared" si="29"/>
        <v>0</v>
      </c>
    </row>
    <row r="500" spans="1:20" s="82" customFormat="1" ht="12.75" x14ac:dyDescent="0.2">
      <c r="A500" s="75" t="str">
        <f t="shared" si="28"/>
        <v/>
      </c>
      <c r="B500" s="85"/>
      <c r="D500" s="81"/>
      <c r="S500" s="79">
        <f t="shared" si="30"/>
        <v>0</v>
      </c>
      <c r="T500" s="80">
        <f t="shared" si="29"/>
        <v>0</v>
      </c>
    </row>
    <row r="501" spans="1:20" s="82" customFormat="1" ht="12.75" x14ac:dyDescent="0.2">
      <c r="A501" s="75" t="str">
        <f t="shared" si="28"/>
        <v/>
      </c>
      <c r="B501" s="85"/>
      <c r="D501" s="81"/>
      <c r="S501" s="79">
        <f t="shared" si="30"/>
        <v>0</v>
      </c>
      <c r="T501" s="80">
        <f t="shared" si="29"/>
        <v>0</v>
      </c>
    </row>
    <row r="502" spans="1:20" s="82" customFormat="1" ht="12.75" x14ac:dyDescent="0.2">
      <c r="B502" s="83"/>
    </row>
    <row r="503" spans="1:20" s="82" customFormat="1" ht="12.75" x14ac:dyDescent="0.2">
      <c r="B503" s="83"/>
    </row>
    <row r="504" spans="1:20" s="82" customFormat="1" ht="12.75" x14ac:dyDescent="0.2">
      <c r="B504" s="83"/>
    </row>
    <row r="505" spans="1:20" s="82" customFormat="1" ht="12.75" x14ac:dyDescent="0.2">
      <c r="B505" s="83"/>
    </row>
    <row r="506" spans="1:20" s="82" customFormat="1" ht="12.75" x14ac:dyDescent="0.2">
      <c r="B506" s="83"/>
    </row>
    <row r="507" spans="1:20" s="82" customFormat="1" ht="12.75" x14ac:dyDescent="0.2">
      <c r="B507" s="83"/>
    </row>
    <row r="508" spans="1:20" s="82" customFormat="1" ht="12.75" x14ac:dyDescent="0.2">
      <c r="B508" s="83"/>
    </row>
    <row r="509" spans="1:20" s="82" customFormat="1" ht="12.75" x14ac:dyDescent="0.2">
      <c r="B509" s="83"/>
    </row>
    <row r="510" spans="1:20" s="82" customFormat="1" ht="12.75" x14ac:dyDescent="0.2">
      <c r="B510" s="83"/>
    </row>
    <row r="511" spans="1:20" s="82" customFormat="1" ht="12.75" x14ac:dyDescent="0.2">
      <c r="B511" s="83"/>
    </row>
    <row r="512" spans="1:20" s="82" customFormat="1" ht="12.75" x14ac:dyDescent="0.2">
      <c r="B512" s="83"/>
    </row>
    <row r="513" spans="2:2" s="82" customFormat="1" ht="12.75" x14ac:dyDescent="0.2">
      <c r="B513" s="83"/>
    </row>
    <row r="514" spans="2:2" s="82" customFormat="1" ht="12.75" x14ac:dyDescent="0.2">
      <c r="B514" s="83"/>
    </row>
    <row r="515" spans="2:2" s="82" customFormat="1" ht="12.75" x14ac:dyDescent="0.2">
      <c r="B515" s="83"/>
    </row>
    <row r="516" spans="2:2" s="82" customFormat="1" ht="12.75" x14ac:dyDescent="0.2">
      <c r="B516" s="83"/>
    </row>
    <row r="517" spans="2:2" s="82" customFormat="1" ht="12.75" x14ac:dyDescent="0.2">
      <c r="B517" s="83"/>
    </row>
    <row r="518" spans="2:2" s="82" customFormat="1" ht="12.75" x14ac:dyDescent="0.2">
      <c r="B518" s="83"/>
    </row>
    <row r="519" spans="2:2" s="82" customFormat="1" ht="12.75" x14ac:dyDescent="0.2">
      <c r="B519" s="83"/>
    </row>
    <row r="520" spans="2:2" s="82" customFormat="1" ht="12.75" x14ac:dyDescent="0.2">
      <c r="B520" s="83"/>
    </row>
    <row r="521" spans="2:2" s="82" customFormat="1" ht="12.75" x14ac:dyDescent="0.2">
      <c r="B521" s="83"/>
    </row>
    <row r="522" spans="2:2" s="82" customFormat="1" ht="12.75" x14ac:dyDescent="0.2">
      <c r="B522" s="83"/>
    </row>
    <row r="523" spans="2:2" s="82" customFormat="1" ht="12.75" x14ac:dyDescent="0.2">
      <c r="B523" s="83"/>
    </row>
    <row r="524" spans="2:2" s="82" customFormat="1" ht="12.75" x14ac:dyDescent="0.2">
      <c r="B524" s="83"/>
    </row>
    <row r="525" spans="2:2" s="82" customFormat="1" ht="12.75" x14ac:dyDescent="0.2">
      <c r="B525" s="83"/>
    </row>
    <row r="526" spans="2:2" s="82" customFormat="1" ht="12.75" x14ac:dyDescent="0.2">
      <c r="B526" s="83"/>
    </row>
    <row r="527" spans="2:2" s="82" customFormat="1" ht="12.75" x14ac:dyDescent="0.2">
      <c r="B527" s="83"/>
    </row>
    <row r="528" spans="2:2" s="82" customFormat="1" ht="12.75" x14ac:dyDescent="0.2">
      <c r="B528" s="83"/>
    </row>
    <row r="529" spans="2:2" s="82" customFormat="1" ht="12.75" x14ac:dyDescent="0.2">
      <c r="B529" s="83"/>
    </row>
    <row r="530" spans="2:2" s="82" customFormat="1" ht="12.75" x14ac:dyDescent="0.2">
      <c r="B530" s="83"/>
    </row>
    <row r="531" spans="2:2" s="82" customFormat="1" ht="12.75" x14ac:dyDescent="0.2">
      <c r="B531" s="83"/>
    </row>
    <row r="532" spans="2:2" s="82" customFormat="1" ht="12.75" x14ac:dyDescent="0.2">
      <c r="B532" s="83"/>
    </row>
    <row r="533" spans="2:2" s="82" customFormat="1" ht="12.75" x14ac:dyDescent="0.2">
      <c r="B533" s="83"/>
    </row>
    <row r="534" spans="2:2" s="82" customFormat="1" ht="12.75" x14ac:dyDescent="0.2">
      <c r="B534" s="83"/>
    </row>
    <row r="535" spans="2:2" s="82" customFormat="1" ht="12.75" x14ac:dyDescent="0.2">
      <c r="B535" s="83"/>
    </row>
    <row r="536" spans="2:2" s="82" customFormat="1" ht="12.75" x14ac:dyDescent="0.2">
      <c r="B536" s="83"/>
    </row>
    <row r="537" spans="2:2" s="82" customFormat="1" ht="12.75" x14ac:dyDescent="0.2">
      <c r="B537" s="83"/>
    </row>
    <row r="538" spans="2:2" s="82" customFormat="1" ht="12.75" x14ac:dyDescent="0.2">
      <c r="B538" s="83"/>
    </row>
    <row r="539" spans="2:2" s="82" customFormat="1" ht="12.75" x14ac:dyDescent="0.2">
      <c r="B539" s="83"/>
    </row>
    <row r="540" spans="2:2" s="82" customFormat="1" ht="12.75" x14ac:dyDescent="0.2">
      <c r="B540" s="83"/>
    </row>
    <row r="541" spans="2:2" s="82" customFormat="1" ht="12.75" x14ac:dyDescent="0.2">
      <c r="B541" s="83"/>
    </row>
    <row r="542" spans="2:2" s="82" customFormat="1" ht="12.75" x14ac:dyDescent="0.2">
      <c r="B542" s="83"/>
    </row>
    <row r="543" spans="2:2" s="82" customFormat="1" ht="12.75" x14ac:dyDescent="0.2">
      <c r="B543" s="83"/>
    </row>
    <row r="544" spans="2:2" s="82" customFormat="1" ht="12.75" x14ac:dyDescent="0.2">
      <c r="B544" s="83"/>
    </row>
    <row r="545" spans="2:2" s="82" customFormat="1" ht="12.75" x14ac:dyDescent="0.2">
      <c r="B545" s="83"/>
    </row>
    <row r="546" spans="2:2" s="82" customFormat="1" ht="12.75" x14ac:dyDescent="0.2">
      <c r="B546" s="83"/>
    </row>
    <row r="547" spans="2:2" s="82" customFormat="1" ht="12.75" x14ac:dyDescent="0.2">
      <c r="B547" s="83"/>
    </row>
    <row r="548" spans="2:2" s="82" customFormat="1" ht="12.75" x14ac:dyDescent="0.2">
      <c r="B548" s="83"/>
    </row>
    <row r="549" spans="2:2" s="82" customFormat="1" ht="12.75" x14ac:dyDescent="0.2">
      <c r="B549" s="83"/>
    </row>
    <row r="550" spans="2:2" s="82" customFormat="1" ht="12.75" x14ac:dyDescent="0.2">
      <c r="B550" s="83"/>
    </row>
    <row r="551" spans="2:2" s="82" customFormat="1" ht="12.75" x14ac:dyDescent="0.2">
      <c r="B551" s="83"/>
    </row>
    <row r="552" spans="2:2" s="82" customFormat="1" ht="12.75" x14ac:dyDescent="0.2">
      <c r="B552" s="83"/>
    </row>
    <row r="553" spans="2:2" s="82" customFormat="1" ht="12.75" x14ac:dyDescent="0.2">
      <c r="B553" s="83"/>
    </row>
    <row r="554" spans="2:2" s="82" customFormat="1" ht="12.75" x14ac:dyDescent="0.2">
      <c r="B554" s="83"/>
    </row>
    <row r="555" spans="2:2" s="82" customFormat="1" ht="12.75" x14ac:dyDescent="0.2">
      <c r="B555" s="83"/>
    </row>
    <row r="556" spans="2:2" s="82" customFormat="1" ht="12.75" x14ac:dyDescent="0.2">
      <c r="B556" s="83"/>
    </row>
    <row r="557" spans="2:2" s="82" customFormat="1" ht="12.75" x14ac:dyDescent="0.2">
      <c r="B557" s="83"/>
    </row>
    <row r="558" spans="2:2" s="82" customFormat="1" ht="12.75" x14ac:dyDescent="0.2">
      <c r="B558" s="83"/>
    </row>
    <row r="559" spans="2:2" s="82" customFormat="1" ht="12.75" x14ac:dyDescent="0.2">
      <c r="B559" s="83"/>
    </row>
    <row r="560" spans="2:2" s="82" customFormat="1" ht="12.75" x14ac:dyDescent="0.2">
      <c r="B560" s="83"/>
    </row>
    <row r="561" spans="2:2" s="82" customFormat="1" ht="12.75" x14ac:dyDescent="0.2">
      <c r="B561" s="83"/>
    </row>
    <row r="562" spans="2:2" s="82" customFormat="1" ht="12.75" x14ac:dyDescent="0.2">
      <c r="B562" s="83"/>
    </row>
    <row r="563" spans="2:2" s="82" customFormat="1" ht="12.75" x14ac:dyDescent="0.2">
      <c r="B563" s="83"/>
    </row>
    <row r="564" spans="2:2" s="82" customFormat="1" ht="12.75" x14ac:dyDescent="0.2">
      <c r="B564" s="83"/>
    </row>
    <row r="565" spans="2:2" s="82" customFormat="1" ht="12.75" x14ac:dyDescent="0.2">
      <c r="B565" s="83"/>
    </row>
    <row r="566" spans="2:2" s="82" customFormat="1" ht="12.75" x14ac:dyDescent="0.2">
      <c r="B566" s="83"/>
    </row>
    <row r="567" spans="2:2" s="82" customFormat="1" ht="12.75" x14ac:dyDescent="0.2">
      <c r="B567" s="83"/>
    </row>
    <row r="568" spans="2:2" s="82" customFormat="1" ht="12.75" x14ac:dyDescent="0.2">
      <c r="B568" s="83"/>
    </row>
    <row r="569" spans="2:2" s="82" customFormat="1" ht="12.75" x14ac:dyDescent="0.2">
      <c r="B569" s="83"/>
    </row>
    <row r="570" spans="2:2" s="82" customFormat="1" ht="12.75" x14ac:dyDescent="0.2">
      <c r="B570" s="83"/>
    </row>
    <row r="571" spans="2:2" s="82" customFormat="1" ht="12.75" x14ac:dyDescent="0.2">
      <c r="B571" s="83"/>
    </row>
    <row r="572" spans="2:2" s="82" customFormat="1" ht="12.75" x14ac:dyDescent="0.2">
      <c r="B572" s="83"/>
    </row>
    <row r="573" spans="2:2" s="82" customFormat="1" ht="12.75" x14ac:dyDescent="0.2">
      <c r="B573" s="83"/>
    </row>
    <row r="574" spans="2:2" s="82" customFormat="1" ht="12.75" x14ac:dyDescent="0.2">
      <c r="B574" s="83"/>
    </row>
    <row r="575" spans="2:2" s="82" customFormat="1" ht="12.75" x14ac:dyDescent="0.2">
      <c r="B575" s="83"/>
    </row>
    <row r="576" spans="2:2" s="82" customFormat="1" ht="12.75" x14ac:dyDescent="0.2">
      <c r="B576" s="83"/>
    </row>
    <row r="577" spans="2:2" s="82" customFormat="1" ht="12.75" x14ac:dyDescent="0.2">
      <c r="B577" s="83"/>
    </row>
    <row r="578" spans="2:2" s="82" customFormat="1" ht="12.75" x14ac:dyDescent="0.2">
      <c r="B578" s="83"/>
    </row>
    <row r="579" spans="2:2" s="82" customFormat="1" ht="12.75" x14ac:dyDescent="0.2">
      <c r="B579" s="83"/>
    </row>
    <row r="580" spans="2:2" s="82" customFormat="1" ht="12.75" x14ac:dyDescent="0.2">
      <c r="B580" s="83"/>
    </row>
    <row r="581" spans="2:2" s="82" customFormat="1" ht="12.75" x14ac:dyDescent="0.2">
      <c r="B581" s="83"/>
    </row>
    <row r="582" spans="2:2" s="82" customFormat="1" ht="12.75" x14ac:dyDescent="0.2">
      <c r="B582" s="83"/>
    </row>
    <row r="583" spans="2:2" s="82" customFormat="1" ht="12.75" x14ac:dyDescent="0.2">
      <c r="B583" s="83"/>
    </row>
    <row r="584" spans="2:2" s="82" customFormat="1" ht="12.75" x14ac:dyDescent="0.2">
      <c r="B584" s="83"/>
    </row>
    <row r="585" spans="2:2" s="82" customFormat="1" ht="12.75" x14ac:dyDescent="0.2">
      <c r="B585" s="83"/>
    </row>
    <row r="586" spans="2:2" s="82" customFormat="1" ht="12.75" x14ac:dyDescent="0.2">
      <c r="B586" s="83"/>
    </row>
    <row r="587" spans="2:2" s="82" customFormat="1" ht="12.75" x14ac:dyDescent="0.2">
      <c r="B587" s="83"/>
    </row>
    <row r="588" spans="2:2" s="82" customFormat="1" ht="12.75" x14ac:dyDescent="0.2">
      <c r="B588" s="83"/>
    </row>
    <row r="589" spans="2:2" s="82" customFormat="1" ht="12.75" x14ac:dyDescent="0.2">
      <c r="B589" s="83"/>
    </row>
    <row r="590" spans="2:2" s="82" customFormat="1" ht="12.75" x14ac:dyDescent="0.2">
      <c r="B590" s="83"/>
    </row>
    <row r="591" spans="2:2" s="82" customFormat="1" ht="12.75" x14ac:dyDescent="0.2">
      <c r="B591" s="83"/>
    </row>
    <row r="592" spans="2:2" s="82" customFormat="1" ht="12.75" x14ac:dyDescent="0.2">
      <c r="B592" s="83"/>
    </row>
    <row r="593" spans="2:2" s="82" customFormat="1" ht="12.75" x14ac:dyDescent="0.2">
      <c r="B593" s="83"/>
    </row>
    <row r="594" spans="2:2" s="82" customFormat="1" ht="12.75" x14ac:dyDescent="0.2">
      <c r="B594" s="83"/>
    </row>
    <row r="595" spans="2:2" s="82" customFormat="1" ht="12.75" x14ac:dyDescent="0.2">
      <c r="B595" s="83"/>
    </row>
    <row r="596" spans="2:2" s="82" customFormat="1" ht="12.75" x14ac:dyDescent="0.2">
      <c r="B596" s="83"/>
    </row>
    <row r="597" spans="2:2" s="82" customFormat="1" ht="12.75" x14ac:dyDescent="0.2">
      <c r="B597" s="83"/>
    </row>
    <row r="598" spans="2:2" s="82" customFormat="1" ht="12.75" x14ac:dyDescent="0.2">
      <c r="B598" s="83"/>
    </row>
    <row r="599" spans="2:2" s="82" customFormat="1" ht="12.75" x14ac:dyDescent="0.2">
      <c r="B599" s="83"/>
    </row>
    <row r="600" spans="2:2" s="82" customFormat="1" ht="12.75" x14ac:dyDescent="0.2">
      <c r="B600" s="83"/>
    </row>
    <row r="601" spans="2:2" s="82" customFormat="1" ht="12.75" x14ac:dyDescent="0.2">
      <c r="B601" s="83"/>
    </row>
    <row r="602" spans="2:2" s="82" customFormat="1" ht="12.75" x14ac:dyDescent="0.2">
      <c r="B602" s="83"/>
    </row>
    <row r="603" spans="2:2" s="82" customFormat="1" ht="12.75" x14ac:dyDescent="0.2">
      <c r="B603" s="83"/>
    </row>
    <row r="604" spans="2:2" s="82" customFormat="1" ht="12.75" x14ac:dyDescent="0.2">
      <c r="B604" s="83"/>
    </row>
    <row r="605" spans="2:2" s="82" customFormat="1" ht="12.75" x14ac:dyDescent="0.2">
      <c r="B605" s="83"/>
    </row>
    <row r="606" spans="2:2" s="82" customFormat="1" ht="12.75" x14ac:dyDescent="0.2">
      <c r="B606" s="83"/>
    </row>
    <row r="607" spans="2:2" s="82" customFormat="1" ht="12.75" x14ac:dyDescent="0.2">
      <c r="B607" s="83"/>
    </row>
    <row r="608" spans="2:2" s="82" customFormat="1" ht="12.75" x14ac:dyDescent="0.2">
      <c r="B608" s="83"/>
    </row>
    <row r="609" spans="2:24" s="82" customFormat="1" ht="12.75" x14ac:dyDescent="0.2">
      <c r="B609" s="83"/>
    </row>
    <row r="610" spans="2:24" s="82" customFormat="1" ht="12.75" x14ac:dyDescent="0.2">
      <c r="B610" s="83"/>
    </row>
    <row r="611" spans="2:24" s="82" customFormat="1" ht="12.75" x14ac:dyDescent="0.2">
      <c r="B611" s="83"/>
    </row>
    <row r="612" spans="2:24" s="82" customFormat="1" ht="12.75" x14ac:dyDescent="0.2">
      <c r="B612" s="83"/>
    </row>
    <row r="613" spans="2:24" s="82" customFormat="1" ht="12.75" x14ac:dyDescent="0.2">
      <c r="B613" s="83"/>
    </row>
    <row r="614" spans="2:24" s="82" customFormat="1" ht="12.75" x14ac:dyDescent="0.2">
      <c r="B614" s="83"/>
    </row>
    <row r="615" spans="2:24" s="82" customFormat="1" ht="12.75" x14ac:dyDescent="0.2">
      <c r="B615" s="83"/>
    </row>
    <row r="616" spans="2:24" s="82" customFormat="1" ht="12.75" x14ac:dyDescent="0.2">
      <c r="B616" s="83"/>
    </row>
    <row r="617" spans="2:24" s="82" customFormat="1" ht="12.75" x14ac:dyDescent="0.2">
      <c r="B617" s="83"/>
    </row>
    <row r="618" spans="2:24" s="82" customFormat="1" ht="12.75" x14ac:dyDescent="0.2">
      <c r="B618" s="83"/>
    </row>
    <row r="619" spans="2:24" s="82" customFormat="1" ht="12.75" x14ac:dyDescent="0.2">
      <c r="B619" s="83"/>
    </row>
    <row r="620" spans="2:24" s="82" customFormat="1" ht="12.75" x14ac:dyDescent="0.2">
      <c r="B620" s="83"/>
    </row>
    <row r="621" spans="2:24" s="82" customFormat="1" ht="12.75" x14ac:dyDescent="0.2">
      <c r="B621" s="83"/>
    </row>
    <row r="622" spans="2:24" s="82" customFormat="1" ht="12.75" x14ac:dyDescent="0.2">
      <c r="B622" s="83"/>
    </row>
    <row r="623" spans="2:24" s="82" customFormat="1" ht="12.75" x14ac:dyDescent="0.2">
      <c r="B623" s="83"/>
    </row>
    <row r="624" spans="2:24" s="82" customFormat="1" ht="12.75" x14ac:dyDescent="0.2">
      <c r="B624" s="83"/>
      <c r="X624" s="34"/>
    </row>
    <row r="625" spans="2:24" s="82" customFormat="1" ht="12.75" x14ac:dyDescent="0.2">
      <c r="B625" s="83"/>
      <c r="X625" s="34"/>
    </row>
    <row r="626" spans="2:24" s="82" customFormat="1" ht="12.75" x14ac:dyDescent="0.2">
      <c r="B626" s="83"/>
      <c r="X626" s="34"/>
    </row>
  </sheetData>
  <mergeCells count="1">
    <mergeCell ref="K16:L16"/>
  </mergeCells>
  <conditionalFormatting sqref="T63:T501">
    <cfRule type="cellIs" dxfId="29" priority="7" operator="notEqual">
      <formula>$F63</formula>
    </cfRule>
  </conditionalFormatting>
  <conditionalFormatting sqref="B63:B501">
    <cfRule type="cellIs" dxfId="28" priority="6" operator="equal">
      <formula>""</formula>
    </cfRule>
  </conditionalFormatting>
  <conditionalFormatting sqref="D68:D218">
    <cfRule type="cellIs" dxfId="27" priority="5" operator="equal">
      <formula>""</formula>
    </cfRule>
  </conditionalFormatting>
  <conditionalFormatting sqref="B63:B501">
    <cfRule type="cellIs" dxfId="26" priority="4" operator="equal">
      <formula>""</formula>
    </cfRule>
  </conditionalFormatting>
  <conditionalFormatting sqref="D63:D67">
    <cfRule type="cellIs" dxfId="25" priority="1" operator="equal">
      <formula>""</formula>
    </cfRule>
  </conditionalFormatting>
  <dataValidations count="2">
    <dataValidation type="list" allowBlank="1" showInputMessage="1" showErrorMessage="1" sqref="B63:B501" xr:uid="{00000000-0002-0000-0400-000000000000}">
      <formula1>$B$25:$B$55</formula1>
    </dataValidation>
    <dataValidation type="list" allowBlank="1" showInputMessage="1" showErrorMessage="1" sqref="D63:D501" xr:uid="{00000000-0002-0000-0400-000001000000}">
      <formula1>$D$24:$H$24</formula1>
    </dataValidation>
  </dataValidations>
  <pageMargins left="0.5" right="0.5" top="0.5" bottom="0.5" header="0.5" footer="0.5"/>
  <pageSetup scale="80" orientation="landscape" horizontalDpi="4294967294" r:id="rId1"/>
  <headerFooter alignWithMargins="0">
    <oddFooter>&amp;L&amp;8&amp;D &amp;Z&amp;F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2E281-E50D-4870-8211-221D8BE94114}">
  <dimension ref="A1:V626"/>
  <sheetViews>
    <sheetView topLeftCell="B74" workbookViewId="0">
      <selection activeCell="G45" sqref="G45"/>
    </sheetView>
  </sheetViews>
  <sheetFormatPr defaultColWidth="9.140625" defaultRowHeight="12.75" x14ac:dyDescent="0.2"/>
  <cols>
    <col min="1" max="1" width="1.85546875" style="105" hidden="1" customWidth="1"/>
    <col min="2" max="2" width="3.5703125" style="100" customWidth="1"/>
    <col min="3" max="3" width="25.28515625" style="230" customWidth="1"/>
    <col min="4" max="4" width="11" style="105" customWidth="1"/>
    <col min="5" max="5" width="11.7109375" style="105" customWidth="1"/>
    <col min="6" max="6" width="10.42578125" style="105" bestFit="1" customWidth="1"/>
    <col min="7" max="7" width="9.28515625" style="105" customWidth="1"/>
    <col min="8" max="8" width="9" style="105" customWidth="1"/>
    <col min="9" max="9" width="10.5703125" style="105" customWidth="1"/>
    <col min="10" max="10" width="7.42578125" style="105" customWidth="1"/>
    <col min="11" max="11" width="8.7109375" style="105" customWidth="1"/>
    <col min="12" max="12" width="10" style="105" customWidth="1"/>
    <col min="13" max="13" width="9.140625" style="105"/>
    <col min="14" max="14" width="9" style="105" bestFit="1" customWidth="1"/>
    <col min="15" max="15" width="8.28515625" style="105" bestFit="1" customWidth="1"/>
    <col min="16" max="16" width="12.140625" style="105" customWidth="1"/>
    <col min="17" max="17" width="15.5703125" style="105" customWidth="1"/>
    <col min="18" max="18" width="13.7109375" style="105" bestFit="1" customWidth="1"/>
    <col min="19" max="19" width="8.5703125" style="105" customWidth="1"/>
    <col min="20" max="20" width="10" style="105" bestFit="1" customWidth="1"/>
    <col min="21" max="21" width="9.140625" style="105"/>
    <col min="22" max="22" width="8.42578125" style="105" bestFit="1" customWidth="1"/>
    <col min="23" max="59" width="20.85546875" style="105" customWidth="1"/>
    <col min="60" max="16384" width="9.140625" style="105"/>
  </cols>
  <sheetData>
    <row r="1" spans="2:21" ht="13.5" thickBot="1" x14ac:dyDescent="0.25">
      <c r="C1" s="101" t="s">
        <v>62</v>
      </c>
      <c r="D1" s="102">
        <v>44317</v>
      </c>
      <c r="E1" s="103">
        <f>DAY(EOMONTH(D1,0))</f>
        <v>31</v>
      </c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</row>
    <row r="2" spans="2:21" ht="13.5" thickBot="1" x14ac:dyDescent="0.25">
      <c r="B2" s="106"/>
      <c r="C2" s="107"/>
      <c r="D2" s="107"/>
      <c r="E2" s="107"/>
      <c r="F2" s="107"/>
      <c r="G2" s="107"/>
      <c r="H2" s="107"/>
      <c r="I2" s="107"/>
      <c r="J2" s="104"/>
      <c r="K2" s="104"/>
      <c r="L2" s="104"/>
      <c r="M2" s="104"/>
      <c r="N2" s="104"/>
      <c r="O2" s="104"/>
      <c r="P2" s="104"/>
      <c r="Q2" s="104"/>
      <c r="R2" s="104"/>
      <c r="S2" s="108"/>
      <c r="T2" s="104"/>
      <c r="U2" s="104"/>
    </row>
    <row r="3" spans="2:21" x14ac:dyDescent="0.2">
      <c r="C3" s="109"/>
      <c r="D3" s="110" t="s">
        <v>13</v>
      </c>
      <c r="E3" s="110" t="s">
        <v>33</v>
      </c>
      <c r="F3" s="110" t="s">
        <v>31</v>
      </c>
      <c r="G3" s="110" t="s">
        <v>26</v>
      </c>
      <c r="H3" s="110" t="s">
        <v>27</v>
      </c>
      <c r="I3" s="111" t="s">
        <v>50</v>
      </c>
      <c r="J3" s="104"/>
      <c r="K3" s="104"/>
      <c r="L3" s="293" t="s">
        <v>56</v>
      </c>
      <c r="M3" s="294"/>
      <c r="N3" s="295" t="s">
        <v>65</v>
      </c>
      <c r="O3" s="294"/>
      <c r="P3" s="112" t="s">
        <v>64</v>
      </c>
      <c r="Q3" s="112" t="s">
        <v>63</v>
      </c>
      <c r="R3" s="113" t="s">
        <v>57</v>
      </c>
      <c r="S3" s="104"/>
      <c r="T3" s="104"/>
      <c r="U3" s="104"/>
    </row>
    <row r="4" spans="2:21" x14ac:dyDescent="0.2">
      <c r="C4" s="114" t="s">
        <v>96</v>
      </c>
      <c r="D4" s="115">
        <f>SUMIF($E$38:$E$475,"*Week 1*",$H$38:$H$475)</f>
        <v>52.65</v>
      </c>
      <c r="E4" s="115">
        <f>SUMIF($E$38:$E$475,E$3,$H$38:$H$475)</f>
        <v>773.94999999999993</v>
      </c>
      <c r="F4" s="115">
        <f>SUMIF($E$38:$E$475,F$3,$H$38:$H$475)</f>
        <v>647.4799999999999</v>
      </c>
      <c r="G4" s="115">
        <f>SUMIF($E$38:$E$475,G$3,$H$38:$H$475)</f>
        <v>658.15</v>
      </c>
      <c r="H4" s="115">
        <f>SUMIF($E$38:$E$475,H$3,$H$38:$H$475)</f>
        <v>869.72</v>
      </c>
      <c r="I4" s="116">
        <f>SUM(D4:H4)</f>
        <v>3001.95</v>
      </c>
      <c r="J4" s="117"/>
      <c r="K4" s="104"/>
      <c r="L4" s="291" t="s">
        <v>53</v>
      </c>
      <c r="M4" s="292"/>
      <c r="N4" s="118">
        <f>I10</f>
        <v>14306.619999999999</v>
      </c>
      <c r="O4" s="118"/>
      <c r="P4" s="119">
        <f>944066+588005+145015</f>
        <v>1677086</v>
      </c>
      <c r="Q4" s="119">
        <f>SUM(P4/365)*E1</f>
        <v>142437.44109589042</v>
      </c>
      <c r="R4" s="120">
        <f>SUM(N4-Q4)</f>
        <v>-128130.82109589042</v>
      </c>
      <c r="S4" s="104"/>
      <c r="T4" s="104"/>
      <c r="U4" s="104"/>
    </row>
    <row r="5" spans="2:21" x14ac:dyDescent="0.2">
      <c r="C5" s="114" t="s">
        <v>16</v>
      </c>
      <c r="D5" s="115">
        <f>SUMIF(E38:E475,D3,I38:I475)</f>
        <v>0</v>
      </c>
      <c r="E5" s="115">
        <f>SUMIF($E$38:$E$475,E$3,$I$38:$I$475)</f>
        <v>2382.12</v>
      </c>
      <c r="F5" s="115">
        <f>SUMIF($E$38:$E$475,F$3,$I$38:$I$475)</f>
        <v>1390.19</v>
      </c>
      <c r="G5" s="115">
        <f>SUMIF($E$38:$E$475,G$3,$I$38:$I$475)</f>
        <v>3166.0200000000004</v>
      </c>
      <c r="H5" s="115">
        <f>SUMIF($E$38:$E$475,H$3,$I$38:$I$475)</f>
        <v>4366.34</v>
      </c>
      <c r="I5" s="116">
        <f t="shared" ref="I5:I18" si="0">SUM(D5:H5)</f>
        <v>11304.67</v>
      </c>
      <c r="J5" s="117"/>
      <c r="K5" s="104"/>
      <c r="L5" s="291" t="s">
        <v>95</v>
      </c>
      <c r="M5" s="292"/>
      <c r="N5" s="118">
        <f>I11</f>
        <v>0</v>
      </c>
      <c r="O5" s="118"/>
      <c r="P5" s="119">
        <v>100</v>
      </c>
      <c r="Q5" s="119">
        <f>SUM(P5/365)*D1</f>
        <v>12141.643835616438</v>
      </c>
      <c r="R5" s="120">
        <f>SUM(N5-Q5)</f>
        <v>-12141.643835616438</v>
      </c>
      <c r="S5" s="104"/>
      <c r="T5" s="104"/>
      <c r="U5" s="104"/>
    </row>
    <row r="6" spans="2:21" x14ac:dyDescent="0.2">
      <c r="C6" s="114" t="s">
        <v>97</v>
      </c>
      <c r="D6" s="115">
        <f>SUMIF(E38:E475,D3,J38:J475)</f>
        <v>0</v>
      </c>
      <c r="E6" s="115">
        <f>SUMIF($E$38:$E$475,E$3,$J$38:$J$475)</f>
        <v>0</v>
      </c>
      <c r="F6" s="115">
        <f>SUMIF($E$38:$E$475,F$3,$J$38:$J$475)</f>
        <v>0</v>
      </c>
      <c r="G6" s="115">
        <f>SUMIF($E$38:$E$475,G$3,$J$38:$J$475)</f>
        <v>0</v>
      </c>
      <c r="H6" s="115">
        <f>SUMIF($E$38:$E$475,H$3,$J$38:$J$475)</f>
        <v>0</v>
      </c>
      <c r="I6" s="116">
        <f t="shared" si="0"/>
        <v>0</v>
      </c>
      <c r="J6" s="117"/>
      <c r="K6" s="104"/>
      <c r="L6" s="291" t="s">
        <v>92</v>
      </c>
      <c r="M6" s="292"/>
      <c r="N6" s="118">
        <f>I12</f>
        <v>0</v>
      </c>
      <c r="O6" s="118"/>
      <c r="P6" s="119">
        <v>100</v>
      </c>
      <c r="Q6" s="119">
        <f>SUM(P6/365)*D1</f>
        <v>12141.643835616438</v>
      </c>
      <c r="R6" s="120">
        <f>SUM(N6-Q6)</f>
        <v>-12141.643835616438</v>
      </c>
      <c r="S6" s="104"/>
      <c r="T6" s="104"/>
      <c r="U6" s="104"/>
    </row>
    <row r="7" spans="2:21" x14ac:dyDescent="0.2">
      <c r="C7" s="114" t="s">
        <v>98</v>
      </c>
      <c r="D7" s="115">
        <f>SUMIF(E38:E475,D3,K38:K475)</f>
        <v>0</v>
      </c>
      <c r="E7" s="115">
        <f>SUMIF($E$38:$E$475,E$3,$K$38:$K$475)</f>
        <v>0</v>
      </c>
      <c r="F7" s="115">
        <f>SUMIF($E$38:$E$475,F$3,$K$38:$K$475)</f>
        <v>0</v>
      </c>
      <c r="G7" s="115">
        <f>SUMIF($E$38:$E$475,G$3,$K$38:$K$475)</f>
        <v>0</v>
      </c>
      <c r="H7" s="115">
        <f>SUMIF($E$38:$E$475,H$3,$K$38:$K$475)</f>
        <v>0</v>
      </c>
      <c r="I7" s="116">
        <f t="shared" si="0"/>
        <v>0</v>
      </c>
      <c r="J7" s="117"/>
      <c r="K7" s="104"/>
      <c r="L7" s="291" t="s">
        <v>58</v>
      </c>
      <c r="M7" s="292"/>
      <c r="N7" s="118">
        <f>I13</f>
        <v>0</v>
      </c>
      <c r="O7" s="118"/>
      <c r="P7" s="119">
        <v>100</v>
      </c>
      <c r="Q7" s="119">
        <f>SUM(P7/365)*D1</f>
        <v>12141.643835616438</v>
      </c>
      <c r="R7" s="120">
        <f>SUM(N7-Q7)</f>
        <v>-12141.643835616438</v>
      </c>
      <c r="S7" s="104"/>
      <c r="T7" s="104"/>
      <c r="U7" s="104"/>
    </row>
    <row r="8" spans="2:21" x14ac:dyDescent="0.2">
      <c r="C8" s="114" t="s">
        <v>99</v>
      </c>
      <c r="D8" s="115">
        <f>SUMIF(E38:E475,D3,L38:L475)</f>
        <v>0</v>
      </c>
      <c r="E8" s="115">
        <f>SUMIF($E$38:$E$475,E$3,$L$38:$L$475)</f>
        <v>0</v>
      </c>
      <c r="F8" s="115">
        <f>SUMIF($E$38:$E$475,F$3,$L$38:$L$475)</f>
        <v>0</v>
      </c>
      <c r="G8" s="115">
        <f>SUMIF($E$38:$E$475,G$3,$L$38:$L$475)</f>
        <v>0</v>
      </c>
      <c r="H8" s="115">
        <f>SUMIF($E$38:$E$475,H$3,$L$38:$L$475)</f>
        <v>0</v>
      </c>
      <c r="I8" s="116">
        <f t="shared" si="0"/>
        <v>0</v>
      </c>
      <c r="J8" s="117"/>
      <c r="K8" s="104"/>
      <c r="L8" s="291" t="s">
        <v>54</v>
      </c>
      <c r="M8" s="292"/>
      <c r="N8" s="118">
        <f>I14</f>
        <v>0</v>
      </c>
      <c r="O8" s="118"/>
      <c r="P8" s="119"/>
      <c r="Q8" s="119"/>
      <c r="R8" s="120"/>
      <c r="S8" s="104"/>
      <c r="T8" s="104"/>
      <c r="U8" s="104"/>
    </row>
    <row r="9" spans="2:21" ht="13.5" thickBot="1" x14ac:dyDescent="0.25">
      <c r="C9" s="121" t="s">
        <v>70</v>
      </c>
      <c r="D9" s="122">
        <f>SUMIF(E38:E475,D3,M38:M475)</f>
        <v>0</v>
      </c>
      <c r="E9" s="122">
        <f>SUMIF($E$38:$E$475,E$3,$M$38:$M$475)</f>
        <v>0</v>
      </c>
      <c r="F9" s="122">
        <f>SUMIF($E$38:$E$475,F$3,$M$38:$M$475)</f>
        <v>0</v>
      </c>
      <c r="G9" s="122">
        <f>SUMIF($E$38:$E$475,G$3,$M$38:$M$475)</f>
        <v>0</v>
      </c>
      <c r="H9" s="122">
        <f>SUMIF($E$38:$E$475,H$3,$M$38:$M$475)</f>
        <v>0</v>
      </c>
      <c r="I9" s="123">
        <f t="shared" si="0"/>
        <v>0</v>
      </c>
      <c r="J9" s="117"/>
      <c r="K9" s="104"/>
      <c r="L9" s="291" t="s">
        <v>59</v>
      </c>
      <c r="M9" s="292"/>
      <c r="N9" s="124">
        <f>SUM(N5:N7)</f>
        <v>0</v>
      </c>
      <c r="O9" s="118"/>
      <c r="P9" s="124">
        <f>SUM(P5:P6)</f>
        <v>200</v>
      </c>
      <c r="Q9" s="124">
        <f>SUM(Q5:Q6)</f>
        <v>24283.287671232876</v>
      </c>
      <c r="R9" s="125">
        <f>SUM(R5:R6)</f>
        <v>-24283.287671232876</v>
      </c>
      <c r="S9" s="104"/>
      <c r="T9" s="104"/>
      <c r="U9" s="104"/>
    </row>
    <row r="10" spans="2:21" ht="13.5" thickBot="1" x14ac:dyDescent="0.25">
      <c r="C10" s="126" t="s">
        <v>53</v>
      </c>
      <c r="D10" s="127">
        <f>SUM(D4:D9)</f>
        <v>52.65</v>
      </c>
      <c r="E10" s="127">
        <f t="shared" ref="E10:H10" si="1">SUM(E4:E9)</f>
        <v>3156.0699999999997</v>
      </c>
      <c r="F10" s="127">
        <f t="shared" si="1"/>
        <v>2037.67</v>
      </c>
      <c r="G10" s="127">
        <f t="shared" si="1"/>
        <v>3824.1700000000005</v>
      </c>
      <c r="H10" s="127">
        <f t="shared" si="1"/>
        <v>5236.0600000000004</v>
      </c>
      <c r="I10" s="128">
        <f t="shared" si="0"/>
        <v>14306.619999999999</v>
      </c>
      <c r="J10" s="117"/>
      <c r="K10" s="104"/>
      <c r="L10" s="291" t="s">
        <v>60</v>
      </c>
      <c r="M10" s="292"/>
      <c r="N10" s="124">
        <f>SUM(N4,N8)</f>
        <v>14306.619999999999</v>
      </c>
      <c r="O10" s="118"/>
      <c r="P10" s="124">
        <f>SUM(P7,P4)</f>
        <v>1677186</v>
      </c>
      <c r="Q10" s="124">
        <f>SUM(Q7,Q4)</f>
        <v>154579.08493150686</v>
      </c>
      <c r="R10" s="125">
        <f>SUM(R7,R4)</f>
        <v>-140272.46493150687</v>
      </c>
      <c r="S10" s="104"/>
      <c r="T10" s="104"/>
      <c r="U10" s="104"/>
    </row>
    <row r="11" spans="2:21" ht="13.5" thickBot="1" x14ac:dyDescent="0.25">
      <c r="C11" s="129" t="s">
        <v>93</v>
      </c>
      <c r="D11" s="130">
        <f>SUMIF(E38:E475,D3,N38:N475)</f>
        <v>0</v>
      </c>
      <c r="E11" s="130">
        <f>SUMIF($E$38:$E$475,E$3,$N$38:$N$475)</f>
        <v>0</v>
      </c>
      <c r="F11" s="130">
        <f>SUMIF($E$38:$E$475,F$3,$N$38:$N$475)</f>
        <v>0</v>
      </c>
      <c r="G11" s="130">
        <f>SUMIF($E$38:$E$475,G$3,$N$38:$N$475)</f>
        <v>0</v>
      </c>
      <c r="H11" s="130">
        <f>SUMIF($E$38:$E$475,H$3,$N$38:$N$475)</f>
        <v>0</v>
      </c>
      <c r="I11" s="131">
        <f t="shared" si="0"/>
        <v>0</v>
      </c>
      <c r="J11" s="117"/>
      <c r="K11" s="104"/>
      <c r="L11" s="296" t="s">
        <v>55</v>
      </c>
      <c r="M11" s="297"/>
      <c r="N11" s="132">
        <f>SUM(N9:N10)</f>
        <v>14306.619999999999</v>
      </c>
      <c r="O11" s="133"/>
      <c r="P11" s="132">
        <f>SUM(P9:P10)</f>
        <v>1677386</v>
      </c>
      <c r="Q11" s="132">
        <f>SUM(Q9:Q10)</f>
        <v>178862.37260273975</v>
      </c>
      <c r="R11" s="134">
        <f>SUM(R9:R10)</f>
        <v>-164555.75260273975</v>
      </c>
      <c r="S11" s="104"/>
      <c r="T11" s="104"/>
      <c r="U11" s="104"/>
    </row>
    <row r="12" spans="2:21" ht="13.5" thickBot="1" x14ac:dyDescent="0.25">
      <c r="C12" s="135" t="s">
        <v>92</v>
      </c>
      <c r="D12" s="115">
        <f>SUMIF(E38:E475,D3,O38:O475)</f>
        <v>0</v>
      </c>
      <c r="E12" s="115">
        <f>SUMIF($E$38:$E$475,E$3,$O$38:$O$475)</f>
        <v>0</v>
      </c>
      <c r="F12" s="115">
        <f>SUMIF($E$38:$E$475,F$3,$O$38:$O$475)</f>
        <v>0</v>
      </c>
      <c r="G12" s="115">
        <f>SUMIF($E$38:$E$475,G$3,$O$38:$O$475)</f>
        <v>0</v>
      </c>
      <c r="H12" s="115">
        <f>SUMIF($E$38:$E$475,H$3,$O$38:$O$475)</f>
        <v>0</v>
      </c>
      <c r="I12" s="116">
        <f t="shared" si="0"/>
        <v>0</v>
      </c>
      <c r="J12" s="117"/>
      <c r="K12" s="104"/>
      <c r="L12" s="136"/>
      <c r="M12" s="136"/>
      <c r="N12" s="117"/>
      <c r="O12" s="117"/>
      <c r="P12" s="136"/>
      <c r="Q12" s="136"/>
      <c r="R12" s="117"/>
      <c r="S12" s="117"/>
      <c r="T12" s="104"/>
      <c r="U12" s="104"/>
    </row>
    <row r="13" spans="2:21" x14ac:dyDescent="0.2">
      <c r="C13" s="135" t="s">
        <v>58</v>
      </c>
      <c r="D13" s="115">
        <f>SUMIF(E38:E475,D3,P38:P475)+SUMIF(E38:E475,D3,Q38:Q475)</f>
        <v>0</v>
      </c>
      <c r="E13" s="115">
        <f>SUMIF(E38:E475,E3,P38:P475)+SUMIF(E38:E475,E3,Q38:Q475)</f>
        <v>0</v>
      </c>
      <c r="F13" s="115">
        <f>SUMIF(E38:E475,F3,P38:P475)+SUMIF(E38:E475,F3,Q38:Q475)</f>
        <v>0</v>
      </c>
      <c r="G13" s="115">
        <f>SUMIF(E38:E475,G3,P38:P475)+SUMIF(E38:E475,G3,Q38:Q475)</f>
        <v>0</v>
      </c>
      <c r="H13" s="115">
        <f>SUMIF(E38:E475,H3,P38:P475)+SUMIF(E38:E475,H3,Q38:Q475)</f>
        <v>0</v>
      </c>
      <c r="I13" s="116">
        <f t="shared" si="0"/>
        <v>0</v>
      </c>
      <c r="J13" s="117"/>
      <c r="K13" s="104"/>
      <c r="L13" s="137" t="s">
        <v>88</v>
      </c>
      <c r="M13" s="138"/>
      <c r="N13" s="139"/>
      <c r="O13" s="117"/>
      <c r="P13" s="136"/>
      <c r="Q13" s="136"/>
      <c r="R13" s="117"/>
      <c r="S13" s="117"/>
      <c r="T13" s="104"/>
      <c r="U13" s="104"/>
    </row>
    <row r="14" spans="2:21" ht="13.5" thickBot="1" x14ac:dyDescent="0.25">
      <c r="C14" s="140" t="s">
        <v>54</v>
      </c>
      <c r="D14" s="122">
        <f>SUMIF($E$38:$E$475,D$3,$R$38:$R$475)</f>
        <v>0</v>
      </c>
      <c r="E14" s="122">
        <f>SUMIF($E$38:$E$475,E$3,$R$38:$R$475)</f>
        <v>0</v>
      </c>
      <c r="F14" s="122">
        <f>SUMIF($E$38:$E$475,F$3,$R$38:$R$475)</f>
        <v>0</v>
      </c>
      <c r="G14" s="122">
        <f>SUMIF($E$38:$E$475,G$3,$R$38:$R$475)</f>
        <v>0</v>
      </c>
      <c r="H14" s="122">
        <f>SUMIF($E$38:$E$475,H$3,$R$38:$R$475)</f>
        <v>0</v>
      </c>
      <c r="I14" s="123">
        <f t="shared" si="0"/>
        <v>0</v>
      </c>
      <c r="J14" s="117"/>
      <c r="K14" s="104"/>
      <c r="L14" s="141" t="s">
        <v>54</v>
      </c>
      <c r="M14" s="142"/>
      <c r="N14" s="143"/>
      <c r="O14" s="117"/>
      <c r="P14" s="136"/>
      <c r="Q14" s="136"/>
      <c r="R14" s="117"/>
      <c r="S14" s="117"/>
      <c r="T14" s="104"/>
      <c r="U14" s="104"/>
    </row>
    <row r="15" spans="2:21" ht="13.5" thickBot="1" x14ac:dyDescent="0.25">
      <c r="C15" s="126" t="s">
        <v>109</v>
      </c>
      <c r="D15" s="127">
        <f>SUMIF($E$38:$E$475,D$3,$S$38:$S$475)</f>
        <v>0</v>
      </c>
      <c r="E15" s="127">
        <f>SUMIF($E$38:$E$475,E$3,$S$38:$S$475)</f>
        <v>0</v>
      </c>
      <c r="F15" s="127">
        <f>SUMIF($E$38:$E$475,F$3,$S$38:$S$475)</f>
        <v>0</v>
      </c>
      <c r="G15" s="127">
        <f>SUMIF($E$38:$E$475,G$3,$S$38:$S$475)</f>
        <v>0</v>
      </c>
      <c r="H15" s="127">
        <f>SUMIF($E$38:$E$475,H$3,$S$38:$S$475)</f>
        <v>0</v>
      </c>
      <c r="I15" s="128">
        <f t="shared" si="0"/>
        <v>0</v>
      </c>
      <c r="J15" s="117"/>
      <c r="K15" s="104"/>
      <c r="L15" s="141" t="s">
        <v>61</v>
      </c>
      <c r="M15" s="142"/>
      <c r="N15" s="143"/>
      <c r="O15" s="117"/>
      <c r="P15" s="136"/>
      <c r="Q15" s="136"/>
      <c r="R15" s="117"/>
      <c r="S15" s="117"/>
      <c r="T15" s="104"/>
      <c r="U15" s="104"/>
    </row>
    <row r="16" spans="2:21" ht="13.5" thickBot="1" x14ac:dyDescent="0.25">
      <c r="C16" s="129" t="s">
        <v>59</v>
      </c>
      <c r="D16" s="130">
        <f>SUM(D11:D13)</f>
        <v>0</v>
      </c>
      <c r="E16" s="130">
        <f t="shared" ref="E16:H16" si="2">SUM(E11:E13)</f>
        <v>0</v>
      </c>
      <c r="F16" s="130">
        <f t="shared" si="2"/>
        <v>0</v>
      </c>
      <c r="G16" s="130">
        <f t="shared" si="2"/>
        <v>0</v>
      </c>
      <c r="H16" s="144">
        <f t="shared" si="2"/>
        <v>0</v>
      </c>
      <c r="I16" s="145">
        <f t="shared" si="0"/>
        <v>0</v>
      </c>
      <c r="J16" s="117"/>
      <c r="K16" s="104"/>
      <c r="L16" s="298" t="s">
        <v>94</v>
      </c>
      <c r="M16" s="299"/>
      <c r="N16" s="146"/>
      <c r="O16" s="117"/>
      <c r="P16" s="136"/>
      <c r="Q16" s="136"/>
      <c r="R16" s="117"/>
      <c r="S16" s="117"/>
      <c r="T16" s="104"/>
      <c r="U16" s="104"/>
    </row>
    <row r="17" spans="3:22" x14ac:dyDescent="0.2">
      <c r="C17" s="135" t="s">
        <v>60</v>
      </c>
      <c r="D17" s="115">
        <f>D10+D14</f>
        <v>52.65</v>
      </c>
      <c r="E17" s="115">
        <f>E10+E14</f>
        <v>3156.0699999999997</v>
      </c>
      <c r="F17" s="115">
        <f>F10+F14</f>
        <v>2037.67</v>
      </c>
      <c r="G17" s="115">
        <f>G10+G14</f>
        <v>3824.1700000000005</v>
      </c>
      <c r="H17" s="147">
        <f>H10+H14</f>
        <v>5236.0600000000004</v>
      </c>
      <c r="I17" s="148">
        <f t="shared" si="0"/>
        <v>14306.619999999999</v>
      </c>
      <c r="J17" s="117"/>
      <c r="K17" s="104"/>
      <c r="L17" s="104"/>
      <c r="M17" s="104"/>
      <c r="N17" s="104"/>
      <c r="O17" s="104"/>
      <c r="P17" s="104"/>
      <c r="Q17" s="104"/>
      <c r="R17" s="104"/>
      <c r="S17" s="104"/>
      <c r="T17" s="149"/>
      <c r="U17" s="117"/>
    </row>
    <row r="18" spans="3:22" ht="13.5" thickBot="1" x14ac:dyDescent="0.25">
      <c r="C18" s="150" t="s">
        <v>55</v>
      </c>
      <c r="D18" s="151">
        <f>SUM(D17,D16,D15)</f>
        <v>52.65</v>
      </c>
      <c r="E18" s="151">
        <f>SUM(E17,E16,E15)</f>
        <v>3156.0699999999997</v>
      </c>
      <c r="F18" s="151">
        <f>SUM(F17,F16,F15)</f>
        <v>2037.67</v>
      </c>
      <c r="G18" s="151">
        <f>SUM(G17,G16,G15)</f>
        <v>3824.1700000000005</v>
      </c>
      <c r="H18" s="152">
        <f>SUM(H17,H16,H15)</f>
        <v>5236.0600000000004</v>
      </c>
      <c r="I18" s="153">
        <f t="shared" si="0"/>
        <v>14306.619999999999</v>
      </c>
      <c r="J18" s="117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</row>
    <row r="19" spans="3:22" ht="13.5" thickBot="1" x14ac:dyDescent="0.25"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</row>
    <row r="20" spans="3:22" ht="39" thickBot="1" x14ac:dyDescent="0.25">
      <c r="C20" s="154"/>
      <c r="D20" s="155"/>
      <c r="E20" s="155"/>
      <c r="F20" s="155"/>
      <c r="G20" s="155"/>
      <c r="H20" s="156" t="s">
        <v>96</v>
      </c>
      <c r="I20" s="156" t="s">
        <v>100</v>
      </c>
      <c r="J20" s="156" t="s">
        <v>97</v>
      </c>
      <c r="K20" s="156" t="s">
        <v>98</v>
      </c>
      <c r="L20" s="156" t="s">
        <v>99</v>
      </c>
      <c r="M20" s="156" t="s">
        <v>70</v>
      </c>
      <c r="N20" s="156" t="s">
        <v>101</v>
      </c>
      <c r="O20" s="156" t="s">
        <v>102</v>
      </c>
      <c r="P20" s="156" t="s">
        <v>103</v>
      </c>
      <c r="Q20" s="156" t="s">
        <v>104</v>
      </c>
      <c r="R20" s="156" t="s">
        <v>11</v>
      </c>
      <c r="S20" s="156" t="s">
        <v>91</v>
      </c>
      <c r="T20" s="156" t="s">
        <v>105</v>
      </c>
      <c r="U20" s="157"/>
    </row>
    <row r="21" spans="3:22" ht="13.5" thickBot="1" x14ac:dyDescent="0.25">
      <c r="C21" s="158" t="s">
        <v>52</v>
      </c>
      <c r="D21" s="159"/>
      <c r="E21" s="159"/>
      <c r="F21" s="159"/>
      <c r="G21" s="159"/>
      <c r="H21" s="160">
        <v>65120</v>
      </c>
      <c r="I21" s="161">
        <v>65120</v>
      </c>
      <c r="J21" s="161">
        <v>65120</v>
      </c>
      <c r="K21" s="161">
        <v>65120</v>
      </c>
      <c r="L21" s="161">
        <v>65120</v>
      </c>
      <c r="M21" s="161">
        <v>65120</v>
      </c>
      <c r="N21" s="161">
        <v>68600</v>
      </c>
      <c r="O21" s="161">
        <v>68600</v>
      </c>
      <c r="P21" s="161">
        <v>68150</v>
      </c>
      <c r="Q21" s="161">
        <v>68150</v>
      </c>
      <c r="R21" s="161">
        <v>65120</v>
      </c>
      <c r="S21" s="161">
        <v>65120</v>
      </c>
      <c r="T21" s="161" t="s">
        <v>106</v>
      </c>
      <c r="U21" s="162" t="s">
        <v>22</v>
      </c>
    </row>
    <row r="22" spans="3:22" ht="13.5" thickBot="1" x14ac:dyDescent="0.25">
      <c r="C22" s="163" t="s">
        <v>121</v>
      </c>
      <c r="D22" s="164" t="s">
        <v>122</v>
      </c>
      <c r="E22" s="164" t="s">
        <v>108</v>
      </c>
      <c r="F22" s="165" t="s">
        <v>123</v>
      </c>
      <c r="G22" s="166">
        <f t="shared" ref="G22:U22" si="3">SUM(G38:G475)</f>
        <v>14306.620000000003</v>
      </c>
      <c r="H22" s="167">
        <f t="shared" si="3"/>
        <v>3001.9499999999989</v>
      </c>
      <c r="I22" s="167">
        <f t="shared" si="3"/>
        <v>11304.669999999998</v>
      </c>
      <c r="J22" s="167">
        <f t="shared" si="3"/>
        <v>0</v>
      </c>
      <c r="K22" s="167">
        <f t="shared" si="3"/>
        <v>0</v>
      </c>
      <c r="L22" s="167">
        <f t="shared" si="3"/>
        <v>0</v>
      </c>
      <c r="M22" s="167">
        <f t="shared" si="3"/>
        <v>0</v>
      </c>
      <c r="N22" s="167">
        <f t="shared" si="3"/>
        <v>0</v>
      </c>
      <c r="O22" s="167">
        <f t="shared" si="3"/>
        <v>0</v>
      </c>
      <c r="P22" s="167">
        <f t="shared" si="3"/>
        <v>0</v>
      </c>
      <c r="Q22" s="167">
        <f t="shared" si="3"/>
        <v>0</v>
      </c>
      <c r="R22" s="167">
        <f t="shared" si="3"/>
        <v>0</v>
      </c>
      <c r="S22" s="167">
        <f t="shared" si="3"/>
        <v>0</v>
      </c>
      <c r="T22" s="167">
        <f t="shared" si="3"/>
        <v>0</v>
      </c>
      <c r="U22" s="168">
        <f t="shared" si="3"/>
        <v>14306.620000000003</v>
      </c>
      <c r="V22" s="169"/>
    </row>
    <row r="23" spans="3:22" ht="12.75" hidden="1" customHeight="1" x14ac:dyDescent="0.2">
      <c r="C23" s="170"/>
      <c r="D23" s="170"/>
      <c r="E23" s="170"/>
      <c r="F23" s="171"/>
      <c r="G23" s="172"/>
      <c r="U23" s="171"/>
    </row>
    <row r="24" spans="3:22" ht="12.75" hidden="1" customHeight="1" x14ac:dyDescent="0.2">
      <c r="C24" s="107" t="s">
        <v>110</v>
      </c>
      <c r="E24" s="172" t="s">
        <v>13</v>
      </c>
      <c r="F24" s="172" t="s">
        <v>33</v>
      </c>
      <c r="G24" s="105" t="s">
        <v>31</v>
      </c>
      <c r="H24" s="172" t="s">
        <v>26</v>
      </c>
      <c r="I24" s="172" t="s">
        <v>27</v>
      </c>
      <c r="K24" s="172"/>
    </row>
    <row r="25" spans="3:22" ht="12.75" hidden="1" customHeight="1" x14ac:dyDescent="0.2">
      <c r="C25" s="172" t="s">
        <v>124</v>
      </c>
      <c r="D25" s="173">
        <f t="shared" ref="D25:D31" si="4">SUMIF(C$38:C$475,C25,G$38:G$475)</f>
        <v>0</v>
      </c>
      <c r="E25" s="173">
        <f t="shared" ref="E25:I31" si="5">SUMIF($A$38:$A$475,$C25&amp;E$24,$G$38:$G$475)</f>
        <v>0</v>
      </c>
      <c r="F25" s="173">
        <f t="shared" si="5"/>
        <v>0</v>
      </c>
      <c r="G25" s="173">
        <f t="shared" si="5"/>
        <v>0</v>
      </c>
      <c r="H25" s="173">
        <f t="shared" si="5"/>
        <v>0</v>
      </c>
      <c r="I25" s="173">
        <f t="shared" si="5"/>
        <v>0</v>
      </c>
      <c r="K25" s="172"/>
    </row>
    <row r="26" spans="3:22" ht="12.75" hidden="1" customHeight="1" x14ac:dyDescent="0.2">
      <c r="C26" s="172" t="s">
        <v>35</v>
      </c>
      <c r="D26" s="173">
        <f t="shared" si="4"/>
        <v>0</v>
      </c>
      <c r="E26" s="173">
        <f t="shared" si="5"/>
        <v>0</v>
      </c>
      <c r="F26" s="173">
        <f t="shared" si="5"/>
        <v>0</v>
      </c>
      <c r="G26" s="173">
        <f t="shared" si="5"/>
        <v>0</v>
      </c>
      <c r="H26" s="173">
        <f t="shared" si="5"/>
        <v>0</v>
      </c>
      <c r="I26" s="173">
        <f t="shared" si="5"/>
        <v>0</v>
      </c>
    </row>
    <row r="27" spans="3:22" ht="12.75" hidden="1" customHeight="1" x14ac:dyDescent="0.2">
      <c r="C27" s="172" t="s">
        <v>37</v>
      </c>
      <c r="D27" s="173">
        <f t="shared" si="4"/>
        <v>3001.9499999999989</v>
      </c>
      <c r="E27" s="173">
        <f t="shared" si="5"/>
        <v>52.65</v>
      </c>
      <c r="F27" s="173">
        <f t="shared" si="5"/>
        <v>605.5</v>
      </c>
      <c r="G27" s="173">
        <f t="shared" si="5"/>
        <v>647.4799999999999</v>
      </c>
      <c r="H27" s="173">
        <f t="shared" si="5"/>
        <v>658.15</v>
      </c>
      <c r="I27" s="173">
        <f t="shared" si="5"/>
        <v>869.72</v>
      </c>
      <c r="K27" s="172"/>
    </row>
    <row r="28" spans="3:22" ht="12.75" hidden="1" customHeight="1" x14ac:dyDescent="0.2">
      <c r="C28" s="172" t="s">
        <v>6</v>
      </c>
      <c r="D28" s="173">
        <f t="shared" si="4"/>
        <v>0</v>
      </c>
      <c r="E28" s="173">
        <f t="shared" si="5"/>
        <v>0</v>
      </c>
      <c r="F28" s="173">
        <f t="shared" si="5"/>
        <v>0</v>
      </c>
      <c r="G28" s="173">
        <f t="shared" si="5"/>
        <v>0</v>
      </c>
      <c r="H28" s="173">
        <f t="shared" si="5"/>
        <v>0</v>
      </c>
      <c r="I28" s="173">
        <f t="shared" si="5"/>
        <v>0</v>
      </c>
      <c r="K28" s="172"/>
    </row>
    <row r="29" spans="3:22" ht="12.75" hidden="1" customHeight="1" x14ac:dyDescent="0.2">
      <c r="C29" s="172" t="s">
        <v>116</v>
      </c>
      <c r="D29" s="173">
        <f t="shared" si="4"/>
        <v>11304.669999999998</v>
      </c>
      <c r="E29" s="173">
        <f t="shared" si="5"/>
        <v>0</v>
      </c>
      <c r="F29" s="173">
        <f t="shared" si="5"/>
        <v>2382.12</v>
      </c>
      <c r="G29" s="173">
        <f t="shared" si="5"/>
        <v>1390.19</v>
      </c>
      <c r="H29" s="173">
        <f t="shared" si="5"/>
        <v>3166.0200000000004</v>
      </c>
      <c r="I29" s="173">
        <f t="shared" si="5"/>
        <v>4366.34</v>
      </c>
    </row>
    <row r="30" spans="3:22" ht="12.75" hidden="1" customHeight="1" x14ac:dyDescent="0.2">
      <c r="C30" s="172" t="s">
        <v>51</v>
      </c>
      <c r="D30" s="173">
        <f t="shared" si="4"/>
        <v>0</v>
      </c>
      <c r="E30" s="173">
        <f t="shared" si="5"/>
        <v>0</v>
      </c>
      <c r="F30" s="173">
        <f t="shared" si="5"/>
        <v>0</v>
      </c>
      <c r="G30" s="173">
        <f t="shared" si="5"/>
        <v>0</v>
      </c>
      <c r="H30" s="173">
        <f t="shared" si="5"/>
        <v>0</v>
      </c>
      <c r="I30" s="173">
        <f t="shared" si="5"/>
        <v>0</v>
      </c>
    </row>
    <row r="31" spans="3:22" ht="12.75" hidden="1" customHeight="1" x14ac:dyDescent="0.2">
      <c r="C31" s="172" t="s">
        <v>50</v>
      </c>
      <c r="D31" s="173">
        <f t="shared" si="4"/>
        <v>0</v>
      </c>
      <c r="E31" s="173">
        <f t="shared" si="5"/>
        <v>0</v>
      </c>
      <c r="F31" s="173">
        <f t="shared" si="5"/>
        <v>0</v>
      </c>
      <c r="G31" s="173">
        <f t="shared" si="5"/>
        <v>0</v>
      </c>
      <c r="H31" s="173">
        <f t="shared" si="5"/>
        <v>0</v>
      </c>
      <c r="I31" s="173">
        <f t="shared" si="5"/>
        <v>0</v>
      </c>
    </row>
    <row r="32" spans="3:22" ht="12.75" hidden="1" customHeight="1" x14ac:dyDescent="0.2">
      <c r="C32" s="172"/>
      <c r="D32" s="174">
        <f t="shared" ref="D32:I32" si="6">SUM(D25:D31)</f>
        <v>14306.619999999997</v>
      </c>
      <c r="E32" s="174">
        <f t="shared" si="6"/>
        <v>52.65</v>
      </c>
      <c r="F32" s="174">
        <f t="shared" si="6"/>
        <v>2987.62</v>
      </c>
      <c r="G32" s="174">
        <f t="shared" si="6"/>
        <v>2037.67</v>
      </c>
      <c r="H32" s="174">
        <f t="shared" si="6"/>
        <v>3824.1700000000005</v>
      </c>
      <c r="I32" s="174">
        <f t="shared" si="6"/>
        <v>5236.0600000000004</v>
      </c>
    </row>
    <row r="33" spans="1:21" ht="12.75" hidden="1" customHeight="1" x14ac:dyDescent="0.2">
      <c r="C33" s="105"/>
    </row>
    <row r="34" spans="1:21" ht="12.75" hidden="1" customHeight="1" x14ac:dyDescent="0.2">
      <c r="C34" s="105"/>
      <c r="D34" s="175"/>
    </row>
    <row r="35" spans="1:21" ht="12.75" hidden="1" customHeight="1" x14ac:dyDescent="0.2">
      <c r="C35" s="105"/>
    </row>
    <row r="36" spans="1:21" ht="38.25" hidden="1" customHeight="1" x14ac:dyDescent="0.2">
      <c r="C36" s="176"/>
      <c r="D36" s="177"/>
      <c r="E36" s="177"/>
      <c r="F36" s="177"/>
      <c r="G36" s="178"/>
      <c r="H36" s="179" t="s">
        <v>96</v>
      </c>
      <c r="I36" s="180" t="s">
        <v>100</v>
      </c>
      <c r="J36" s="180" t="s">
        <v>97</v>
      </c>
      <c r="K36" s="180" t="s">
        <v>98</v>
      </c>
      <c r="L36" s="180" t="s">
        <v>99</v>
      </c>
      <c r="M36" s="181" t="s">
        <v>70</v>
      </c>
      <c r="N36" s="179" t="s">
        <v>101</v>
      </c>
      <c r="O36" s="181" t="s">
        <v>102</v>
      </c>
      <c r="P36" s="179" t="s">
        <v>103</v>
      </c>
      <c r="Q36" s="181" t="s">
        <v>104</v>
      </c>
      <c r="R36" s="179" t="s">
        <v>11</v>
      </c>
      <c r="S36" s="181" t="s">
        <v>91</v>
      </c>
      <c r="T36" s="182" t="s">
        <v>51</v>
      </c>
    </row>
    <row r="37" spans="1:21" ht="13.5" hidden="1" customHeight="1" x14ac:dyDescent="0.2">
      <c r="A37" s="183" t="s">
        <v>107</v>
      </c>
      <c r="C37" s="183" t="s">
        <v>0</v>
      </c>
      <c r="D37" s="183" t="s">
        <v>1</v>
      </c>
      <c r="E37" s="183" t="s">
        <v>108</v>
      </c>
      <c r="F37" s="183" t="s">
        <v>2</v>
      </c>
      <c r="G37" s="183" t="s">
        <v>3</v>
      </c>
      <c r="H37" s="184">
        <v>65120</v>
      </c>
      <c r="I37" s="185">
        <v>65120</v>
      </c>
      <c r="J37" s="185">
        <v>65120</v>
      </c>
      <c r="K37" s="185">
        <v>65120</v>
      </c>
      <c r="L37" s="185">
        <v>65120</v>
      </c>
      <c r="M37" s="186">
        <v>65120</v>
      </c>
      <c r="N37" s="187">
        <v>68600</v>
      </c>
      <c r="O37" s="188">
        <v>68600</v>
      </c>
      <c r="P37" s="189">
        <v>68150</v>
      </c>
      <c r="Q37" s="190">
        <v>68150</v>
      </c>
      <c r="R37" s="191">
        <v>65120</v>
      </c>
      <c r="S37" s="192">
        <v>65120</v>
      </c>
      <c r="T37" s="193" t="s">
        <v>106</v>
      </c>
      <c r="U37" s="194" t="s">
        <v>22</v>
      </c>
    </row>
    <row r="38" spans="1:21" x14ac:dyDescent="0.2">
      <c r="A38" s="195" t="str">
        <f t="shared" ref="A38:A101" si="7">C38&amp;E38</f>
        <v>Rush CityWeek 5</v>
      </c>
      <c r="C38" s="196" t="s">
        <v>37</v>
      </c>
      <c r="D38" s="197">
        <v>44316</v>
      </c>
      <c r="E38" s="198" t="str">
        <f t="shared" ref="E38:E101" si="8">IF(D38="","",(CONCATENATE("Week ",WEEKNUM(D38,2)-WEEKNUM(DATE(YEAR(D38),MONTH(D38),1),2)+1)))</f>
        <v>Week 5</v>
      </c>
      <c r="F38" s="199">
        <v>408970</v>
      </c>
      <c r="G38" s="200">
        <v>26.99</v>
      </c>
      <c r="H38" s="201">
        <f>IF(C38="rush city",G38,"")</f>
        <v>26.99</v>
      </c>
      <c r="I38" s="201" t="str">
        <f>IF(C38="Pepsi",G38,"")</f>
        <v/>
      </c>
      <c r="J38" s="199"/>
      <c r="K38" s="199"/>
      <c r="L38" s="199"/>
      <c r="M38" s="199"/>
      <c r="N38" s="199"/>
      <c r="O38" s="199"/>
      <c r="P38" s="199"/>
      <c r="Q38" s="199"/>
      <c r="R38" s="199"/>
      <c r="S38" s="199"/>
      <c r="T38" s="202">
        <f>G38-SUM(H38:S38)</f>
        <v>0</v>
      </c>
      <c r="U38" s="203">
        <f t="shared" ref="U38:U68" si="9">SUM(H38:T38)</f>
        <v>26.99</v>
      </c>
    </row>
    <row r="39" spans="1:21" x14ac:dyDescent="0.2">
      <c r="A39" s="195" t="str">
        <f t="shared" si="7"/>
        <v>Rush CityWeek 5</v>
      </c>
      <c r="C39" s="196" t="s">
        <v>37</v>
      </c>
      <c r="D39" s="197">
        <v>44316</v>
      </c>
      <c r="E39" s="198" t="str">
        <f t="shared" si="8"/>
        <v>Week 5</v>
      </c>
      <c r="F39" s="199">
        <v>408977</v>
      </c>
      <c r="G39" s="200">
        <v>35.29</v>
      </c>
      <c r="H39" s="201">
        <f t="shared" ref="H39:H102" si="10">IF(C39="rush city",G39,"")</f>
        <v>35.29</v>
      </c>
      <c r="I39" s="201" t="str">
        <f t="shared" ref="I39:I102" si="11">IF(C39="Pepsi",G39,"")</f>
        <v/>
      </c>
      <c r="J39" s="199"/>
      <c r="K39" s="199"/>
      <c r="L39" s="199"/>
      <c r="M39" s="199"/>
      <c r="N39" s="199"/>
      <c r="O39" s="199"/>
      <c r="P39" s="199"/>
      <c r="Q39" s="199"/>
      <c r="R39" s="199"/>
      <c r="S39" s="199"/>
      <c r="T39" s="202">
        <f t="shared" ref="T39:T97" si="12">G39-SUM(H39:S39)</f>
        <v>0</v>
      </c>
      <c r="U39" s="203">
        <f t="shared" si="9"/>
        <v>35.29</v>
      </c>
    </row>
    <row r="40" spans="1:21" x14ac:dyDescent="0.2">
      <c r="A40" s="195" t="str">
        <f t="shared" si="7"/>
        <v>Rush CityWeek 2</v>
      </c>
      <c r="C40" s="196" t="s">
        <v>37</v>
      </c>
      <c r="D40" s="197">
        <v>44320</v>
      </c>
      <c r="E40" s="198" t="str">
        <f t="shared" si="8"/>
        <v>Week 2</v>
      </c>
      <c r="F40" s="199">
        <v>409102</v>
      </c>
      <c r="G40" s="200">
        <v>42.04</v>
      </c>
      <c r="H40" s="201">
        <f t="shared" si="10"/>
        <v>42.04</v>
      </c>
      <c r="I40" s="201" t="str">
        <f t="shared" si="11"/>
        <v/>
      </c>
      <c r="J40" s="199"/>
      <c r="K40" s="199"/>
      <c r="L40" s="199"/>
      <c r="M40" s="199"/>
      <c r="N40" s="199"/>
      <c r="O40" s="199"/>
      <c r="P40" s="199"/>
      <c r="Q40" s="199"/>
      <c r="R40" s="199"/>
      <c r="S40" s="199"/>
      <c r="T40" s="202">
        <f t="shared" si="12"/>
        <v>0</v>
      </c>
      <c r="U40" s="203">
        <f t="shared" si="9"/>
        <v>42.04</v>
      </c>
    </row>
    <row r="41" spans="1:21" x14ac:dyDescent="0.2">
      <c r="A41" s="195" t="str">
        <f t="shared" si="7"/>
        <v>Rush CityWeek 2</v>
      </c>
      <c r="C41" s="196" t="s">
        <v>37</v>
      </c>
      <c r="D41" s="197">
        <v>44320</v>
      </c>
      <c r="E41" s="198" t="str">
        <f t="shared" si="8"/>
        <v>Week 2</v>
      </c>
      <c r="F41" s="199">
        <v>409108</v>
      </c>
      <c r="G41" s="200">
        <v>35.29</v>
      </c>
      <c r="H41" s="201">
        <f t="shared" si="10"/>
        <v>35.29</v>
      </c>
      <c r="I41" s="201" t="str">
        <f t="shared" si="11"/>
        <v/>
      </c>
      <c r="J41" s="199"/>
      <c r="K41" s="199"/>
      <c r="L41" s="199"/>
      <c r="M41" s="199"/>
      <c r="N41" s="199"/>
      <c r="O41" s="199"/>
      <c r="P41" s="199"/>
      <c r="Q41" s="199"/>
      <c r="R41" s="199"/>
      <c r="S41" s="199"/>
      <c r="T41" s="202">
        <f t="shared" si="12"/>
        <v>0</v>
      </c>
      <c r="U41" s="203">
        <f t="shared" si="9"/>
        <v>35.29</v>
      </c>
    </row>
    <row r="42" spans="1:21" x14ac:dyDescent="0.2">
      <c r="A42" s="195" t="str">
        <f t="shared" si="7"/>
        <v>Rush CityWeek 2</v>
      </c>
      <c r="C42" s="196" t="s">
        <v>37</v>
      </c>
      <c r="D42" s="197">
        <v>44319</v>
      </c>
      <c r="E42" s="198" t="str">
        <f t="shared" si="8"/>
        <v>Week 2</v>
      </c>
      <c r="F42" s="199">
        <v>409044</v>
      </c>
      <c r="G42" s="200">
        <v>35.29</v>
      </c>
      <c r="H42" s="201">
        <f t="shared" si="10"/>
        <v>35.29</v>
      </c>
      <c r="I42" s="201" t="str">
        <f t="shared" si="11"/>
        <v/>
      </c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202">
        <f t="shared" si="12"/>
        <v>0</v>
      </c>
      <c r="U42" s="203">
        <f t="shared" si="9"/>
        <v>35.29</v>
      </c>
    </row>
    <row r="43" spans="1:21" x14ac:dyDescent="0.2">
      <c r="A43" s="195" t="str">
        <f t="shared" si="7"/>
        <v>Rush CityWeek 2</v>
      </c>
      <c r="C43" s="196" t="s">
        <v>37</v>
      </c>
      <c r="D43" s="204">
        <v>44319</v>
      </c>
      <c r="E43" s="205" t="str">
        <f t="shared" si="8"/>
        <v>Week 2</v>
      </c>
      <c r="F43" s="199">
        <v>409036</v>
      </c>
      <c r="G43" s="200">
        <v>176.28</v>
      </c>
      <c r="H43" s="201">
        <f t="shared" si="10"/>
        <v>176.28</v>
      </c>
      <c r="I43" s="201" t="str">
        <f t="shared" si="11"/>
        <v/>
      </c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202">
        <f t="shared" si="12"/>
        <v>0</v>
      </c>
      <c r="U43" s="203">
        <f t="shared" si="9"/>
        <v>176.28</v>
      </c>
    </row>
    <row r="44" spans="1:21" x14ac:dyDescent="0.2">
      <c r="A44" s="195" t="str">
        <f t="shared" si="7"/>
        <v>Rush CityWeek 1</v>
      </c>
      <c r="C44" s="196" t="s">
        <v>37</v>
      </c>
      <c r="D44" s="204">
        <v>44317</v>
      </c>
      <c r="E44" s="205" t="str">
        <f t="shared" si="8"/>
        <v>Week 1</v>
      </c>
      <c r="F44" s="199">
        <v>409003</v>
      </c>
      <c r="G44" s="200">
        <v>26.99</v>
      </c>
      <c r="H44" s="201">
        <f t="shared" si="10"/>
        <v>26.99</v>
      </c>
      <c r="I44" s="201" t="str">
        <f t="shared" si="11"/>
        <v/>
      </c>
      <c r="J44" s="199"/>
      <c r="K44" s="199"/>
      <c r="L44" s="199"/>
      <c r="M44" s="199"/>
      <c r="N44" s="199"/>
      <c r="O44" s="199"/>
      <c r="P44" s="199"/>
      <c r="Q44" s="199"/>
      <c r="R44" s="199"/>
      <c r="S44" s="199"/>
      <c r="T44" s="202">
        <f t="shared" si="12"/>
        <v>0</v>
      </c>
      <c r="U44" s="203">
        <f t="shared" si="9"/>
        <v>26.99</v>
      </c>
    </row>
    <row r="45" spans="1:21" x14ac:dyDescent="0.2">
      <c r="A45" s="195" t="str">
        <f t="shared" si="7"/>
        <v>Rush CityWeek 1</v>
      </c>
      <c r="C45" s="196" t="s">
        <v>37</v>
      </c>
      <c r="D45" s="204">
        <v>44317</v>
      </c>
      <c r="E45" s="205" t="str">
        <f t="shared" si="8"/>
        <v>Week 1</v>
      </c>
      <c r="F45" s="199">
        <v>409009</v>
      </c>
      <c r="G45" s="200">
        <v>25.66</v>
      </c>
      <c r="H45" s="201">
        <f t="shared" si="10"/>
        <v>25.66</v>
      </c>
      <c r="I45" s="201" t="str">
        <f t="shared" si="11"/>
        <v/>
      </c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202">
        <f t="shared" si="12"/>
        <v>0</v>
      </c>
      <c r="U45" s="203">
        <f t="shared" si="9"/>
        <v>25.66</v>
      </c>
    </row>
    <row r="46" spans="1:21" x14ac:dyDescent="0.2">
      <c r="A46" s="195" t="str">
        <f t="shared" si="7"/>
        <v>PepsiWeek 2</v>
      </c>
      <c r="C46" s="196" t="s">
        <v>116</v>
      </c>
      <c r="D46" s="204">
        <v>44319</v>
      </c>
      <c r="E46" s="205" t="str">
        <f t="shared" si="8"/>
        <v>Week 2</v>
      </c>
      <c r="F46" s="199">
        <v>67458504</v>
      </c>
      <c r="G46" s="200">
        <v>1039.46</v>
      </c>
      <c r="H46" s="201" t="str">
        <f t="shared" si="10"/>
        <v/>
      </c>
      <c r="I46" s="201">
        <f t="shared" si="11"/>
        <v>1039.46</v>
      </c>
      <c r="J46" s="199"/>
      <c r="K46" s="199"/>
      <c r="L46" s="199"/>
      <c r="M46" s="199"/>
      <c r="N46" s="199"/>
      <c r="O46" s="199"/>
      <c r="P46" s="199"/>
      <c r="Q46" s="199"/>
      <c r="R46" s="199"/>
      <c r="S46" s="199"/>
      <c r="T46" s="202">
        <f t="shared" si="12"/>
        <v>0</v>
      </c>
      <c r="U46" s="203">
        <f t="shared" si="9"/>
        <v>1039.46</v>
      </c>
    </row>
    <row r="47" spans="1:21" x14ac:dyDescent="0.2">
      <c r="A47" s="195" t="str">
        <f t="shared" si="7"/>
        <v>PepsiWeek 5</v>
      </c>
      <c r="C47" s="196" t="s">
        <v>116</v>
      </c>
      <c r="D47" s="204">
        <v>44316</v>
      </c>
      <c r="E47" s="205" t="str">
        <f t="shared" si="8"/>
        <v>Week 5</v>
      </c>
      <c r="F47" s="199">
        <v>67402653</v>
      </c>
      <c r="G47" s="200">
        <v>1590.2</v>
      </c>
      <c r="H47" s="201" t="str">
        <f t="shared" si="10"/>
        <v/>
      </c>
      <c r="I47" s="201">
        <f t="shared" si="11"/>
        <v>1590.2</v>
      </c>
      <c r="J47" s="199"/>
      <c r="K47" s="199"/>
      <c r="L47" s="199"/>
      <c r="M47" s="199"/>
      <c r="N47" s="199"/>
      <c r="O47" s="199"/>
      <c r="P47" s="199"/>
      <c r="Q47" s="199"/>
      <c r="R47" s="199"/>
      <c r="S47" s="199"/>
      <c r="T47" s="202">
        <f t="shared" si="12"/>
        <v>0</v>
      </c>
      <c r="U47" s="203">
        <f t="shared" si="9"/>
        <v>1590.2</v>
      </c>
    </row>
    <row r="48" spans="1:21" x14ac:dyDescent="0.2">
      <c r="A48" s="195" t="str">
        <f t="shared" si="7"/>
        <v>Rush CityWeek 2</v>
      </c>
      <c r="C48" s="196" t="s">
        <v>37</v>
      </c>
      <c r="D48" s="204">
        <v>44322</v>
      </c>
      <c r="E48" s="205" t="str">
        <f t="shared" si="8"/>
        <v>Week 2</v>
      </c>
      <c r="F48" s="199">
        <v>409168</v>
      </c>
      <c r="G48" s="200">
        <v>41.32</v>
      </c>
      <c r="H48" s="201">
        <f t="shared" si="10"/>
        <v>41.32</v>
      </c>
      <c r="I48" s="201" t="str">
        <f t="shared" si="11"/>
        <v/>
      </c>
      <c r="J48" s="199"/>
      <c r="K48" s="199"/>
      <c r="L48" s="199"/>
      <c r="M48" s="199"/>
      <c r="N48" s="199"/>
      <c r="O48" s="199"/>
      <c r="P48" s="199"/>
      <c r="Q48" s="199"/>
      <c r="R48" s="199"/>
      <c r="S48" s="199"/>
      <c r="T48" s="202">
        <f t="shared" si="12"/>
        <v>0</v>
      </c>
      <c r="U48" s="203">
        <f t="shared" si="9"/>
        <v>41.32</v>
      </c>
    </row>
    <row r="49" spans="1:21" x14ac:dyDescent="0.2">
      <c r="A49" s="195" t="str">
        <f t="shared" si="7"/>
        <v>Rush CityWeek 2</v>
      </c>
      <c r="C49" s="196" t="s">
        <v>37</v>
      </c>
      <c r="D49" s="204">
        <v>44322</v>
      </c>
      <c r="E49" s="205" t="str">
        <f t="shared" si="8"/>
        <v>Week 2</v>
      </c>
      <c r="F49" s="199">
        <v>409174</v>
      </c>
      <c r="G49" s="200">
        <v>35.29</v>
      </c>
      <c r="H49" s="201">
        <f t="shared" si="10"/>
        <v>35.29</v>
      </c>
      <c r="I49" s="201" t="str">
        <f t="shared" si="11"/>
        <v/>
      </c>
      <c r="J49" s="199"/>
      <c r="K49" s="199"/>
      <c r="L49" s="199"/>
      <c r="M49" s="199"/>
      <c r="N49" s="199"/>
      <c r="O49" s="199"/>
      <c r="P49" s="199"/>
      <c r="Q49" s="199"/>
      <c r="R49" s="199"/>
      <c r="S49" s="199"/>
      <c r="T49" s="202">
        <f t="shared" si="12"/>
        <v>0</v>
      </c>
      <c r="U49" s="203">
        <f t="shared" si="9"/>
        <v>35.29</v>
      </c>
    </row>
    <row r="50" spans="1:21" x14ac:dyDescent="0.2">
      <c r="A50" s="195" t="str">
        <f t="shared" si="7"/>
        <v>Rush CityWeek 2</v>
      </c>
      <c r="C50" s="196" t="s">
        <v>37</v>
      </c>
      <c r="D50" s="204">
        <v>44321</v>
      </c>
      <c r="E50" s="205" t="str">
        <f t="shared" si="8"/>
        <v>Week 2</v>
      </c>
      <c r="F50" s="199">
        <v>409139</v>
      </c>
      <c r="G50" s="200">
        <v>35.29</v>
      </c>
      <c r="H50" s="201">
        <f t="shared" si="10"/>
        <v>35.29</v>
      </c>
      <c r="I50" s="201" t="str">
        <f t="shared" si="11"/>
        <v/>
      </c>
      <c r="J50" s="199"/>
      <c r="K50" s="199"/>
      <c r="L50" s="199"/>
      <c r="M50" s="199"/>
      <c r="N50" s="199"/>
      <c r="O50" s="199"/>
      <c r="P50" s="199"/>
      <c r="Q50" s="199"/>
      <c r="R50" s="199"/>
      <c r="S50" s="199"/>
      <c r="T50" s="202">
        <f t="shared" si="12"/>
        <v>0</v>
      </c>
      <c r="U50" s="203">
        <f t="shared" si="9"/>
        <v>35.29</v>
      </c>
    </row>
    <row r="51" spans="1:21" x14ac:dyDescent="0.2">
      <c r="A51" s="195" t="str">
        <f t="shared" si="7"/>
        <v>Rush CityWeek 2</v>
      </c>
      <c r="C51" s="196" t="s">
        <v>37</v>
      </c>
      <c r="D51" s="204">
        <v>44321</v>
      </c>
      <c r="E51" s="205" t="str">
        <f t="shared" si="8"/>
        <v>Week 2</v>
      </c>
      <c r="F51" s="199">
        <v>409131</v>
      </c>
      <c r="G51" s="200">
        <v>142.41999999999999</v>
      </c>
      <c r="H51" s="201">
        <f t="shared" si="10"/>
        <v>142.41999999999999</v>
      </c>
      <c r="I51" s="201" t="str">
        <f t="shared" si="11"/>
        <v/>
      </c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202">
        <f t="shared" si="12"/>
        <v>0</v>
      </c>
      <c r="U51" s="203">
        <f t="shared" si="9"/>
        <v>142.41999999999999</v>
      </c>
    </row>
    <row r="52" spans="1:21" x14ac:dyDescent="0.2">
      <c r="A52" s="195" t="str">
        <f t="shared" si="7"/>
        <v>Rush CityWeek 5</v>
      </c>
      <c r="C52" s="196" t="s">
        <v>37</v>
      </c>
      <c r="D52" s="204">
        <v>44561</v>
      </c>
      <c r="E52" s="205" t="str">
        <f t="shared" si="8"/>
        <v>Week 5</v>
      </c>
      <c r="F52" s="199">
        <v>405616</v>
      </c>
      <c r="G52" s="200">
        <v>35.29</v>
      </c>
      <c r="H52" s="201">
        <f t="shared" si="10"/>
        <v>35.29</v>
      </c>
      <c r="I52" s="201" t="str">
        <f t="shared" si="11"/>
        <v/>
      </c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202">
        <f t="shared" si="12"/>
        <v>0</v>
      </c>
      <c r="U52" s="203">
        <f t="shared" si="9"/>
        <v>35.29</v>
      </c>
    </row>
    <row r="53" spans="1:21" x14ac:dyDescent="0.2">
      <c r="A53" s="195" t="str">
        <f t="shared" si="7"/>
        <v>Rush CityWeek 3</v>
      </c>
      <c r="C53" s="196" t="s">
        <v>37</v>
      </c>
      <c r="D53" s="204">
        <v>44326</v>
      </c>
      <c r="E53" s="205" t="str">
        <f t="shared" si="8"/>
        <v>Week 3</v>
      </c>
      <c r="F53" s="199">
        <v>409256</v>
      </c>
      <c r="G53" s="200">
        <v>176.28</v>
      </c>
      <c r="H53" s="201">
        <f t="shared" si="10"/>
        <v>176.28</v>
      </c>
      <c r="I53" s="201" t="str">
        <f t="shared" si="11"/>
        <v/>
      </c>
      <c r="J53" s="199"/>
      <c r="K53" s="199"/>
      <c r="L53" s="199"/>
      <c r="M53" s="199"/>
      <c r="N53" s="199"/>
      <c r="O53" s="199"/>
      <c r="P53" s="199"/>
      <c r="Q53" s="199"/>
      <c r="R53" s="199"/>
      <c r="S53" s="199"/>
      <c r="T53" s="202">
        <f t="shared" si="12"/>
        <v>0</v>
      </c>
      <c r="U53" s="203">
        <f t="shared" si="9"/>
        <v>176.28</v>
      </c>
    </row>
    <row r="54" spans="1:21" x14ac:dyDescent="0.2">
      <c r="A54" s="195" t="str">
        <f t="shared" si="7"/>
        <v>Rush CityWeek 3</v>
      </c>
      <c r="C54" s="196" t="s">
        <v>37</v>
      </c>
      <c r="D54" s="204">
        <v>44326</v>
      </c>
      <c r="E54" s="205" t="str">
        <f t="shared" si="8"/>
        <v>Week 3</v>
      </c>
      <c r="F54" s="199">
        <v>409264</v>
      </c>
      <c r="G54" s="200">
        <v>35.29</v>
      </c>
      <c r="H54" s="201">
        <f t="shared" si="10"/>
        <v>35.29</v>
      </c>
      <c r="I54" s="201" t="str">
        <f t="shared" si="11"/>
        <v/>
      </c>
      <c r="J54" s="199"/>
      <c r="K54" s="199"/>
      <c r="L54" s="199"/>
      <c r="M54" s="199"/>
      <c r="N54" s="199"/>
      <c r="O54" s="199"/>
      <c r="P54" s="199"/>
      <c r="Q54" s="199"/>
      <c r="R54" s="199"/>
      <c r="S54" s="199"/>
      <c r="T54" s="202">
        <f t="shared" si="12"/>
        <v>0</v>
      </c>
      <c r="U54" s="203">
        <f t="shared" si="9"/>
        <v>35.29</v>
      </c>
    </row>
    <row r="55" spans="1:21" x14ac:dyDescent="0.2">
      <c r="A55" s="195" t="e">
        <f>C55&amp;#REF!</f>
        <v>#REF!</v>
      </c>
      <c r="C55" s="196" t="s">
        <v>37</v>
      </c>
      <c r="D55" s="204">
        <v>44324</v>
      </c>
      <c r="E55" s="205" t="str">
        <f t="shared" si="8"/>
        <v>Week 2</v>
      </c>
      <c r="F55" s="199">
        <v>409273</v>
      </c>
      <c r="G55" s="200">
        <v>25.66</v>
      </c>
      <c r="H55" s="201">
        <f t="shared" si="10"/>
        <v>25.66</v>
      </c>
      <c r="I55" s="201" t="str">
        <f t="shared" si="11"/>
        <v/>
      </c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202">
        <f t="shared" si="12"/>
        <v>0</v>
      </c>
      <c r="U55" s="203">
        <f t="shared" si="9"/>
        <v>25.66</v>
      </c>
    </row>
    <row r="56" spans="1:21" x14ac:dyDescent="0.2">
      <c r="A56" s="195" t="e">
        <f>C56&amp;#REF!</f>
        <v>#REF!</v>
      </c>
      <c r="C56" s="196" t="s">
        <v>37</v>
      </c>
      <c r="D56" s="204">
        <v>44324</v>
      </c>
      <c r="E56" s="205" t="str">
        <f t="shared" si="8"/>
        <v>Week 2</v>
      </c>
      <c r="F56" s="199">
        <v>409235</v>
      </c>
      <c r="G56" s="200">
        <v>142.79</v>
      </c>
      <c r="H56" s="201">
        <f t="shared" si="10"/>
        <v>142.79</v>
      </c>
      <c r="I56" s="201" t="str">
        <f t="shared" si="11"/>
        <v/>
      </c>
      <c r="J56" s="199"/>
      <c r="K56" s="199"/>
      <c r="L56" s="199"/>
      <c r="M56" s="199"/>
      <c r="N56" s="199"/>
      <c r="O56" s="199"/>
      <c r="P56" s="199"/>
      <c r="Q56" s="199"/>
      <c r="R56" s="199"/>
      <c r="S56" s="199"/>
      <c r="T56" s="202">
        <f t="shared" si="12"/>
        <v>0</v>
      </c>
      <c r="U56" s="203">
        <f t="shared" si="9"/>
        <v>142.79</v>
      </c>
    </row>
    <row r="57" spans="1:21" x14ac:dyDescent="0.2">
      <c r="A57" s="195" t="str">
        <f t="shared" si="7"/>
        <v>Rush CityWeek 3</v>
      </c>
      <c r="C57" s="196" t="s">
        <v>37</v>
      </c>
      <c r="D57" s="204">
        <v>44327</v>
      </c>
      <c r="E57" s="205" t="str">
        <f t="shared" si="8"/>
        <v>Week 3</v>
      </c>
      <c r="F57" s="199">
        <v>409322</v>
      </c>
      <c r="G57" s="200">
        <v>42.04</v>
      </c>
      <c r="H57" s="201">
        <f t="shared" si="10"/>
        <v>42.04</v>
      </c>
      <c r="I57" s="201" t="str">
        <f t="shared" si="11"/>
        <v/>
      </c>
      <c r="J57" s="199"/>
      <c r="K57" s="199"/>
      <c r="L57" s="199"/>
      <c r="M57" s="199"/>
      <c r="N57" s="199"/>
      <c r="O57" s="199"/>
      <c r="P57" s="199"/>
      <c r="Q57" s="199"/>
      <c r="R57" s="199"/>
      <c r="S57" s="199"/>
      <c r="T57" s="202">
        <f t="shared" si="12"/>
        <v>0</v>
      </c>
      <c r="U57" s="203">
        <f t="shared" si="9"/>
        <v>42.04</v>
      </c>
    </row>
    <row r="58" spans="1:21" x14ac:dyDescent="0.2">
      <c r="A58" s="195" t="str">
        <f t="shared" si="7"/>
        <v>Rush CityWeek 3</v>
      </c>
      <c r="C58" s="196" t="s">
        <v>37</v>
      </c>
      <c r="D58" s="204">
        <v>44327</v>
      </c>
      <c r="E58" s="205" t="str">
        <f t="shared" si="8"/>
        <v>Week 3</v>
      </c>
      <c r="F58" s="199">
        <v>409328</v>
      </c>
      <c r="G58" s="200">
        <v>35.29</v>
      </c>
      <c r="H58" s="201">
        <f t="shared" si="10"/>
        <v>35.29</v>
      </c>
      <c r="I58" s="201" t="str">
        <f t="shared" si="11"/>
        <v/>
      </c>
      <c r="J58" s="199"/>
      <c r="K58" s="199"/>
      <c r="L58" s="199"/>
      <c r="M58" s="199"/>
      <c r="N58" s="199"/>
      <c r="O58" s="199"/>
      <c r="P58" s="199"/>
      <c r="Q58" s="199"/>
      <c r="R58" s="199"/>
      <c r="S58" s="199"/>
      <c r="T58" s="202">
        <f t="shared" si="12"/>
        <v>0</v>
      </c>
      <c r="U58" s="203">
        <f t="shared" si="9"/>
        <v>35.29</v>
      </c>
    </row>
    <row r="59" spans="1:21" x14ac:dyDescent="0.2">
      <c r="A59" s="195" t="str">
        <f t="shared" si="7"/>
        <v>Rush CityWeek 2</v>
      </c>
      <c r="C59" s="196" t="s">
        <v>37</v>
      </c>
      <c r="D59" s="204">
        <v>44323</v>
      </c>
      <c r="E59" s="205" t="str">
        <f t="shared" si="8"/>
        <v>Week 2</v>
      </c>
      <c r="F59" s="199">
        <v>409198</v>
      </c>
      <c r="G59" s="200">
        <v>26.99</v>
      </c>
      <c r="H59" s="201">
        <f t="shared" si="10"/>
        <v>26.99</v>
      </c>
      <c r="I59" s="201" t="str">
        <f t="shared" si="11"/>
        <v/>
      </c>
      <c r="J59" s="199"/>
      <c r="K59" s="199"/>
      <c r="L59" s="199"/>
      <c r="M59" s="199"/>
      <c r="N59" s="199"/>
      <c r="O59" s="199"/>
      <c r="P59" s="199"/>
      <c r="Q59" s="199"/>
      <c r="R59" s="199"/>
      <c r="S59" s="199"/>
      <c r="T59" s="202">
        <f t="shared" si="12"/>
        <v>0</v>
      </c>
      <c r="U59" s="203">
        <f t="shared" si="9"/>
        <v>26.99</v>
      </c>
    </row>
    <row r="60" spans="1:21" x14ac:dyDescent="0.2">
      <c r="A60" s="195" t="str">
        <f t="shared" si="7"/>
        <v>Rush CityWeek 2</v>
      </c>
      <c r="C60" s="234" t="s">
        <v>37</v>
      </c>
      <c r="D60" s="235">
        <v>44323</v>
      </c>
      <c r="E60" s="236" t="str">
        <f t="shared" si="8"/>
        <v>Week 2</v>
      </c>
      <c r="F60" s="237">
        <v>409205</v>
      </c>
      <c r="G60" s="238">
        <v>35.29</v>
      </c>
      <c r="H60" s="239">
        <f t="shared" si="10"/>
        <v>35.29</v>
      </c>
      <c r="I60" s="201" t="str">
        <f t="shared" si="11"/>
        <v/>
      </c>
      <c r="J60" s="237"/>
      <c r="K60" s="237"/>
      <c r="L60" s="237"/>
      <c r="M60" s="237"/>
      <c r="N60" s="237"/>
      <c r="O60" s="237"/>
      <c r="P60" s="237"/>
      <c r="Q60" s="237"/>
      <c r="R60" s="237"/>
      <c r="S60" s="237"/>
      <c r="T60" s="240">
        <f t="shared" si="12"/>
        <v>0</v>
      </c>
      <c r="U60" s="241">
        <f t="shared" si="9"/>
        <v>35.29</v>
      </c>
    </row>
    <row r="61" spans="1:21" x14ac:dyDescent="0.2">
      <c r="A61" s="195" t="str">
        <f t="shared" si="7"/>
        <v>Rush CityWeek 3</v>
      </c>
      <c r="C61" s="196" t="s">
        <v>37</v>
      </c>
      <c r="D61" s="204">
        <v>44329</v>
      </c>
      <c r="E61" s="205" t="str">
        <f t="shared" si="8"/>
        <v>Week 3</v>
      </c>
      <c r="F61" s="199">
        <v>409393</v>
      </c>
      <c r="G61" s="200">
        <v>41.32</v>
      </c>
      <c r="H61" s="201">
        <f t="shared" si="10"/>
        <v>41.32</v>
      </c>
      <c r="I61" s="201" t="str">
        <f t="shared" si="11"/>
        <v/>
      </c>
      <c r="J61" s="199"/>
      <c r="K61" s="199"/>
      <c r="L61" s="199"/>
      <c r="M61" s="199"/>
      <c r="N61" s="199"/>
      <c r="O61" s="199"/>
      <c r="P61" s="199"/>
      <c r="Q61" s="199"/>
      <c r="R61" s="199"/>
      <c r="S61" s="199"/>
      <c r="T61" s="202">
        <f t="shared" si="12"/>
        <v>0</v>
      </c>
      <c r="U61" s="203">
        <f t="shared" si="9"/>
        <v>41.32</v>
      </c>
    </row>
    <row r="62" spans="1:21" x14ac:dyDescent="0.2">
      <c r="A62" s="195" t="str">
        <f t="shared" si="7"/>
        <v>Rush CityWeek 3</v>
      </c>
      <c r="C62" s="196" t="s">
        <v>37</v>
      </c>
      <c r="D62" s="204">
        <v>44329</v>
      </c>
      <c r="E62" s="205" t="str">
        <f t="shared" si="8"/>
        <v>Week 3</v>
      </c>
      <c r="F62" s="199">
        <v>409399</v>
      </c>
      <c r="G62" s="200">
        <v>35.29</v>
      </c>
      <c r="H62" s="201">
        <f t="shared" si="10"/>
        <v>35.29</v>
      </c>
      <c r="I62" s="201" t="str">
        <f t="shared" si="11"/>
        <v/>
      </c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202">
        <f t="shared" si="12"/>
        <v>0</v>
      </c>
      <c r="U62" s="203">
        <f t="shared" si="9"/>
        <v>35.29</v>
      </c>
    </row>
    <row r="63" spans="1:21" x14ac:dyDescent="0.2">
      <c r="A63" s="195" t="str">
        <f t="shared" si="7"/>
        <v>Rush CityWeek 3</v>
      </c>
      <c r="C63" s="196" t="s">
        <v>37</v>
      </c>
      <c r="D63" s="204">
        <v>44328</v>
      </c>
      <c r="E63" s="205" t="str">
        <f t="shared" si="8"/>
        <v>Week 3</v>
      </c>
      <c r="F63" s="199">
        <v>409353</v>
      </c>
      <c r="G63" s="200">
        <v>131.75</v>
      </c>
      <c r="H63" s="201">
        <f t="shared" si="10"/>
        <v>131.75</v>
      </c>
      <c r="I63" s="201" t="str">
        <f t="shared" si="11"/>
        <v/>
      </c>
      <c r="J63" s="199"/>
      <c r="K63" s="199"/>
      <c r="L63" s="199"/>
      <c r="M63" s="199"/>
      <c r="N63" s="199"/>
      <c r="O63" s="199"/>
      <c r="P63" s="199"/>
      <c r="Q63" s="199"/>
      <c r="R63" s="199"/>
      <c r="S63" s="199"/>
      <c r="T63" s="202">
        <f t="shared" si="12"/>
        <v>0</v>
      </c>
      <c r="U63" s="203">
        <f t="shared" si="9"/>
        <v>131.75</v>
      </c>
    </row>
    <row r="64" spans="1:21" x14ac:dyDescent="0.2">
      <c r="A64" s="195" t="str">
        <f t="shared" si="7"/>
        <v>Rush CityWeek 3</v>
      </c>
      <c r="C64" s="196" t="s">
        <v>37</v>
      </c>
      <c r="D64" s="204">
        <v>44328</v>
      </c>
      <c r="E64" s="205" t="str">
        <f t="shared" si="8"/>
        <v>Week 3</v>
      </c>
      <c r="F64" s="199">
        <v>409361</v>
      </c>
      <c r="G64" s="199">
        <v>35.29</v>
      </c>
      <c r="H64" s="201">
        <f t="shared" si="10"/>
        <v>35.29</v>
      </c>
      <c r="I64" s="201" t="str">
        <f t="shared" si="11"/>
        <v/>
      </c>
      <c r="J64" s="199"/>
      <c r="K64" s="199"/>
      <c r="L64" s="199"/>
      <c r="M64" s="199"/>
      <c r="N64" s="199"/>
      <c r="O64" s="199"/>
      <c r="P64" s="199"/>
      <c r="Q64" s="199"/>
      <c r="R64" s="199"/>
      <c r="S64" s="199"/>
      <c r="T64" s="202">
        <f t="shared" si="12"/>
        <v>0</v>
      </c>
      <c r="U64" s="203">
        <f t="shared" si="9"/>
        <v>35.29</v>
      </c>
    </row>
    <row r="65" spans="1:21" x14ac:dyDescent="0.2">
      <c r="A65" s="195" t="str">
        <f t="shared" si="7"/>
        <v>PepsiWeek 2</v>
      </c>
      <c r="C65" s="196" t="s">
        <v>116</v>
      </c>
      <c r="D65" s="204">
        <v>44322</v>
      </c>
      <c r="E65" s="205" t="str">
        <f t="shared" si="8"/>
        <v>Week 2</v>
      </c>
      <c r="F65" s="199">
        <v>67306652</v>
      </c>
      <c r="G65" s="199">
        <v>132.94999999999999</v>
      </c>
      <c r="H65" s="201" t="str">
        <f t="shared" si="10"/>
        <v/>
      </c>
      <c r="I65" s="201">
        <f t="shared" si="11"/>
        <v>132.94999999999999</v>
      </c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202">
        <f t="shared" si="12"/>
        <v>0</v>
      </c>
      <c r="U65" s="203">
        <f t="shared" si="9"/>
        <v>132.94999999999999</v>
      </c>
    </row>
    <row r="66" spans="1:21" x14ac:dyDescent="0.2">
      <c r="A66" s="195" t="str">
        <f t="shared" si="7"/>
        <v>PepsiWeek 2</v>
      </c>
      <c r="C66" s="196" t="s">
        <v>116</v>
      </c>
      <c r="D66" s="204">
        <v>44322</v>
      </c>
      <c r="E66" s="205" t="str">
        <f t="shared" si="8"/>
        <v>Week 2</v>
      </c>
      <c r="F66" s="199">
        <v>67306653</v>
      </c>
      <c r="G66" s="199">
        <v>1209.71</v>
      </c>
      <c r="H66" s="201" t="str">
        <f t="shared" si="10"/>
        <v/>
      </c>
      <c r="I66" s="201">
        <f t="shared" si="11"/>
        <v>1209.71</v>
      </c>
      <c r="J66" s="199"/>
      <c r="K66" s="199"/>
      <c r="L66" s="199"/>
      <c r="M66" s="199"/>
      <c r="N66" s="199"/>
      <c r="O66" s="199"/>
      <c r="P66" s="199"/>
      <c r="Q66" s="199"/>
      <c r="R66" s="199"/>
      <c r="S66" s="199"/>
      <c r="T66" s="202">
        <f t="shared" si="12"/>
        <v>0</v>
      </c>
      <c r="U66" s="203">
        <f t="shared" si="9"/>
        <v>1209.71</v>
      </c>
    </row>
    <row r="67" spans="1:21" x14ac:dyDescent="0.2">
      <c r="A67" s="195" t="str">
        <f t="shared" si="7"/>
        <v>PepsiWeek 3</v>
      </c>
      <c r="C67" s="196" t="s">
        <v>116</v>
      </c>
      <c r="D67" s="204">
        <v>44326</v>
      </c>
      <c r="E67" s="205" t="str">
        <f t="shared" si="8"/>
        <v>Week 3</v>
      </c>
      <c r="F67" s="199">
        <v>63451006</v>
      </c>
      <c r="G67" s="199">
        <v>717.65</v>
      </c>
      <c r="H67" s="201" t="str">
        <f t="shared" si="10"/>
        <v/>
      </c>
      <c r="I67" s="201">
        <f t="shared" si="11"/>
        <v>717.65</v>
      </c>
      <c r="J67" s="199"/>
      <c r="K67" s="199"/>
      <c r="L67" s="199"/>
      <c r="M67" s="199"/>
      <c r="N67" s="199"/>
      <c r="O67" s="199"/>
      <c r="P67" s="199"/>
      <c r="Q67" s="199"/>
      <c r="R67" s="199"/>
      <c r="S67" s="199"/>
      <c r="T67" s="202">
        <f t="shared" si="12"/>
        <v>0</v>
      </c>
      <c r="U67" s="203">
        <f t="shared" si="9"/>
        <v>717.65</v>
      </c>
    </row>
    <row r="68" spans="1:21" x14ac:dyDescent="0.2">
      <c r="A68" s="195" t="str">
        <f t="shared" si="7"/>
        <v>Rush CityWeek 3</v>
      </c>
      <c r="C68" s="196" t="s">
        <v>37</v>
      </c>
      <c r="D68" s="204">
        <v>44330</v>
      </c>
      <c r="E68" s="205" t="str">
        <f t="shared" si="8"/>
        <v>Week 3</v>
      </c>
      <c r="F68" s="199">
        <v>409421</v>
      </c>
      <c r="G68" s="199">
        <v>26.99</v>
      </c>
      <c r="H68" s="201">
        <f t="shared" si="10"/>
        <v>26.99</v>
      </c>
      <c r="I68" s="201" t="str">
        <f t="shared" si="11"/>
        <v/>
      </c>
      <c r="J68" s="199"/>
      <c r="K68" s="199"/>
      <c r="L68" s="199"/>
      <c r="M68" s="199"/>
      <c r="N68" s="199"/>
      <c r="O68" s="199"/>
      <c r="P68" s="199"/>
      <c r="Q68" s="199"/>
      <c r="R68" s="199"/>
      <c r="S68" s="199"/>
      <c r="T68" s="202">
        <f t="shared" si="12"/>
        <v>0</v>
      </c>
      <c r="U68" s="203">
        <f t="shared" si="9"/>
        <v>26.99</v>
      </c>
    </row>
    <row r="69" spans="1:21" x14ac:dyDescent="0.2">
      <c r="A69" s="195" t="str">
        <f t="shared" si="7"/>
        <v>Rush CityWeek 3</v>
      </c>
      <c r="C69" s="196" t="s">
        <v>37</v>
      </c>
      <c r="D69" s="204">
        <v>44330</v>
      </c>
      <c r="E69" s="205" t="str">
        <f t="shared" si="8"/>
        <v>Week 3</v>
      </c>
      <c r="F69" s="199">
        <v>409428</v>
      </c>
      <c r="G69" s="199">
        <v>35.29</v>
      </c>
      <c r="H69" s="201">
        <f t="shared" si="10"/>
        <v>35.29</v>
      </c>
      <c r="I69" s="201" t="str">
        <f t="shared" si="11"/>
        <v/>
      </c>
      <c r="J69" s="199"/>
      <c r="K69" s="199"/>
      <c r="L69" s="199"/>
      <c r="M69" s="199"/>
      <c r="N69" s="199"/>
      <c r="O69" s="199"/>
      <c r="P69" s="199"/>
      <c r="Q69" s="199"/>
      <c r="R69" s="199"/>
      <c r="S69" s="199"/>
      <c r="T69" s="202">
        <f t="shared" si="12"/>
        <v>0</v>
      </c>
      <c r="U69" s="203">
        <f t="shared" ref="U69:U132" si="13">SUM(H69:T69)</f>
        <v>35.29</v>
      </c>
    </row>
    <row r="70" spans="1:21" x14ac:dyDescent="0.2">
      <c r="A70" s="195" t="str">
        <f t="shared" si="7"/>
        <v>Rush CityWeek 4</v>
      </c>
      <c r="C70" s="196" t="s">
        <v>37</v>
      </c>
      <c r="D70" s="204">
        <v>44333</v>
      </c>
      <c r="E70" s="205" t="str">
        <f t="shared" si="8"/>
        <v>Week 4</v>
      </c>
      <c r="F70" s="199">
        <v>409497</v>
      </c>
      <c r="G70" s="199">
        <v>35.29</v>
      </c>
      <c r="H70" s="201">
        <f t="shared" si="10"/>
        <v>35.29</v>
      </c>
      <c r="I70" s="201" t="str">
        <f t="shared" si="11"/>
        <v/>
      </c>
      <c r="J70" s="199"/>
      <c r="K70" s="199"/>
      <c r="L70" s="199"/>
      <c r="M70" s="199"/>
      <c r="N70" s="199"/>
      <c r="O70" s="199"/>
      <c r="P70" s="199"/>
      <c r="Q70" s="199"/>
      <c r="R70" s="199"/>
      <c r="S70" s="199"/>
      <c r="T70" s="202">
        <f t="shared" si="12"/>
        <v>0</v>
      </c>
      <c r="U70" s="203">
        <f t="shared" si="13"/>
        <v>35.29</v>
      </c>
    </row>
    <row r="71" spans="1:21" x14ac:dyDescent="0.2">
      <c r="A71" s="195" t="str">
        <f t="shared" si="7"/>
        <v>Rush CityWeek 4</v>
      </c>
      <c r="C71" s="196" t="s">
        <v>37</v>
      </c>
      <c r="D71" s="204">
        <v>44333</v>
      </c>
      <c r="E71" s="205" t="str">
        <f t="shared" si="8"/>
        <v>Week 4</v>
      </c>
      <c r="F71" s="199">
        <v>409489</v>
      </c>
      <c r="G71" s="199">
        <v>176.28</v>
      </c>
      <c r="H71" s="201">
        <f t="shared" si="10"/>
        <v>176.28</v>
      </c>
      <c r="I71" s="201" t="str">
        <f t="shared" si="11"/>
        <v/>
      </c>
      <c r="J71" s="199"/>
      <c r="K71" s="199"/>
      <c r="L71" s="199"/>
      <c r="M71" s="199"/>
      <c r="N71" s="199"/>
      <c r="O71" s="199"/>
      <c r="P71" s="199"/>
      <c r="Q71" s="199"/>
      <c r="R71" s="199"/>
      <c r="S71" s="199"/>
      <c r="T71" s="202">
        <f t="shared" si="12"/>
        <v>0</v>
      </c>
      <c r="U71" s="203">
        <f t="shared" si="13"/>
        <v>176.28</v>
      </c>
    </row>
    <row r="72" spans="1:21" x14ac:dyDescent="0.2">
      <c r="A72" s="195" t="str">
        <f t="shared" si="7"/>
        <v>Rush CityWeek 3</v>
      </c>
      <c r="C72" s="196" t="s">
        <v>37</v>
      </c>
      <c r="D72" s="204">
        <v>44331</v>
      </c>
      <c r="E72" s="205" t="str">
        <f t="shared" si="8"/>
        <v>Week 3</v>
      </c>
      <c r="F72" s="199">
        <v>409466</v>
      </c>
      <c r="G72" s="199">
        <v>25.66</v>
      </c>
      <c r="H72" s="201">
        <f t="shared" si="10"/>
        <v>25.66</v>
      </c>
      <c r="I72" s="201" t="str">
        <f t="shared" si="11"/>
        <v/>
      </c>
      <c r="J72" s="199"/>
      <c r="K72" s="199"/>
      <c r="L72" s="199"/>
      <c r="M72" s="199"/>
      <c r="N72" s="199"/>
      <c r="O72" s="199"/>
      <c r="P72" s="199"/>
      <c r="Q72" s="199"/>
      <c r="R72" s="199"/>
      <c r="S72" s="199"/>
      <c r="T72" s="202">
        <f t="shared" si="12"/>
        <v>0</v>
      </c>
      <c r="U72" s="203">
        <f t="shared" si="13"/>
        <v>25.66</v>
      </c>
    </row>
    <row r="73" spans="1:21" x14ac:dyDescent="0.2">
      <c r="A73" s="195" t="str">
        <f t="shared" si="7"/>
        <v>Rush CityWeek 3</v>
      </c>
      <c r="C73" s="196" t="s">
        <v>37</v>
      </c>
      <c r="D73" s="204">
        <v>44331</v>
      </c>
      <c r="E73" s="205" t="str">
        <f t="shared" si="8"/>
        <v>Week 3</v>
      </c>
      <c r="F73" s="199">
        <v>409460</v>
      </c>
      <c r="G73" s="199">
        <v>26.99</v>
      </c>
      <c r="H73" s="201">
        <f t="shared" si="10"/>
        <v>26.99</v>
      </c>
      <c r="I73" s="201" t="str">
        <f t="shared" si="11"/>
        <v/>
      </c>
      <c r="J73" s="199"/>
      <c r="K73" s="199"/>
      <c r="L73" s="199"/>
      <c r="M73" s="199"/>
      <c r="N73" s="199"/>
      <c r="O73" s="199"/>
      <c r="P73" s="199"/>
      <c r="Q73" s="199"/>
      <c r="R73" s="199"/>
      <c r="S73" s="199"/>
      <c r="T73" s="202">
        <f t="shared" si="12"/>
        <v>0</v>
      </c>
      <c r="U73" s="203">
        <f t="shared" si="13"/>
        <v>26.99</v>
      </c>
    </row>
    <row r="74" spans="1:21" x14ac:dyDescent="0.2">
      <c r="A74" s="195" t="str">
        <f t="shared" si="7"/>
        <v>Rush CityWeek 4</v>
      </c>
      <c r="C74" s="196" t="s">
        <v>37</v>
      </c>
      <c r="D74" s="204">
        <v>44334</v>
      </c>
      <c r="E74" s="205" t="str">
        <f t="shared" si="8"/>
        <v>Week 4</v>
      </c>
      <c r="F74" s="199">
        <v>409539</v>
      </c>
      <c r="G74" s="199">
        <v>35.29</v>
      </c>
      <c r="H74" s="201">
        <f t="shared" si="10"/>
        <v>35.29</v>
      </c>
      <c r="I74" s="201" t="str">
        <f t="shared" si="11"/>
        <v/>
      </c>
      <c r="J74" s="199"/>
      <c r="K74" s="199"/>
      <c r="L74" s="199"/>
      <c r="M74" s="199"/>
      <c r="N74" s="199"/>
      <c r="O74" s="199"/>
      <c r="P74" s="199"/>
      <c r="Q74" s="199"/>
      <c r="R74" s="199"/>
      <c r="S74" s="199"/>
      <c r="T74" s="202">
        <f t="shared" si="12"/>
        <v>0</v>
      </c>
      <c r="U74" s="203">
        <f t="shared" si="13"/>
        <v>35.29</v>
      </c>
    </row>
    <row r="75" spans="1:21" x14ac:dyDescent="0.2">
      <c r="A75" s="195" t="str">
        <f t="shared" si="7"/>
        <v>Rush CityWeek 4</v>
      </c>
      <c r="C75" s="196" t="s">
        <v>37</v>
      </c>
      <c r="D75" s="204">
        <v>44334</v>
      </c>
      <c r="E75" s="205" t="str">
        <f t="shared" si="8"/>
        <v>Week 4</v>
      </c>
      <c r="F75" s="199">
        <v>409533</v>
      </c>
      <c r="G75" s="199">
        <v>42.04</v>
      </c>
      <c r="H75" s="201">
        <f t="shared" si="10"/>
        <v>42.04</v>
      </c>
      <c r="I75" s="201" t="str">
        <f t="shared" si="11"/>
        <v/>
      </c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202">
        <f t="shared" si="12"/>
        <v>0</v>
      </c>
      <c r="U75" s="203">
        <f t="shared" si="13"/>
        <v>42.04</v>
      </c>
    </row>
    <row r="76" spans="1:21" x14ac:dyDescent="0.2">
      <c r="A76" s="195" t="str">
        <f t="shared" si="7"/>
        <v>Rush CityWeek 4</v>
      </c>
      <c r="C76" s="196" t="s">
        <v>37</v>
      </c>
      <c r="D76" s="204">
        <v>44335</v>
      </c>
      <c r="E76" s="205" t="str">
        <f t="shared" si="8"/>
        <v>Week 4</v>
      </c>
      <c r="F76" s="199">
        <v>409593</v>
      </c>
      <c r="G76" s="199">
        <v>35.29</v>
      </c>
      <c r="H76" s="201">
        <f t="shared" si="10"/>
        <v>35.29</v>
      </c>
      <c r="I76" s="201" t="str">
        <f t="shared" si="11"/>
        <v/>
      </c>
      <c r="J76" s="199"/>
      <c r="K76" s="199"/>
      <c r="L76" s="199"/>
      <c r="M76" s="199"/>
      <c r="N76" s="199"/>
      <c r="O76" s="199"/>
      <c r="P76" s="199"/>
      <c r="Q76" s="199"/>
      <c r="R76" s="199"/>
      <c r="S76" s="199"/>
      <c r="T76" s="202">
        <f t="shared" si="12"/>
        <v>0</v>
      </c>
      <c r="U76" s="203">
        <f t="shared" si="13"/>
        <v>35.29</v>
      </c>
    </row>
    <row r="77" spans="1:21" x14ac:dyDescent="0.2">
      <c r="A77" s="195" t="str">
        <f t="shared" si="7"/>
        <v>Rush CityWeek 4</v>
      </c>
      <c r="C77" s="196" t="s">
        <v>37</v>
      </c>
      <c r="D77" s="204">
        <v>44335</v>
      </c>
      <c r="E77" s="205" t="str">
        <f t="shared" si="8"/>
        <v>Week 4</v>
      </c>
      <c r="F77" s="199">
        <v>409585</v>
      </c>
      <c r="G77" s="199">
        <v>142.41999999999999</v>
      </c>
      <c r="H77" s="201">
        <f t="shared" si="10"/>
        <v>142.41999999999999</v>
      </c>
      <c r="I77" s="201" t="str">
        <f t="shared" si="11"/>
        <v/>
      </c>
      <c r="J77" s="199"/>
      <c r="K77" s="199"/>
      <c r="L77" s="199"/>
      <c r="M77" s="199"/>
      <c r="N77" s="199"/>
      <c r="O77" s="199"/>
      <c r="P77" s="199"/>
      <c r="Q77" s="199"/>
      <c r="R77" s="199"/>
      <c r="S77" s="199"/>
      <c r="T77" s="202">
        <f t="shared" si="12"/>
        <v>0</v>
      </c>
      <c r="U77" s="203">
        <f t="shared" si="13"/>
        <v>142.41999999999999</v>
      </c>
    </row>
    <row r="78" spans="1:21" x14ac:dyDescent="0.2">
      <c r="A78" s="195" t="str">
        <f t="shared" si="7"/>
        <v>PepsiWeek 3</v>
      </c>
      <c r="C78" s="196" t="s">
        <v>116</v>
      </c>
      <c r="D78" s="204">
        <v>44329</v>
      </c>
      <c r="E78" s="205" t="str">
        <f t="shared" si="8"/>
        <v>Week 3</v>
      </c>
      <c r="F78" s="199">
        <v>53775864</v>
      </c>
      <c r="G78" s="199">
        <v>672.54</v>
      </c>
      <c r="H78" s="201" t="str">
        <f t="shared" si="10"/>
        <v/>
      </c>
      <c r="I78" s="201">
        <f t="shared" si="11"/>
        <v>672.54</v>
      </c>
      <c r="J78" s="199"/>
      <c r="K78" s="199"/>
      <c r="L78" s="199"/>
      <c r="M78" s="199"/>
      <c r="N78" s="199"/>
      <c r="O78" s="199"/>
      <c r="P78" s="199"/>
      <c r="Q78" s="199"/>
      <c r="R78" s="199"/>
      <c r="S78" s="199"/>
      <c r="T78" s="202">
        <f t="shared" si="12"/>
        <v>0</v>
      </c>
      <c r="U78" s="203">
        <f t="shared" si="13"/>
        <v>672.54</v>
      </c>
    </row>
    <row r="79" spans="1:21" x14ac:dyDescent="0.2">
      <c r="A79" s="195" t="str">
        <f t="shared" si="7"/>
        <v>PepsiWeek 4</v>
      </c>
      <c r="C79" s="196" t="s">
        <v>116</v>
      </c>
      <c r="D79" s="204">
        <v>44333</v>
      </c>
      <c r="E79" s="205" t="str">
        <f t="shared" si="8"/>
        <v>Week 4</v>
      </c>
      <c r="F79" s="199">
        <v>56357156</v>
      </c>
      <c r="G79" s="199">
        <v>313.52999999999997</v>
      </c>
      <c r="H79" s="201" t="str">
        <f t="shared" si="10"/>
        <v/>
      </c>
      <c r="I79" s="201">
        <f t="shared" si="11"/>
        <v>313.52999999999997</v>
      </c>
      <c r="J79" s="199"/>
      <c r="K79" s="199"/>
      <c r="L79" s="199"/>
      <c r="M79" s="199"/>
      <c r="N79" s="199"/>
      <c r="O79" s="199"/>
      <c r="P79" s="199"/>
      <c r="Q79" s="199"/>
      <c r="R79" s="199"/>
      <c r="S79" s="199"/>
      <c r="T79" s="202">
        <f t="shared" si="12"/>
        <v>0</v>
      </c>
      <c r="U79" s="203">
        <f t="shared" si="13"/>
        <v>313.52999999999997</v>
      </c>
    </row>
    <row r="80" spans="1:21" x14ac:dyDescent="0.2">
      <c r="A80" s="195" t="str">
        <f t="shared" si="7"/>
        <v>PepsiWeek 4</v>
      </c>
      <c r="C80" s="196" t="s">
        <v>116</v>
      </c>
      <c r="D80" s="204">
        <v>44333</v>
      </c>
      <c r="E80" s="205" t="str">
        <f t="shared" si="8"/>
        <v>Week 4</v>
      </c>
      <c r="F80" s="199">
        <v>56357155</v>
      </c>
      <c r="G80" s="199">
        <v>794.39</v>
      </c>
      <c r="H80" s="201" t="str">
        <f t="shared" si="10"/>
        <v/>
      </c>
      <c r="I80" s="201">
        <f t="shared" si="11"/>
        <v>794.39</v>
      </c>
      <c r="J80" s="199"/>
      <c r="K80" s="199"/>
      <c r="L80" s="199"/>
      <c r="M80" s="199"/>
      <c r="N80" s="199"/>
      <c r="O80" s="199"/>
      <c r="P80" s="199"/>
      <c r="Q80" s="199"/>
      <c r="R80" s="199"/>
      <c r="S80" s="199"/>
      <c r="T80" s="202">
        <f t="shared" si="12"/>
        <v>0</v>
      </c>
      <c r="U80" s="203">
        <f t="shared" si="13"/>
        <v>794.39</v>
      </c>
    </row>
    <row r="81" spans="1:21" x14ac:dyDescent="0.2">
      <c r="A81" s="195" t="str">
        <f t="shared" si="7"/>
        <v>Rush CityWeek 5</v>
      </c>
      <c r="C81" s="196" t="s">
        <v>37</v>
      </c>
      <c r="D81" s="204">
        <v>44340</v>
      </c>
      <c r="E81" s="205" t="str">
        <f t="shared" si="8"/>
        <v>Week 5</v>
      </c>
      <c r="F81" s="199">
        <v>409717</v>
      </c>
      <c r="G81" s="199">
        <v>176.28</v>
      </c>
      <c r="H81" s="201">
        <f t="shared" si="10"/>
        <v>176.28</v>
      </c>
      <c r="I81" s="201" t="str">
        <f t="shared" si="11"/>
        <v/>
      </c>
      <c r="J81" s="199"/>
      <c r="K81" s="199"/>
      <c r="L81" s="199"/>
      <c r="M81" s="199"/>
      <c r="N81" s="199"/>
      <c r="O81" s="199"/>
      <c r="P81" s="199"/>
      <c r="Q81" s="199"/>
      <c r="R81" s="199"/>
      <c r="S81" s="199"/>
      <c r="T81" s="202">
        <f t="shared" si="12"/>
        <v>0</v>
      </c>
      <c r="U81" s="203">
        <f t="shared" si="13"/>
        <v>176.28</v>
      </c>
    </row>
    <row r="82" spans="1:21" x14ac:dyDescent="0.2">
      <c r="A82" s="195" t="str">
        <f t="shared" si="7"/>
        <v>Rush CityWeek 5</v>
      </c>
      <c r="C82" s="196" t="s">
        <v>37</v>
      </c>
      <c r="D82" s="204">
        <v>44340</v>
      </c>
      <c r="E82" s="205" t="str">
        <f t="shared" si="8"/>
        <v>Week 5</v>
      </c>
      <c r="F82" s="199">
        <v>409725</v>
      </c>
      <c r="G82" s="199">
        <v>35.29</v>
      </c>
      <c r="H82" s="201">
        <f t="shared" si="10"/>
        <v>35.29</v>
      </c>
      <c r="I82" s="201" t="str">
        <f t="shared" si="11"/>
        <v/>
      </c>
      <c r="J82" s="199"/>
      <c r="K82" s="199"/>
      <c r="L82" s="199"/>
      <c r="M82" s="199"/>
      <c r="N82" s="199"/>
      <c r="O82" s="199"/>
      <c r="P82" s="199"/>
      <c r="Q82" s="199"/>
      <c r="R82" s="199"/>
      <c r="S82" s="199"/>
      <c r="T82" s="202">
        <f t="shared" si="12"/>
        <v>0</v>
      </c>
      <c r="U82" s="203">
        <f t="shared" si="13"/>
        <v>35.29</v>
      </c>
    </row>
    <row r="83" spans="1:21" x14ac:dyDescent="0.2">
      <c r="A83" s="195" t="str">
        <f t="shared" si="7"/>
        <v>Rush CityWeek 4</v>
      </c>
      <c r="C83" s="196" t="s">
        <v>37</v>
      </c>
      <c r="D83" s="204">
        <v>44338</v>
      </c>
      <c r="E83" s="205" t="str">
        <f t="shared" si="8"/>
        <v>Week 4</v>
      </c>
      <c r="F83" s="199">
        <v>409740</v>
      </c>
      <c r="G83" s="199">
        <v>25.66</v>
      </c>
      <c r="H83" s="201">
        <f t="shared" si="10"/>
        <v>25.66</v>
      </c>
      <c r="I83" s="201" t="str">
        <f t="shared" si="11"/>
        <v/>
      </c>
      <c r="J83" s="199"/>
      <c r="K83" s="199"/>
      <c r="L83" s="199"/>
      <c r="M83" s="199"/>
      <c r="N83" s="199"/>
      <c r="O83" s="199"/>
      <c r="P83" s="199"/>
      <c r="Q83" s="199"/>
      <c r="R83" s="199"/>
      <c r="S83" s="199"/>
      <c r="T83" s="202">
        <f t="shared" si="12"/>
        <v>0</v>
      </c>
      <c r="U83" s="203">
        <f t="shared" si="13"/>
        <v>25.66</v>
      </c>
    </row>
    <row r="84" spans="1:21" x14ac:dyDescent="0.2">
      <c r="A84" s="195" t="str">
        <f t="shared" si="7"/>
        <v>Rush CityWeek 4</v>
      </c>
      <c r="C84" s="196" t="s">
        <v>37</v>
      </c>
      <c r="D84" s="204">
        <v>44338</v>
      </c>
      <c r="E84" s="205" t="str">
        <f t="shared" si="8"/>
        <v>Week 4</v>
      </c>
      <c r="F84" s="199">
        <v>409696</v>
      </c>
      <c r="G84" s="199">
        <v>26.99</v>
      </c>
      <c r="H84" s="201">
        <f t="shared" si="10"/>
        <v>26.99</v>
      </c>
      <c r="I84" s="201" t="str">
        <f t="shared" si="11"/>
        <v/>
      </c>
      <c r="J84" s="199"/>
      <c r="K84" s="199"/>
      <c r="L84" s="199"/>
      <c r="M84" s="199"/>
      <c r="N84" s="199"/>
      <c r="O84" s="199"/>
      <c r="P84" s="199"/>
      <c r="Q84" s="199"/>
      <c r="R84" s="199"/>
      <c r="S84" s="199"/>
      <c r="T84" s="202">
        <f t="shared" si="12"/>
        <v>0</v>
      </c>
      <c r="U84" s="203">
        <f t="shared" si="13"/>
        <v>26.99</v>
      </c>
    </row>
    <row r="85" spans="1:21" x14ac:dyDescent="0.2">
      <c r="A85" s="195" t="str">
        <f t="shared" si="7"/>
        <v>Rush CityWeek 4</v>
      </c>
      <c r="C85" s="196" t="s">
        <v>37</v>
      </c>
      <c r="D85" s="204">
        <v>44336</v>
      </c>
      <c r="E85" s="205" t="str">
        <f t="shared" si="8"/>
        <v>Week 4</v>
      </c>
      <c r="F85" s="199">
        <v>409623</v>
      </c>
      <c r="G85" s="199">
        <v>41.32</v>
      </c>
      <c r="H85" s="201">
        <f t="shared" si="10"/>
        <v>41.32</v>
      </c>
      <c r="I85" s="201" t="str">
        <f t="shared" si="11"/>
        <v/>
      </c>
      <c r="J85" s="199"/>
      <c r="K85" s="199"/>
      <c r="L85" s="199"/>
      <c r="M85" s="199"/>
      <c r="N85" s="199"/>
      <c r="O85" s="199"/>
      <c r="P85" s="199"/>
      <c r="Q85" s="199"/>
      <c r="R85" s="199"/>
      <c r="S85" s="199"/>
      <c r="T85" s="202">
        <f t="shared" si="12"/>
        <v>0</v>
      </c>
      <c r="U85" s="203">
        <f t="shared" si="13"/>
        <v>41.32</v>
      </c>
    </row>
    <row r="86" spans="1:21" x14ac:dyDescent="0.2">
      <c r="A86" s="195" t="str">
        <f t="shared" si="7"/>
        <v>Rush CityWeek 4</v>
      </c>
      <c r="C86" s="196" t="s">
        <v>37</v>
      </c>
      <c r="D86" s="204">
        <v>44336</v>
      </c>
      <c r="E86" s="205" t="str">
        <f t="shared" si="8"/>
        <v>Week 4</v>
      </c>
      <c r="F86" s="199">
        <v>409629</v>
      </c>
      <c r="G86" s="199">
        <v>35.29</v>
      </c>
      <c r="H86" s="201">
        <f t="shared" si="10"/>
        <v>35.29</v>
      </c>
      <c r="I86" s="201" t="str">
        <f t="shared" si="11"/>
        <v/>
      </c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202">
        <f t="shared" si="12"/>
        <v>0</v>
      </c>
      <c r="U86" s="203">
        <f t="shared" si="13"/>
        <v>35.29</v>
      </c>
    </row>
    <row r="87" spans="1:21" x14ac:dyDescent="0.2">
      <c r="A87" s="195" t="str">
        <f t="shared" si="7"/>
        <v>PepsiWeek 4</v>
      </c>
      <c r="C87" s="196" t="s">
        <v>116</v>
      </c>
      <c r="D87" s="204">
        <v>44336</v>
      </c>
      <c r="E87" s="205" t="str">
        <f t="shared" si="8"/>
        <v>Week 4</v>
      </c>
      <c r="F87" s="199">
        <v>57107951</v>
      </c>
      <c r="G87" s="199">
        <v>303.97000000000003</v>
      </c>
      <c r="H87" s="201" t="str">
        <f t="shared" si="10"/>
        <v/>
      </c>
      <c r="I87" s="201">
        <f t="shared" si="11"/>
        <v>303.97000000000003</v>
      </c>
      <c r="J87" s="199"/>
      <c r="K87" s="199"/>
      <c r="L87" s="199"/>
      <c r="M87" s="199"/>
      <c r="N87" s="199"/>
      <c r="O87" s="199"/>
      <c r="P87" s="199"/>
      <c r="Q87" s="199"/>
      <c r="R87" s="199"/>
      <c r="S87" s="199"/>
      <c r="T87" s="202">
        <f t="shared" si="12"/>
        <v>0</v>
      </c>
      <c r="U87" s="203">
        <f t="shared" si="13"/>
        <v>303.97000000000003</v>
      </c>
    </row>
    <row r="88" spans="1:21" x14ac:dyDescent="0.2">
      <c r="A88" s="195" t="str">
        <f t="shared" si="7"/>
        <v>PepsiWeek 4</v>
      </c>
      <c r="C88" s="196" t="s">
        <v>116</v>
      </c>
      <c r="D88" s="204">
        <v>44336</v>
      </c>
      <c r="E88" s="205" t="str">
        <f t="shared" si="8"/>
        <v>Week 4</v>
      </c>
      <c r="F88" s="199">
        <v>57107952</v>
      </c>
      <c r="G88" s="199">
        <v>1754.13</v>
      </c>
      <c r="H88" s="201" t="str">
        <f t="shared" si="10"/>
        <v/>
      </c>
      <c r="I88" s="201">
        <f t="shared" si="11"/>
        <v>1754.13</v>
      </c>
      <c r="J88" s="199"/>
      <c r="K88" s="199"/>
      <c r="L88" s="199"/>
      <c r="M88" s="199"/>
      <c r="N88" s="199"/>
      <c r="O88" s="199"/>
      <c r="P88" s="199"/>
      <c r="Q88" s="199"/>
      <c r="R88" s="199"/>
      <c r="S88" s="199"/>
      <c r="T88" s="202">
        <f t="shared" si="12"/>
        <v>0</v>
      </c>
      <c r="U88" s="203">
        <f t="shared" si="13"/>
        <v>1754.13</v>
      </c>
    </row>
    <row r="89" spans="1:21" x14ac:dyDescent="0.2">
      <c r="A89" s="195" t="str">
        <f t="shared" si="7"/>
        <v>Rush CityWeek 5</v>
      </c>
      <c r="C89" s="196" t="s">
        <v>37</v>
      </c>
      <c r="D89" s="204">
        <v>44341</v>
      </c>
      <c r="E89" s="205" t="str">
        <f t="shared" si="8"/>
        <v>Week 5</v>
      </c>
      <c r="F89" s="199">
        <v>409772</v>
      </c>
      <c r="G89" s="199">
        <v>42.04</v>
      </c>
      <c r="H89" s="201">
        <f t="shared" si="10"/>
        <v>42.04</v>
      </c>
      <c r="I89" s="201" t="str">
        <f t="shared" si="11"/>
        <v/>
      </c>
      <c r="J89" s="199"/>
      <c r="K89" s="199"/>
      <c r="L89" s="199"/>
      <c r="M89" s="199"/>
      <c r="N89" s="199"/>
      <c r="O89" s="199"/>
      <c r="P89" s="199"/>
      <c r="Q89" s="199"/>
      <c r="R89" s="199"/>
      <c r="S89" s="199"/>
      <c r="T89" s="202">
        <f t="shared" si="12"/>
        <v>0</v>
      </c>
      <c r="U89" s="203">
        <f t="shared" si="13"/>
        <v>42.04</v>
      </c>
    </row>
    <row r="90" spans="1:21" x14ac:dyDescent="0.2">
      <c r="A90" s="195" t="str">
        <f t="shared" si="7"/>
        <v>Rush CityWeek 5</v>
      </c>
      <c r="C90" s="196" t="s">
        <v>37</v>
      </c>
      <c r="D90" s="204">
        <v>44341</v>
      </c>
      <c r="E90" s="205" t="str">
        <f t="shared" si="8"/>
        <v>Week 5</v>
      </c>
      <c r="F90" s="199">
        <v>409778</v>
      </c>
      <c r="G90" s="199">
        <v>35.29</v>
      </c>
      <c r="H90" s="201">
        <f t="shared" si="10"/>
        <v>35.29</v>
      </c>
      <c r="I90" s="201" t="str">
        <f t="shared" si="11"/>
        <v/>
      </c>
      <c r="J90" s="199"/>
      <c r="K90" s="199"/>
      <c r="L90" s="199"/>
      <c r="M90" s="199"/>
      <c r="N90" s="199"/>
      <c r="O90" s="199"/>
      <c r="P90" s="199"/>
      <c r="Q90" s="199"/>
      <c r="R90" s="199"/>
      <c r="S90" s="199"/>
      <c r="T90" s="202">
        <f t="shared" si="12"/>
        <v>0</v>
      </c>
      <c r="U90" s="203">
        <f t="shared" si="13"/>
        <v>35.29</v>
      </c>
    </row>
    <row r="91" spans="1:21" x14ac:dyDescent="0.2">
      <c r="A91" s="195" t="str">
        <f t="shared" si="7"/>
        <v>Rush CityWeek 5</v>
      </c>
      <c r="C91" s="196" t="s">
        <v>37</v>
      </c>
      <c r="D91" s="204">
        <v>44343</v>
      </c>
      <c r="E91" s="205" t="str">
        <f t="shared" si="8"/>
        <v>Week 5</v>
      </c>
      <c r="F91" s="199">
        <v>409842</v>
      </c>
      <c r="G91" s="199">
        <v>41.32</v>
      </c>
      <c r="H91" s="201">
        <f t="shared" si="10"/>
        <v>41.32</v>
      </c>
      <c r="I91" s="201" t="str">
        <f t="shared" si="11"/>
        <v/>
      </c>
      <c r="J91" s="199"/>
      <c r="K91" s="199"/>
      <c r="L91" s="199"/>
      <c r="M91" s="199"/>
      <c r="N91" s="199"/>
      <c r="O91" s="199"/>
      <c r="P91" s="199"/>
      <c r="Q91" s="199"/>
      <c r="R91" s="199"/>
      <c r="S91" s="199"/>
      <c r="T91" s="202">
        <f t="shared" si="12"/>
        <v>0</v>
      </c>
      <c r="U91" s="203">
        <f t="shared" si="13"/>
        <v>41.32</v>
      </c>
    </row>
    <row r="92" spans="1:21" x14ac:dyDescent="0.2">
      <c r="A92" s="195" t="str">
        <f t="shared" si="7"/>
        <v>Rush CityWeek 5</v>
      </c>
      <c r="C92" s="196" t="s">
        <v>37</v>
      </c>
      <c r="D92" s="204">
        <v>44343</v>
      </c>
      <c r="E92" s="205" t="str">
        <f t="shared" si="8"/>
        <v>Week 5</v>
      </c>
      <c r="F92" s="199">
        <v>409847</v>
      </c>
      <c r="G92" s="199">
        <v>35.29</v>
      </c>
      <c r="H92" s="201">
        <f t="shared" si="10"/>
        <v>35.29</v>
      </c>
      <c r="I92" s="201" t="str">
        <f t="shared" si="11"/>
        <v/>
      </c>
      <c r="J92" s="199"/>
      <c r="K92" s="199"/>
      <c r="L92" s="199"/>
      <c r="M92" s="199"/>
      <c r="N92" s="199"/>
      <c r="O92" s="199"/>
      <c r="P92" s="199"/>
      <c r="Q92" s="199"/>
      <c r="R92" s="199"/>
      <c r="S92" s="199"/>
      <c r="T92" s="202">
        <f t="shared" si="12"/>
        <v>0</v>
      </c>
      <c r="U92" s="203">
        <f t="shared" si="13"/>
        <v>35.29</v>
      </c>
    </row>
    <row r="93" spans="1:21" x14ac:dyDescent="0.2">
      <c r="A93" s="195" t="str">
        <f t="shared" si="7"/>
        <v>Rush CityWeek 5</v>
      </c>
      <c r="C93" s="196" t="s">
        <v>37</v>
      </c>
      <c r="D93" s="204">
        <v>44342</v>
      </c>
      <c r="E93" s="205" t="str">
        <f t="shared" si="8"/>
        <v>Week 5</v>
      </c>
      <c r="F93" s="199">
        <v>409812</v>
      </c>
      <c r="G93" s="199">
        <v>35.29</v>
      </c>
      <c r="H93" s="201">
        <f t="shared" si="10"/>
        <v>35.29</v>
      </c>
      <c r="I93" s="201" t="str">
        <f t="shared" si="11"/>
        <v/>
      </c>
      <c r="J93" s="199"/>
      <c r="K93" s="199"/>
      <c r="L93" s="199"/>
      <c r="M93" s="199"/>
      <c r="N93" s="199"/>
      <c r="O93" s="199"/>
      <c r="P93" s="199"/>
      <c r="Q93" s="199"/>
      <c r="R93" s="199"/>
      <c r="S93" s="199"/>
      <c r="T93" s="202">
        <f t="shared" si="12"/>
        <v>0</v>
      </c>
      <c r="U93" s="203">
        <f t="shared" si="13"/>
        <v>35.29</v>
      </c>
    </row>
    <row r="94" spans="1:21" x14ac:dyDescent="0.2">
      <c r="A94" s="195" t="str">
        <f t="shared" si="7"/>
        <v>Rush CityWeek 5</v>
      </c>
      <c r="C94" s="196" t="s">
        <v>37</v>
      </c>
      <c r="D94" s="204">
        <v>44342</v>
      </c>
      <c r="E94" s="205" t="str">
        <f t="shared" si="8"/>
        <v>Week 5</v>
      </c>
      <c r="F94" s="199">
        <v>409804</v>
      </c>
      <c r="G94" s="199">
        <v>142.41999999999999</v>
      </c>
      <c r="H94" s="201">
        <f t="shared" si="10"/>
        <v>142.41999999999999</v>
      </c>
      <c r="I94" s="201" t="str">
        <f t="shared" si="11"/>
        <v/>
      </c>
      <c r="J94" s="199"/>
      <c r="K94" s="199"/>
      <c r="L94" s="199"/>
      <c r="M94" s="199"/>
      <c r="N94" s="199"/>
      <c r="O94" s="199"/>
      <c r="P94" s="199"/>
      <c r="Q94" s="199"/>
      <c r="R94" s="199"/>
      <c r="S94" s="199"/>
      <c r="T94" s="202">
        <f t="shared" si="12"/>
        <v>0</v>
      </c>
      <c r="U94" s="203">
        <f t="shared" si="13"/>
        <v>142.41999999999999</v>
      </c>
    </row>
    <row r="95" spans="1:21" x14ac:dyDescent="0.2">
      <c r="A95" s="195" t="str">
        <f t="shared" si="7"/>
        <v>Rush CityWeek 4</v>
      </c>
      <c r="C95" s="196" t="s">
        <v>37</v>
      </c>
      <c r="D95" s="204">
        <v>44337</v>
      </c>
      <c r="E95" s="205" t="str">
        <f t="shared" si="8"/>
        <v>Week 4</v>
      </c>
      <c r="F95" s="199">
        <v>409653</v>
      </c>
      <c r="G95" s="199">
        <v>26.99</v>
      </c>
      <c r="H95" s="201">
        <f t="shared" si="10"/>
        <v>26.99</v>
      </c>
      <c r="I95" s="201" t="str">
        <f t="shared" si="11"/>
        <v/>
      </c>
      <c r="J95" s="199"/>
      <c r="K95" s="199"/>
      <c r="L95" s="199"/>
      <c r="M95" s="199"/>
      <c r="N95" s="199"/>
      <c r="O95" s="199"/>
      <c r="P95" s="199"/>
      <c r="Q95" s="199"/>
      <c r="R95" s="199"/>
      <c r="S95" s="199"/>
      <c r="T95" s="202">
        <f t="shared" si="12"/>
        <v>0</v>
      </c>
      <c r="U95" s="203">
        <f t="shared" si="13"/>
        <v>26.99</v>
      </c>
    </row>
    <row r="96" spans="1:21" x14ac:dyDescent="0.2">
      <c r="A96" s="195" t="str">
        <f t="shared" si="7"/>
        <v>Rush CityWeek 4</v>
      </c>
      <c r="C96" s="196" t="s">
        <v>37</v>
      </c>
      <c r="D96" s="204">
        <v>44337</v>
      </c>
      <c r="E96" s="205" t="str">
        <f t="shared" si="8"/>
        <v>Week 4</v>
      </c>
      <c r="F96" s="199">
        <v>409660</v>
      </c>
      <c r="G96" s="199">
        <v>35.29</v>
      </c>
      <c r="H96" s="201">
        <f t="shared" si="10"/>
        <v>35.29</v>
      </c>
      <c r="I96" s="201" t="str">
        <f t="shared" si="11"/>
        <v/>
      </c>
      <c r="J96" s="199"/>
      <c r="K96" s="199"/>
      <c r="L96" s="199"/>
      <c r="M96" s="199"/>
      <c r="N96" s="199"/>
      <c r="O96" s="199"/>
      <c r="P96" s="199"/>
      <c r="Q96" s="199"/>
      <c r="R96" s="199"/>
      <c r="S96" s="199"/>
      <c r="T96" s="202">
        <f t="shared" si="12"/>
        <v>0</v>
      </c>
      <c r="U96" s="203">
        <f t="shared" si="13"/>
        <v>35.29</v>
      </c>
    </row>
    <row r="97" spans="1:21" x14ac:dyDescent="0.2">
      <c r="A97" s="195" t="str">
        <f t="shared" si="7"/>
        <v>PepsiWeek 5</v>
      </c>
      <c r="C97" s="196" t="s">
        <v>116</v>
      </c>
      <c r="D97" s="204">
        <v>44343</v>
      </c>
      <c r="E97" s="205" t="str">
        <f t="shared" si="8"/>
        <v>Week 5</v>
      </c>
      <c r="F97" s="199">
        <v>52591804</v>
      </c>
      <c r="G97" s="199">
        <v>1772.8</v>
      </c>
      <c r="H97" s="201" t="str">
        <f t="shared" si="10"/>
        <v/>
      </c>
      <c r="I97" s="201">
        <f t="shared" si="11"/>
        <v>1772.8</v>
      </c>
      <c r="J97" s="199"/>
      <c r="K97" s="199"/>
      <c r="L97" s="199"/>
      <c r="M97" s="199"/>
      <c r="N97" s="199"/>
      <c r="O97" s="199"/>
      <c r="P97" s="199"/>
      <c r="Q97" s="199"/>
      <c r="R97" s="199"/>
      <c r="S97" s="199"/>
      <c r="T97" s="202">
        <f t="shared" si="12"/>
        <v>0</v>
      </c>
      <c r="U97" s="203">
        <f t="shared" si="13"/>
        <v>1772.8</v>
      </c>
    </row>
    <row r="98" spans="1:21" x14ac:dyDescent="0.2">
      <c r="A98" s="195" t="str">
        <f t="shared" si="7"/>
        <v>PepsiWeek 5</v>
      </c>
      <c r="C98" s="196" t="s">
        <v>116</v>
      </c>
      <c r="D98" s="204">
        <v>44341</v>
      </c>
      <c r="E98" s="205" t="str">
        <f t="shared" si="8"/>
        <v>Week 5</v>
      </c>
      <c r="F98" s="199">
        <v>55371757</v>
      </c>
      <c r="G98" s="199">
        <v>1003.34</v>
      </c>
      <c r="H98" s="201" t="str">
        <f t="shared" si="10"/>
        <v/>
      </c>
      <c r="I98" s="201">
        <f t="shared" si="11"/>
        <v>1003.34</v>
      </c>
      <c r="J98" s="199"/>
      <c r="K98" s="199"/>
      <c r="L98" s="199"/>
      <c r="M98" s="199"/>
      <c r="N98" s="199"/>
      <c r="O98" s="199"/>
      <c r="P98" s="199"/>
      <c r="Q98" s="199"/>
      <c r="R98" s="199"/>
      <c r="S98" s="199"/>
      <c r="T98" s="246">
        <f t="shared" ref="T98:T101" si="14">G98-SUM(H98:S98)</f>
        <v>0</v>
      </c>
      <c r="U98" s="203">
        <f t="shared" si="13"/>
        <v>1003.34</v>
      </c>
    </row>
    <row r="99" spans="1:21" x14ac:dyDescent="0.2">
      <c r="A99" s="195" t="str">
        <f t="shared" si="7"/>
        <v>Rush CityWeek 5</v>
      </c>
      <c r="C99" s="196" t="s">
        <v>37</v>
      </c>
      <c r="D99" s="204">
        <v>44345</v>
      </c>
      <c r="E99" s="205" t="str">
        <f t="shared" si="8"/>
        <v>Week 5</v>
      </c>
      <c r="F99" s="199">
        <v>409937</v>
      </c>
      <c r="G99" s="199">
        <v>25.66</v>
      </c>
      <c r="H99" s="201">
        <f t="shared" si="10"/>
        <v>25.66</v>
      </c>
      <c r="I99" s="201" t="str">
        <f t="shared" si="11"/>
        <v/>
      </c>
      <c r="J99" s="199"/>
      <c r="K99" s="199"/>
      <c r="L99" s="199"/>
      <c r="M99" s="199"/>
      <c r="N99" s="199"/>
      <c r="O99" s="199"/>
      <c r="P99" s="199"/>
      <c r="Q99" s="199"/>
      <c r="R99" s="199"/>
      <c r="S99" s="199"/>
      <c r="T99" s="246">
        <f t="shared" si="14"/>
        <v>0</v>
      </c>
      <c r="U99" s="203">
        <f t="shared" si="13"/>
        <v>25.66</v>
      </c>
    </row>
    <row r="100" spans="1:21" x14ac:dyDescent="0.2">
      <c r="A100" s="195" t="str">
        <f t="shared" si="7"/>
        <v>Rush CityWeek 5</v>
      </c>
      <c r="C100" s="196" t="s">
        <v>37</v>
      </c>
      <c r="D100" s="204">
        <v>44345</v>
      </c>
      <c r="E100" s="205" t="str">
        <f t="shared" si="8"/>
        <v>Week 5</v>
      </c>
      <c r="F100" s="199">
        <v>409935</v>
      </c>
      <c r="G100" s="199">
        <v>176.28</v>
      </c>
      <c r="H100" s="201">
        <f t="shared" si="10"/>
        <v>176.28</v>
      </c>
      <c r="I100" s="201" t="str">
        <f t="shared" si="11"/>
        <v/>
      </c>
      <c r="J100" s="199"/>
      <c r="K100" s="199"/>
      <c r="L100" s="199"/>
      <c r="M100" s="199"/>
      <c r="N100" s="199"/>
      <c r="O100" s="199"/>
      <c r="P100" s="199"/>
      <c r="Q100" s="199"/>
      <c r="R100" s="199"/>
      <c r="S100" s="199"/>
      <c r="T100" s="246">
        <f t="shared" si="14"/>
        <v>0</v>
      </c>
      <c r="U100" s="203">
        <f t="shared" si="13"/>
        <v>176.28</v>
      </c>
    </row>
    <row r="101" spans="1:21" x14ac:dyDescent="0.2">
      <c r="A101" s="195" t="str">
        <f t="shared" si="7"/>
        <v>Rush CityWeek 5</v>
      </c>
      <c r="C101" s="196" t="s">
        <v>37</v>
      </c>
      <c r="D101" s="204">
        <v>44345</v>
      </c>
      <c r="E101" s="205" t="str">
        <f t="shared" si="8"/>
        <v>Week 5</v>
      </c>
      <c r="F101" s="199">
        <v>409903</v>
      </c>
      <c r="G101" s="199">
        <v>26.99</v>
      </c>
      <c r="H101" s="201">
        <f t="shared" si="10"/>
        <v>26.99</v>
      </c>
      <c r="I101" s="201" t="str">
        <f t="shared" si="11"/>
        <v/>
      </c>
      <c r="J101" s="199"/>
      <c r="K101" s="199"/>
      <c r="L101" s="199"/>
      <c r="M101" s="199"/>
      <c r="N101" s="199"/>
      <c r="O101" s="199"/>
      <c r="P101" s="199"/>
      <c r="Q101" s="199"/>
      <c r="R101" s="199"/>
      <c r="S101" s="199"/>
      <c r="T101" s="246">
        <f t="shared" si="14"/>
        <v>0</v>
      </c>
      <c r="U101" s="203">
        <f t="shared" si="13"/>
        <v>26.99</v>
      </c>
    </row>
    <row r="102" spans="1:21" x14ac:dyDescent="0.2">
      <c r="A102" s="195" t="str">
        <f t="shared" ref="A102:A165" si="15">C102&amp;E102</f>
        <v/>
      </c>
      <c r="C102" s="196"/>
      <c r="D102" s="204"/>
      <c r="E102" s="205" t="str">
        <f t="shared" ref="E102:E150" si="16">IF(D102="","",(CONCATENATE("Week ",WEEKNUM(D102,2)-WEEKNUM(DATE(YEAR(D102),MONTH(D102),1),2)+1)))</f>
        <v/>
      </c>
      <c r="F102" s="199"/>
      <c r="G102" s="199"/>
      <c r="H102" s="201" t="str">
        <f t="shared" si="10"/>
        <v/>
      </c>
      <c r="I102" s="201" t="str">
        <f t="shared" si="11"/>
        <v/>
      </c>
      <c r="J102" s="199"/>
      <c r="K102" s="199"/>
      <c r="L102" s="199"/>
      <c r="M102" s="199"/>
      <c r="N102" s="199"/>
      <c r="O102" s="199"/>
      <c r="P102" s="199"/>
      <c r="Q102" s="199"/>
      <c r="R102" s="199"/>
      <c r="S102" s="199"/>
      <c r="T102" s="246">
        <f t="shared" ref="T102:T165" si="17">G102-SUM(H102:S102)</f>
        <v>0</v>
      </c>
      <c r="U102" s="203">
        <f t="shared" si="13"/>
        <v>0</v>
      </c>
    </row>
    <row r="103" spans="1:21" x14ac:dyDescent="0.2">
      <c r="A103" s="195" t="str">
        <f t="shared" si="15"/>
        <v/>
      </c>
      <c r="C103" s="196"/>
      <c r="D103" s="204"/>
      <c r="E103" s="205" t="str">
        <f t="shared" si="16"/>
        <v/>
      </c>
      <c r="F103" s="199"/>
      <c r="G103" s="199"/>
      <c r="H103" s="201" t="str">
        <f t="shared" ref="H103:H132" si="18">IF(C103="rush city",G103,"")</f>
        <v/>
      </c>
      <c r="I103" s="201" t="str">
        <f t="shared" ref="I103:I132" si="19">IF(C103="Pepsi",G103,"")</f>
        <v/>
      </c>
      <c r="J103" s="199"/>
      <c r="K103" s="199"/>
      <c r="L103" s="199"/>
      <c r="M103" s="199"/>
      <c r="N103" s="199"/>
      <c r="O103" s="199"/>
      <c r="P103" s="199"/>
      <c r="Q103" s="199"/>
      <c r="R103" s="199"/>
      <c r="S103" s="199"/>
      <c r="T103" s="246">
        <f t="shared" si="17"/>
        <v>0</v>
      </c>
      <c r="U103" s="203">
        <f t="shared" si="13"/>
        <v>0</v>
      </c>
    </row>
    <row r="104" spans="1:21" x14ac:dyDescent="0.2">
      <c r="A104" s="195" t="str">
        <f t="shared" si="15"/>
        <v/>
      </c>
      <c r="C104" s="196"/>
      <c r="D104" s="204"/>
      <c r="E104" s="205" t="str">
        <f t="shared" si="16"/>
        <v/>
      </c>
      <c r="F104" s="199"/>
      <c r="G104" s="199"/>
      <c r="H104" s="201" t="str">
        <f t="shared" si="18"/>
        <v/>
      </c>
      <c r="I104" s="201" t="str">
        <f t="shared" si="19"/>
        <v/>
      </c>
      <c r="J104" s="199"/>
      <c r="K104" s="199"/>
      <c r="L104" s="199"/>
      <c r="M104" s="199"/>
      <c r="N104" s="199"/>
      <c r="O104" s="199"/>
      <c r="P104" s="199"/>
      <c r="Q104" s="199"/>
      <c r="R104" s="199"/>
      <c r="S104" s="199"/>
      <c r="T104" s="246">
        <f t="shared" si="17"/>
        <v>0</v>
      </c>
      <c r="U104" s="203">
        <f t="shared" si="13"/>
        <v>0</v>
      </c>
    </row>
    <row r="105" spans="1:21" x14ac:dyDescent="0.2">
      <c r="A105" s="195" t="str">
        <f t="shared" si="15"/>
        <v/>
      </c>
      <c r="C105" s="196"/>
      <c r="D105" s="204"/>
      <c r="E105" s="205" t="str">
        <f t="shared" si="16"/>
        <v/>
      </c>
      <c r="F105" s="199"/>
      <c r="G105" s="199"/>
      <c r="H105" s="201" t="str">
        <f t="shared" si="18"/>
        <v/>
      </c>
      <c r="I105" s="201" t="str">
        <f t="shared" si="19"/>
        <v/>
      </c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246">
        <f t="shared" si="17"/>
        <v>0</v>
      </c>
      <c r="U105" s="203">
        <f t="shared" si="13"/>
        <v>0</v>
      </c>
    </row>
    <row r="106" spans="1:21" x14ac:dyDescent="0.2">
      <c r="A106" s="195" t="str">
        <f t="shared" si="15"/>
        <v/>
      </c>
      <c r="C106" s="196"/>
      <c r="D106" s="204"/>
      <c r="E106" s="205" t="str">
        <f t="shared" si="16"/>
        <v/>
      </c>
      <c r="F106" s="199"/>
      <c r="G106" s="199"/>
      <c r="H106" s="201" t="str">
        <f t="shared" si="18"/>
        <v/>
      </c>
      <c r="I106" s="201" t="str">
        <f t="shared" si="19"/>
        <v/>
      </c>
      <c r="J106" s="199"/>
      <c r="K106" s="199"/>
      <c r="L106" s="199"/>
      <c r="M106" s="199"/>
      <c r="N106" s="199"/>
      <c r="O106" s="199"/>
      <c r="P106" s="199"/>
      <c r="Q106" s="199"/>
      <c r="R106" s="199"/>
      <c r="S106" s="199"/>
      <c r="T106" s="246">
        <f t="shared" si="17"/>
        <v>0</v>
      </c>
      <c r="U106" s="203">
        <f t="shared" si="13"/>
        <v>0</v>
      </c>
    </row>
    <row r="107" spans="1:21" x14ac:dyDescent="0.2">
      <c r="A107" s="195" t="str">
        <f t="shared" si="15"/>
        <v/>
      </c>
      <c r="C107" s="196"/>
      <c r="D107" s="204"/>
      <c r="E107" s="205" t="str">
        <f t="shared" si="16"/>
        <v/>
      </c>
      <c r="F107" s="199"/>
      <c r="G107" s="199"/>
      <c r="H107" s="201" t="str">
        <f t="shared" si="18"/>
        <v/>
      </c>
      <c r="I107" s="201" t="str">
        <f t="shared" si="19"/>
        <v/>
      </c>
      <c r="J107" s="199"/>
      <c r="K107" s="199"/>
      <c r="L107" s="199"/>
      <c r="M107" s="199"/>
      <c r="N107" s="199"/>
      <c r="O107" s="199"/>
      <c r="P107" s="199"/>
      <c r="Q107" s="199"/>
      <c r="R107" s="199"/>
      <c r="S107" s="199"/>
      <c r="T107" s="246">
        <f t="shared" si="17"/>
        <v>0</v>
      </c>
      <c r="U107" s="203">
        <f t="shared" si="13"/>
        <v>0</v>
      </c>
    </row>
    <row r="108" spans="1:21" x14ac:dyDescent="0.2">
      <c r="A108" s="195" t="str">
        <f t="shared" si="15"/>
        <v/>
      </c>
      <c r="C108" s="196"/>
      <c r="D108" s="204"/>
      <c r="E108" s="205" t="str">
        <f t="shared" si="16"/>
        <v/>
      </c>
      <c r="F108" s="199"/>
      <c r="G108" s="199"/>
      <c r="H108" s="201" t="str">
        <f t="shared" si="18"/>
        <v/>
      </c>
      <c r="I108" s="201" t="str">
        <f t="shared" si="19"/>
        <v/>
      </c>
      <c r="J108" s="199"/>
      <c r="K108" s="199"/>
      <c r="L108" s="199"/>
      <c r="M108" s="199"/>
      <c r="N108" s="199"/>
      <c r="O108" s="199"/>
      <c r="P108" s="199"/>
      <c r="Q108" s="199"/>
      <c r="R108" s="199"/>
      <c r="S108" s="199"/>
      <c r="T108" s="246"/>
      <c r="U108" s="203">
        <f t="shared" si="13"/>
        <v>0</v>
      </c>
    </row>
    <row r="109" spans="1:21" x14ac:dyDescent="0.2">
      <c r="A109" s="195" t="str">
        <f t="shared" si="15"/>
        <v/>
      </c>
      <c r="C109" s="196"/>
      <c r="D109" s="204"/>
      <c r="E109" s="205" t="str">
        <f t="shared" si="16"/>
        <v/>
      </c>
      <c r="F109" s="199"/>
      <c r="G109" s="199"/>
      <c r="H109" s="201" t="str">
        <f t="shared" si="18"/>
        <v/>
      </c>
      <c r="I109" s="201" t="str">
        <f t="shared" si="19"/>
        <v/>
      </c>
      <c r="J109" s="199"/>
      <c r="K109" s="199"/>
      <c r="L109" s="199"/>
      <c r="M109" s="199"/>
      <c r="N109" s="199"/>
      <c r="O109" s="199"/>
      <c r="P109" s="199"/>
      <c r="Q109" s="199"/>
      <c r="R109" s="199"/>
      <c r="S109" s="199"/>
      <c r="T109" s="246">
        <f t="shared" si="17"/>
        <v>0</v>
      </c>
      <c r="U109" s="203">
        <f t="shared" si="13"/>
        <v>0</v>
      </c>
    </row>
    <row r="110" spans="1:21" x14ac:dyDescent="0.2">
      <c r="A110" s="195" t="str">
        <f t="shared" si="15"/>
        <v/>
      </c>
      <c r="C110" s="196"/>
      <c r="D110" s="204"/>
      <c r="E110" s="205" t="str">
        <f t="shared" si="16"/>
        <v/>
      </c>
      <c r="F110" s="199"/>
      <c r="G110" s="199"/>
      <c r="H110" s="201" t="str">
        <f t="shared" si="18"/>
        <v/>
      </c>
      <c r="I110" s="201" t="str">
        <f t="shared" si="19"/>
        <v/>
      </c>
      <c r="J110" s="199"/>
      <c r="K110" s="199"/>
      <c r="L110" s="199"/>
      <c r="M110" s="199"/>
      <c r="N110" s="199"/>
      <c r="O110" s="199"/>
      <c r="P110" s="199"/>
      <c r="Q110" s="199"/>
      <c r="R110" s="199"/>
      <c r="S110" s="199"/>
      <c r="T110" s="246">
        <f t="shared" si="17"/>
        <v>0</v>
      </c>
      <c r="U110" s="203">
        <f t="shared" si="13"/>
        <v>0</v>
      </c>
    </row>
    <row r="111" spans="1:21" x14ac:dyDescent="0.2">
      <c r="A111" s="195" t="str">
        <f t="shared" si="15"/>
        <v/>
      </c>
      <c r="C111" s="196"/>
      <c r="D111" s="204"/>
      <c r="E111" s="205" t="str">
        <f t="shared" si="16"/>
        <v/>
      </c>
      <c r="F111" s="199"/>
      <c r="G111" s="199"/>
      <c r="H111" s="201" t="str">
        <f t="shared" si="18"/>
        <v/>
      </c>
      <c r="I111" s="201" t="str">
        <f t="shared" si="19"/>
        <v/>
      </c>
      <c r="J111" s="199"/>
      <c r="K111" s="199"/>
      <c r="L111" s="199"/>
      <c r="M111" s="199"/>
      <c r="N111" s="199"/>
      <c r="O111" s="199"/>
      <c r="P111" s="199"/>
      <c r="Q111" s="199"/>
      <c r="R111" s="199"/>
      <c r="S111" s="199"/>
      <c r="T111" s="246">
        <f t="shared" si="17"/>
        <v>0</v>
      </c>
      <c r="U111" s="203">
        <f t="shared" si="13"/>
        <v>0</v>
      </c>
    </row>
    <row r="112" spans="1:21" x14ac:dyDescent="0.2">
      <c r="A112" s="195" t="str">
        <f t="shared" si="15"/>
        <v/>
      </c>
      <c r="C112" s="196"/>
      <c r="D112" s="204"/>
      <c r="E112" s="205" t="str">
        <f t="shared" si="16"/>
        <v/>
      </c>
      <c r="F112" s="199"/>
      <c r="G112" s="199"/>
      <c r="H112" s="201" t="str">
        <f t="shared" si="18"/>
        <v/>
      </c>
      <c r="I112" s="201" t="str">
        <f t="shared" si="19"/>
        <v/>
      </c>
      <c r="J112" s="199"/>
      <c r="K112" s="199"/>
      <c r="L112" s="199"/>
      <c r="M112" s="199"/>
      <c r="N112" s="199"/>
      <c r="O112" s="199"/>
      <c r="P112" s="199"/>
      <c r="Q112" s="199"/>
      <c r="R112" s="199"/>
      <c r="S112" s="199"/>
      <c r="T112" s="246">
        <f t="shared" si="17"/>
        <v>0</v>
      </c>
      <c r="U112" s="203">
        <f t="shared" si="13"/>
        <v>0</v>
      </c>
    </row>
    <row r="113" spans="1:21" x14ac:dyDescent="0.2">
      <c r="A113" s="195" t="str">
        <f t="shared" si="15"/>
        <v/>
      </c>
      <c r="C113" s="196"/>
      <c r="D113" s="204"/>
      <c r="E113" s="205" t="str">
        <f t="shared" si="16"/>
        <v/>
      </c>
      <c r="F113" s="199"/>
      <c r="G113" s="199"/>
      <c r="H113" s="201" t="str">
        <f t="shared" si="18"/>
        <v/>
      </c>
      <c r="I113" s="201" t="str">
        <f t="shared" si="19"/>
        <v/>
      </c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246">
        <f t="shared" si="17"/>
        <v>0</v>
      </c>
      <c r="U113" s="203">
        <f t="shared" si="13"/>
        <v>0</v>
      </c>
    </row>
    <row r="114" spans="1:21" x14ac:dyDescent="0.2">
      <c r="A114" s="195" t="str">
        <f t="shared" si="15"/>
        <v/>
      </c>
      <c r="C114" s="196"/>
      <c r="D114" s="204"/>
      <c r="E114" s="205" t="str">
        <f t="shared" si="16"/>
        <v/>
      </c>
      <c r="F114" s="199"/>
      <c r="G114" s="199"/>
      <c r="H114" s="201" t="str">
        <f t="shared" si="18"/>
        <v/>
      </c>
      <c r="I114" s="201" t="str">
        <f t="shared" si="19"/>
        <v/>
      </c>
      <c r="J114" s="199"/>
      <c r="K114" s="199"/>
      <c r="L114" s="199"/>
      <c r="M114" s="199"/>
      <c r="N114" s="199"/>
      <c r="O114" s="199"/>
      <c r="P114" s="199"/>
      <c r="Q114" s="199"/>
      <c r="R114" s="199"/>
      <c r="S114" s="199"/>
      <c r="T114" s="246">
        <f t="shared" si="17"/>
        <v>0</v>
      </c>
      <c r="U114" s="203">
        <f t="shared" si="13"/>
        <v>0</v>
      </c>
    </row>
    <row r="115" spans="1:21" x14ac:dyDescent="0.2">
      <c r="A115" s="195" t="str">
        <f t="shared" si="15"/>
        <v/>
      </c>
      <c r="C115" s="196"/>
      <c r="D115" s="204"/>
      <c r="E115" s="205" t="str">
        <f t="shared" si="16"/>
        <v/>
      </c>
      <c r="F115" s="199"/>
      <c r="G115" s="199"/>
      <c r="H115" s="201" t="str">
        <f t="shared" si="18"/>
        <v/>
      </c>
      <c r="I115" s="201" t="str">
        <f t="shared" si="19"/>
        <v/>
      </c>
      <c r="J115" s="199"/>
      <c r="K115" s="199"/>
      <c r="L115" s="199"/>
      <c r="M115" s="199"/>
      <c r="N115" s="199"/>
      <c r="O115" s="199"/>
      <c r="P115" s="199"/>
      <c r="Q115" s="199"/>
      <c r="R115" s="199"/>
      <c r="S115" s="199"/>
      <c r="T115" s="246">
        <f t="shared" si="17"/>
        <v>0</v>
      </c>
      <c r="U115" s="203">
        <f t="shared" si="13"/>
        <v>0</v>
      </c>
    </row>
    <row r="116" spans="1:21" x14ac:dyDescent="0.2">
      <c r="A116" s="195" t="str">
        <f t="shared" si="15"/>
        <v/>
      </c>
      <c r="C116" s="196"/>
      <c r="D116" s="204"/>
      <c r="E116" s="205" t="str">
        <f t="shared" si="16"/>
        <v/>
      </c>
      <c r="F116" s="199"/>
      <c r="G116" s="199"/>
      <c r="H116" s="201" t="str">
        <f t="shared" si="18"/>
        <v/>
      </c>
      <c r="I116" s="201" t="str">
        <f t="shared" si="19"/>
        <v/>
      </c>
      <c r="J116" s="199"/>
      <c r="K116" s="199"/>
      <c r="L116" s="199"/>
      <c r="M116" s="199"/>
      <c r="N116" s="199"/>
      <c r="O116" s="199"/>
      <c r="P116" s="199"/>
      <c r="Q116" s="199"/>
      <c r="R116" s="199"/>
      <c r="S116" s="199"/>
      <c r="T116" s="246">
        <f t="shared" si="17"/>
        <v>0</v>
      </c>
      <c r="U116" s="203">
        <f t="shared" si="13"/>
        <v>0</v>
      </c>
    </row>
    <row r="117" spans="1:21" x14ac:dyDescent="0.2">
      <c r="A117" s="195" t="str">
        <f t="shared" si="15"/>
        <v/>
      </c>
      <c r="C117" s="196"/>
      <c r="D117" s="204"/>
      <c r="E117" s="205" t="str">
        <f t="shared" si="16"/>
        <v/>
      </c>
      <c r="F117" s="199"/>
      <c r="G117" s="199"/>
      <c r="H117" s="201" t="str">
        <f t="shared" si="18"/>
        <v/>
      </c>
      <c r="I117" s="201" t="str">
        <f t="shared" si="19"/>
        <v/>
      </c>
      <c r="J117" s="199"/>
      <c r="K117" s="199"/>
      <c r="L117" s="199"/>
      <c r="M117" s="199"/>
      <c r="N117" s="199"/>
      <c r="O117" s="199"/>
      <c r="P117" s="199"/>
      <c r="Q117" s="199"/>
      <c r="R117" s="199"/>
      <c r="S117" s="199"/>
      <c r="T117" s="246">
        <f t="shared" si="17"/>
        <v>0</v>
      </c>
      <c r="U117" s="203">
        <f t="shared" si="13"/>
        <v>0</v>
      </c>
    </row>
    <row r="118" spans="1:21" x14ac:dyDescent="0.2">
      <c r="A118" s="195" t="str">
        <f t="shared" si="15"/>
        <v/>
      </c>
      <c r="C118" s="196"/>
      <c r="D118" s="204"/>
      <c r="E118" s="205" t="str">
        <f t="shared" si="16"/>
        <v/>
      </c>
      <c r="F118" s="199"/>
      <c r="G118" s="199"/>
      <c r="H118" s="201" t="str">
        <f t="shared" si="18"/>
        <v/>
      </c>
      <c r="I118" s="201" t="str">
        <f t="shared" si="19"/>
        <v/>
      </c>
      <c r="J118" s="199"/>
      <c r="K118" s="199"/>
      <c r="L118" s="199"/>
      <c r="M118" s="199"/>
      <c r="N118" s="199"/>
      <c r="O118" s="199"/>
      <c r="P118" s="199"/>
      <c r="Q118" s="199"/>
      <c r="R118" s="199"/>
      <c r="S118" s="199"/>
      <c r="T118" s="246">
        <f t="shared" si="17"/>
        <v>0</v>
      </c>
      <c r="U118" s="203">
        <f t="shared" si="13"/>
        <v>0</v>
      </c>
    </row>
    <row r="119" spans="1:21" x14ac:dyDescent="0.2">
      <c r="A119" s="195" t="str">
        <f t="shared" si="15"/>
        <v/>
      </c>
      <c r="C119" s="196"/>
      <c r="D119" s="204"/>
      <c r="E119" s="205" t="str">
        <f t="shared" si="16"/>
        <v/>
      </c>
      <c r="F119" s="199"/>
      <c r="G119" s="199"/>
      <c r="H119" s="201" t="str">
        <f t="shared" si="18"/>
        <v/>
      </c>
      <c r="I119" s="201" t="str">
        <f t="shared" si="19"/>
        <v/>
      </c>
      <c r="J119" s="199"/>
      <c r="K119" s="199"/>
      <c r="L119" s="199"/>
      <c r="M119" s="199"/>
      <c r="N119" s="199"/>
      <c r="O119" s="199"/>
      <c r="P119" s="199"/>
      <c r="Q119" s="199"/>
      <c r="R119" s="199"/>
      <c r="S119" s="199"/>
      <c r="T119" s="246">
        <f t="shared" si="17"/>
        <v>0</v>
      </c>
      <c r="U119" s="203">
        <f t="shared" si="13"/>
        <v>0</v>
      </c>
    </row>
    <row r="120" spans="1:21" x14ac:dyDescent="0.2">
      <c r="A120" s="195" t="str">
        <f t="shared" si="15"/>
        <v/>
      </c>
      <c r="C120" s="196"/>
      <c r="D120" s="204"/>
      <c r="E120" s="205" t="str">
        <f t="shared" si="16"/>
        <v/>
      </c>
      <c r="F120" s="199"/>
      <c r="G120" s="199"/>
      <c r="H120" s="201" t="str">
        <f t="shared" si="18"/>
        <v/>
      </c>
      <c r="I120" s="201" t="str">
        <f t="shared" si="19"/>
        <v/>
      </c>
      <c r="J120" s="199"/>
      <c r="K120" s="199"/>
      <c r="L120" s="199"/>
      <c r="M120" s="199"/>
      <c r="N120" s="199"/>
      <c r="O120" s="199"/>
      <c r="P120" s="199"/>
      <c r="Q120" s="199"/>
      <c r="R120" s="199"/>
      <c r="S120" s="199"/>
      <c r="T120" s="246">
        <f t="shared" si="17"/>
        <v>0</v>
      </c>
      <c r="U120" s="203">
        <f t="shared" si="13"/>
        <v>0</v>
      </c>
    </row>
    <row r="121" spans="1:21" x14ac:dyDescent="0.2">
      <c r="A121" s="195" t="str">
        <f t="shared" si="15"/>
        <v/>
      </c>
      <c r="C121" s="196"/>
      <c r="D121" s="204"/>
      <c r="E121" s="205" t="str">
        <f t="shared" si="16"/>
        <v/>
      </c>
      <c r="F121" s="199"/>
      <c r="G121" s="199"/>
      <c r="H121" s="201" t="str">
        <f t="shared" si="18"/>
        <v/>
      </c>
      <c r="I121" s="201" t="str">
        <f t="shared" si="19"/>
        <v/>
      </c>
      <c r="J121" s="199"/>
      <c r="K121" s="199"/>
      <c r="L121" s="199"/>
      <c r="M121" s="199"/>
      <c r="N121" s="199"/>
      <c r="O121" s="199"/>
      <c r="P121" s="199"/>
      <c r="Q121" s="199"/>
      <c r="R121" s="199"/>
      <c r="S121" s="199"/>
      <c r="T121" s="246">
        <f t="shared" si="17"/>
        <v>0</v>
      </c>
      <c r="U121" s="203">
        <f t="shared" si="13"/>
        <v>0</v>
      </c>
    </row>
    <row r="122" spans="1:21" x14ac:dyDescent="0.2">
      <c r="A122" s="195" t="str">
        <f t="shared" si="15"/>
        <v/>
      </c>
      <c r="C122" s="196"/>
      <c r="D122" s="204"/>
      <c r="E122" s="205" t="str">
        <f t="shared" si="16"/>
        <v/>
      </c>
      <c r="F122" s="199"/>
      <c r="G122" s="199"/>
      <c r="H122" s="201" t="str">
        <f t="shared" si="18"/>
        <v/>
      </c>
      <c r="I122" s="201" t="str">
        <f t="shared" si="19"/>
        <v/>
      </c>
      <c r="J122" s="199"/>
      <c r="K122" s="199"/>
      <c r="L122" s="199"/>
      <c r="M122" s="199"/>
      <c r="N122" s="199"/>
      <c r="O122" s="199"/>
      <c r="P122" s="199"/>
      <c r="Q122" s="199"/>
      <c r="R122" s="199"/>
      <c r="S122" s="199"/>
      <c r="T122" s="246">
        <f t="shared" si="17"/>
        <v>0</v>
      </c>
      <c r="U122" s="203">
        <f t="shared" si="13"/>
        <v>0</v>
      </c>
    </row>
    <row r="123" spans="1:21" x14ac:dyDescent="0.2">
      <c r="A123" s="195" t="str">
        <f t="shared" si="15"/>
        <v/>
      </c>
      <c r="C123" s="196"/>
      <c r="D123" s="204"/>
      <c r="E123" s="205" t="str">
        <f t="shared" si="16"/>
        <v/>
      </c>
      <c r="F123" s="199"/>
      <c r="G123" s="249"/>
      <c r="H123" s="201" t="str">
        <f t="shared" si="18"/>
        <v/>
      </c>
      <c r="I123" s="201" t="str">
        <f t="shared" si="19"/>
        <v/>
      </c>
      <c r="J123" s="199"/>
      <c r="K123" s="199"/>
      <c r="L123" s="199"/>
      <c r="M123" s="199"/>
      <c r="N123" s="199"/>
      <c r="O123" s="199"/>
      <c r="P123" s="199"/>
      <c r="Q123" s="199"/>
      <c r="R123" s="199"/>
      <c r="S123" s="199"/>
      <c r="T123" s="246">
        <f t="shared" si="17"/>
        <v>0</v>
      </c>
      <c r="U123" s="203">
        <f t="shared" si="13"/>
        <v>0</v>
      </c>
    </row>
    <row r="124" spans="1:21" x14ac:dyDescent="0.2">
      <c r="A124" s="195" t="str">
        <f t="shared" si="15"/>
        <v/>
      </c>
      <c r="C124" s="196"/>
      <c r="D124" s="204"/>
      <c r="E124" s="205" t="str">
        <f t="shared" si="16"/>
        <v/>
      </c>
      <c r="F124" s="199"/>
      <c r="G124" s="249"/>
      <c r="H124" s="201" t="str">
        <f t="shared" si="18"/>
        <v/>
      </c>
      <c r="I124" s="201" t="str">
        <f t="shared" si="19"/>
        <v/>
      </c>
      <c r="J124" s="199"/>
      <c r="K124" s="199"/>
      <c r="L124" s="199"/>
      <c r="M124" s="199"/>
      <c r="N124" s="199"/>
      <c r="O124" s="199"/>
      <c r="P124" s="199"/>
      <c r="Q124" s="199"/>
      <c r="R124" s="199"/>
      <c r="S124" s="199"/>
      <c r="T124" s="246">
        <f t="shared" si="17"/>
        <v>0</v>
      </c>
      <c r="U124" s="203">
        <f t="shared" si="13"/>
        <v>0</v>
      </c>
    </row>
    <row r="125" spans="1:21" x14ac:dyDescent="0.2">
      <c r="A125" s="195" t="str">
        <f t="shared" si="15"/>
        <v/>
      </c>
      <c r="C125" s="196"/>
      <c r="D125" s="204"/>
      <c r="E125" s="205" t="str">
        <f t="shared" si="16"/>
        <v/>
      </c>
      <c r="F125" s="199"/>
      <c r="G125" s="249"/>
      <c r="H125" s="201" t="str">
        <f t="shared" si="18"/>
        <v/>
      </c>
      <c r="I125" s="201" t="str">
        <f t="shared" si="19"/>
        <v/>
      </c>
      <c r="J125" s="199"/>
      <c r="K125" s="199"/>
      <c r="L125" s="199"/>
      <c r="M125" s="199"/>
      <c r="N125" s="199"/>
      <c r="O125" s="199"/>
      <c r="P125" s="199"/>
      <c r="Q125" s="199"/>
      <c r="R125" s="199"/>
      <c r="S125" s="199"/>
      <c r="T125" s="246">
        <f t="shared" si="17"/>
        <v>0</v>
      </c>
      <c r="U125" s="203">
        <f t="shared" si="13"/>
        <v>0</v>
      </c>
    </row>
    <row r="126" spans="1:21" x14ac:dyDescent="0.2">
      <c r="A126" s="195" t="str">
        <f t="shared" si="15"/>
        <v/>
      </c>
      <c r="C126" s="196"/>
      <c r="D126" s="204"/>
      <c r="E126" s="205" t="str">
        <f t="shared" si="16"/>
        <v/>
      </c>
      <c r="F126" s="199"/>
      <c r="G126" s="249"/>
      <c r="H126" s="201" t="str">
        <f t="shared" si="18"/>
        <v/>
      </c>
      <c r="I126" s="201" t="str">
        <f t="shared" si="19"/>
        <v/>
      </c>
      <c r="J126" s="199"/>
      <c r="K126" s="199"/>
      <c r="L126" s="199"/>
      <c r="M126" s="199"/>
      <c r="N126" s="199"/>
      <c r="O126" s="199"/>
      <c r="P126" s="199"/>
      <c r="Q126" s="199"/>
      <c r="R126" s="199"/>
      <c r="S126" s="199"/>
      <c r="T126" s="246">
        <f t="shared" si="17"/>
        <v>0</v>
      </c>
      <c r="U126" s="203">
        <f t="shared" si="13"/>
        <v>0</v>
      </c>
    </row>
    <row r="127" spans="1:21" x14ac:dyDescent="0.2">
      <c r="A127" s="195" t="str">
        <f t="shared" si="15"/>
        <v/>
      </c>
      <c r="C127" s="196"/>
      <c r="D127" s="204"/>
      <c r="E127" s="205" t="str">
        <f t="shared" si="16"/>
        <v/>
      </c>
      <c r="F127" s="199"/>
      <c r="G127" s="249"/>
      <c r="H127" s="201" t="str">
        <f t="shared" si="18"/>
        <v/>
      </c>
      <c r="I127" s="201" t="str">
        <f t="shared" si="19"/>
        <v/>
      </c>
      <c r="J127" s="199"/>
      <c r="K127" s="199"/>
      <c r="L127" s="199"/>
      <c r="M127" s="199"/>
      <c r="N127" s="199"/>
      <c r="O127" s="199"/>
      <c r="P127" s="199"/>
      <c r="Q127" s="199"/>
      <c r="R127" s="199"/>
      <c r="S127" s="199"/>
      <c r="T127" s="246">
        <f t="shared" si="17"/>
        <v>0</v>
      </c>
      <c r="U127" s="203">
        <f t="shared" si="13"/>
        <v>0</v>
      </c>
    </row>
    <row r="128" spans="1:21" x14ac:dyDescent="0.2">
      <c r="A128" s="195" t="str">
        <f t="shared" si="15"/>
        <v/>
      </c>
      <c r="C128" s="196"/>
      <c r="D128" s="204"/>
      <c r="E128" s="205" t="str">
        <f t="shared" si="16"/>
        <v/>
      </c>
      <c r="F128" s="199"/>
      <c r="G128" s="249"/>
      <c r="H128" s="201" t="str">
        <f t="shared" si="18"/>
        <v/>
      </c>
      <c r="I128" s="201" t="str">
        <f t="shared" si="19"/>
        <v/>
      </c>
      <c r="J128" s="199"/>
      <c r="K128" s="199"/>
      <c r="L128" s="199"/>
      <c r="M128" s="199"/>
      <c r="N128" s="199"/>
      <c r="O128" s="199"/>
      <c r="P128" s="199"/>
      <c r="Q128" s="199"/>
      <c r="R128" s="199"/>
      <c r="S128" s="199"/>
      <c r="T128" s="246">
        <f t="shared" si="17"/>
        <v>0</v>
      </c>
      <c r="U128" s="203">
        <f t="shared" si="13"/>
        <v>0</v>
      </c>
    </row>
    <row r="129" spans="1:21" x14ac:dyDescent="0.2">
      <c r="A129" s="195" t="str">
        <f t="shared" si="15"/>
        <v/>
      </c>
      <c r="C129" s="196"/>
      <c r="D129" s="204"/>
      <c r="E129" s="205" t="str">
        <f t="shared" si="16"/>
        <v/>
      </c>
      <c r="F129" s="199"/>
      <c r="G129" s="249"/>
      <c r="H129" s="201" t="str">
        <f t="shared" si="18"/>
        <v/>
      </c>
      <c r="I129" s="201" t="str">
        <f t="shared" si="19"/>
        <v/>
      </c>
      <c r="J129" s="199"/>
      <c r="K129" s="199"/>
      <c r="L129" s="199"/>
      <c r="M129" s="199"/>
      <c r="N129" s="199"/>
      <c r="O129" s="199"/>
      <c r="P129" s="199"/>
      <c r="Q129" s="199"/>
      <c r="R129" s="199"/>
      <c r="S129" s="199"/>
      <c r="T129" s="246">
        <f t="shared" si="17"/>
        <v>0</v>
      </c>
      <c r="U129" s="203">
        <f t="shared" si="13"/>
        <v>0</v>
      </c>
    </row>
    <row r="130" spans="1:21" x14ac:dyDescent="0.2">
      <c r="A130" s="195" t="str">
        <f t="shared" si="15"/>
        <v/>
      </c>
      <c r="C130" s="196"/>
      <c r="D130" s="204"/>
      <c r="E130" s="205" t="str">
        <f t="shared" si="16"/>
        <v/>
      </c>
      <c r="F130" s="199"/>
      <c r="G130" s="249"/>
      <c r="H130" s="201" t="str">
        <f t="shared" si="18"/>
        <v/>
      </c>
      <c r="I130" s="201" t="str">
        <f t="shared" si="19"/>
        <v/>
      </c>
      <c r="J130" s="199"/>
      <c r="K130" s="199"/>
      <c r="L130" s="199"/>
      <c r="M130" s="199"/>
      <c r="N130" s="199"/>
      <c r="O130" s="199"/>
      <c r="P130" s="199"/>
      <c r="Q130" s="199"/>
      <c r="R130" s="199"/>
      <c r="S130" s="199"/>
      <c r="T130" s="246">
        <f t="shared" si="17"/>
        <v>0</v>
      </c>
      <c r="U130" s="203">
        <f t="shared" si="13"/>
        <v>0</v>
      </c>
    </row>
    <row r="131" spans="1:21" x14ac:dyDescent="0.2">
      <c r="A131" s="195" t="str">
        <f t="shared" si="15"/>
        <v/>
      </c>
      <c r="C131" s="196"/>
      <c r="D131" s="204"/>
      <c r="E131" s="205" t="str">
        <f t="shared" si="16"/>
        <v/>
      </c>
      <c r="F131" s="199"/>
      <c r="G131" s="249"/>
      <c r="H131" s="201" t="str">
        <f t="shared" si="18"/>
        <v/>
      </c>
      <c r="I131" s="201" t="str">
        <f t="shared" si="19"/>
        <v/>
      </c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  <c r="T131" s="246">
        <f t="shared" si="17"/>
        <v>0</v>
      </c>
      <c r="U131" s="203">
        <f t="shared" si="13"/>
        <v>0</v>
      </c>
    </row>
    <row r="132" spans="1:21" x14ac:dyDescent="0.2">
      <c r="A132" s="195" t="str">
        <f t="shared" si="15"/>
        <v/>
      </c>
      <c r="C132" s="196"/>
      <c r="D132" s="204"/>
      <c r="E132" s="205" t="str">
        <f t="shared" si="16"/>
        <v/>
      </c>
      <c r="F132" s="199"/>
      <c r="G132" s="249"/>
      <c r="H132" s="201" t="str">
        <f t="shared" si="18"/>
        <v/>
      </c>
      <c r="I132" s="201" t="str">
        <f t="shared" si="19"/>
        <v/>
      </c>
      <c r="J132" s="199"/>
      <c r="K132" s="199"/>
      <c r="L132" s="199"/>
      <c r="M132" s="199"/>
      <c r="N132" s="199"/>
      <c r="O132" s="199"/>
      <c r="P132" s="199"/>
      <c r="Q132" s="199"/>
      <c r="R132" s="199"/>
      <c r="S132" s="199"/>
      <c r="T132" s="246">
        <f t="shared" si="17"/>
        <v>0</v>
      </c>
      <c r="U132" s="203">
        <f t="shared" si="13"/>
        <v>0</v>
      </c>
    </row>
    <row r="133" spans="1:21" x14ac:dyDescent="0.2">
      <c r="A133" s="195" t="str">
        <f t="shared" si="15"/>
        <v/>
      </c>
      <c r="C133" s="196"/>
      <c r="D133" s="204"/>
      <c r="E133" s="205" t="str">
        <f t="shared" si="16"/>
        <v/>
      </c>
      <c r="F133" s="199"/>
      <c r="G133" s="249"/>
      <c r="H133" s="247"/>
      <c r="I133" s="199"/>
      <c r="J133" s="199"/>
      <c r="K133" s="199"/>
      <c r="L133" s="199"/>
      <c r="M133" s="199"/>
      <c r="N133" s="199"/>
      <c r="O133" s="199"/>
      <c r="P133" s="199"/>
      <c r="Q133" s="199"/>
      <c r="R133" s="199"/>
      <c r="S133" s="199"/>
      <c r="T133" s="246">
        <f t="shared" si="17"/>
        <v>0</v>
      </c>
      <c r="U133" s="203">
        <f t="shared" ref="U133:U164" si="20">SUM(H133:T133)</f>
        <v>0</v>
      </c>
    </row>
    <row r="134" spans="1:21" x14ac:dyDescent="0.2">
      <c r="A134" s="195" t="str">
        <f t="shared" si="15"/>
        <v/>
      </c>
      <c r="C134" s="196"/>
      <c r="D134" s="204"/>
      <c r="E134" s="205" t="str">
        <f t="shared" si="16"/>
        <v/>
      </c>
      <c r="F134" s="199"/>
      <c r="G134" s="249"/>
      <c r="H134" s="247"/>
      <c r="I134" s="199"/>
      <c r="J134" s="199"/>
      <c r="K134" s="199"/>
      <c r="L134" s="199"/>
      <c r="M134" s="199"/>
      <c r="N134" s="199"/>
      <c r="O134" s="199"/>
      <c r="P134" s="199"/>
      <c r="Q134" s="199"/>
      <c r="R134" s="199"/>
      <c r="S134" s="199"/>
      <c r="T134" s="246">
        <f t="shared" si="17"/>
        <v>0</v>
      </c>
      <c r="U134" s="203">
        <f t="shared" si="20"/>
        <v>0</v>
      </c>
    </row>
    <row r="135" spans="1:21" x14ac:dyDescent="0.2">
      <c r="A135" s="195" t="str">
        <f t="shared" si="15"/>
        <v/>
      </c>
      <c r="C135" s="196"/>
      <c r="D135" s="204"/>
      <c r="E135" s="205" t="str">
        <f t="shared" si="16"/>
        <v/>
      </c>
      <c r="F135" s="199"/>
      <c r="G135" s="249"/>
      <c r="H135" s="247"/>
      <c r="I135" s="199"/>
      <c r="J135" s="199"/>
      <c r="K135" s="199"/>
      <c r="L135" s="199"/>
      <c r="M135" s="199"/>
      <c r="N135" s="199"/>
      <c r="O135" s="199"/>
      <c r="P135" s="199"/>
      <c r="Q135" s="199"/>
      <c r="R135" s="199"/>
      <c r="S135" s="199"/>
      <c r="T135" s="246">
        <f t="shared" si="17"/>
        <v>0</v>
      </c>
      <c r="U135" s="203">
        <f t="shared" si="20"/>
        <v>0</v>
      </c>
    </row>
    <row r="136" spans="1:21" x14ac:dyDescent="0.2">
      <c r="A136" s="195" t="str">
        <f t="shared" si="15"/>
        <v/>
      </c>
      <c r="C136" s="196"/>
      <c r="D136" s="204"/>
      <c r="E136" s="205" t="str">
        <f t="shared" si="16"/>
        <v/>
      </c>
      <c r="F136" s="199"/>
      <c r="G136" s="249"/>
      <c r="H136" s="247"/>
      <c r="I136" s="199"/>
      <c r="J136" s="199"/>
      <c r="K136" s="199"/>
      <c r="L136" s="199"/>
      <c r="M136" s="199"/>
      <c r="N136" s="199"/>
      <c r="O136" s="199"/>
      <c r="P136" s="199"/>
      <c r="Q136" s="199"/>
      <c r="R136" s="199"/>
      <c r="S136" s="199"/>
      <c r="T136" s="246">
        <f t="shared" si="17"/>
        <v>0</v>
      </c>
      <c r="U136" s="203">
        <f t="shared" si="20"/>
        <v>0</v>
      </c>
    </row>
    <row r="137" spans="1:21" x14ac:dyDescent="0.2">
      <c r="A137" s="195" t="str">
        <f t="shared" si="15"/>
        <v/>
      </c>
      <c r="C137" s="196"/>
      <c r="D137" s="204"/>
      <c r="E137" s="205" t="str">
        <f t="shared" si="16"/>
        <v/>
      </c>
      <c r="F137" s="199"/>
      <c r="G137" s="249"/>
      <c r="H137" s="247"/>
      <c r="I137" s="199"/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246">
        <f t="shared" si="17"/>
        <v>0</v>
      </c>
      <c r="U137" s="203">
        <f t="shared" si="20"/>
        <v>0</v>
      </c>
    </row>
    <row r="138" spans="1:21" x14ac:dyDescent="0.2">
      <c r="A138" s="195" t="str">
        <f t="shared" si="15"/>
        <v/>
      </c>
      <c r="C138" s="196"/>
      <c r="D138" s="204"/>
      <c r="E138" s="205" t="str">
        <f t="shared" si="16"/>
        <v/>
      </c>
      <c r="F138" s="199"/>
      <c r="G138" s="249"/>
      <c r="H138" s="247"/>
      <c r="I138" s="199"/>
      <c r="J138" s="199"/>
      <c r="K138" s="199"/>
      <c r="L138" s="199"/>
      <c r="M138" s="199"/>
      <c r="N138" s="199"/>
      <c r="O138" s="199"/>
      <c r="P138" s="199"/>
      <c r="Q138" s="199"/>
      <c r="R138" s="199"/>
      <c r="S138" s="199"/>
      <c r="T138" s="246">
        <f t="shared" si="17"/>
        <v>0</v>
      </c>
      <c r="U138" s="203">
        <f t="shared" si="20"/>
        <v>0</v>
      </c>
    </row>
    <row r="139" spans="1:21" x14ac:dyDescent="0.2">
      <c r="A139" s="195" t="str">
        <f t="shared" si="15"/>
        <v/>
      </c>
      <c r="C139" s="196"/>
      <c r="D139" s="204"/>
      <c r="E139" s="205" t="str">
        <f t="shared" si="16"/>
        <v/>
      </c>
      <c r="F139" s="250"/>
      <c r="G139" s="249"/>
      <c r="H139" s="247"/>
      <c r="I139" s="247"/>
      <c r="J139" s="247"/>
      <c r="K139" s="247"/>
      <c r="L139" s="247"/>
      <c r="M139" s="247"/>
      <c r="N139" s="247"/>
      <c r="O139" s="247"/>
      <c r="P139" s="247"/>
      <c r="Q139" s="247"/>
      <c r="R139" s="247"/>
      <c r="S139" s="247"/>
      <c r="T139" s="246">
        <f t="shared" si="17"/>
        <v>0</v>
      </c>
      <c r="U139" s="203">
        <f t="shared" si="20"/>
        <v>0</v>
      </c>
    </row>
    <row r="140" spans="1:21" x14ac:dyDescent="0.2">
      <c r="A140" s="195" t="str">
        <f t="shared" si="15"/>
        <v/>
      </c>
      <c r="C140" s="196"/>
      <c r="D140" s="204"/>
      <c r="E140" s="205" t="str">
        <f t="shared" si="16"/>
        <v/>
      </c>
      <c r="F140" s="199"/>
      <c r="G140" s="249"/>
      <c r="H140" s="247"/>
      <c r="I140" s="247"/>
      <c r="J140" s="247"/>
      <c r="K140" s="247"/>
      <c r="L140" s="247"/>
      <c r="M140" s="247"/>
      <c r="N140" s="247"/>
      <c r="O140" s="247"/>
      <c r="P140" s="247"/>
      <c r="Q140" s="247"/>
      <c r="R140" s="247"/>
      <c r="S140" s="247"/>
      <c r="T140" s="246">
        <f t="shared" si="17"/>
        <v>0</v>
      </c>
      <c r="U140" s="203">
        <f t="shared" si="20"/>
        <v>0</v>
      </c>
    </row>
    <row r="141" spans="1:21" x14ac:dyDescent="0.2">
      <c r="A141" s="195" t="str">
        <f t="shared" si="15"/>
        <v/>
      </c>
      <c r="C141" s="196"/>
      <c r="D141" s="204"/>
      <c r="E141" s="205" t="str">
        <f t="shared" si="16"/>
        <v/>
      </c>
      <c r="F141" s="251"/>
      <c r="G141" s="252"/>
      <c r="H141" s="248"/>
      <c r="I141" s="248"/>
      <c r="J141" s="247"/>
      <c r="K141" s="247"/>
      <c r="L141" s="247"/>
      <c r="M141" s="247"/>
      <c r="N141" s="247"/>
      <c r="O141" s="247"/>
      <c r="P141" s="247"/>
      <c r="Q141" s="247"/>
      <c r="R141" s="247"/>
      <c r="S141" s="247"/>
      <c r="T141" s="246">
        <f t="shared" si="17"/>
        <v>0</v>
      </c>
      <c r="U141" s="203">
        <f t="shared" si="20"/>
        <v>0</v>
      </c>
    </row>
    <row r="142" spans="1:21" x14ac:dyDescent="0.2">
      <c r="A142" s="195" t="str">
        <f t="shared" si="15"/>
        <v/>
      </c>
      <c r="C142" s="196"/>
      <c r="D142" s="204"/>
      <c r="E142" s="205" t="str">
        <f t="shared" si="16"/>
        <v/>
      </c>
      <c r="F142" s="199"/>
      <c r="G142" s="249"/>
      <c r="H142" s="247"/>
      <c r="I142" s="247"/>
      <c r="J142" s="247"/>
      <c r="K142" s="247"/>
      <c r="L142" s="247"/>
      <c r="M142" s="247"/>
      <c r="N142" s="247"/>
      <c r="O142" s="247"/>
      <c r="P142" s="247"/>
      <c r="Q142" s="247"/>
      <c r="R142" s="247"/>
      <c r="S142" s="247"/>
      <c r="T142" s="246">
        <f t="shared" si="17"/>
        <v>0</v>
      </c>
      <c r="U142" s="203">
        <f t="shared" si="20"/>
        <v>0</v>
      </c>
    </row>
    <row r="143" spans="1:21" x14ac:dyDescent="0.2">
      <c r="A143" s="195" t="str">
        <f t="shared" si="15"/>
        <v/>
      </c>
      <c r="C143" s="196"/>
      <c r="D143" s="204"/>
      <c r="E143" s="205" t="str">
        <f t="shared" si="16"/>
        <v/>
      </c>
      <c r="F143" s="199"/>
      <c r="G143" s="249"/>
      <c r="H143" s="247"/>
      <c r="I143" s="247"/>
      <c r="J143" s="247"/>
      <c r="K143" s="247"/>
      <c r="L143" s="247"/>
      <c r="M143" s="247"/>
      <c r="N143" s="247"/>
      <c r="O143" s="247"/>
      <c r="P143" s="247"/>
      <c r="Q143" s="247"/>
      <c r="R143" s="247"/>
      <c r="S143" s="247"/>
      <c r="T143" s="246">
        <f t="shared" si="17"/>
        <v>0</v>
      </c>
      <c r="U143" s="203">
        <f t="shared" si="20"/>
        <v>0</v>
      </c>
    </row>
    <row r="144" spans="1:21" x14ac:dyDescent="0.2">
      <c r="A144" s="195" t="str">
        <f t="shared" si="15"/>
        <v/>
      </c>
      <c r="C144" s="196"/>
      <c r="D144" s="204"/>
      <c r="E144" s="205" t="str">
        <f t="shared" si="16"/>
        <v/>
      </c>
      <c r="F144" s="199"/>
      <c r="G144" s="249"/>
      <c r="H144" s="247"/>
      <c r="I144" s="247"/>
      <c r="J144" s="247"/>
      <c r="K144" s="247"/>
      <c r="L144" s="247"/>
      <c r="M144" s="247"/>
      <c r="N144" s="247"/>
      <c r="O144" s="247"/>
      <c r="P144" s="247"/>
      <c r="Q144" s="247"/>
      <c r="R144" s="247"/>
      <c r="S144" s="247"/>
      <c r="T144" s="246">
        <f t="shared" si="17"/>
        <v>0</v>
      </c>
      <c r="U144" s="203">
        <f t="shared" si="20"/>
        <v>0</v>
      </c>
    </row>
    <row r="145" spans="1:21" x14ac:dyDescent="0.2">
      <c r="A145" s="195" t="str">
        <f t="shared" si="15"/>
        <v/>
      </c>
      <c r="C145" s="196"/>
      <c r="D145" s="204"/>
      <c r="E145" s="205" t="str">
        <f t="shared" si="16"/>
        <v/>
      </c>
      <c r="F145" s="199"/>
      <c r="G145" s="249"/>
      <c r="H145" s="247"/>
      <c r="I145" s="247"/>
      <c r="J145" s="247"/>
      <c r="K145" s="247"/>
      <c r="L145" s="247"/>
      <c r="M145" s="247"/>
      <c r="N145" s="247"/>
      <c r="O145" s="247"/>
      <c r="P145" s="247"/>
      <c r="Q145" s="247"/>
      <c r="R145" s="247"/>
      <c r="S145" s="247"/>
      <c r="T145" s="246">
        <f t="shared" si="17"/>
        <v>0</v>
      </c>
      <c r="U145" s="203">
        <f t="shared" si="20"/>
        <v>0</v>
      </c>
    </row>
    <row r="146" spans="1:21" x14ac:dyDescent="0.2">
      <c r="A146" s="195" t="str">
        <f t="shared" si="15"/>
        <v/>
      </c>
      <c r="C146" s="196"/>
      <c r="D146" s="204"/>
      <c r="E146" s="205" t="str">
        <f t="shared" si="16"/>
        <v/>
      </c>
      <c r="F146" s="199"/>
      <c r="G146" s="249"/>
      <c r="H146" s="247"/>
      <c r="I146" s="247"/>
      <c r="J146" s="247"/>
      <c r="K146" s="247"/>
      <c r="L146" s="247"/>
      <c r="M146" s="247"/>
      <c r="N146" s="247"/>
      <c r="O146" s="247"/>
      <c r="P146" s="247"/>
      <c r="Q146" s="247"/>
      <c r="R146" s="247"/>
      <c r="S146" s="247"/>
      <c r="T146" s="246">
        <f t="shared" si="17"/>
        <v>0</v>
      </c>
      <c r="U146" s="203">
        <f t="shared" si="20"/>
        <v>0</v>
      </c>
    </row>
    <row r="147" spans="1:21" x14ac:dyDescent="0.2">
      <c r="A147" s="195" t="str">
        <f t="shared" si="15"/>
        <v/>
      </c>
      <c r="C147" s="196"/>
      <c r="D147" s="204"/>
      <c r="E147" s="205" t="str">
        <f t="shared" si="16"/>
        <v/>
      </c>
      <c r="F147" s="199"/>
      <c r="G147" s="249"/>
      <c r="H147" s="247"/>
      <c r="I147" s="247"/>
      <c r="J147" s="247"/>
      <c r="K147" s="247"/>
      <c r="L147" s="247"/>
      <c r="M147" s="247"/>
      <c r="N147" s="247"/>
      <c r="O147" s="247"/>
      <c r="P147" s="247"/>
      <c r="Q147" s="247"/>
      <c r="R147" s="247"/>
      <c r="S147" s="247"/>
      <c r="T147" s="246">
        <f t="shared" si="17"/>
        <v>0</v>
      </c>
      <c r="U147" s="203">
        <f t="shared" si="20"/>
        <v>0</v>
      </c>
    </row>
    <row r="148" spans="1:21" x14ac:dyDescent="0.2">
      <c r="A148" s="195" t="str">
        <f t="shared" si="15"/>
        <v/>
      </c>
      <c r="C148" s="196"/>
      <c r="D148" s="204"/>
      <c r="E148" s="205" t="str">
        <f t="shared" si="16"/>
        <v/>
      </c>
      <c r="F148" s="199"/>
      <c r="G148" s="249"/>
      <c r="H148" s="247"/>
      <c r="I148" s="247"/>
      <c r="J148" s="247"/>
      <c r="K148" s="247"/>
      <c r="L148" s="247"/>
      <c r="M148" s="247"/>
      <c r="N148" s="247"/>
      <c r="O148" s="247"/>
      <c r="P148" s="247"/>
      <c r="Q148" s="247"/>
      <c r="R148" s="247"/>
      <c r="S148" s="247"/>
      <c r="T148" s="246">
        <f t="shared" si="17"/>
        <v>0</v>
      </c>
      <c r="U148" s="203">
        <f t="shared" si="20"/>
        <v>0</v>
      </c>
    </row>
    <row r="149" spans="1:21" x14ac:dyDescent="0.2">
      <c r="A149" s="195" t="str">
        <f t="shared" si="15"/>
        <v/>
      </c>
      <c r="C149" s="196"/>
      <c r="D149" s="204"/>
      <c r="E149" s="205" t="str">
        <f t="shared" si="16"/>
        <v/>
      </c>
      <c r="F149" s="199"/>
      <c r="G149" s="249"/>
      <c r="H149" s="247"/>
      <c r="I149" s="247"/>
      <c r="J149" s="247"/>
      <c r="K149" s="247"/>
      <c r="L149" s="247"/>
      <c r="M149" s="247"/>
      <c r="N149" s="247"/>
      <c r="O149" s="247"/>
      <c r="P149" s="247"/>
      <c r="Q149" s="247"/>
      <c r="R149" s="247"/>
      <c r="S149" s="247"/>
      <c r="T149" s="246">
        <f t="shared" si="17"/>
        <v>0</v>
      </c>
      <c r="U149" s="203">
        <f t="shared" si="20"/>
        <v>0</v>
      </c>
    </row>
    <row r="150" spans="1:21" s="82" customFormat="1" x14ac:dyDescent="0.2">
      <c r="A150" s="195" t="str">
        <f t="shared" si="15"/>
        <v/>
      </c>
      <c r="B150" s="100"/>
      <c r="C150" s="196"/>
      <c r="D150" s="204"/>
      <c r="E150" s="205" t="str">
        <f t="shared" si="16"/>
        <v/>
      </c>
      <c r="F150" s="253"/>
      <c r="G150" s="253"/>
      <c r="H150" s="253"/>
      <c r="I150" s="253"/>
      <c r="J150" s="253"/>
      <c r="K150" s="253"/>
      <c r="L150" s="253"/>
      <c r="M150" s="253"/>
      <c r="N150" s="253"/>
      <c r="O150" s="253"/>
      <c r="P150" s="253"/>
      <c r="Q150" s="253"/>
      <c r="R150" s="253"/>
      <c r="S150" s="253"/>
      <c r="T150" s="246">
        <f t="shared" si="17"/>
        <v>0</v>
      </c>
      <c r="U150" s="203">
        <f t="shared" si="20"/>
        <v>0</v>
      </c>
    </row>
    <row r="151" spans="1:21" s="82" customFormat="1" x14ac:dyDescent="0.2">
      <c r="A151" s="195" t="str">
        <f t="shared" si="15"/>
        <v/>
      </c>
      <c r="B151" s="100"/>
      <c r="C151" s="196"/>
      <c r="D151" s="254"/>
      <c r="E151" s="255"/>
      <c r="F151" s="253"/>
      <c r="G151" s="253"/>
      <c r="H151" s="253"/>
      <c r="I151" s="253"/>
      <c r="J151" s="253"/>
      <c r="K151" s="253"/>
      <c r="L151" s="253"/>
      <c r="M151" s="253"/>
      <c r="N151" s="253"/>
      <c r="O151" s="253"/>
      <c r="P151" s="253"/>
      <c r="Q151" s="253"/>
      <c r="R151" s="253"/>
      <c r="S151" s="253"/>
      <c r="T151" s="246">
        <f t="shared" si="17"/>
        <v>0</v>
      </c>
      <c r="U151" s="203">
        <f t="shared" si="20"/>
        <v>0</v>
      </c>
    </row>
    <row r="152" spans="1:21" s="82" customFormat="1" x14ac:dyDescent="0.2">
      <c r="A152" s="195" t="str">
        <f t="shared" si="15"/>
        <v/>
      </c>
      <c r="B152" s="100"/>
      <c r="C152" s="196"/>
      <c r="D152" s="254"/>
      <c r="E152" s="255"/>
      <c r="F152" s="253"/>
      <c r="G152" s="253"/>
      <c r="H152" s="253"/>
      <c r="I152" s="253"/>
      <c r="J152" s="253"/>
      <c r="K152" s="253"/>
      <c r="L152" s="253"/>
      <c r="M152" s="253"/>
      <c r="N152" s="253"/>
      <c r="O152" s="253"/>
      <c r="P152" s="253"/>
      <c r="Q152" s="253"/>
      <c r="R152" s="253"/>
      <c r="S152" s="253"/>
      <c r="T152" s="246">
        <f t="shared" si="17"/>
        <v>0</v>
      </c>
      <c r="U152" s="203">
        <f t="shared" si="20"/>
        <v>0</v>
      </c>
    </row>
    <row r="153" spans="1:21" s="82" customFormat="1" x14ac:dyDescent="0.2">
      <c r="A153" s="195" t="str">
        <f t="shared" si="15"/>
        <v/>
      </c>
      <c r="B153" s="100"/>
      <c r="C153" s="196"/>
      <c r="D153" s="254"/>
      <c r="E153" s="255"/>
      <c r="F153" s="253"/>
      <c r="G153" s="253"/>
      <c r="H153" s="253"/>
      <c r="I153" s="253"/>
      <c r="J153" s="253"/>
      <c r="K153" s="253"/>
      <c r="L153" s="253"/>
      <c r="M153" s="253"/>
      <c r="N153" s="253"/>
      <c r="O153" s="253"/>
      <c r="P153" s="253"/>
      <c r="Q153" s="253"/>
      <c r="R153" s="253"/>
      <c r="S153" s="253"/>
      <c r="T153" s="246">
        <f t="shared" si="17"/>
        <v>0</v>
      </c>
      <c r="U153" s="203">
        <f t="shared" si="20"/>
        <v>0</v>
      </c>
    </row>
    <row r="154" spans="1:21" s="82" customFormat="1" x14ac:dyDescent="0.2">
      <c r="A154" s="195" t="str">
        <f t="shared" si="15"/>
        <v/>
      </c>
      <c r="B154" s="100"/>
      <c r="C154" s="196"/>
      <c r="D154" s="254"/>
      <c r="E154" s="255"/>
      <c r="F154" s="253"/>
      <c r="G154" s="253"/>
      <c r="H154" s="253"/>
      <c r="I154" s="253"/>
      <c r="J154" s="253"/>
      <c r="K154" s="253"/>
      <c r="L154" s="253"/>
      <c r="M154" s="253"/>
      <c r="N154" s="253"/>
      <c r="O154" s="253"/>
      <c r="P154" s="253"/>
      <c r="Q154" s="253"/>
      <c r="R154" s="253"/>
      <c r="S154" s="253"/>
      <c r="T154" s="246">
        <f t="shared" si="17"/>
        <v>0</v>
      </c>
      <c r="U154" s="203">
        <f t="shared" si="20"/>
        <v>0</v>
      </c>
    </row>
    <row r="155" spans="1:21" s="82" customFormat="1" x14ac:dyDescent="0.2">
      <c r="A155" s="195" t="str">
        <f t="shared" si="15"/>
        <v/>
      </c>
      <c r="B155" s="100"/>
      <c r="C155" s="196"/>
      <c r="D155" s="256"/>
      <c r="E155" s="255"/>
      <c r="F155" s="253"/>
      <c r="G155" s="253"/>
      <c r="H155" s="253"/>
      <c r="I155" s="253"/>
      <c r="J155" s="253"/>
      <c r="K155" s="253"/>
      <c r="L155" s="253"/>
      <c r="M155" s="253"/>
      <c r="N155" s="253"/>
      <c r="O155" s="253"/>
      <c r="P155" s="253"/>
      <c r="Q155" s="253"/>
      <c r="R155" s="253"/>
      <c r="S155" s="253"/>
      <c r="T155" s="246">
        <f t="shared" si="17"/>
        <v>0</v>
      </c>
      <c r="U155" s="203">
        <f t="shared" si="20"/>
        <v>0</v>
      </c>
    </row>
    <row r="156" spans="1:21" s="82" customFormat="1" x14ac:dyDescent="0.2">
      <c r="A156" s="195" t="str">
        <f t="shared" si="15"/>
        <v/>
      </c>
      <c r="B156" s="100"/>
      <c r="C156" s="196"/>
      <c r="D156" s="256"/>
      <c r="E156" s="255"/>
      <c r="F156" s="253"/>
      <c r="G156" s="253"/>
      <c r="H156" s="253"/>
      <c r="I156" s="253"/>
      <c r="J156" s="253"/>
      <c r="K156" s="253"/>
      <c r="L156" s="253"/>
      <c r="M156" s="253"/>
      <c r="N156" s="253"/>
      <c r="O156" s="253"/>
      <c r="P156" s="253"/>
      <c r="Q156" s="253"/>
      <c r="R156" s="253"/>
      <c r="S156" s="253"/>
      <c r="T156" s="246">
        <f t="shared" si="17"/>
        <v>0</v>
      </c>
      <c r="U156" s="203">
        <f t="shared" si="20"/>
        <v>0</v>
      </c>
    </row>
    <row r="157" spans="1:21" s="82" customFormat="1" x14ac:dyDescent="0.2">
      <c r="A157" s="195" t="str">
        <f t="shared" si="15"/>
        <v/>
      </c>
      <c r="B157" s="100"/>
      <c r="C157" s="196"/>
      <c r="D157" s="254"/>
      <c r="E157" s="255"/>
      <c r="F157" s="253"/>
      <c r="G157" s="253"/>
      <c r="H157" s="253"/>
      <c r="I157" s="253"/>
      <c r="J157" s="253"/>
      <c r="K157" s="253"/>
      <c r="L157" s="253"/>
      <c r="M157" s="253"/>
      <c r="N157" s="253"/>
      <c r="O157" s="253"/>
      <c r="P157" s="253"/>
      <c r="Q157" s="253"/>
      <c r="R157" s="253"/>
      <c r="S157" s="253"/>
      <c r="T157" s="246">
        <f t="shared" si="17"/>
        <v>0</v>
      </c>
      <c r="U157" s="203">
        <f t="shared" si="20"/>
        <v>0</v>
      </c>
    </row>
    <row r="158" spans="1:21" s="82" customFormat="1" x14ac:dyDescent="0.2">
      <c r="A158" s="195" t="str">
        <f t="shared" si="15"/>
        <v/>
      </c>
      <c r="B158" s="100"/>
      <c r="C158" s="196"/>
      <c r="D158" s="254"/>
      <c r="E158" s="255"/>
      <c r="F158" s="253"/>
      <c r="G158" s="253"/>
      <c r="H158" s="253"/>
      <c r="I158" s="253"/>
      <c r="J158" s="253"/>
      <c r="K158" s="253"/>
      <c r="L158" s="253"/>
      <c r="M158" s="253"/>
      <c r="N158" s="253"/>
      <c r="O158" s="253"/>
      <c r="P158" s="253"/>
      <c r="Q158" s="253"/>
      <c r="R158" s="253"/>
      <c r="S158" s="253"/>
      <c r="T158" s="246">
        <f t="shared" si="17"/>
        <v>0</v>
      </c>
      <c r="U158" s="203">
        <f t="shared" si="20"/>
        <v>0</v>
      </c>
    </row>
    <row r="159" spans="1:21" s="82" customFormat="1" x14ac:dyDescent="0.2">
      <c r="A159" s="195" t="str">
        <f t="shared" si="15"/>
        <v/>
      </c>
      <c r="B159" s="100"/>
      <c r="C159" s="196"/>
      <c r="D159" s="254"/>
      <c r="E159" s="255"/>
      <c r="F159" s="253"/>
      <c r="G159" s="253"/>
      <c r="H159" s="253"/>
      <c r="I159" s="253"/>
      <c r="J159" s="253"/>
      <c r="K159" s="253"/>
      <c r="L159" s="253"/>
      <c r="M159" s="253"/>
      <c r="N159" s="253"/>
      <c r="O159" s="253"/>
      <c r="P159" s="253"/>
      <c r="Q159" s="253"/>
      <c r="R159" s="253"/>
      <c r="S159" s="253"/>
      <c r="T159" s="246">
        <f t="shared" si="17"/>
        <v>0</v>
      </c>
      <c r="U159" s="203">
        <f t="shared" si="20"/>
        <v>0</v>
      </c>
    </row>
    <row r="160" spans="1:21" s="82" customFormat="1" x14ac:dyDescent="0.2">
      <c r="A160" s="195" t="str">
        <f t="shared" si="15"/>
        <v/>
      </c>
      <c r="B160" s="100"/>
      <c r="C160" s="196"/>
      <c r="D160" s="254"/>
      <c r="E160" s="255"/>
      <c r="F160" s="253"/>
      <c r="G160" s="253"/>
      <c r="H160" s="253"/>
      <c r="I160" s="253"/>
      <c r="J160" s="253"/>
      <c r="K160" s="253"/>
      <c r="L160" s="253"/>
      <c r="M160" s="253"/>
      <c r="N160" s="253"/>
      <c r="O160" s="253"/>
      <c r="P160" s="253"/>
      <c r="Q160" s="253"/>
      <c r="R160" s="253"/>
      <c r="S160" s="253"/>
      <c r="T160" s="246">
        <f t="shared" si="17"/>
        <v>0</v>
      </c>
      <c r="U160" s="203">
        <f t="shared" si="20"/>
        <v>0</v>
      </c>
    </row>
    <row r="161" spans="1:21" s="82" customFormat="1" x14ac:dyDescent="0.2">
      <c r="A161" s="195" t="str">
        <f t="shared" si="15"/>
        <v/>
      </c>
      <c r="B161" s="100"/>
      <c r="C161" s="196"/>
      <c r="D161" s="254"/>
      <c r="E161" s="255"/>
      <c r="F161" s="253"/>
      <c r="G161" s="253"/>
      <c r="H161" s="253"/>
      <c r="I161" s="253"/>
      <c r="J161" s="253"/>
      <c r="K161" s="253"/>
      <c r="L161" s="253"/>
      <c r="M161" s="253"/>
      <c r="N161" s="253"/>
      <c r="O161" s="253"/>
      <c r="P161" s="253"/>
      <c r="Q161" s="253"/>
      <c r="R161" s="253"/>
      <c r="S161" s="253"/>
      <c r="T161" s="246">
        <f t="shared" si="17"/>
        <v>0</v>
      </c>
      <c r="U161" s="203">
        <f t="shared" si="20"/>
        <v>0</v>
      </c>
    </row>
    <row r="162" spans="1:21" s="82" customFormat="1" x14ac:dyDescent="0.2">
      <c r="A162" s="195" t="str">
        <f t="shared" si="15"/>
        <v/>
      </c>
      <c r="B162" s="100"/>
      <c r="C162" s="196"/>
      <c r="D162" s="254"/>
      <c r="E162" s="255"/>
      <c r="F162" s="253"/>
      <c r="G162" s="253"/>
      <c r="H162" s="253"/>
      <c r="I162" s="253"/>
      <c r="J162" s="253"/>
      <c r="K162" s="253"/>
      <c r="L162" s="253"/>
      <c r="M162" s="253"/>
      <c r="N162" s="253"/>
      <c r="O162" s="253"/>
      <c r="P162" s="253"/>
      <c r="Q162" s="253"/>
      <c r="R162" s="253"/>
      <c r="S162" s="253"/>
      <c r="T162" s="246">
        <f t="shared" si="17"/>
        <v>0</v>
      </c>
      <c r="U162" s="203">
        <f t="shared" si="20"/>
        <v>0</v>
      </c>
    </row>
    <row r="163" spans="1:21" s="82" customFormat="1" x14ac:dyDescent="0.2">
      <c r="A163" s="195" t="str">
        <f t="shared" si="15"/>
        <v/>
      </c>
      <c r="B163" s="100"/>
      <c r="C163" s="196"/>
      <c r="D163" s="254"/>
      <c r="E163" s="255"/>
      <c r="F163" s="253"/>
      <c r="G163" s="253"/>
      <c r="H163" s="253"/>
      <c r="I163" s="253"/>
      <c r="J163" s="253"/>
      <c r="K163" s="253"/>
      <c r="L163" s="253"/>
      <c r="M163" s="253"/>
      <c r="N163" s="253"/>
      <c r="O163" s="253"/>
      <c r="P163" s="253"/>
      <c r="Q163" s="253"/>
      <c r="R163" s="253"/>
      <c r="S163" s="253"/>
      <c r="T163" s="246">
        <f t="shared" si="17"/>
        <v>0</v>
      </c>
      <c r="U163" s="203">
        <f t="shared" si="20"/>
        <v>0</v>
      </c>
    </row>
    <row r="164" spans="1:21" s="82" customFormat="1" x14ac:dyDescent="0.2">
      <c r="A164" s="195" t="str">
        <f t="shared" si="15"/>
        <v/>
      </c>
      <c r="B164" s="100"/>
      <c r="C164" s="196"/>
      <c r="D164" s="253"/>
      <c r="E164" s="255"/>
      <c r="F164" s="253"/>
      <c r="G164" s="253"/>
      <c r="H164" s="253"/>
      <c r="I164" s="253"/>
      <c r="J164" s="253"/>
      <c r="K164" s="253"/>
      <c r="L164" s="253"/>
      <c r="M164" s="253"/>
      <c r="N164" s="253"/>
      <c r="O164" s="253"/>
      <c r="P164" s="253"/>
      <c r="Q164" s="253"/>
      <c r="R164" s="253"/>
      <c r="S164" s="253"/>
      <c r="T164" s="246">
        <f t="shared" si="17"/>
        <v>0</v>
      </c>
      <c r="U164" s="203">
        <f t="shared" si="20"/>
        <v>0</v>
      </c>
    </row>
    <row r="165" spans="1:21" s="82" customFormat="1" x14ac:dyDescent="0.2">
      <c r="A165" s="195" t="str">
        <f t="shared" si="15"/>
        <v/>
      </c>
      <c r="B165" s="100"/>
      <c r="C165" s="196"/>
      <c r="D165" s="253"/>
      <c r="E165" s="255"/>
      <c r="F165" s="253"/>
      <c r="G165" s="253"/>
      <c r="H165" s="253"/>
      <c r="I165" s="253"/>
      <c r="J165" s="253"/>
      <c r="K165" s="253"/>
      <c r="L165" s="253"/>
      <c r="M165" s="253"/>
      <c r="N165" s="253"/>
      <c r="O165" s="253"/>
      <c r="P165" s="253"/>
      <c r="Q165" s="253"/>
      <c r="R165" s="253"/>
      <c r="S165" s="253"/>
      <c r="T165" s="246">
        <f t="shared" si="17"/>
        <v>0</v>
      </c>
      <c r="U165" s="203">
        <f t="shared" ref="U165:U228" si="21">SUM(H165:T165)</f>
        <v>0</v>
      </c>
    </row>
    <row r="166" spans="1:21" s="82" customFormat="1" x14ac:dyDescent="0.2">
      <c r="A166" s="195" t="str">
        <f t="shared" ref="A166:A229" si="22">C166&amp;E166</f>
        <v/>
      </c>
      <c r="B166" s="100"/>
      <c r="C166" s="196"/>
      <c r="D166" s="253"/>
      <c r="E166" s="255"/>
      <c r="F166" s="253"/>
      <c r="G166" s="253"/>
      <c r="H166" s="253"/>
      <c r="I166" s="253"/>
      <c r="J166" s="253"/>
      <c r="K166" s="253"/>
      <c r="L166" s="253"/>
      <c r="M166" s="253"/>
      <c r="N166" s="253"/>
      <c r="O166" s="253"/>
      <c r="P166" s="253"/>
      <c r="Q166" s="253"/>
      <c r="R166" s="253"/>
      <c r="S166" s="253"/>
      <c r="T166" s="246">
        <f t="shared" ref="T166:T229" si="23">G166-SUM(H166:S166)</f>
        <v>0</v>
      </c>
      <c r="U166" s="203">
        <f t="shared" si="21"/>
        <v>0</v>
      </c>
    </row>
    <row r="167" spans="1:21" s="82" customFormat="1" x14ac:dyDescent="0.2">
      <c r="A167" s="195" t="str">
        <f t="shared" si="22"/>
        <v/>
      </c>
      <c r="B167" s="100"/>
      <c r="C167" s="196"/>
      <c r="D167" s="253"/>
      <c r="E167" s="255"/>
      <c r="F167" s="253"/>
      <c r="G167" s="253"/>
      <c r="H167" s="253"/>
      <c r="I167" s="253"/>
      <c r="J167" s="253"/>
      <c r="K167" s="253"/>
      <c r="L167" s="253"/>
      <c r="M167" s="253"/>
      <c r="N167" s="253"/>
      <c r="O167" s="253"/>
      <c r="P167" s="253"/>
      <c r="Q167" s="253"/>
      <c r="R167" s="253"/>
      <c r="S167" s="253"/>
      <c r="T167" s="246">
        <f t="shared" si="23"/>
        <v>0</v>
      </c>
      <c r="U167" s="203">
        <f t="shared" si="21"/>
        <v>0</v>
      </c>
    </row>
    <row r="168" spans="1:21" s="82" customFormat="1" x14ac:dyDescent="0.2">
      <c r="A168" s="195" t="str">
        <f t="shared" si="22"/>
        <v/>
      </c>
      <c r="B168" s="100"/>
      <c r="C168" s="196"/>
      <c r="D168" s="253"/>
      <c r="E168" s="255"/>
      <c r="F168" s="253"/>
      <c r="G168" s="253"/>
      <c r="H168" s="253"/>
      <c r="I168" s="253"/>
      <c r="J168" s="253"/>
      <c r="K168" s="253"/>
      <c r="L168" s="253"/>
      <c r="M168" s="253"/>
      <c r="N168" s="253"/>
      <c r="O168" s="253"/>
      <c r="P168" s="253"/>
      <c r="Q168" s="253"/>
      <c r="R168" s="253"/>
      <c r="S168" s="253"/>
      <c r="T168" s="246">
        <f t="shared" si="23"/>
        <v>0</v>
      </c>
      <c r="U168" s="203">
        <f t="shared" si="21"/>
        <v>0</v>
      </c>
    </row>
    <row r="169" spans="1:21" s="82" customFormat="1" x14ac:dyDescent="0.2">
      <c r="A169" s="195" t="str">
        <f t="shared" si="22"/>
        <v/>
      </c>
      <c r="B169" s="100"/>
      <c r="C169" s="196"/>
      <c r="D169" s="253"/>
      <c r="E169" s="255"/>
      <c r="F169" s="253"/>
      <c r="G169" s="253"/>
      <c r="H169" s="253"/>
      <c r="I169" s="253"/>
      <c r="J169" s="253"/>
      <c r="K169" s="253"/>
      <c r="L169" s="253"/>
      <c r="M169" s="253"/>
      <c r="N169" s="253"/>
      <c r="O169" s="253"/>
      <c r="P169" s="253"/>
      <c r="Q169" s="253"/>
      <c r="R169" s="253"/>
      <c r="S169" s="253"/>
      <c r="T169" s="246">
        <f t="shared" si="23"/>
        <v>0</v>
      </c>
      <c r="U169" s="203">
        <f t="shared" si="21"/>
        <v>0</v>
      </c>
    </row>
    <row r="170" spans="1:21" s="82" customFormat="1" x14ac:dyDescent="0.2">
      <c r="A170" s="195" t="str">
        <f t="shared" si="22"/>
        <v/>
      </c>
      <c r="B170" s="100"/>
      <c r="C170" s="196"/>
      <c r="D170" s="253"/>
      <c r="E170" s="255"/>
      <c r="F170" s="253"/>
      <c r="G170" s="253"/>
      <c r="H170" s="253"/>
      <c r="I170" s="253"/>
      <c r="J170" s="253"/>
      <c r="K170" s="253"/>
      <c r="L170" s="253"/>
      <c r="M170" s="253"/>
      <c r="N170" s="253"/>
      <c r="O170" s="253"/>
      <c r="P170" s="253"/>
      <c r="Q170" s="253"/>
      <c r="R170" s="253"/>
      <c r="S170" s="253"/>
      <c r="T170" s="246">
        <f t="shared" si="23"/>
        <v>0</v>
      </c>
      <c r="U170" s="203">
        <f t="shared" si="21"/>
        <v>0</v>
      </c>
    </row>
    <row r="171" spans="1:21" s="82" customFormat="1" x14ac:dyDescent="0.2">
      <c r="A171" s="195" t="str">
        <f t="shared" si="22"/>
        <v/>
      </c>
      <c r="B171" s="100"/>
      <c r="C171" s="196"/>
      <c r="D171" s="253"/>
      <c r="E171" s="255"/>
      <c r="F171" s="253"/>
      <c r="G171" s="253"/>
      <c r="H171" s="253"/>
      <c r="I171" s="253"/>
      <c r="J171" s="253"/>
      <c r="K171" s="253"/>
      <c r="L171" s="253"/>
      <c r="M171" s="253"/>
      <c r="N171" s="253"/>
      <c r="O171" s="253"/>
      <c r="P171" s="253"/>
      <c r="Q171" s="253"/>
      <c r="R171" s="253"/>
      <c r="S171" s="253"/>
      <c r="T171" s="246">
        <f t="shared" si="23"/>
        <v>0</v>
      </c>
      <c r="U171" s="203">
        <f t="shared" si="21"/>
        <v>0</v>
      </c>
    </row>
    <row r="172" spans="1:21" s="82" customFormat="1" x14ac:dyDescent="0.2">
      <c r="A172" s="195" t="str">
        <f t="shared" si="22"/>
        <v/>
      </c>
      <c r="B172" s="100"/>
      <c r="C172" s="196"/>
      <c r="D172" s="253"/>
      <c r="E172" s="255"/>
      <c r="F172" s="253"/>
      <c r="G172" s="253"/>
      <c r="H172" s="253"/>
      <c r="I172" s="253"/>
      <c r="J172" s="253"/>
      <c r="K172" s="253"/>
      <c r="L172" s="253"/>
      <c r="M172" s="253"/>
      <c r="N172" s="253"/>
      <c r="O172" s="253"/>
      <c r="P172" s="253"/>
      <c r="Q172" s="253"/>
      <c r="R172" s="253"/>
      <c r="S172" s="253"/>
      <c r="T172" s="246">
        <f t="shared" si="23"/>
        <v>0</v>
      </c>
      <c r="U172" s="203">
        <f t="shared" si="21"/>
        <v>0</v>
      </c>
    </row>
    <row r="173" spans="1:21" s="82" customFormat="1" x14ac:dyDescent="0.2">
      <c r="A173" s="195" t="str">
        <f t="shared" si="22"/>
        <v/>
      </c>
      <c r="B173" s="100"/>
      <c r="C173" s="196"/>
      <c r="D173" s="253"/>
      <c r="E173" s="255"/>
      <c r="F173" s="253"/>
      <c r="G173" s="253"/>
      <c r="H173" s="253"/>
      <c r="I173" s="253"/>
      <c r="J173" s="253"/>
      <c r="K173" s="253"/>
      <c r="L173" s="253"/>
      <c r="M173" s="253"/>
      <c r="N173" s="253"/>
      <c r="O173" s="253"/>
      <c r="P173" s="253"/>
      <c r="Q173" s="253"/>
      <c r="R173" s="253"/>
      <c r="S173" s="253"/>
      <c r="T173" s="246">
        <f t="shared" si="23"/>
        <v>0</v>
      </c>
      <c r="U173" s="203">
        <f t="shared" si="21"/>
        <v>0</v>
      </c>
    </row>
    <row r="174" spans="1:21" s="82" customFormat="1" x14ac:dyDescent="0.2">
      <c r="A174" s="195" t="str">
        <f t="shared" si="22"/>
        <v/>
      </c>
      <c r="B174" s="100"/>
      <c r="C174" s="196"/>
      <c r="D174" s="253"/>
      <c r="E174" s="255"/>
      <c r="F174" s="253"/>
      <c r="G174" s="253"/>
      <c r="H174" s="253"/>
      <c r="I174" s="253"/>
      <c r="J174" s="253"/>
      <c r="K174" s="253"/>
      <c r="L174" s="253"/>
      <c r="M174" s="253"/>
      <c r="N174" s="253"/>
      <c r="O174" s="253"/>
      <c r="P174" s="253"/>
      <c r="Q174" s="253"/>
      <c r="R174" s="253"/>
      <c r="S174" s="253"/>
      <c r="T174" s="246">
        <f t="shared" si="23"/>
        <v>0</v>
      </c>
      <c r="U174" s="203">
        <f t="shared" si="21"/>
        <v>0</v>
      </c>
    </row>
    <row r="175" spans="1:21" s="82" customFormat="1" x14ac:dyDescent="0.2">
      <c r="A175" s="195" t="str">
        <f t="shared" si="22"/>
        <v/>
      </c>
      <c r="B175" s="100"/>
      <c r="C175" s="206"/>
      <c r="E175" s="228"/>
      <c r="T175" s="242">
        <f t="shared" si="23"/>
        <v>0</v>
      </c>
      <c r="U175" s="243">
        <f t="shared" si="21"/>
        <v>0</v>
      </c>
    </row>
    <row r="176" spans="1:21" s="82" customFormat="1" x14ac:dyDescent="0.2">
      <c r="A176" s="195" t="str">
        <f t="shared" si="22"/>
        <v/>
      </c>
      <c r="B176" s="100"/>
      <c r="C176" s="206"/>
      <c r="E176" s="228"/>
      <c r="T176" s="225">
        <f t="shared" si="23"/>
        <v>0</v>
      </c>
      <c r="U176" s="226">
        <f t="shared" si="21"/>
        <v>0</v>
      </c>
    </row>
    <row r="177" spans="1:21" s="82" customFormat="1" x14ac:dyDescent="0.2">
      <c r="A177" s="195" t="str">
        <f t="shared" si="22"/>
        <v/>
      </c>
      <c r="B177" s="100"/>
      <c r="C177" s="206"/>
      <c r="E177" s="228"/>
      <c r="T177" s="225">
        <f t="shared" si="23"/>
        <v>0</v>
      </c>
      <c r="U177" s="226">
        <f t="shared" si="21"/>
        <v>0</v>
      </c>
    </row>
    <row r="178" spans="1:21" s="82" customFormat="1" x14ac:dyDescent="0.2">
      <c r="A178" s="195" t="str">
        <f t="shared" si="22"/>
        <v/>
      </c>
      <c r="B178" s="100"/>
      <c r="C178" s="206"/>
      <c r="E178" s="228"/>
      <c r="T178" s="225">
        <f t="shared" si="23"/>
        <v>0</v>
      </c>
      <c r="U178" s="226">
        <f t="shared" si="21"/>
        <v>0</v>
      </c>
    </row>
    <row r="179" spans="1:21" s="82" customFormat="1" x14ac:dyDescent="0.2">
      <c r="A179" s="195" t="str">
        <f t="shared" si="22"/>
        <v/>
      </c>
      <c r="B179" s="100"/>
      <c r="C179" s="206"/>
      <c r="E179" s="228"/>
      <c r="T179" s="225">
        <f t="shared" si="23"/>
        <v>0</v>
      </c>
      <c r="U179" s="226">
        <f t="shared" si="21"/>
        <v>0</v>
      </c>
    </row>
    <row r="180" spans="1:21" s="82" customFormat="1" x14ac:dyDescent="0.2">
      <c r="A180" s="195" t="str">
        <f t="shared" si="22"/>
        <v/>
      </c>
      <c r="B180" s="100"/>
      <c r="C180" s="206"/>
      <c r="E180" s="228"/>
      <c r="T180" s="225">
        <f t="shared" si="23"/>
        <v>0</v>
      </c>
      <c r="U180" s="226">
        <f t="shared" si="21"/>
        <v>0</v>
      </c>
    </row>
    <row r="181" spans="1:21" s="82" customFormat="1" x14ac:dyDescent="0.2">
      <c r="A181" s="195" t="str">
        <f t="shared" si="22"/>
        <v/>
      </c>
      <c r="B181" s="100"/>
      <c r="C181" s="206"/>
      <c r="E181" s="228"/>
      <c r="T181" s="225">
        <f t="shared" si="23"/>
        <v>0</v>
      </c>
      <c r="U181" s="226">
        <f t="shared" si="21"/>
        <v>0</v>
      </c>
    </row>
    <row r="182" spans="1:21" s="82" customFormat="1" x14ac:dyDescent="0.2">
      <c r="A182" s="195" t="str">
        <f t="shared" si="22"/>
        <v/>
      </c>
      <c r="B182" s="100"/>
      <c r="C182" s="206"/>
      <c r="E182" s="228"/>
      <c r="T182" s="225">
        <f t="shared" si="23"/>
        <v>0</v>
      </c>
      <c r="U182" s="226">
        <f t="shared" si="21"/>
        <v>0</v>
      </c>
    </row>
    <row r="183" spans="1:21" s="82" customFormat="1" x14ac:dyDescent="0.2">
      <c r="A183" s="195" t="str">
        <f t="shared" si="22"/>
        <v/>
      </c>
      <c r="B183" s="100"/>
      <c r="C183" s="206"/>
      <c r="E183" s="228"/>
      <c r="T183" s="225">
        <f t="shared" si="23"/>
        <v>0</v>
      </c>
      <c r="U183" s="226">
        <f t="shared" si="21"/>
        <v>0</v>
      </c>
    </row>
    <row r="184" spans="1:21" s="82" customFormat="1" x14ac:dyDescent="0.2">
      <c r="A184" s="195" t="str">
        <f t="shared" si="22"/>
        <v/>
      </c>
      <c r="B184" s="100"/>
      <c r="C184" s="206"/>
      <c r="E184" s="228"/>
      <c r="T184" s="225">
        <f t="shared" si="23"/>
        <v>0</v>
      </c>
      <c r="U184" s="226">
        <f t="shared" si="21"/>
        <v>0</v>
      </c>
    </row>
    <row r="185" spans="1:21" s="82" customFormat="1" x14ac:dyDescent="0.2">
      <c r="A185" s="195" t="str">
        <f t="shared" si="22"/>
        <v/>
      </c>
      <c r="B185" s="100"/>
      <c r="C185" s="206"/>
      <c r="E185" s="228"/>
      <c r="T185" s="225">
        <f t="shared" si="23"/>
        <v>0</v>
      </c>
      <c r="U185" s="226">
        <f t="shared" si="21"/>
        <v>0</v>
      </c>
    </row>
    <row r="186" spans="1:21" s="82" customFormat="1" x14ac:dyDescent="0.2">
      <c r="A186" s="195" t="str">
        <f t="shared" si="22"/>
        <v/>
      </c>
      <c r="B186" s="100"/>
      <c r="C186" s="206"/>
      <c r="E186" s="228"/>
      <c r="T186" s="225">
        <f t="shared" si="23"/>
        <v>0</v>
      </c>
      <c r="U186" s="226">
        <f t="shared" si="21"/>
        <v>0</v>
      </c>
    </row>
    <row r="187" spans="1:21" s="82" customFormat="1" x14ac:dyDescent="0.2">
      <c r="A187" s="195" t="str">
        <f t="shared" si="22"/>
        <v/>
      </c>
      <c r="B187" s="100"/>
      <c r="C187" s="206"/>
      <c r="E187" s="228"/>
      <c r="T187" s="225">
        <f t="shared" si="23"/>
        <v>0</v>
      </c>
      <c r="U187" s="226">
        <f t="shared" si="21"/>
        <v>0</v>
      </c>
    </row>
    <row r="188" spans="1:21" s="82" customFormat="1" x14ac:dyDescent="0.2">
      <c r="A188" s="195" t="str">
        <f t="shared" si="22"/>
        <v/>
      </c>
      <c r="B188" s="100"/>
      <c r="C188" s="206"/>
      <c r="E188" s="228"/>
      <c r="T188" s="225">
        <f t="shared" si="23"/>
        <v>0</v>
      </c>
      <c r="U188" s="226">
        <f t="shared" si="21"/>
        <v>0</v>
      </c>
    </row>
    <row r="189" spans="1:21" s="82" customFormat="1" x14ac:dyDescent="0.2">
      <c r="A189" s="195" t="str">
        <f t="shared" si="22"/>
        <v/>
      </c>
      <c r="B189" s="100"/>
      <c r="C189" s="206"/>
      <c r="E189" s="228"/>
      <c r="T189" s="225">
        <f t="shared" si="23"/>
        <v>0</v>
      </c>
      <c r="U189" s="226">
        <f t="shared" si="21"/>
        <v>0</v>
      </c>
    </row>
    <row r="190" spans="1:21" s="82" customFormat="1" x14ac:dyDescent="0.2">
      <c r="A190" s="195" t="str">
        <f t="shared" si="22"/>
        <v/>
      </c>
      <c r="B190" s="100"/>
      <c r="C190" s="206"/>
      <c r="E190" s="228"/>
      <c r="T190" s="225">
        <f t="shared" si="23"/>
        <v>0</v>
      </c>
      <c r="U190" s="226">
        <f t="shared" si="21"/>
        <v>0</v>
      </c>
    </row>
    <row r="191" spans="1:21" s="82" customFormat="1" x14ac:dyDescent="0.2">
      <c r="A191" s="195" t="str">
        <f t="shared" si="22"/>
        <v/>
      </c>
      <c r="B191" s="100"/>
      <c r="C191" s="206"/>
      <c r="E191" s="228"/>
      <c r="T191" s="225">
        <f t="shared" si="23"/>
        <v>0</v>
      </c>
      <c r="U191" s="226">
        <f t="shared" si="21"/>
        <v>0</v>
      </c>
    </row>
    <row r="192" spans="1:21" s="82" customFormat="1" x14ac:dyDescent="0.2">
      <c r="A192" s="195" t="str">
        <f t="shared" si="22"/>
        <v/>
      </c>
      <c r="B192" s="100"/>
      <c r="C192" s="206"/>
      <c r="E192" s="228"/>
      <c r="T192" s="225">
        <f t="shared" si="23"/>
        <v>0</v>
      </c>
      <c r="U192" s="226">
        <f t="shared" si="21"/>
        <v>0</v>
      </c>
    </row>
    <row r="193" spans="1:21" s="82" customFormat="1" x14ac:dyDescent="0.2">
      <c r="A193" s="195" t="str">
        <f t="shared" si="22"/>
        <v/>
      </c>
      <c r="B193" s="100"/>
      <c r="C193" s="206"/>
      <c r="E193" s="228"/>
      <c r="T193" s="225">
        <f t="shared" si="23"/>
        <v>0</v>
      </c>
      <c r="U193" s="226">
        <f t="shared" si="21"/>
        <v>0</v>
      </c>
    </row>
    <row r="194" spans="1:21" s="82" customFormat="1" x14ac:dyDescent="0.2">
      <c r="A194" s="195" t="str">
        <f t="shared" si="22"/>
        <v/>
      </c>
      <c r="B194" s="100"/>
      <c r="C194" s="206"/>
      <c r="E194" s="228"/>
      <c r="T194" s="225">
        <f t="shared" si="23"/>
        <v>0</v>
      </c>
      <c r="U194" s="226">
        <f t="shared" si="21"/>
        <v>0</v>
      </c>
    </row>
    <row r="195" spans="1:21" s="82" customFormat="1" x14ac:dyDescent="0.2">
      <c r="A195" s="195" t="str">
        <f t="shared" si="22"/>
        <v/>
      </c>
      <c r="B195" s="100"/>
      <c r="C195" s="206"/>
      <c r="E195" s="228"/>
      <c r="T195" s="225">
        <f t="shared" si="23"/>
        <v>0</v>
      </c>
      <c r="U195" s="226">
        <f t="shared" si="21"/>
        <v>0</v>
      </c>
    </row>
    <row r="196" spans="1:21" s="82" customFormat="1" x14ac:dyDescent="0.2">
      <c r="A196" s="195" t="str">
        <f t="shared" si="22"/>
        <v/>
      </c>
      <c r="B196" s="100"/>
      <c r="C196" s="206"/>
      <c r="E196" s="228"/>
      <c r="T196" s="225">
        <f t="shared" si="23"/>
        <v>0</v>
      </c>
      <c r="U196" s="226">
        <f t="shared" si="21"/>
        <v>0</v>
      </c>
    </row>
    <row r="197" spans="1:21" s="82" customFormat="1" x14ac:dyDescent="0.2">
      <c r="A197" s="195" t="str">
        <f t="shared" si="22"/>
        <v/>
      </c>
      <c r="B197" s="100"/>
      <c r="C197" s="206"/>
      <c r="E197" s="228"/>
      <c r="T197" s="225">
        <f t="shared" si="23"/>
        <v>0</v>
      </c>
      <c r="U197" s="226">
        <f t="shared" si="21"/>
        <v>0</v>
      </c>
    </row>
    <row r="198" spans="1:21" s="82" customFormat="1" x14ac:dyDescent="0.2">
      <c r="A198" s="195" t="str">
        <f t="shared" si="22"/>
        <v/>
      </c>
      <c r="B198" s="100"/>
      <c r="C198" s="206"/>
      <c r="E198" s="228"/>
      <c r="T198" s="225">
        <f t="shared" si="23"/>
        <v>0</v>
      </c>
      <c r="U198" s="226">
        <f t="shared" si="21"/>
        <v>0</v>
      </c>
    </row>
    <row r="199" spans="1:21" s="82" customFormat="1" x14ac:dyDescent="0.2">
      <c r="A199" s="195" t="str">
        <f t="shared" si="22"/>
        <v/>
      </c>
      <c r="B199" s="100"/>
      <c r="C199" s="206"/>
      <c r="E199" s="228"/>
      <c r="T199" s="225">
        <f t="shared" si="23"/>
        <v>0</v>
      </c>
      <c r="U199" s="226">
        <f t="shared" si="21"/>
        <v>0</v>
      </c>
    </row>
    <row r="200" spans="1:21" s="82" customFormat="1" x14ac:dyDescent="0.2">
      <c r="A200" s="195" t="str">
        <f t="shared" si="22"/>
        <v/>
      </c>
      <c r="B200" s="100"/>
      <c r="C200" s="206"/>
      <c r="E200" s="228"/>
      <c r="T200" s="225">
        <f t="shared" si="23"/>
        <v>0</v>
      </c>
      <c r="U200" s="226">
        <f t="shared" si="21"/>
        <v>0</v>
      </c>
    </row>
    <row r="201" spans="1:21" s="82" customFormat="1" x14ac:dyDescent="0.2">
      <c r="A201" s="195" t="str">
        <f t="shared" si="22"/>
        <v/>
      </c>
      <c r="B201" s="100"/>
      <c r="C201" s="206"/>
      <c r="E201" s="228"/>
      <c r="T201" s="225">
        <f t="shared" si="23"/>
        <v>0</v>
      </c>
      <c r="U201" s="226">
        <f t="shared" si="21"/>
        <v>0</v>
      </c>
    </row>
    <row r="202" spans="1:21" s="82" customFormat="1" x14ac:dyDescent="0.2">
      <c r="A202" s="195" t="str">
        <f t="shared" si="22"/>
        <v/>
      </c>
      <c r="B202" s="100"/>
      <c r="C202" s="206"/>
      <c r="E202" s="228"/>
      <c r="T202" s="225">
        <f t="shared" si="23"/>
        <v>0</v>
      </c>
      <c r="U202" s="226">
        <f t="shared" si="21"/>
        <v>0</v>
      </c>
    </row>
    <row r="203" spans="1:21" s="82" customFormat="1" x14ac:dyDescent="0.2">
      <c r="A203" s="195" t="str">
        <f t="shared" si="22"/>
        <v/>
      </c>
      <c r="B203" s="100"/>
      <c r="C203" s="206"/>
      <c r="E203" s="228"/>
      <c r="T203" s="225">
        <f t="shared" si="23"/>
        <v>0</v>
      </c>
      <c r="U203" s="226">
        <f t="shared" si="21"/>
        <v>0</v>
      </c>
    </row>
    <row r="204" spans="1:21" s="82" customFormat="1" x14ac:dyDescent="0.2">
      <c r="A204" s="195" t="str">
        <f t="shared" si="22"/>
        <v/>
      </c>
      <c r="B204" s="100"/>
      <c r="C204" s="206"/>
      <c r="E204" s="228"/>
      <c r="T204" s="225">
        <f t="shared" si="23"/>
        <v>0</v>
      </c>
      <c r="U204" s="226">
        <f t="shared" si="21"/>
        <v>0</v>
      </c>
    </row>
    <row r="205" spans="1:21" s="82" customFormat="1" x14ac:dyDescent="0.2">
      <c r="A205" s="195" t="str">
        <f t="shared" si="22"/>
        <v/>
      </c>
      <c r="B205" s="100"/>
      <c r="C205" s="206"/>
      <c r="E205" s="228"/>
      <c r="T205" s="225">
        <f t="shared" si="23"/>
        <v>0</v>
      </c>
      <c r="U205" s="226">
        <f t="shared" si="21"/>
        <v>0</v>
      </c>
    </row>
    <row r="206" spans="1:21" s="82" customFormat="1" x14ac:dyDescent="0.2">
      <c r="A206" s="195" t="str">
        <f t="shared" si="22"/>
        <v/>
      </c>
      <c r="B206" s="100"/>
      <c r="C206" s="206"/>
      <c r="E206" s="228"/>
      <c r="T206" s="225">
        <f t="shared" si="23"/>
        <v>0</v>
      </c>
      <c r="U206" s="226">
        <f t="shared" si="21"/>
        <v>0</v>
      </c>
    </row>
    <row r="207" spans="1:21" s="82" customFormat="1" x14ac:dyDescent="0.2">
      <c r="A207" s="195" t="str">
        <f t="shared" si="22"/>
        <v/>
      </c>
      <c r="B207" s="100"/>
      <c r="C207" s="206"/>
      <c r="E207" s="228"/>
      <c r="T207" s="225">
        <f t="shared" si="23"/>
        <v>0</v>
      </c>
      <c r="U207" s="226">
        <f t="shared" si="21"/>
        <v>0</v>
      </c>
    </row>
    <row r="208" spans="1:21" s="82" customFormat="1" x14ac:dyDescent="0.2">
      <c r="A208" s="195" t="str">
        <f t="shared" si="22"/>
        <v/>
      </c>
      <c r="B208" s="100"/>
      <c r="C208" s="206"/>
      <c r="E208" s="228"/>
      <c r="T208" s="225">
        <f t="shared" si="23"/>
        <v>0</v>
      </c>
      <c r="U208" s="226">
        <f t="shared" si="21"/>
        <v>0</v>
      </c>
    </row>
    <row r="209" spans="1:21" s="82" customFormat="1" x14ac:dyDescent="0.2">
      <c r="A209" s="195" t="str">
        <f t="shared" si="22"/>
        <v/>
      </c>
      <c r="B209" s="100"/>
      <c r="C209" s="206"/>
      <c r="E209" s="228"/>
      <c r="T209" s="225">
        <f t="shared" si="23"/>
        <v>0</v>
      </c>
      <c r="U209" s="226">
        <f t="shared" si="21"/>
        <v>0</v>
      </c>
    </row>
    <row r="210" spans="1:21" s="82" customFormat="1" x14ac:dyDescent="0.2">
      <c r="A210" s="195" t="str">
        <f t="shared" si="22"/>
        <v/>
      </c>
      <c r="B210" s="100"/>
      <c r="C210" s="206"/>
      <c r="E210" s="228"/>
      <c r="T210" s="225">
        <f t="shared" si="23"/>
        <v>0</v>
      </c>
      <c r="U210" s="226">
        <f t="shared" si="21"/>
        <v>0</v>
      </c>
    </row>
    <row r="211" spans="1:21" s="82" customFormat="1" x14ac:dyDescent="0.2">
      <c r="A211" s="195" t="str">
        <f t="shared" si="22"/>
        <v/>
      </c>
      <c r="B211" s="100"/>
      <c r="C211" s="206"/>
      <c r="E211" s="228"/>
      <c r="T211" s="225">
        <f t="shared" si="23"/>
        <v>0</v>
      </c>
      <c r="U211" s="226">
        <f t="shared" si="21"/>
        <v>0</v>
      </c>
    </row>
    <row r="212" spans="1:21" s="82" customFormat="1" x14ac:dyDescent="0.2">
      <c r="A212" s="195" t="str">
        <f t="shared" si="22"/>
        <v/>
      </c>
      <c r="B212" s="100"/>
      <c r="C212" s="206"/>
      <c r="E212" s="228"/>
      <c r="T212" s="225">
        <f t="shared" si="23"/>
        <v>0</v>
      </c>
      <c r="U212" s="226">
        <f t="shared" si="21"/>
        <v>0</v>
      </c>
    </row>
    <row r="213" spans="1:21" s="82" customFormat="1" x14ac:dyDescent="0.2">
      <c r="A213" s="195" t="str">
        <f t="shared" si="22"/>
        <v/>
      </c>
      <c r="B213" s="100"/>
      <c r="C213" s="206"/>
      <c r="E213" s="228"/>
      <c r="T213" s="225">
        <f t="shared" si="23"/>
        <v>0</v>
      </c>
      <c r="U213" s="226">
        <f t="shared" si="21"/>
        <v>0</v>
      </c>
    </row>
    <row r="214" spans="1:21" s="82" customFormat="1" x14ac:dyDescent="0.2">
      <c r="A214" s="195" t="str">
        <f t="shared" si="22"/>
        <v/>
      </c>
      <c r="B214" s="100"/>
      <c r="C214" s="206"/>
      <c r="E214" s="228"/>
      <c r="T214" s="225">
        <f t="shared" si="23"/>
        <v>0</v>
      </c>
      <c r="U214" s="226">
        <f t="shared" si="21"/>
        <v>0</v>
      </c>
    </row>
    <row r="215" spans="1:21" s="82" customFormat="1" x14ac:dyDescent="0.2">
      <c r="A215" s="195" t="str">
        <f t="shared" si="22"/>
        <v/>
      </c>
      <c r="B215" s="100"/>
      <c r="C215" s="206"/>
      <c r="E215" s="228"/>
      <c r="T215" s="225">
        <f t="shared" si="23"/>
        <v>0</v>
      </c>
      <c r="U215" s="226">
        <f t="shared" si="21"/>
        <v>0</v>
      </c>
    </row>
    <row r="216" spans="1:21" s="82" customFormat="1" x14ac:dyDescent="0.2">
      <c r="A216" s="195" t="str">
        <f t="shared" si="22"/>
        <v/>
      </c>
      <c r="B216" s="100"/>
      <c r="C216" s="206"/>
      <c r="E216" s="228"/>
      <c r="T216" s="225">
        <f t="shared" si="23"/>
        <v>0</v>
      </c>
      <c r="U216" s="226">
        <f t="shared" si="21"/>
        <v>0</v>
      </c>
    </row>
    <row r="217" spans="1:21" s="82" customFormat="1" x14ac:dyDescent="0.2">
      <c r="A217" s="195" t="str">
        <f t="shared" si="22"/>
        <v/>
      </c>
      <c r="B217" s="100"/>
      <c r="C217" s="206"/>
      <c r="E217" s="228"/>
      <c r="T217" s="225">
        <f t="shared" si="23"/>
        <v>0</v>
      </c>
      <c r="U217" s="226">
        <f t="shared" si="21"/>
        <v>0</v>
      </c>
    </row>
    <row r="218" spans="1:21" s="82" customFormat="1" x14ac:dyDescent="0.2">
      <c r="A218" s="195" t="str">
        <f t="shared" si="22"/>
        <v/>
      </c>
      <c r="B218" s="100"/>
      <c r="C218" s="206"/>
      <c r="E218" s="228"/>
      <c r="T218" s="225">
        <f t="shared" si="23"/>
        <v>0</v>
      </c>
      <c r="U218" s="226">
        <f t="shared" si="21"/>
        <v>0</v>
      </c>
    </row>
    <row r="219" spans="1:21" s="82" customFormat="1" x14ac:dyDescent="0.2">
      <c r="A219" s="195" t="str">
        <f t="shared" si="22"/>
        <v/>
      </c>
      <c r="B219" s="100"/>
      <c r="C219" s="206"/>
      <c r="E219" s="228"/>
      <c r="T219" s="225">
        <f t="shared" si="23"/>
        <v>0</v>
      </c>
      <c r="U219" s="226">
        <f t="shared" si="21"/>
        <v>0</v>
      </c>
    </row>
    <row r="220" spans="1:21" s="82" customFormat="1" x14ac:dyDescent="0.2">
      <c r="A220" s="195" t="str">
        <f t="shared" si="22"/>
        <v/>
      </c>
      <c r="B220" s="100"/>
      <c r="C220" s="206"/>
      <c r="E220" s="228"/>
      <c r="T220" s="225">
        <f t="shared" si="23"/>
        <v>0</v>
      </c>
      <c r="U220" s="226">
        <f t="shared" si="21"/>
        <v>0</v>
      </c>
    </row>
    <row r="221" spans="1:21" s="82" customFormat="1" x14ac:dyDescent="0.2">
      <c r="A221" s="195" t="str">
        <f t="shared" si="22"/>
        <v/>
      </c>
      <c r="B221" s="100"/>
      <c r="C221" s="206"/>
      <c r="E221" s="228"/>
      <c r="T221" s="225">
        <f t="shared" si="23"/>
        <v>0</v>
      </c>
      <c r="U221" s="226">
        <f t="shared" si="21"/>
        <v>0</v>
      </c>
    </row>
    <row r="222" spans="1:21" s="82" customFormat="1" x14ac:dyDescent="0.2">
      <c r="A222" s="195" t="str">
        <f t="shared" si="22"/>
        <v/>
      </c>
      <c r="B222" s="100"/>
      <c r="C222" s="206"/>
      <c r="E222" s="228"/>
      <c r="T222" s="225">
        <f t="shared" si="23"/>
        <v>0</v>
      </c>
      <c r="U222" s="226">
        <f t="shared" si="21"/>
        <v>0</v>
      </c>
    </row>
    <row r="223" spans="1:21" s="82" customFormat="1" x14ac:dyDescent="0.2">
      <c r="A223" s="195" t="str">
        <f t="shared" si="22"/>
        <v/>
      </c>
      <c r="B223" s="100"/>
      <c r="C223" s="206"/>
      <c r="E223" s="228"/>
      <c r="T223" s="225">
        <f t="shared" si="23"/>
        <v>0</v>
      </c>
      <c r="U223" s="226">
        <f t="shared" si="21"/>
        <v>0</v>
      </c>
    </row>
    <row r="224" spans="1:21" s="82" customFormat="1" x14ac:dyDescent="0.2">
      <c r="A224" s="195" t="str">
        <f t="shared" si="22"/>
        <v/>
      </c>
      <c r="B224" s="100"/>
      <c r="C224" s="206"/>
      <c r="E224" s="228"/>
      <c r="T224" s="225">
        <f t="shared" si="23"/>
        <v>0</v>
      </c>
      <c r="U224" s="226">
        <f t="shared" si="21"/>
        <v>0</v>
      </c>
    </row>
    <row r="225" spans="1:21" s="82" customFormat="1" x14ac:dyDescent="0.2">
      <c r="A225" s="195" t="str">
        <f t="shared" si="22"/>
        <v/>
      </c>
      <c r="B225" s="100"/>
      <c r="C225" s="206"/>
      <c r="E225" s="228"/>
      <c r="T225" s="225">
        <f t="shared" si="23"/>
        <v>0</v>
      </c>
      <c r="U225" s="226">
        <f t="shared" si="21"/>
        <v>0</v>
      </c>
    </row>
    <row r="226" spans="1:21" s="82" customFormat="1" x14ac:dyDescent="0.2">
      <c r="A226" s="195" t="str">
        <f t="shared" si="22"/>
        <v/>
      </c>
      <c r="B226" s="100"/>
      <c r="C226" s="206"/>
      <c r="E226" s="228"/>
      <c r="T226" s="225">
        <f t="shared" si="23"/>
        <v>0</v>
      </c>
      <c r="U226" s="226">
        <f t="shared" si="21"/>
        <v>0</v>
      </c>
    </row>
    <row r="227" spans="1:21" s="82" customFormat="1" x14ac:dyDescent="0.2">
      <c r="A227" s="195" t="str">
        <f t="shared" si="22"/>
        <v/>
      </c>
      <c r="B227" s="100"/>
      <c r="C227" s="206"/>
      <c r="E227" s="228"/>
      <c r="T227" s="225">
        <f t="shared" si="23"/>
        <v>0</v>
      </c>
      <c r="U227" s="226">
        <f t="shared" si="21"/>
        <v>0</v>
      </c>
    </row>
    <row r="228" spans="1:21" s="82" customFormat="1" x14ac:dyDescent="0.2">
      <c r="A228" s="195" t="str">
        <f t="shared" si="22"/>
        <v/>
      </c>
      <c r="B228" s="100"/>
      <c r="C228" s="206"/>
      <c r="E228" s="228"/>
      <c r="T228" s="225">
        <f t="shared" si="23"/>
        <v>0</v>
      </c>
      <c r="U228" s="226">
        <f t="shared" si="21"/>
        <v>0</v>
      </c>
    </row>
    <row r="229" spans="1:21" s="82" customFormat="1" x14ac:dyDescent="0.2">
      <c r="A229" s="195" t="str">
        <f t="shared" si="22"/>
        <v/>
      </c>
      <c r="B229" s="100"/>
      <c r="C229" s="206"/>
      <c r="E229" s="228"/>
      <c r="T229" s="225">
        <f t="shared" si="23"/>
        <v>0</v>
      </c>
      <c r="U229" s="226">
        <f t="shared" ref="U229:U292" si="24">SUM(H229:T229)</f>
        <v>0</v>
      </c>
    </row>
    <row r="230" spans="1:21" s="82" customFormat="1" x14ac:dyDescent="0.2">
      <c r="A230" s="195" t="str">
        <f t="shared" ref="A230:A293" si="25">C230&amp;E230</f>
        <v/>
      </c>
      <c r="B230" s="100"/>
      <c r="C230" s="206"/>
      <c r="E230" s="228"/>
      <c r="T230" s="225">
        <f t="shared" ref="T230:T293" si="26">G230-SUM(H230:S230)</f>
        <v>0</v>
      </c>
      <c r="U230" s="226">
        <f t="shared" si="24"/>
        <v>0</v>
      </c>
    </row>
    <row r="231" spans="1:21" s="82" customFormat="1" x14ac:dyDescent="0.2">
      <c r="A231" s="195" t="str">
        <f t="shared" si="25"/>
        <v/>
      </c>
      <c r="B231" s="100"/>
      <c r="C231" s="206"/>
      <c r="E231" s="228"/>
      <c r="T231" s="225">
        <f t="shared" si="26"/>
        <v>0</v>
      </c>
      <c r="U231" s="226">
        <f t="shared" si="24"/>
        <v>0</v>
      </c>
    </row>
    <row r="232" spans="1:21" s="82" customFormat="1" x14ac:dyDescent="0.2">
      <c r="A232" s="195" t="str">
        <f t="shared" si="25"/>
        <v/>
      </c>
      <c r="B232" s="100"/>
      <c r="C232" s="206"/>
      <c r="E232" s="228"/>
      <c r="T232" s="225">
        <f t="shared" si="26"/>
        <v>0</v>
      </c>
      <c r="U232" s="226">
        <f t="shared" si="24"/>
        <v>0</v>
      </c>
    </row>
    <row r="233" spans="1:21" s="82" customFormat="1" x14ac:dyDescent="0.2">
      <c r="A233" s="195" t="str">
        <f t="shared" si="25"/>
        <v/>
      </c>
      <c r="B233" s="100"/>
      <c r="C233" s="206"/>
      <c r="E233" s="228"/>
      <c r="T233" s="225">
        <f t="shared" si="26"/>
        <v>0</v>
      </c>
      <c r="U233" s="226">
        <f t="shared" si="24"/>
        <v>0</v>
      </c>
    </row>
    <row r="234" spans="1:21" s="82" customFormat="1" x14ac:dyDescent="0.2">
      <c r="A234" s="195" t="str">
        <f t="shared" si="25"/>
        <v/>
      </c>
      <c r="B234" s="100"/>
      <c r="C234" s="206"/>
      <c r="E234" s="228"/>
      <c r="T234" s="225">
        <f t="shared" si="26"/>
        <v>0</v>
      </c>
      <c r="U234" s="226">
        <f t="shared" si="24"/>
        <v>0</v>
      </c>
    </row>
    <row r="235" spans="1:21" s="82" customFormat="1" x14ac:dyDescent="0.2">
      <c r="A235" s="195" t="str">
        <f t="shared" si="25"/>
        <v/>
      </c>
      <c r="B235" s="100"/>
      <c r="C235" s="206"/>
      <c r="E235" s="228"/>
      <c r="T235" s="225">
        <f t="shared" si="26"/>
        <v>0</v>
      </c>
      <c r="U235" s="226">
        <f t="shared" si="24"/>
        <v>0</v>
      </c>
    </row>
    <row r="236" spans="1:21" s="82" customFormat="1" x14ac:dyDescent="0.2">
      <c r="A236" s="195" t="str">
        <f t="shared" si="25"/>
        <v/>
      </c>
      <c r="B236" s="100"/>
      <c r="C236" s="206"/>
      <c r="E236" s="228"/>
      <c r="T236" s="225">
        <f t="shared" si="26"/>
        <v>0</v>
      </c>
      <c r="U236" s="226">
        <f t="shared" si="24"/>
        <v>0</v>
      </c>
    </row>
    <row r="237" spans="1:21" s="82" customFormat="1" x14ac:dyDescent="0.2">
      <c r="A237" s="195" t="str">
        <f t="shared" si="25"/>
        <v/>
      </c>
      <c r="B237" s="100"/>
      <c r="C237" s="206"/>
      <c r="E237" s="228"/>
      <c r="T237" s="225">
        <f t="shared" si="26"/>
        <v>0</v>
      </c>
      <c r="U237" s="226">
        <f t="shared" si="24"/>
        <v>0</v>
      </c>
    </row>
    <row r="238" spans="1:21" s="82" customFormat="1" x14ac:dyDescent="0.2">
      <c r="A238" s="195" t="str">
        <f t="shared" si="25"/>
        <v/>
      </c>
      <c r="B238" s="100"/>
      <c r="C238" s="206"/>
      <c r="E238" s="228"/>
      <c r="T238" s="225">
        <f t="shared" si="26"/>
        <v>0</v>
      </c>
      <c r="U238" s="226">
        <f t="shared" si="24"/>
        <v>0</v>
      </c>
    </row>
    <row r="239" spans="1:21" s="82" customFormat="1" x14ac:dyDescent="0.2">
      <c r="A239" s="195" t="str">
        <f t="shared" si="25"/>
        <v/>
      </c>
      <c r="B239" s="100"/>
      <c r="C239" s="206"/>
      <c r="E239" s="228"/>
      <c r="T239" s="225">
        <f t="shared" si="26"/>
        <v>0</v>
      </c>
      <c r="U239" s="226">
        <f t="shared" si="24"/>
        <v>0</v>
      </c>
    </row>
    <row r="240" spans="1:21" s="82" customFormat="1" x14ac:dyDescent="0.2">
      <c r="A240" s="195" t="str">
        <f t="shared" si="25"/>
        <v/>
      </c>
      <c r="B240" s="100"/>
      <c r="C240" s="206"/>
      <c r="E240" s="228"/>
      <c r="T240" s="225">
        <f t="shared" si="26"/>
        <v>0</v>
      </c>
      <c r="U240" s="226">
        <f t="shared" si="24"/>
        <v>0</v>
      </c>
    </row>
    <row r="241" spans="1:21" s="82" customFormat="1" x14ac:dyDescent="0.2">
      <c r="A241" s="195" t="str">
        <f t="shared" si="25"/>
        <v/>
      </c>
      <c r="B241" s="100"/>
      <c r="C241" s="206"/>
      <c r="E241" s="228"/>
      <c r="T241" s="225">
        <f t="shared" si="26"/>
        <v>0</v>
      </c>
      <c r="U241" s="226">
        <f t="shared" si="24"/>
        <v>0</v>
      </c>
    </row>
    <row r="242" spans="1:21" s="82" customFormat="1" x14ac:dyDescent="0.2">
      <c r="A242" s="195" t="str">
        <f t="shared" si="25"/>
        <v/>
      </c>
      <c r="B242" s="100"/>
      <c r="C242" s="206"/>
      <c r="E242" s="228"/>
      <c r="T242" s="225">
        <f t="shared" si="26"/>
        <v>0</v>
      </c>
      <c r="U242" s="226">
        <f t="shared" si="24"/>
        <v>0</v>
      </c>
    </row>
    <row r="243" spans="1:21" s="82" customFormat="1" x14ac:dyDescent="0.2">
      <c r="A243" s="195" t="str">
        <f t="shared" si="25"/>
        <v/>
      </c>
      <c r="B243" s="100"/>
      <c r="C243" s="206"/>
      <c r="E243" s="228"/>
      <c r="T243" s="225">
        <f t="shared" si="26"/>
        <v>0</v>
      </c>
      <c r="U243" s="226">
        <f t="shared" si="24"/>
        <v>0</v>
      </c>
    </row>
    <row r="244" spans="1:21" s="82" customFormat="1" x14ac:dyDescent="0.2">
      <c r="A244" s="195" t="str">
        <f t="shared" si="25"/>
        <v/>
      </c>
      <c r="B244" s="100"/>
      <c r="C244" s="206"/>
      <c r="E244" s="228"/>
      <c r="T244" s="225">
        <f t="shared" si="26"/>
        <v>0</v>
      </c>
      <c r="U244" s="226">
        <f t="shared" si="24"/>
        <v>0</v>
      </c>
    </row>
    <row r="245" spans="1:21" s="82" customFormat="1" x14ac:dyDescent="0.2">
      <c r="A245" s="195" t="str">
        <f t="shared" si="25"/>
        <v/>
      </c>
      <c r="B245" s="100"/>
      <c r="C245" s="206"/>
      <c r="E245" s="228"/>
      <c r="T245" s="225">
        <f t="shared" si="26"/>
        <v>0</v>
      </c>
      <c r="U245" s="226">
        <f t="shared" si="24"/>
        <v>0</v>
      </c>
    </row>
    <row r="246" spans="1:21" s="82" customFormat="1" x14ac:dyDescent="0.2">
      <c r="A246" s="195" t="str">
        <f t="shared" si="25"/>
        <v/>
      </c>
      <c r="B246" s="100"/>
      <c r="C246" s="206"/>
      <c r="E246" s="228"/>
      <c r="T246" s="225">
        <f t="shared" si="26"/>
        <v>0</v>
      </c>
      <c r="U246" s="226">
        <f t="shared" si="24"/>
        <v>0</v>
      </c>
    </row>
    <row r="247" spans="1:21" s="82" customFormat="1" x14ac:dyDescent="0.2">
      <c r="A247" s="195" t="str">
        <f t="shared" si="25"/>
        <v/>
      </c>
      <c r="B247" s="100"/>
      <c r="C247" s="206"/>
      <c r="E247" s="228"/>
      <c r="T247" s="225">
        <f t="shared" si="26"/>
        <v>0</v>
      </c>
      <c r="U247" s="226">
        <f t="shared" si="24"/>
        <v>0</v>
      </c>
    </row>
    <row r="248" spans="1:21" s="82" customFormat="1" x14ac:dyDescent="0.2">
      <c r="A248" s="195" t="str">
        <f t="shared" si="25"/>
        <v/>
      </c>
      <c r="B248" s="100"/>
      <c r="C248" s="206"/>
      <c r="E248" s="228"/>
      <c r="T248" s="225">
        <f t="shared" si="26"/>
        <v>0</v>
      </c>
      <c r="U248" s="226">
        <f t="shared" si="24"/>
        <v>0</v>
      </c>
    </row>
    <row r="249" spans="1:21" s="82" customFormat="1" x14ac:dyDescent="0.2">
      <c r="A249" s="195" t="str">
        <f t="shared" si="25"/>
        <v/>
      </c>
      <c r="B249" s="100"/>
      <c r="C249" s="206"/>
      <c r="E249" s="228"/>
      <c r="T249" s="225">
        <f t="shared" si="26"/>
        <v>0</v>
      </c>
      <c r="U249" s="226">
        <f t="shared" si="24"/>
        <v>0</v>
      </c>
    </row>
    <row r="250" spans="1:21" s="82" customFormat="1" x14ac:dyDescent="0.2">
      <c r="A250" s="195" t="str">
        <f t="shared" si="25"/>
        <v/>
      </c>
      <c r="B250" s="100"/>
      <c r="C250" s="206"/>
      <c r="E250" s="228"/>
      <c r="T250" s="225">
        <f t="shared" si="26"/>
        <v>0</v>
      </c>
      <c r="U250" s="226">
        <f t="shared" si="24"/>
        <v>0</v>
      </c>
    </row>
    <row r="251" spans="1:21" s="82" customFormat="1" x14ac:dyDescent="0.2">
      <c r="A251" s="195" t="str">
        <f t="shared" si="25"/>
        <v/>
      </c>
      <c r="B251" s="100"/>
      <c r="C251" s="206"/>
      <c r="E251" s="228"/>
      <c r="T251" s="225">
        <f t="shared" si="26"/>
        <v>0</v>
      </c>
      <c r="U251" s="226">
        <f t="shared" si="24"/>
        <v>0</v>
      </c>
    </row>
    <row r="252" spans="1:21" s="82" customFormat="1" x14ac:dyDescent="0.2">
      <c r="A252" s="195" t="str">
        <f t="shared" si="25"/>
        <v/>
      </c>
      <c r="B252" s="100"/>
      <c r="C252" s="206"/>
      <c r="E252" s="228"/>
      <c r="T252" s="225">
        <f t="shared" si="26"/>
        <v>0</v>
      </c>
      <c r="U252" s="226">
        <f t="shared" si="24"/>
        <v>0</v>
      </c>
    </row>
    <row r="253" spans="1:21" s="82" customFormat="1" x14ac:dyDescent="0.2">
      <c r="A253" s="195" t="str">
        <f t="shared" si="25"/>
        <v/>
      </c>
      <c r="B253" s="100"/>
      <c r="C253" s="206"/>
      <c r="E253" s="228"/>
      <c r="T253" s="225">
        <f t="shared" si="26"/>
        <v>0</v>
      </c>
      <c r="U253" s="226">
        <f t="shared" si="24"/>
        <v>0</v>
      </c>
    </row>
    <row r="254" spans="1:21" s="82" customFormat="1" x14ac:dyDescent="0.2">
      <c r="A254" s="195" t="str">
        <f t="shared" si="25"/>
        <v/>
      </c>
      <c r="B254" s="100"/>
      <c r="C254" s="206"/>
      <c r="E254" s="228"/>
      <c r="T254" s="225">
        <f t="shared" si="26"/>
        <v>0</v>
      </c>
      <c r="U254" s="226">
        <f t="shared" si="24"/>
        <v>0</v>
      </c>
    </row>
    <row r="255" spans="1:21" s="82" customFormat="1" x14ac:dyDescent="0.2">
      <c r="A255" s="195" t="str">
        <f t="shared" si="25"/>
        <v/>
      </c>
      <c r="B255" s="100"/>
      <c r="C255" s="206"/>
      <c r="E255" s="228"/>
      <c r="T255" s="225">
        <f t="shared" si="26"/>
        <v>0</v>
      </c>
      <c r="U255" s="226">
        <f t="shared" si="24"/>
        <v>0</v>
      </c>
    </row>
    <row r="256" spans="1:21" s="82" customFormat="1" x14ac:dyDescent="0.2">
      <c r="A256" s="195" t="str">
        <f t="shared" si="25"/>
        <v/>
      </c>
      <c r="B256" s="100"/>
      <c r="C256" s="206"/>
      <c r="E256" s="228"/>
      <c r="T256" s="225">
        <f t="shared" si="26"/>
        <v>0</v>
      </c>
      <c r="U256" s="226">
        <f t="shared" si="24"/>
        <v>0</v>
      </c>
    </row>
    <row r="257" spans="1:21" s="82" customFormat="1" x14ac:dyDescent="0.2">
      <c r="A257" s="195" t="str">
        <f t="shared" si="25"/>
        <v/>
      </c>
      <c r="B257" s="100"/>
      <c r="C257" s="206"/>
      <c r="E257" s="228"/>
      <c r="T257" s="225">
        <f t="shared" si="26"/>
        <v>0</v>
      </c>
      <c r="U257" s="226">
        <f t="shared" si="24"/>
        <v>0</v>
      </c>
    </row>
    <row r="258" spans="1:21" s="82" customFormat="1" x14ac:dyDescent="0.2">
      <c r="A258" s="195" t="str">
        <f t="shared" si="25"/>
        <v/>
      </c>
      <c r="B258" s="100"/>
      <c r="C258" s="206"/>
      <c r="E258" s="228"/>
      <c r="T258" s="225">
        <f t="shared" si="26"/>
        <v>0</v>
      </c>
      <c r="U258" s="226">
        <f t="shared" si="24"/>
        <v>0</v>
      </c>
    </row>
    <row r="259" spans="1:21" s="82" customFormat="1" x14ac:dyDescent="0.2">
      <c r="A259" s="195" t="str">
        <f t="shared" si="25"/>
        <v/>
      </c>
      <c r="B259" s="100"/>
      <c r="C259" s="206"/>
      <c r="E259" s="228"/>
      <c r="T259" s="225">
        <f t="shared" si="26"/>
        <v>0</v>
      </c>
      <c r="U259" s="226">
        <f t="shared" si="24"/>
        <v>0</v>
      </c>
    </row>
    <row r="260" spans="1:21" s="82" customFormat="1" x14ac:dyDescent="0.2">
      <c r="A260" s="195" t="str">
        <f t="shared" si="25"/>
        <v/>
      </c>
      <c r="B260" s="100"/>
      <c r="C260" s="206"/>
      <c r="E260" s="228"/>
      <c r="T260" s="225">
        <f t="shared" si="26"/>
        <v>0</v>
      </c>
      <c r="U260" s="226">
        <f t="shared" si="24"/>
        <v>0</v>
      </c>
    </row>
    <row r="261" spans="1:21" s="82" customFormat="1" x14ac:dyDescent="0.2">
      <c r="A261" s="195" t="str">
        <f t="shared" si="25"/>
        <v/>
      </c>
      <c r="B261" s="100"/>
      <c r="C261" s="206"/>
      <c r="E261" s="228"/>
      <c r="T261" s="225">
        <f t="shared" si="26"/>
        <v>0</v>
      </c>
      <c r="U261" s="226">
        <f t="shared" si="24"/>
        <v>0</v>
      </c>
    </row>
    <row r="262" spans="1:21" s="82" customFormat="1" x14ac:dyDescent="0.2">
      <c r="A262" s="195" t="str">
        <f t="shared" si="25"/>
        <v/>
      </c>
      <c r="B262" s="100"/>
      <c r="C262" s="206"/>
      <c r="E262" s="228"/>
      <c r="T262" s="225">
        <f t="shared" si="26"/>
        <v>0</v>
      </c>
      <c r="U262" s="226">
        <f t="shared" si="24"/>
        <v>0</v>
      </c>
    </row>
    <row r="263" spans="1:21" s="82" customFormat="1" x14ac:dyDescent="0.2">
      <c r="A263" s="195" t="str">
        <f t="shared" si="25"/>
        <v/>
      </c>
      <c r="B263" s="100"/>
      <c r="C263" s="206"/>
      <c r="E263" s="228"/>
      <c r="T263" s="225">
        <f t="shared" si="26"/>
        <v>0</v>
      </c>
      <c r="U263" s="226">
        <f t="shared" si="24"/>
        <v>0</v>
      </c>
    </row>
    <row r="264" spans="1:21" s="82" customFormat="1" x14ac:dyDescent="0.2">
      <c r="A264" s="195" t="str">
        <f t="shared" si="25"/>
        <v/>
      </c>
      <c r="B264" s="100"/>
      <c r="C264" s="206"/>
      <c r="E264" s="228"/>
      <c r="T264" s="225">
        <f t="shared" si="26"/>
        <v>0</v>
      </c>
      <c r="U264" s="226">
        <f t="shared" si="24"/>
        <v>0</v>
      </c>
    </row>
    <row r="265" spans="1:21" s="82" customFormat="1" x14ac:dyDescent="0.2">
      <c r="A265" s="195" t="str">
        <f t="shared" si="25"/>
        <v/>
      </c>
      <c r="B265" s="100"/>
      <c r="C265" s="206"/>
      <c r="E265" s="228"/>
      <c r="T265" s="225">
        <f t="shared" si="26"/>
        <v>0</v>
      </c>
      <c r="U265" s="226">
        <f t="shared" si="24"/>
        <v>0</v>
      </c>
    </row>
    <row r="266" spans="1:21" s="82" customFormat="1" x14ac:dyDescent="0.2">
      <c r="A266" s="195" t="str">
        <f t="shared" si="25"/>
        <v/>
      </c>
      <c r="B266" s="100"/>
      <c r="C266" s="206"/>
      <c r="E266" s="228"/>
      <c r="T266" s="225">
        <f t="shared" si="26"/>
        <v>0</v>
      </c>
      <c r="U266" s="226">
        <f t="shared" si="24"/>
        <v>0</v>
      </c>
    </row>
    <row r="267" spans="1:21" s="82" customFormat="1" x14ac:dyDescent="0.2">
      <c r="A267" s="195" t="str">
        <f t="shared" si="25"/>
        <v/>
      </c>
      <c r="B267" s="100"/>
      <c r="C267" s="206"/>
      <c r="E267" s="228"/>
      <c r="T267" s="225">
        <f t="shared" si="26"/>
        <v>0</v>
      </c>
      <c r="U267" s="226">
        <f t="shared" si="24"/>
        <v>0</v>
      </c>
    </row>
    <row r="268" spans="1:21" s="82" customFormat="1" x14ac:dyDescent="0.2">
      <c r="A268" s="195" t="str">
        <f t="shared" si="25"/>
        <v/>
      </c>
      <c r="B268" s="100"/>
      <c r="C268" s="206"/>
      <c r="E268" s="228"/>
      <c r="T268" s="225">
        <f t="shared" si="26"/>
        <v>0</v>
      </c>
      <c r="U268" s="226">
        <f t="shared" si="24"/>
        <v>0</v>
      </c>
    </row>
    <row r="269" spans="1:21" s="82" customFormat="1" x14ac:dyDescent="0.2">
      <c r="A269" s="195" t="str">
        <f t="shared" si="25"/>
        <v/>
      </c>
      <c r="B269" s="100"/>
      <c r="C269" s="206"/>
      <c r="E269" s="228"/>
      <c r="T269" s="225">
        <f t="shared" si="26"/>
        <v>0</v>
      </c>
      <c r="U269" s="226">
        <f t="shared" si="24"/>
        <v>0</v>
      </c>
    </row>
    <row r="270" spans="1:21" s="82" customFormat="1" x14ac:dyDescent="0.2">
      <c r="A270" s="195" t="str">
        <f t="shared" si="25"/>
        <v/>
      </c>
      <c r="B270" s="100"/>
      <c r="C270" s="206"/>
      <c r="E270" s="228"/>
      <c r="T270" s="225">
        <f t="shared" si="26"/>
        <v>0</v>
      </c>
      <c r="U270" s="226">
        <f t="shared" si="24"/>
        <v>0</v>
      </c>
    </row>
    <row r="271" spans="1:21" s="82" customFormat="1" x14ac:dyDescent="0.2">
      <c r="A271" s="195" t="str">
        <f t="shared" si="25"/>
        <v/>
      </c>
      <c r="B271" s="100"/>
      <c r="C271" s="206"/>
      <c r="E271" s="228"/>
      <c r="T271" s="225">
        <f t="shared" si="26"/>
        <v>0</v>
      </c>
      <c r="U271" s="226">
        <f t="shared" si="24"/>
        <v>0</v>
      </c>
    </row>
    <row r="272" spans="1:21" s="82" customFormat="1" x14ac:dyDescent="0.2">
      <c r="A272" s="195" t="str">
        <f t="shared" si="25"/>
        <v/>
      </c>
      <c r="B272" s="100"/>
      <c r="C272" s="206"/>
      <c r="E272" s="228"/>
      <c r="T272" s="225">
        <f t="shared" si="26"/>
        <v>0</v>
      </c>
      <c r="U272" s="226">
        <f t="shared" si="24"/>
        <v>0</v>
      </c>
    </row>
    <row r="273" spans="1:21" s="82" customFormat="1" x14ac:dyDescent="0.2">
      <c r="A273" s="195" t="str">
        <f t="shared" si="25"/>
        <v/>
      </c>
      <c r="B273" s="100"/>
      <c r="C273" s="206"/>
      <c r="E273" s="228"/>
      <c r="T273" s="225">
        <f t="shared" si="26"/>
        <v>0</v>
      </c>
      <c r="U273" s="226">
        <f t="shared" si="24"/>
        <v>0</v>
      </c>
    </row>
    <row r="274" spans="1:21" s="82" customFormat="1" x14ac:dyDescent="0.2">
      <c r="A274" s="195" t="str">
        <f t="shared" si="25"/>
        <v/>
      </c>
      <c r="B274" s="100"/>
      <c r="C274" s="206"/>
      <c r="E274" s="228"/>
      <c r="T274" s="225">
        <f t="shared" si="26"/>
        <v>0</v>
      </c>
      <c r="U274" s="226">
        <f t="shared" si="24"/>
        <v>0</v>
      </c>
    </row>
    <row r="275" spans="1:21" s="82" customFormat="1" x14ac:dyDescent="0.2">
      <c r="A275" s="195" t="str">
        <f t="shared" si="25"/>
        <v/>
      </c>
      <c r="B275" s="100"/>
      <c r="C275" s="206"/>
      <c r="E275" s="228"/>
      <c r="T275" s="225">
        <f t="shared" si="26"/>
        <v>0</v>
      </c>
      <c r="U275" s="226">
        <f t="shared" si="24"/>
        <v>0</v>
      </c>
    </row>
    <row r="276" spans="1:21" s="82" customFormat="1" x14ac:dyDescent="0.2">
      <c r="A276" s="195" t="str">
        <f t="shared" si="25"/>
        <v/>
      </c>
      <c r="B276" s="100"/>
      <c r="C276" s="206"/>
      <c r="E276" s="228"/>
      <c r="T276" s="225">
        <f t="shared" si="26"/>
        <v>0</v>
      </c>
      <c r="U276" s="226">
        <f t="shared" si="24"/>
        <v>0</v>
      </c>
    </row>
    <row r="277" spans="1:21" s="82" customFormat="1" x14ac:dyDescent="0.2">
      <c r="A277" s="195" t="str">
        <f t="shared" si="25"/>
        <v/>
      </c>
      <c r="B277" s="100"/>
      <c r="C277" s="206"/>
      <c r="E277" s="228"/>
      <c r="T277" s="225">
        <f t="shared" si="26"/>
        <v>0</v>
      </c>
      <c r="U277" s="226">
        <f t="shared" si="24"/>
        <v>0</v>
      </c>
    </row>
    <row r="278" spans="1:21" s="82" customFormat="1" x14ac:dyDescent="0.2">
      <c r="A278" s="195" t="str">
        <f t="shared" si="25"/>
        <v/>
      </c>
      <c r="B278" s="100"/>
      <c r="C278" s="206"/>
      <c r="E278" s="228"/>
      <c r="T278" s="225">
        <f t="shared" si="26"/>
        <v>0</v>
      </c>
      <c r="U278" s="226">
        <f t="shared" si="24"/>
        <v>0</v>
      </c>
    </row>
    <row r="279" spans="1:21" s="82" customFormat="1" x14ac:dyDescent="0.2">
      <c r="A279" s="195" t="str">
        <f t="shared" si="25"/>
        <v/>
      </c>
      <c r="B279" s="100"/>
      <c r="C279" s="206"/>
      <c r="E279" s="228"/>
      <c r="T279" s="225">
        <f t="shared" si="26"/>
        <v>0</v>
      </c>
      <c r="U279" s="226">
        <f t="shared" si="24"/>
        <v>0</v>
      </c>
    </row>
    <row r="280" spans="1:21" s="82" customFormat="1" x14ac:dyDescent="0.2">
      <c r="A280" s="195" t="str">
        <f t="shared" si="25"/>
        <v/>
      </c>
      <c r="B280" s="100"/>
      <c r="C280" s="206"/>
      <c r="E280" s="228"/>
      <c r="T280" s="225">
        <f t="shared" si="26"/>
        <v>0</v>
      </c>
      <c r="U280" s="226">
        <f t="shared" si="24"/>
        <v>0</v>
      </c>
    </row>
    <row r="281" spans="1:21" s="82" customFormat="1" x14ac:dyDescent="0.2">
      <c r="A281" s="195" t="str">
        <f t="shared" si="25"/>
        <v/>
      </c>
      <c r="B281" s="100"/>
      <c r="C281" s="206"/>
      <c r="E281" s="228"/>
      <c r="T281" s="225">
        <f t="shared" si="26"/>
        <v>0</v>
      </c>
      <c r="U281" s="226">
        <f t="shared" si="24"/>
        <v>0</v>
      </c>
    </row>
    <row r="282" spans="1:21" s="82" customFormat="1" x14ac:dyDescent="0.2">
      <c r="A282" s="195" t="str">
        <f t="shared" si="25"/>
        <v/>
      </c>
      <c r="B282" s="100"/>
      <c r="C282" s="206"/>
      <c r="E282" s="228"/>
      <c r="T282" s="225">
        <f t="shared" si="26"/>
        <v>0</v>
      </c>
      <c r="U282" s="226">
        <f t="shared" si="24"/>
        <v>0</v>
      </c>
    </row>
    <row r="283" spans="1:21" s="82" customFormat="1" x14ac:dyDescent="0.2">
      <c r="A283" s="195" t="str">
        <f t="shared" si="25"/>
        <v/>
      </c>
      <c r="B283" s="100"/>
      <c r="C283" s="206"/>
      <c r="E283" s="228"/>
      <c r="T283" s="225">
        <f t="shared" si="26"/>
        <v>0</v>
      </c>
      <c r="U283" s="226">
        <f t="shared" si="24"/>
        <v>0</v>
      </c>
    </row>
    <row r="284" spans="1:21" s="82" customFormat="1" x14ac:dyDescent="0.2">
      <c r="A284" s="195" t="str">
        <f t="shared" si="25"/>
        <v/>
      </c>
      <c r="B284" s="100"/>
      <c r="C284" s="206"/>
      <c r="E284" s="228"/>
      <c r="T284" s="225">
        <f t="shared" si="26"/>
        <v>0</v>
      </c>
      <c r="U284" s="226">
        <f t="shared" si="24"/>
        <v>0</v>
      </c>
    </row>
    <row r="285" spans="1:21" s="82" customFormat="1" x14ac:dyDescent="0.2">
      <c r="A285" s="195" t="str">
        <f t="shared" si="25"/>
        <v/>
      </c>
      <c r="B285" s="100"/>
      <c r="C285" s="206"/>
      <c r="E285" s="228"/>
      <c r="T285" s="225">
        <f t="shared" si="26"/>
        <v>0</v>
      </c>
      <c r="U285" s="226">
        <f t="shared" si="24"/>
        <v>0</v>
      </c>
    </row>
    <row r="286" spans="1:21" s="82" customFormat="1" x14ac:dyDescent="0.2">
      <c r="A286" s="195" t="str">
        <f t="shared" si="25"/>
        <v/>
      </c>
      <c r="B286" s="100"/>
      <c r="C286" s="206"/>
      <c r="E286" s="228"/>
      <c r="T286" s="225">
        <f t="shared" si="26"/>
        <v>0</v>
      </c>
      <c r="U286" s="226">
        <f t="shared" si="24"/>
        <v>0</v>
      </c>
    </row>
    <row r="287" spans="1:21" s="82" customFormat="1" x14ac:dyDescent="0.2">
      <c r="A287" s="195" t="str">
        <f t="shared" si="25"/>
        <v/>
      </c>
      <c r="B287" s="100"/>
      <c r="C287" s="206"/>
      <c r="E287" s="228"/>
      <c r="T287" s="225">
        <f t="shared" si="26"/>
        <v>0</v>
      </c>
      <c r="U287" s="226">
        <f t="shared" si="24"/>
        <v>0</v>
      </c>
    </row>
    <row r="288" spans="1:21" s="82" customFormat="1" x14ac:dyDescent="0.2">
      <c r="A288" s="195" t="str">
        <f t="shared" si="25"/>
        <v/>
      </c>
      <c r="B288" s="100"/>
      <c r="C288" s="206"/>
      <c r="E288" s="228"/>
      <c r="T288" s="225">
        <f t="shared" si="26"/>
        <v>0</v>
      </c>
      <c r="U288" s="226">
        <f t="shared" si="24"/>
        <v>0</v>
      </c>
    </row>
    <row r="289" spans="1:21" s="82" customFormat="1" x14ac:dyDescent="0.2">
      <c r="A289" s="195" t="str">
        <f t="shared" si="25"/>
        <v/>
      </c>
      <c r="B289" s="100"/>
      <c r="C289" s="206"/>
      <c r="E289" s="228"/>
      <c r="T289" s="225">
        <f t="shared" si="26"/>
        <v>0</v>
      </c>
      <c r="U289" s="226">
        <f t="shared" si="24"/>
        <v>0</v>
      </c>
    </row>
    <row r="290" spans="1:21" s="82" customFormat="1" x14ac:dyDescent="0.2">
      <c r="A290" s="195" t="str">
        <f t="shared" si="25"/>
        <v/>
      </c>
      <c r="B290" s="100"/>
      <c r="C290" s="206"/>
      <c r="E290" s="228"/>
      <c r="T290" s="225">
        <f t="shared" si="26"/>
        <v>0</v>
      </c>
      <c r="U290" s="226">
        <f t="shared" si="24"/>
        <v>0</v>
      </c>
    </row>
    <row r="291" spans="1:21" s="82" customFormat="1" x14ac:dyDescent="0.2">
      <c r="A291" s="195" t="str">
        <f t="shared" si="25"/>
        <v/>
      </c>
      <c r="B291" s="100"/>
      <c r="C291" s="206"/>
      <c r="E291" s="228"/>
      <c r="T291" s="225">
        <f t="shared" si="26"/>
        <v>0</v>
      </c>
      <c r="U291" s="226">
        <f t="shared" si="24"/>
        <v>0</v>
      </c>
    </row>
    <row r="292" spans="1:21" s="82" customFormat="1" x14ac:dyDescent="0.2">
      <c r="A292" s="195" t="str">
        <f t="shared" si="25"/>
        <v/>
      </c>
      <c r="B292" s="100"/>
      <c r="C292" s="206"/>
      <c r="E292" s="228"/>
      <c r="T292" s="225">
        <f t="shared" si="26"/>
        <v>0</v>
      </c>
      <c r="U292" s="226">
        <f t="shared" si="24"/>
        <v>0</v>
      </c>
    </row>
    <row r="293" spans="1:21" s="82" customFormat="1" x14ac:dyDescent="0.2">
      <c r="A293" s="195" t="str">
        <f t="shared" si="25"/>
        <v/>
      </c>
      <c r="B293" s="100"/>
      <c r="C293" s="206"/>
      <c r="E293" s="228"/>
      <c r="T293" s="225">
        <f t="shared" si="26"/>
        <v>0</v>
      </c>
      <c r="U293" s="226">
        <f t="shared" ref="U293:U356" si="27">SUM(H293:T293)</f>
        <v>0</v>
      </c>
    </row>
    <row r="294" spans="1:21" s="82" customFormat="1" x14ac:dyDescent="0.2">
      <c r="A294" s="195" t="str">
        <f t="shared" ref="A294:A357" si="28">C294&amp;E294</f>
        <v/>
      </c>
      <c r="B294" s="100"/>
      <c r="C294" s="206"/>
      <c r="E294" s="228"/>
      <c r="T294" s="225">
        <f t="shared" ref="T294:T357" si="29">G294-SUM(H294:S294)</f>
        <v>0</v>
      </c>
      <c r="U294" s="226">
        <f t="shared" si="27"/>
        <v>0</v>
      </c>
    </row>
    <row r="295" spans="1:21" s="82" customFormat="1" x14ac:dyDescent="0.2">
      <c r="A295" s="195" t="str">
        <f t="shared" si="28"/>
        <v/>
      </c>
      <c r="B295" s="100"/>
      <c r="C295" s="206"/>
      <c r="E295" s="228"/>
      <c r="T295" s="225">
        <f t="shared" si="29"/>
        <v>0</v>
      </c>
      <c r="U295" s="226">
        <f t="shared" si="27"/>
        <v>0</v>
      </c>
    </row>
    <row r="296" spans="1:21" s="82" customFormat="1" x14ac:dyDescent="0.2">
      <c r="A296" s="195" t="str">
        <f t="shared" si="28"/>
        <v/>
      </c>
      <c r="B296" s="100"/>
      <c r="C296" s="206"/>
      <c r="E296" s="228"/>
      <c r="T296" s="225">
        <f t="shared" si="29"/>
        <v>0</v>
      </c>
      <c r="U296" s="226">
        <f t="shared" si="27"/>
        <v>0</v>
      </c>
    </row>
    <row r="297" spans="1:21" s="82" customFormat="1" x14ac:dyDescent="0.2">
      <c r="A297" s="195" t="str">
        <f t="shared" si="28"/>
        <v/>
      </c>
      <c r="B297" s="100"/>
      <c r="C297" s="206"/>
      <c r="E297" s="228"/>
      <c r="T297" s="225">
        <f t="shared" si="29"/>
        <v>0</v>
      </c>
      <c r="U297" s="226">
        <f t="shared" si="27"/>
        <v>0</v>
      </c>
    </row>
    <row r="298" spans="1:21" s="82" customFormat="1" x14ac:dyDescent="0.2">
      <c r="A298" s="195" t="str">
        <f t="shared" si="28"/>
        <v/>
      </c>
      <c r="B298" s="100"/>
      <c r="C298" s="206"/>
      <c r="E298" s="228"/>
      <c r="T298" s="225">
        <f t="shared" si="29"/>
        <v>0</v>
      </c>
      <c r="U298" s="226">
        <f t="shared" si="27"/>
        <v>0</v>
      </c>
    </row>
    <row r="299" spans="1:21" s="82" customFormat="1" x14ac:dyDescent="0.2">
      <c r="A299" s="195" t="str">
        <f t="shared" si="28"/>
        <v/>
      </c>
      <c r="B299" s="100"/>
      <c r="C299" s="206"/>
      <c r="E299" s="228"/>
      <c r="T299" s="225">
        <f t="shared" si="29"/>
        <v>0</v>
      </c>
      <c r="U299" s="226">
        <f t="shared" si="27"/>
        <v>0</v>
      </c>
    </row>
    <row r="300" spans="1:21" s="82" customFormat="1" x14ac:dyDescent="0.2">
      <c r="A300" s="195" t="str">
        <f t="shared" si="28"/>
        <v/>
      </c>
      <c r="B300" s="100"/>
      <c r="C300" s="206"/>
      <c r="E300" s="228"/>
      <c r="T300" s="225">
        <f t="shared" si="29"/>
        <v>0</v>
      </c>
      <c r="U300" s="226">
        <f t="shared" si="27"/>
        <v>0</v>
      </c>
    </row>
    <row r="301" spans="1:21" s="82" customFormat="1" x14ac:dyDescent="0.2">
      <c r="A301" s="195" t="str">
        <f t="shared" si="28"/>
        <v/>
      </c>
      <c r="B301" s="100"/>
      <c r="C301" s="206"/>
      <c r="E301" s="228"/>
      <c r="T301" s="225">
        <f t="shared" si="29"/>
        <v>0</v>
      </c>
      <c r="U301" s="226">
        <f t="shared" si="27"/>
        <v>0</v>
      </c>
    </row>
    <row r="302" spans="1:21" s="82" customFormat="1" x14ac:dyDescent="0.2">
      <c r="A302" s="195" t="str">
        <f t="shared" si="28"/>
        <v/>
      </c>
      <c r="B302" s="100"/>
      <c r="C302" s="206"/>
      <c r="E302" s="228"/>
      <c r="T302" s="225">
        <f t="shared" si="29"/>
        <v>0</v>
      </c>
      <c r="U302" s="226">
        <f t="shared" si="27"/>
        <v>0</v>
      </c>
    </row>
    <row r="303" spans="1:21" s="82" customFormat="1" x14ac:dyDescent="0.2">
      <c r="A303" s="195" t="str">
        <f t="shared" si="28"/>
        <v/>
      </c>
      <c r="B303" s="100"/>
      <c r="C303" s="206"/>
      <c r="E303" s="228"/>
      <c r="T303" s="225">
        <f t="shared" si="29"/>
        <v>0</v>
      </c>
      <c r="U303" s="226">
        <f t="shared" si="27"/>
        <v>0</v>
      </c>
    </row>
    <row r="304" spans="1:21" s="82" customFormat="1" x14ac:dyDescent="0.2">
      <c r="A304" s="195" t="str">
        <f t="shared" si="28"/>
        <v/>
      </c>
      <c r="B304" s="100"/>
      <c r="C304" s="206"/>
      <c r="E304" s="228"/>
      <c r="T304" s="225">
        <f t="shared" si="29"/>
        <v>0</v>
      </c>
      <c r="U304" s="226">
        <f t="shared" si="27"/>
        <v>0</v>
      </c>
    </row>
    <row r="305" spans="1:21" s="82" customFormat="1" x14ac:dyDescent="0.2">
      <c r="A305" s="195" t="str">
        <f t="shared" si="28"/>
        <v/>
      </c>
      <c r="B305" s="100"/>
      <c r="C305" s="206"/>
      <c r="E305" s="228"/>
      <c r="T305" s="225">
        <f t="shared" si="29"/>
        <v>0</v>
      </c>
      <c r="U305" s="226">
        <f t="shared" si="27"/>
        <v>0</v>
      </c>
    </row>
    <row r="306" spans="1:21" s="82" customFormat="1" x14ac:dyDescent="0.2">
      <c r="A306" s="195" t="str">
        <f t="shared" si="28"/>
        <v/>
      </c>
      <c r="B306" s="100"/>
      <c r="C306" s="206"/>
      <c r="E306" s="228"/>
      <c r="T306" s="225">
        <f t="shared" si="29"/>
        <v>0</v>
      </c>
      <c r="U306" s="226">
        <f t="shared" si="27"/>
        <v>0</v>
      </c>
    </row>
    <row r="307" spans="1:21" s="82" customFormat="1" x14ac:dyDescent="0.2">
      <c r="A307" s="195" t="str">
        <f t="shared" si="28"/>
        <v/>
      </c>
      <c r="B307" s="100"/>
      <c r="C307" s="206"/>
      <c r="E307" s="228"/>
      <c r="T307" s="225">
        <f t="shared" si="29"/>
        <v>0</v>
      </c>
      <c r="U307" s="226">
        <f t="shared" si="27"/>
        <v>0</v>
      </c>
    </row>
    <row r="308" spans="1:21" s="82" customFormat="1" x14ac:dyDescent="0.2">
      <c r="A308" s="195" t="str">
        <f t="shared" si="28"/>
        <v/>
      </c>
      <c r="B308" s="100"/>
      <c r="C308" s="206"/>
      <c r="E308" s="228"/>
      <c r="T308" s="225">
        <f t="shared" si="29"/>
        <v>0</v>
      </c>
      <c r="U308" s="226">
        <f t="shared" si="27"/>
        <v>0</v>
      </c>
    </row>
    <row r="309" spans="1:21" s="82" customFormat="1" x14ac:dyDescent="0.2">
      <c r="A309" s="195" t="str">
        <f t="shared" si="28"/>
        <v/>
      </c>
      <c r="B309" s="100"/>
      <c r="C309" s="206"/>
      <c r="E309" s="228"/>
      <c r="T309" s="225">
        <f t="shared" si="29"/>
        <v>0</v>
      </c>
      <c r="U309" s="226">
        <f t="shared" si="27"/>
        <v>0</v>
      </c>
    </row>
    <row r="310" spans="1:21" s="82" customFormat="1" x14ac:dyDescent="0.2">
      <c r="A310" s="195" t="str">
        <f t="shared" si="28"/>
        <v/>
      </c>
      <c r="B310" s="100"/>
      <c r="C310" s="206"/>
      <c r="E310" s="228"/>
      <c r="T310" s="225">
        <f t="shared" si="29"/>
        <v>0</v>
      </c>
      <c r="U310" s="226">
        <f t="shared" si="27"/>
        <v>0</v>
      </c>
    </row>
    <row r="311" spans="1:21" s="82" customFormat="1" x14ac:dyDescent="0.2">
      <c r="A311" s="195" t="str">
        <f t="shared" si="28"/>
        <v/>
      </c>
      <c r="B311" s="100"/>
      <c r="C311" s="206"/>
      <c r="E311" s="228"/>
      <c r="T311" s="225">
        <f t="shared" si="29"/>
        <v>0</v>
      </c>
      <c r="U311" s="226">
        <f t="shared" si="27"/>
        <v>0</v>
      </c>
    </row>
    <row r="312" spans="1:21" s="82" customFormat="1" x14ac:dyDescent="0.2">
      <c r="A312" s="195" t="str">
        <f t="shared" si="28"/>
        <v/>
      </c>
      <c r="B312" s="100"/>
      <c r="C312" s="206"/>
      <c r="E312" s="228"/>
      <c r="T312" s="225">
        <f t="shared" si="29"/>
        <v>0</v>
      </c>
      <c r="U312" s="226">
        <f t="shared" si="27"/>
        <v>0</v>
      </c>
    </row>
    <row r="313" spans="1:21" s="82" customFormat="1" x14ac:dyDescent="0.2">
      <c r="A313" s="195" t="str">
        <f t="shared" si="28"/>
        <v/>
      </c>
      <c r="B313" s="100"/>
      <c r="C313" s="206"/>
      <c r="E313" s="228"/>
      <c r="T313" s="225">
        <f t="shared" si="29"/>
        <v>0</v>
      </c>
      <c r="U313" s="226">
        <f t="shared" si="27"/>
        <v>0</v>
      </c>
    </row>
    <row r="314" spans="1:21" s="82" customFormat="1" x14ac:dyDescent="0.2">
      <c r="A314" s="195" t="str">
        <f t="shared" si="28"/>
        <v/>
      </c>
      <c r="B314" s="100"/>
      <c r="C314" s="206"/>
      <c r="E314" s="228"/>
      <c r="T314" s="225">
        <f t="shared" si="29"/>
        <v>0</v>
      </c>
      <c r="U314" s="226">
        <f t="shared" si="27"/>
        <v>0</v>
      </c>
    </row>
    <row r="315" spans="1:21" s="82" customFormat="1" x14ac:dyDescent="0.2">
      <c r="A315" s="195" t="str">
        <f t="shared" si="28"/>
        <v/>
      </c>
      <c r="B315" s="100"/>
      <c r="C315" s="206"/>
      <c r="E315" s="228"/>
      <c r="T315" s="225">
        <f t="shared" si="29"/>
        <v>0</v>
      </c>
      <c r="U315" s="226">
        <f t="shared" si="27"/>
        <v>0</v>
      </c>
    </row>
    <row r="316" spans="1:21" s="82" customFormat="1" x14ac:dyDescent="0.2">
      <c r="A316" s="195" t="str">
        <f t="shared" si="28"/>
        <v/>
      </c>
      <c r="B316" s="100"/>
      <c r="C316" s="206"/>
      <c r="E316" s="228"/>
      <c r="T316" s="225">
        <f t="shared" si="29"/>
        <v>0</v>
      </c>
      <c r="U316" s="226">
        <f t="shared" si="27"/>
        <v>0</v>
      </c>
    </row>
    <row r="317" spans="1:21" s="82" customFormat="1" x14ac:dyDescent="0.2">
      <c r="A317" s="195" t="str">
        <f t="shared" si="28"/>
        <v/>
      </c>
      <c r="B317" s="100"/>
      <c r="C317" s="206"/>
      <c r="E317" s="228"/>
      <c r="T317" s="225">
        <f t="shared" si="29"/>
        <v>0</v>
      </c>
      <c r="U317" s="226">
        <f t="shared" si="27"/>
        <v>0</v>
      </c>
    </row>
    <row r="318" spans="1:21" s="82" customFormat="1" x14ac:dyDescent="0.2">
      <c r="A318" s="195" t="str">
        <f t="shared" si="28"/>
        <v/>
      </c>
      <c r="B318" s="100"/>
      <c r="C318" s="206"/>
      <c r="E318" s="228"/>
      <c r="T318" s="225">
        <f t="shared" si="29"/>
        <v>0</v>
      </c>
      <c r="U318" s="226">
        <f t="shared" si="27"/>
        <v>0</v>
      </c>
    </row>
    <row r="319" spans="1:21" s="82" customFormat="1" x14ac:dyDescent="0.2">
      <c r="A319" s="195" t="str">
        <f t="shared" si="28"/>
        <v/>
      </c>
      <c r="B319" s="100"/>
      <c r="C319" s="206"/>
      <c r="E319" s="228"/>
      <c r="T319" s="225">
        <f t="shared" si="29"/>
        <v>0</v>
      </c>
      <c r="U319" s="226">
        <f t="shared" si="27"/>
        <v>0</v>
      </c>
    </row>
    <row r="320" spans="1:21" s="82" customFormat="1" x14ac:dyDescent="0.2">
      <c r="A320" s="195" t="str">
        <f t="shared" si="28"/>
        <v/>
      </c>
      <c r="B320" s="100"/>
      <c r="C320" s="206"/>
      <c r="E320" s="228"/>
      <c r="T320" s="225">
        <f t="shared" si="29"/>
        <v>0</v>
      </c>
      <c r="U320" s="226">
        <f t="shared" si="27"/>
        <v>0</v>
      </c>
    </row>
    <row r="321" spans="1:21" s="82" customFormat="1" x14ac:dyDescent="0.2">
      <c r="A321" s="195" t="str">
        <f t="shared" si="28"/>
        <v/>
      </c>
      <c r="B321" s="100"/>
      <c r="C321" s="206"/>
      <c r="E321" s="228"/>
      <c r="T321" s="225">
        <f t="shared" si="29"/>
        <v>0</v>
      </c>
      <c r="U321" s="226">
        <f t="shared" si="27"/>
        <v>0</v>
      </c>
    </row>
    <row r="322" spans="1:21" s="82" customFormat="1" x14ac:dyDescent="0.2">
      <c r="A322" s="195" t="str">
        <f t="shared" si="28"/>
        <v/>
      </c>
      <c r="B322" s="100"/>
      <c r="C322" s="206"/>
      <c r="E322" s="228"/>
      <c r="T322" s="225">
        <f t="shared" si="29"/>
        <v>0</v>
      </c>
      <c r="U322" s="226">
        <f t="shared" si="27"/>
        <v>0</v>
      </c>
    </row>
    <row r="323" spans="1:21" s="82" customFormat="1" x14ac:dyDescent="0.2">
      <c r="A323" s="195" t="str">
        <f t="shared" si="28"/>
        <v/>
      </c>
      <c r="B323" s="100"/>
      <c r="C323" s="206"/>
      <c r="E323" s="228"/>
      <c r="T323" s="225">
        <f t="shared" si="29"/>
        <v>0</v>
      </c>
      <c r="U323" s="226">
        <f t="shared" si="27"/>
        <v>0</v>
      </c>
    </row>
    <row r="324" spans="1:21" s="82" customFormat="1" x14ac:dyDescent="0.2">
      <c r="A324" s="195" t="str">
        <f t="shared" si="28"/>
        <v/>
      </c>
      <c r="B324" s="100"/>
      <c r="C324" s="206"/>
      <c r="E324" s="228"/>
      <c r="T324" s="225">
        <f t="shared" si="29"/>
        <v>0</v>
      </c>
      <c r="U324" s="226">
        <f t="shared" si="27"/>
        <v>0</v>
      </c>
    </row>
    <row r="325" spans="1:21" s="82" customFormat="1" x14ac:dyDescent="0.2">
      <c r="A325" s="195" t="str">
        <f t="shared" si="28"/>
        <v/>
      </c>
      <c r="B325" s="100"/>
      <c r="C325" s="206"/>
      <c r="E325" s="228"/>
      <c r="T325" s="225">
        <f t="shared" si="29"/>
        <v>0</v>
      </c>
      <c r="U325" s="226">
        <f t="shared" si="27"/>
        <v>0</v>
      </c>
    </row>
    <row r="326" spans="1:21" s="82" customFormat="1" x14ac:dyDescent="0.2">
      <c r="A326" s="195" t="str">
        <f t="shared" si="28"/>
        <v/>
      </c>
      <c r="B326" s="100"/>
      <c r="C326" s="206"/>
      <c r="E326" s="228"/>
      <c r="T326" s="225">
        <f t="shared" si="29"/>
        <v>0</v>
      </c>
      <c r="U326" s="226">
        <f t="shared" si="27"/>
        <v>0</v>
      </c>
    </row>
    <row r="327" spans="1:21" s="82" customFormat="1" x14ac:dyDescent="0.2">
      <c r="A327" s="195" t="str">
        <f t="shared" si="28"/>
        <v/>
      </c>
      <c r="B327" s="100"/>
      <c r="C327" s="206"/>
      <c r="E327" s="228"/>
      <c r="T327" s="225">
        <f t="shared" si="29"/>
        <v>0</v>
      </c>
      <c r="U327" s="226">
        <f t="shared" si="27"/>
        <v>0</v>
      </c>
    </row>
    <row r="328" spans="1:21" s="82" customFormat="1" x14ac:dyDescent="0.2">
      <c r="A328" s="195" t="str">
        <f t="shared" si="28"/>
        <v/>
      </c>
      <c r="B328" s="100"/>
      <c r="C328" s="206"/>
      <c r="E328" s="228"/>
      <c r="T328" s="225">
        <f t="shared" si="29"/>
        <v>0</v>
      </c>
      <c r="U328" s="226">
        <f t="shared" si="27"/>
        <v>0</v>
      </c>
    </row>
    <row r="329" spans="1:21" s="82" customFormat="1" x14ac:dyDescent="0.2">
      <c r="A329" s="195" t="str">
        <f t="shared" si="28"/>
        <v/>
      </c>
      <c r="B329" s="100"/>
      <c r="C329" s="206"/>
      <c r="E329" s="228"/>
      <c r="T329" s="225">
        <f t="shared" si="29"/>
        <v>0</v>
      </c>
      <c r="U329" s="226">
        <f t="shared" si="27"/>
        <v>0</v>
      </c>
    </row>
    <row r="330" spans="1:21" s="82" customFormat="1" x14ac:dyDescent="0.2">
      <c r="A330" s="195" t="str">
        <f t="shared" si="28"/>
        <v/>
      </c>
      <c r="B330" s="100"/>
      <c r="C330" s="206"/>
      <c r="E330" s="228"/>
      <c r="T330" s="225">
        <f t="shared" si="29"/>
        <v>0</v>
      </c>
      <c r="U330" s="226">
        <f t="shared" si="27"/>
        <v>0</v>
      </c>
    </row>
    <row r="331" spans="1:21" s="82" customFormat="1" x14ac:dyDescent="0.2">
      <c r="A331" s="195" t="str">
        <f t="shared" si="28"/>
        <v/>
      </c>
      <c r="B331" s="100"/>
      <c r="C331" s="206"/>
      <c r="E331" s="228"/>
      <c r="T331" s="225">
        <f t="shared" si="29"/>
        <v>0</v>
      </c>
      <c r="U331" s="226">
        <f t="shared" si="27"/>
        <v>0</v>
      </c>
    </row>
    <row r="332" spans="1:21" s="82" customFormat="1" x14ac:dyDescent="0.2">
      <c r="A332" s="195" t="str">
        <f t="shared" si="28"/>
        <v/>
      </c>
      <c r="B332" s="100"/>
      <c r="C332" s="206"/>
      <c r="E332" s="228"/>
      <c r="T332" s="225">
        <f t="shared" si="29"/>
        <v>0</v>
      </c>
      <c r="U332" s="226">
        <f t="shared" si="27"/>
        <v>0</v>
      </c>
    </row>
    <row r="333" spans="1:21" s="82" customFormat="1" x14ac:dyDescent="0.2">
      <c r="A333" s="195" t="str">
        <f t="shared" si="28"/>
        <v/>
      </c>
      <c r="B333" s="100"/>
      <c r="C333" s="206"/>
      <c r="E333" s="228"/>
      <c r="T333" s="225">
        <f t="shared" si="29"/>
        <v>0</v>
      </c>
      <c r="U333" s="226">
        <f t="shared" si="27"/>
        <v>0</v>
      </c>
    </row>
    <row r="334" spans="1:21" s="82" customFormat="1" x14ac:dyDescent="0.2">
      <c r="A334" s="195" t="str">
        <f t="shared" si="28"/>
        <v/>
      </c>
      <c r="B334" s="100"/>
      <c r="C334" s="206"/>
      <c r="E334" s="228"/>
      <c r="T334" s="225">
        <f t="shared" si="29"/>
        <v>0</v>
      </c>
      <c r="U334" s="226">
        <f t="shared" si="27"/>
        <v>0</v>
      </c>
    </row>
    <row r="335" spans="1:21" s="82" customFormat="1" x14ac:dyDescent="0.2">
      <c r="A335" s="195" t="str">
        <f t="shared" si="28"/>
        <v/>
      </c>
      <c r="B335" s="100"/>
      <c r="C335" s="206"/>
      <c r="E335" s="228"/>
      <c r="T335" s="225">
        <f t="shared" si="29"/>
        <v>0</v>
      </c>
      <c r="U335" s="226">
        <f t="shared" si="27"/>
        <v>0</v>
      </c>
    </row>
    <row r="336" spans="1:21" s="82" customFormat="1" x14ac:dyDescent="0.2">
      <c r="A336" s="195" t="str">
        <f t="shared" si="28"/>
        <v/>
      </c>
      <c r="B336" s="100"/>
      <c r="C336" s="206"/>
      <c r="E336" s="228"/>
      <c r="T336" s="225">
        <f t="shared" si="29"/>
        <v>0</v>
      </c>
      <c r="U336" s="226">
        <f t="shared" si="27"/>
        <v>0</v>
      </c>
    </row>
    <row r="337" spans="1:21" s="82" customFormat="1" x14ac:dyDescent="0.2">
      <c r="A337" s="195" t="str">
        <f t="shared" si="28"/>
        <v/>
      </c>
      <c r="B337" s="100"/>
      <c r="C337" s="206"/>
      <c r="E337" s="228"/>
      <c r="T337" s="225">
        <f t="shared" si="29"/>
        <v>0</v>
      </c>
      <c r="U337" s="226">
        <f t="shared" si="27"/>
        <v>0</v>
      </c>
    </row>
    <row r="338" spans="1:21" s="82" customFormat="1" x14ac:dyDescent="0.2">
      <c r="A338" s="195" t="str">
        <f t="shared" si="28"/>
        <v/>
      </c>
      <c r="B338" s="100"/>
      <c r="C338" s="206"/>
      <c r="E338" s="228"/>
      <c r="T338" s="225">
        <f t="shared" si="29"/>
        <v>0</v>
      </c>
      <c r="U338" s="226">
        <f t="shared" si="27"/>
        <v>0</v>
      </c>
    </row>
    <row r="339" spans="1:21" s="82" customFormat="1" x14ac:dyDescent="0.2">
      <c r="A339" s="195" t="str">
        <f t="shared" si="28"/>
        <v/>
      </c>
      <c r="B339" s="100"/>
      <c r="C339" s="206"/>
      <c r="E339" s="228"/>
      <c r="T339" s="225">
        <f t="shared" si="29"/>
        <v>0</v>
      </c>
      <c r="U339" s="226">
        <f t="shared" si="27"/>
        <v>0</v>
      </c>
    </row>
    <row r="340" spans="1:21" s="82" customFormat="1" x14ac:dyDescent="0.2">
      <c r="A340" s="195" t="str">
        <f t="shared" si="28"/>
        <v/>
      </c>
      <c r="B340" s="100"/>
      <c r="C340" s="206"/>
      <c r="E340" s="228"/>
      <c r="T340" s="225">
        <f t="shared" si="29"/>
        <v>0</v>
      </c>
      <c r="U340" s="226">
        <f t="shared" si="27"/>
        <v>0</v>
      </c>
    </row>
    <row r="341" spans="1:21" s="82" customFormat="1" x14ac:dyDescent="0.2">
      <c r="A341" s="195" t="str">
        <f t="shared" si="28"/>
        <v/>
      </c>
      <c r="B341" s="100"/>
      <c r="C341" s="206"/>
      <c r="E341" s="228"/>
      <c r="T341" s="225">
        <f t="shared" si="29"/>
        <v>0</v>
      </c>
      <c r="U341" s="226">
        <f t="shared" si="27"/>
        <v>0</v>
      </c>
    </row>
    <row r="342" spans="1:21" s="82" customFormat="1" x14ac:dyDescent="0.2">
      <c r="A342" s="195" t="str">
        <f t="shared" si="28"/>
        <v/>
      </c>
      <c r="B342" s="100"/>
      <c r="C342" s="206"/>
      <c r="E342" s="228"/>
      <c r="T342" s="225">
        <f t="shared" si="29"/>
        <v>0</v>
      </c>
      <c r="U342" s="226">
        <f t="shared" si="27"/>
        <v>0</v>
      </c>
    </row>
    <row r="343" spans="1:21" s="82" customFormat="1" x14ac:dyDescent="0.2">
      <c r="A343" s="195" t="str">
        <f t="shared" si="28"/>
        <v/>
      </c>
      <c r="B343" s="100"/>
      <c r="C343" s="206"/>
      <c r="E343" s="228"/>
      <c r="T343" s="225">
        <f t="shared" si="29"/>
        <v>0</v>
      </c>
      <c r="U343" s="226">
        <f t="shared" si="27"/>
        <v>0</v>
      </c>
    </row>
    <row r="344" spans="1:21" s="82" customFormat="1" x14ac:dyDescent="0.2">
      <c r="A344" s="195" t="str">
        <f t="shared" si="28"/>
        <v/>
      </c>
      <c r="B344" s="100"/>
      <c r="C344" s="206"/>
      <c r="E344" s="228"/>
      <c r="T344" s="225">
        <f t="shared" si="29"/>
        <v>0</v>
      </c>
      <c r="U344" s="226">
        <f t="shared" si="27"/>
        <v>0</v>
      </c>
    </row>
    <row r="345" spans="1:21" s="82" customFormat="1" x14ac:dyDescent="0.2">
      <c r="A345" s="195" t="str">
        <f t="shared" si="28"/>
        <v/>
      </c>
      <c r="B345" s="100"/>
      <c r="C345" s="206"/>
      <c r="E345" s="228"/>
      <c r="T345" s="225">
        <f t="shared" si="29"/>
        <v>0</v>
      </c>
      <c r="U345" s="226">
        <f t="shared" si="27"/>
        <v>0</v>
      </c>
    </row>
    <row r="346" spans="1:21" s="82" customFormat="1" x14ac:dyDescent="0.2">
      <c r="A346" s="195" t="str">
        <f t="shared" si="28"/>
        <v/>
      </c>
      <c r="B346" s="100"/>
      <c r="C346" s="206"/>
      <c r="E346" s="228"/>
      <c r="T346" s="225">
        <f t="shared" si="29"/>
        <v>0</v>
      </c>
      <c r="U346" s="226">
        <f t="shared" si="27"/>
        <v>0</v>
      </c>
    </row>
    <row r="347" spans="1:21" s="82" customFormat="1" x14ac:dyDescent="0.2">
      <c r="A347" s="195" t="str">
        <f t="shared" si="28"/>
        <v/>
      </c>
      <c r="B347" s="100"/>
      <c r="C347" s="206"/>
      <c r="E347" s="228"/>
      <c r="T347" s="225">
        <f t="shared" si="29"/>
        <v>0</v>
      </c>
      <c r="U347" s="226">
        <f t="shared" si="27"/>
        <v>0</v>
      </c>
    </row>
    <row r="348" spans="1:21" s="82" customFormat="1" x14ac:dyDescent="0.2">
      <c r="A348" s="195" t="str">
        <f t="shared" si="28"/>
        <v/>
      </c>
      <c r="B348" s="100"/>
      <c r="C348" s="206"/>
      <c r="E348" s="228"/>
      <c r="T348" s="225">
        <f t="shared" si="29"/>
        <v>0</v>
      </c>
      <c r="U348" s="226">
        <f t="shared" si="27"/>
        <v>0</v>
      </c>
    </row>
    <row r="349" spans="1:21" s="82" customFormat="1" x14ac:dyDescent="0.2">
      <c r="A349" s="195" t="str">
        <f t="shared" si="28"/>
        <v/>
      </c>
      <c r="B349" s="100"/>
      <c r="C349" s="206"/>
      <c r="E349" s="228"/>
      <c r="T349" s="225">
        <f t="shared" si="29"/>
        <v>0</v>
      </c>
      <c r="U349" s="226">
        <f t="shared" si="27"/>
        <v>0</v>
      </c>
    </row>
    <row r="350" spans="1:21" s="82" customFormat="1" x14ac:dyDescent="0.2">
      <c r="A350" s="195" t="str">
        <f t="shared" si="28"/>
        <v/>
      </c>
      <c r="B350" s="100"/>
      <c r="C350" s="206"/>
      <c r="E350" s="228"/>
      <c r="T350" s="225">
        <f t="shared" si="29"/>
        <v>0</v>
      </c>
      <c r="U350" s="226">
        <f t="shared" si="27"/>
        <v>0</v>
      </c>
    </row>
    <row r="351" spans="1:21" s="82" customFormat="1" x14ac:dyDescent="0.2">
      <c r="A351" s="195" t="str">
        <f t="shared" si="28"/>
        <v/>
      </c>
      <c r="B351" s="100"/>
      <c r="C351" s="206"/>
      <c r="E351" s="228"/>
      <c r="T351" s="225">
        <f t="shared" si="29"/>
        <v>0</v>
      </c>
      <c r="U351" s="226">
        <f t="shared" si="27"/>
        <v>0</v>
      </c>
    </row>
    <row r="352" spans="1:21" s="82" customFormat="1" x14ac:dyDescent="0.2">
      <c r="A352" s="195" t="str">
        <f t="shared" si="28"/>
        <v/>
      </c>
      <c r="B352" s="100"/>
      <c r="C352" s="206"/>
      <c r="E352" s="228"/>
      <c r="T352" s="225">
        <f t="shared" si="29"/>
        <v>0</v>
      </c>
      <c r="U352" s="226">
        <f t="shared" si="27"/>
        <v>0</v>
      </c>
    </row>
    <row r="353" spans="1:21" s="82" customFormat="1" x14ac:dyDescent="0.2">
      <c r="A353" s="195" t="str">
        <f t="shared" si="28"/>
        <v/>
      </c>
      <c r="B353" s="100"/>
      <c r="C353" s="206"/>
      <c r="E353" s="228"/>
      <c r="T353" s="225">
        <f t="shared" si="29"/>
        <v>0</v>
      </c>
      <c r="U353" s="226">
        <f t="shared" si="27"/>
        <v>0</v>
      </c>
    </row>
    <row r="354" spans="1:21" s="82" customFormat="1" x14ac:dyDescent="0.2">
      <c r="A354" s="195" t="str">
        <f t="shared" si="28"/>
        <v/>
      </c>
      <c r="B354" s="100"/>
      <c r="C354" s="206"/>
      <c r="E354" s="228"/>
      <c r="T354" s="225">
        <f t="shared" si="29"/>
        <v>0</v>
      </c>
      <c r="U354" s="226">
        <f t="shared" si="27"/>
        <v>0</v>
      </c>
    </row>
    <row r="355" spans="1:21" s="82" customFormat="1" x14ac:dyDescent="0.2">
      <c r="A355" s="195" t="str">
        <f t="shared" si="28"/>
        <v/>
      </c>
      <c r="B355" s="100"/>
      <c r="C355" s="206"/>
      <c r="E355" s="228"/>
      <c r="T355" s="225">
        <f t="shared" si="29"/>
        <v>0</v>
      </c>
      <c r="U355" s="226">
        <f t="shared" si="27"/>
        <v>0</v>
      </c>
    </row>
    <row r="356" spans="1:21" s="82" customFormat="1" x14ac:dyDescent="0.2">
      <c r="A356" s="195" t="str">
        <f t="shared" si="28"/>
        <v/>
      </c>
      <c r="B356" s="100"/>
      <c r="C356" s="206"/>
      <c r="E356" s="228"/>
      <c r="T356" s="225">
        <f t="shared" si="29"/>
        <v>0</v>
      </c>
      <c r="U356" s="226">
        <f t="shared" si="27"/>
        <v>0</v>
      </c>
    </row>
    <row r="357" spans="1:21" s="82" customFormat="1" x14ac:dyDescent="0.2">
      <c r="A357" s="195" t="str">
        <f t="shared" si="28"/>
        <v/>
      </c>
      <c r="B357" s="100"/>
      <c r="C357" s="206"/>
      <c r="E357" s="228"/>
      <c r="T357" s="225">
        <f t="shared" si="29"/>
        <v>0</v>
      </c>
      <c r="U357" s="226">
        <f t="shared" ref="U357:U420" si="30">SUM(H357:T357)</f>
        <v>0</v>
      </c>
    </row>
    <row r="358" spans="1:21" s="82" customFormat="1" x14ac:dyDescent="0.2">
      <c r="A358" s="195" t="str">
        <f t="shared" ref="A358:A421" si="31">C358&amp;E358</f>
        <v/>
      </c>
      <c r="B358" s="100"/>
      <c r="C358" s="206"/>
      <c r="E358" s="228"/>
      <c r="T358" s="225">
        <f t="shared" ref="T358:T421" si="32">G358-SUM(H358:S358)</f>
        <v>0</v>
      </c>
      <c r="U358" s="226">
        <f t="shared" si="30"/>
        <v>0</v>
      </c>
    </row>
    <row r="359" spans="1:21" s="82" customFormat="1" x14ac:dyDescent="0.2">
      <c r="A359" s="195" t="str">
        <f t="shared" si="31"/>
        <v/>
      </c>
      <c r="B359" s="100"/>
      <c r="C359" s="206"/>
      <c r="E359" s="228"/>
      <c r="T359" s="225">
        <f t="shared" si="32"/>
        <v>0</v>
      </c>
      <c r="U359" s="226">
        <f t="shared" si="30"/>
        <v>0</v>
      </c>
    </row>
    <row r="360" spans="1:21" s="82" customFormat="1" x14ac:dyDescent="0.2">
      <c r="A360" s="195" t="str">
        <f t="shared" si="31"/>
        <v/>
      </c>
      <c r="B360" s="100"/>
      <c r="C360" s="206"/>
      <c r="E360" s="228"/>
      <c r="T360" s="225">
        <f t="shared" si="32"/>
        <v>0</v>
      </c>
      <c r="U360" s="226">
        <f t="shared" si="30"/>
        <v>0</v>
      </c>
    </row>
    <row r="361" spans="1:21" s="82" customFormat="1" x14ac:dyDescent="0.2">
      <c r="A361" s="195" t="str">
        <f t="shared" si="31"/>
        <v/>
      </c>
      <c r="B361" s="100"/>
      <c r="C361" s="206"/>
      <c r="E361" s="228"/>
      <c r="T361" s="225">
        <f t="shared" si="32"/>
        <v>0</v>
      </c>
      <c r="U361" s="226">
        <f t="shared" si="30"/>
        <v>0</v>
      </c>
    </row>
    <row r="362" spans="1:21" s="82" customFormat="1" x14ac:dyDescent="0.2">
      <c r="A362" s="195" t="str">
        <f t="shared" si="31"/>
        <v/>
      </c>
      <c r="B362" s="100"/>
      <c r="C362" s="206"/>
      <c r="E362" s="228"/>
      <c r="T362" s="225">
        <f t="shared" si="32"/>
        <v>0</v>
      </c>
      <c r="U362" s="226">
        <f t="shared" si="30"/>
        <v>0</v>
      </c>
    </row>
    <row r="363" spans="1:21" s="82" customFormat="1" x14ac:dyDescent="0.2">
      <c r="A363" s="195" t="str">
        <f t="shared" si="31"/>
        <v/>
      </c>
      <c r="B363" s="100"/>
      <c r="C363" s="206"/>
      <c r="E363" s="228"/>
      <c r="T363" s="225">
        <f t="shared" si="32"/>
        <v>0</v>
      </c>
      <c r="U363" s="226">
        <f t="shared" si="30"/>
        <v>0</v>
      </c>
    </row>
    <row r="364" spans="1:21" s="82" customFormat="1" x14ac:dyDescent="0.2">
      <c r="A364" s="195" t="str">
        <f t="shared" si="31"/>
        <v/>
      </c>
      <c r="B364" s="100"/>
      <c r="C364" s="206"/>
      <c r="E364" s="228"/>
      <c r="T364" s="225">
        <f t="shared" si="32"/>
        <v>0</v>
      </c>
      <c r="U364" s="226">
        <f t="shared" si="30"/>
        <v>0</v>
      </c>
    </row>
    <row r="365" spans="1:21" s="82" customFormat="1" x14ac:dyDescent="0.2">
      <c r="A365" s="195" t="str">
        <f t="shared" si="31"/>
        <v/>
      </c>
      <c r="B365" s="100"/>
      <c r="C365" s="206"/>
      <c r="E365" s="228"/>
      <c r="T365" s="225">
        <f t="shared" si="32"/>
        <v>0</v>
      </c>
      <c r="U365" s="226">
        <f t="shared" si="30"/>
        <v>0</v>
      </c>
    </row>
    <row r="366" spans="1:21" s="82" customFormat="1" x14ac:dyDescent="0.2">
      <c r="A366" s="195" t="str">
        <f t="shared" si="31"/>
        <v/>
      </c>
      <c r="B366" s="100"/>
      <c r="C366" s="206"/>
      <c r="E366" s="228"/>
      <c r="T366" s="225">
        <f t="shared" si="32"/>
        <v>0</v>
      </c>
      <c r="U366" s="226">
        <f t="shared" si="30"/>
        <v>0</v>
      </c>
    </row>
    <row r="367" spans="1:21" s="82" customFormat="1" x14ac:dyDescent="0.2">
      <c r="A367" s="195" t="str">
        <f t="shared" si="31"/>
        <v/>
      </c>
      <c r="B367" s="100"/>
      <c r="C367" s="206"/>
      <c r="E367" s="228"/>
      <c r="T367" s="225">
        <f t="shared" si="32"/>
        <v>0</v>
      </c>
      <c r="U367" s="226">
        <f t="shared" si="30"/>
        <v>0</v>
      </c>
    </row>
    <row r="368" spans="1:21" s="82" customFormat="1" x14ac:dyDescent="0.2">
      <c r="A368" s="195" t="str">
        <f t="shared" si="31"/>
        <v/>
      </c>
      <c r="B368" s="100"/>
      <c r="C368" s="206"/>
      <c r="E368" s="228"/>
      <c r="T368" s="225">
        <f t="shared" si="32"/>
        <v>0</v>
      </c>
      <c r="U368" s="226">
        <f t="shared" si="30"/>
        <v>0</v>
      </c>
    </row>
    <row r="369" spans="1:21" s="82" customFormat="1" x14ac:dyDescent="0.2">
      <c r="A369" s="195" t="str">
        <f t="shared" si="31"/>
        <v/>
      </c>
      <c r="B369" s="100"/>
      <c r="C369" s="206"/>
      <c r="E369" s="228"/>
      <c r="T369" s="225">
        <f t="shared" si="32"/>
        <v>0</v>
      </c>
      <c r="U369" s="226">
        <f t="shared" si="30"/>
        <v>0</v>
      </c>
    </row>
    <row r="370" spans="1:21" s="82" customFormat="1" x14ac:dyDescent="0.2">
      <c r="A370" s="195" t="str">
        <f t="shared" si="31"/>
        <v/>
      </c>
      <c r="B370" s="100"/>
      <c r="C370" s="206"/>
      <c r="E370" s="228"/>
      <c r="T370" s="225">
        <f t="shared" si="32"/>
        <v>0</v>
      </c>
      <c r="U370" s="226">
        <f t="shared" si="30"/>
        <v>0</v>
      </c>
    </row>
    <row r="371" spans="1:21" s="82" customFormat="1" x14ac:dyDescent="0.2">
      <c r="A371" s="195" t="str">
        <f t="shared" si="31"/>
        <v/>
      </c>
      <c r="B371" s="100"/>
      <c r="C371" s="206"/>
      <c r="E371" s="228"/>
      <c r="T371" s="225">
        <f t="shared" si="32"/>
        <v>0</v>
      </c>
      <c r="U371" s="226">
        <f t="shared" si="30"/>
        <v>0</v>
      </c>
    </row>
    <row r="372" spans="1:21" s="82" customFormat="1" x14ac:dyDescent="0.2">
      <c r="A372" s="195" t="str">
        <f t="shared" si="31"/>
        <v/>
      </c>
      <c r="B372" s="100"/>
      <c r="C372" s="206"/>
      <c r="E372" s="228"/>
      <c r="T372" s="225">
        <f t="shared" si="32"/>
        <v>0</v>
      </c>
      <c r="U372" s="226">
        <f t="shared" si="30"/>
        <v>0</v>
      </c>
    </row>
    <row r="373" spans="1:21" s="82" customFormat="1" x14ac:dyDescent="0.2">
      <c r="A373" s="195" t="str">
        <f t="shared" si="31"/>
        <v/>
      </c>
      <c r="B373" s="100"/>
      <c r="C373" s="206"/>
      <c r="E373" s="228"/>
      <c r="T373" s="225">
        <f t="shared" si="32"/>
        <v>0</v>
      </c>
      <c r="U373" s="226">
        <f t="shared" si="30"/>
        <v>0</v>
      </c>
    </row>
    <row r="374" spans="1:21" s="82" customFormat="1" x14ac:dyDescent="0.2">
      <c r="A374" s="195" t="str">
        <f t="shared" si="31"/>
        <v/>
      </c>
      <c r="B374" s="100"/>
      <c r="C374" s="206"/>
      <c r="E374" s="228"/>
      <c r="T374" s="225">
        <f t="shared" si="32"/>
        <v>0</v>
      </c>
      <c r="U374" s="226">
        <f t="shared" si="30"/>
        <v>0</v>
      </c>
    </row>
    <row r="375" spans="1:21" s="82" customFormat="1" x14ac:dyDescent="0.2">
      <c r="A375" s="195" t="str">
        <f t="shared" si="31"/>
        <v/>
      </c>
      <c r="B375" s="100"/>
      <c r="C375" s="206"/>
      <c r="E375" s="228"/>
      <c r="T375" s="225">
        <f t="shared" si="32"/>
        <v>0</v>
      </c>
      <c r="U375" s="226">
        <f t="shared" si="30"/>
        <v>0</v>
      </c>
    </row>
    <row r="376" spans="1:21" s="82" customFormat="1" x14ac:dyDescent="0.2">
      <c r="A376" s="195" t="str">
        <f t="shared" si="31"/>
        <v/>
      </c>
      <c r="B376" s="100"/>
      <c r="C376" s="206"/>
      <c r="E376" s="228"/>
      <c r="T376" s="225">
        <f t="shared" si="32"/>
        <v>0</v>
      </c>
      <c r="U376" s="226">
        <f t="shared" si="30"/>
        <v>0</v>
      </c>
    </row>
    <row r="377" spans="1:21" s="82" customFormat="1" x14ac:dyDescent="0.2">
      <c r="A377" s="195" t="str">
        <f t="shared" si="31"/>
        <v/>
      </c>
      <c r="B377" s="100"/>
      <c r="C377" s="206"/>
      <c r="E377" s="228"/>
      <c r="T377" s="225">
        <f t="shared" si="32"/>
        <v>0</v>
      </c>
      <c r="U377" s="226">
        <f t="shared" si="30"/>
        <v>0</v>
      </c>
    </row>
    <row r="378" spans="1:21" s="82" customFormat="1" x14ac:dyDescent="0.2">
      <c r="A378" s="195" t="str">
        <f t="shared" si="31"/>
        <v/>
      </c>
      <c r="B378" s="100"/>
      <c r="C378" s="206"/>
      <c r="E378" s="228"/>
      <c r="T378" s="225">
        <f t="shared" si="32"/>
        <v>0</v>
      </c>
      <c r="U378" s="226">
        <f t="shared" si="30"/>
        <v>0</v>
      </c>
    </row>
    <row r="379" spans="1:21" s="82" customFormat="1" x14ac:dyDescent="0.2">
      <c r="A379" s="195" t="str">
        <f t="shared" si="31"/>
        <v/>
      </c>
      <c r="B379" s="100"/>
      <c r="C379" s="206"/>
      <c r="E379" s="228"/>
      <c r="T379" s="225">
        <f t="shared" si="32"/>
        <v>0</v>
      </c>
      <c r="U379" s="226">
        <f t="shared" si="30"/>
        <v>0</v>
      </c>
    </row>
    <row r="380" spans="1:21" s="82" customFormat="1" x14ac:dyDescent="0.2">
      <c r="A380" s="195" t="str">
        <f t="shared" si="31"/>
        <v/>
      </c>
      <c r="B380" s="100"/>
      <c r="C380" s="206"/>
      <c r="E380" s="228"/>
      <c r="T380" s="225">
        <f t="shared" si="32"/>
        <v>0</v>
      </c>
      <c r="U380" s="226">
        <f t="shared" si="30"/>
        <v>0</v>
      </c>
    </row>
    <row r="381" spans="1:21" s="82" customFormat="1" x14ac:dyDescent="0.2">
      <c r="A381" s="195" t="str">
        <f t="shared" si="31"/>
        <v/>
      </c>
      <c r="B381" s="100"/>
      <c r="C381" s="206"/>
      <c r="E381" s="228"/>
      <c r="T381" s="225">
        <f t="shared" si="32"/>
        <v>0</v>
      </c>
      <c r="U381" s="226">
        <f t="shared" si="30"/>
        <v>0</v>
      </c>
    </row>
    <row r="382" spans="1:21" s="82" customFormat="1" x14ac:dyDescent="0.2">
      <c r="A382" s="195" t="str">
        <f t="shared" si="31"/>
        <v/>
      </c>
      <c r="B382" s="100"/>
      <c r="C382" s="206"/>
      <c r="E382" s="228"/>
      <c r="T382" s="225">
        <f t="shared" si="32"/>
        <v>0</v>
      </c>
      <c r="U382" s="226">
        <f t="shared" si="30"/>
        <v>0</v>
      </c>
    </row>
    <row r="383" spans="1:21" s="82" customFormat="1" x14ac:dyDescent="0.2">
      <c r="A383" s="195" t="str">
        <f t="shared" si="31"/>
        <v/>
      </c>
      <c r="B383" s="100"/>
      <c r="C383" s="206"/>
      <c r="E383" s="228"/>
      <c r="T383" s="225">
        <f t="shared" si="32"/>
        <v>0</v>
      </c>
      <c r="U383" s="226">
        <f t="shared" si="30"/>
        <v>0</v>
      </c>
    </row>
    <row r="384" spans="1:21" s="82" customFormat="1" x14ac:dyDescent="0.2">
      <c r="A384" s="195" t="str">
        <f t="shared" si="31"/>
        <v/>
      </c>
      <c r="B384" s="100"/>
      <c r="C384" s="206"/>
      <c r="E384" s="228"/>
      <c r="T384" s="225">
        <f t="shared" si="32"/>
        <v>0</v>
      </c>
      <c r="U384" s="226">
        <f t="shared" si="30"/>
        <v>0</v>
      </c>
    </row>
    <row r="385" spans="1:21" s="82" customFormat="1" x14ac:dyDescent="0.2">
      <c r="A385" s="195" t="str">
        <f t="shared" si="31"/>
        <v/>
      </c>
      <c r="B385" s="100"/>
      <c r="C385" s="206"/>
      <c r="E385" s="228"/>
      <c r="T385" s="225">
        <f t="shared" si="32"/>
        <v>0</v>
      </c>
      <c r="U385" s="226">
        <f t="shared" si="30"/>
        <v>0</v>
      </c>
    </row>
    <row r="386" spans="1:21" s="82" customFormat="1" x14ac:dyDescent="0.2">
      <c r="A386" s="195" t="str">
        <f t="shared" si="31"/>
        <v/>
      </c>
      <c r="B386" s="100"/>
      <c r="C386" s="206"/>
      <c r="E386" s="228"/>
      <c r="T386" s="225">
        <f t="shared" si="32"/>
        <v>0</v>
      </c>
      <c r="U386" s="226">
        <f t="shared" si="30"/>
        <v>0</v>
      </c>
    </row>
    <row r="387" spans="1:21" s="82" customFormat="1" x14ac:dyDescent="0.2">
      <c r="A387" s="195" t="str">
        <f t="shared" si="31"/>
        <v/>
      </c>
      <c r="B387" s="100"/>
      <c r="C387" s="206"/>
      <c r="E387" s="228"/>
      <c r="T387" s="225">
        <f t="shared" si="32"/>
        <v>0</v>
      </c>
      <c r="U387" s="226">
        <f t="shared" si="30"/>
        <v>0</v>
      </c>
    </row>
    <row r="388" spans="1:21" s="82" customFormat="1" x14ac:dyDescent="0.2">
      <c r="A388" s="195" t="str">
        <f t="shared" si="31"/>
        <v/>
      </c>
      <c r="B388" s="100"/>
      <c r="C388" s="206"/>
      <c r="E388" s="228"/>
      <c r="T388" s="225">
        <f t="shared" si="32"/>
        <v>0</v>
      </c>
      <c r="U388" s="226">
        <f t="shared" si="30"/>
        <v>0</v>
      </c>
    </row>
    <row r="389" spans="1:21" s="82" customFormat="1" x14ac:dyDescent="0.2">
      <c r="A389" s="195" t="str">
        <f t="shared" si="31"/>
        <v/>
      </c>
      <c r="B389" s="100"/>
      <c r="C389" s="206"/>
      <c r="E389" s="228"/>
      <c r="T389" s="225">
        <f t="shared" si="32"/>
        <v>0</v>
      </c>
      <c r="U389" s="226">
        <f t="shared" si="30"/>
        <v>0</v>
      </c>
    </row>
    <row r="390" spans="1:21" s="82" customFormat="1" x14ac:dyDescent="0.2">
      <c r="A390" s="195" t="str">
        <f t="shared" si="31"/>
        <v/>
      </c>
      <c r="B390" s="100"/>
      <c r="C390" s="206"/>
      <c r="E390" s="228"/>
      <c r="T390" s="225">
        <f t="shared" si="32"/>
        <v>0</v>
      </c>
      <c r="U390" s="226">
        <f t="shared" si="30"/>
        <v>0</v>
      </c>
    </row>
    <row r="391" spans="1:21" s="82" customFormat="1" x14ac:dyDescent="0.2">
      <c r="A391" s="195" t="str">
        <f t="shared" si="31"/>
        <v/>
      </c>
      <c r="B391" s="100"/>
      <c r="C391" s="206"/>
      <c r="E391" s="228"/>
      <c r="T391" s="225">
        <f t="shared" si="32"/>
        <v>0</v>
      </c>
      <c r="U391" s="226">
        <f t="shared" si="30"/>
        <v>0</v>
      </c>
    </row>
    <row r="392" spans="1:21" s="82" customFormat="1" x14ac:dyDescent="0.2">
      <c r="A392" s="195" t="str">
        <f t="shared" si="31"/>
        <v/>
      </c>
      <c r="B392" s="100"/>
      <c r="C392" s="206"/>
      <c r="E392" s="228"/>
      <c r="T392" s="225">
        <f t="shared" si="32"/>
        <v>0</v>
      </c>
      <c r="U392" s="226">
        <f t="shared" si="30"/>
        <v>0</v>
      </c>
    </row>
    <row r="393" spans="1:21" s="82" customFormat="1" x14ac:dyDescent="0.2">
      <c r="A393" s="195" t="str">
        <f t="shared" si="31"/>
        <v/>
      </c>
      <c r="B393" s="100"/>
      <c r="C393" s="206"/>
      <c r="E393" s="228"/>
      <c r="T393" s="225">
        <f t="shared" si="32"/>
        <v>0</v>
      </c>
      <c r="U393" s="226">
        <f t="shared" si="30"/>
        <v>0</v>
      </c>
    </row>
    <row r="394" spans="1:21" s="82" customFormat="1" x14ac:dyDescent="0.2">
      <c r="A394" s="195" t="str">
        <f t="shared" si="31"/>
        <v/>
      </c>
      <c r="B394" s="100"/>
      <c r="C394" s="206"/>
      <c r="E394" s="228"/>
      <c r="T394" s="225">
        <f t="shared" si="32"/>
        <v>0</v>
      </c>
      <c r="U394" s="226">
        <f t="shared" si="30"/>
        <v>0</v>
      </c>
    </row>
    <row r="395" spans="1:21" s="82" customFormat="1" x14ac:dyDescent="0.2">
      <c r="A395" s="195" t="str">
        <f t="shared" si="31"/>
        <v/>
      </c>
      <c r="B395" s="100"/>
      <c r="C395" s="206"/>
      <c r="E395" s="228"/>
      <c r="T395" s="225">
        <f t="shared" si="32"/>
        <v>0</v>
      </c>
      <c r="U395" s="226">
        <f t="shared" si="30"/>
        <v>0</v>
      </c>
    </row>
    <row r="396" spans="1:21" s="82" customFormat="1" x14ac:dyDescent="0.2">
      <c r="A396" s="195" t="str">
        <f t="shared" si="31"/>
        <v/>
      </c>
      <c r="B396" s="100"/>
      <c r="C396" s="206"/>
      <c r="E396" s="228"/>
      <c r="T396" s="225">
        <f t="shared" si="32"/>
        <v>0</v>
      </c>
      <c r="U396" s="226">
        <f t="shared" si="30"/>
        <v>0</v>
      </c>
    </row>
    <row r="397" spans="1:21" s="82" customFormat="1" x14ac:dyDescent="0.2">
      <c r="A397" s="195" t="str">
        <f t="shared" si="31"/>
        <v/>
      </c>
      <c r="B397" s="100"/>
      <c r="C397" s="206"/>
      <c r="E397" s="228"/>
      <c r="T397" s="225">
        <f t="shared" si="32"/>
        <v>0</v>
      </c>
      <c r="U397" s="226">
        <f t="shared" si="30"/>
        <v>0</v>
      </c>
    </row>
    <row r="398" spans="1:21" s="82" customFormat="1" x14ac:dyDescent="0.2">
      <c r="A398" s="195" t="str">
        <f t="shared" si="31"/>
        <v/>
      </c>
      <c r="B398" s="100"/>
      <c r="C398" s="206"/>
      <c r="E398" s="228"/>
      <c r="T398" s="225">
        <f t="shared" si="32"/>
        <v>0</v>
      </c>
      <c r="U398" s="226">
        <f t="shared" si="30"/>
        <v>0</v>
      </c>
    </row>
    <row r="399" spans="1:21" s="82" customFormat="1" x14ac:dyDescent="0.2">
      <c r="A399" s="195" t="str">
        <f t="shared" si="31"/>
        <v/>
      </c>
      <c r="B399" s="100"/>
      <c r="C399" s="206"/>
      <c r="E399" s="228"/>
      <c r="T399" s="225">
        <f t="shared" si="32"/>
        <v>0</v>
      </c>
      <c r="U399" s="226">
        <f t="shared" si="30"/>
        <v>0</v>
      </c>
    </row>
    <row r="400" spans="1:21" s="82" customFormat="1" x14ac:dyDescent="0.2">
      <c r="A400" s="195" t="str">
        <f t="shared" si="31"/>
        <v/>
      </c>
      <c r="B400" s="100"/>
      <c r="C400" s="206"/>
      <c r="E400" s="228"/>
      <c r="T400" s="225">
        <f t="shared" si="32"/>
        <v>0</v>
      </c>
      <c r="U400" s="226">
        <f t="shared" si="30"/>
        <v>0</v>
      </c>
    </row>
    <row r="401" spans="1:21" s="82" customFormat="1" x14ac:dyDescent="0.2">
      <c r="A401" s="195" t="str">
        <f t="shared" si="31"/>
        <v/>
      </c>
      <c r="B401" s="100"/>
      <c r="C401" s="206"/>
      <c r="E401" s="228"/>
      <c r="T401" s="225">
        <f t="shared" si="32"/>
        <v>0</v>
      </c>
      <c r="U401" s="226">
        <f t="shared" si="30"/>
        <v>0</v>
      </c>
    </row>
    <row r="402" spans="1:21" s="82" customFormat="1" x14ac:dyDescent="0.2">
      <c r="A402" s="195" t="str">
        <f t="shared" si="31"/>
        <v/>
      </c>
      <c r="B402" s="100"/>
      <c r="C402" s="206"/>
      <c r="E402" s="228"/>
      <c r="T402" s="225">
        <f t="shared" si="32"/>
        <v>0</v>
      </c>
      <c r="U402" s="226">
        <f t="shared" si="30"/>
        <v>0</v>
      </c>
    </row>
    <row r="403" spans="1:21" s="82" customFormat="1" x14ac:dyDescent="0.2">
      <c r="A403" s="195" t="str">
        <f t="shared" si="31"/>
        <v/>
      </c>
      <c r="B403" s="100"/>
      <c r="C403" s="206"/>
      <c r="E403" s="228"/>
      <c r="T403" s="225">
        <f t="shared" si="32"/>
        <v>0</v>
      </c>
      <c r="U403" s="226">
        <f t="shared" si="30"/>
        <v>0</v>
      </c>
    </row>
    <row r="404" spans="1:21" s="82" customFormat="1" x14ac:dyDescent="0.2">
      <c r="A404" s="195" t="str">
        <f t="shared" si="31"/>
        <v/>
      </c>
      <c r="B404" s="100"/>
      <c r="C404" s="206"/>
      <c r="E404" s="228"/>
      <c r="T404" s="225">
        <f t="shared" si="32"/>
        <v>0</v>
      </c>
      <c r="U404" s="226">
        <f t="shared" si="30"/>
        <v>0</v>
      </c>
    </row>
    <row r="405" spans="1:21" s="82" customFormat="1" x14ac:dyDescent="0.2">
      <c r="A405" s="195" t="str">
        <f t="shared" si="31"/>
        <v/>
      </c>
      <c r="B405" s="100"/>
      <c r="C405" s="206"/>
      <c r="E405" s="228"/>
      <c r="T405" s="225">
        <f t="shared" si="32"/>
        <v>0</v>
      </c>
      <c r="U405" s="226">
        <f t="shared" si="30"/>
        <v>0</v>
      </c>
    </row>
    <row r="406" spans="1:21" s="82" customFormat="1" x14ac:dyDescent="0.2">
      <c r="A406" s="195" t="str">
        <f t="shared" si="31"/>
        <v/>
      </c>
      <c r="B406" s="100"/>
      <c r="C406" s="206"/>
      <c r="E406" s="228"/>
      <c r="T406" s="225">
        <f t="shared" si="32"/>
        <v>0</v>
      </c>
      <c r="U406" s="226">
        <f t="shared" si="30"/>
        <v>0</v>
      </c>
    </row>
    <row r="407" spans="1:21" s="82" customFormat="1" x14ac:dyDescent="0.2">
      <c r="A407" s="195" t="str">
        <f t="shared" si="31"/>
        <v/>
      </c>
      <c r="B407" s="100"/>
      <c r="C407" s="206"/>
      <c r="E407" s="228"/>
      <c r="T407" s="225">
        <f t="shared" si="32"/>
        <v>0</v>
      </c>
      <c r="U407" s="226">
        <f t="shared" si="30"/>
        <v>0</v>
      </c>
    </row>
    <row r="408" spans="1:21" s="82" customFormat="1" x14ac:dyDescent="0.2">
      <c r="A408" s="195" t="str">
        <f t="shared" si="31"/>
        <v/>
      </c>
      <c r="B408" s="100"/>
      <c r="C408" s="206"/>
      <c r="E408" s="228"/>
      <c r="T408" s="225">
        <f t="shared" si="32"/>
        <v>0</v>
      </c>
      <c r="U408" s="226">
        <f t="shared" si="30"/>
        <v>0</v>
      </c>
    </row>
    <row r="409" spans="1:21" s="82" customFormat="1" x14ac:dyDescent="0.2">
      <c r="A409" s="195" t="str">
        <f t="shared" si="31"/>
        <v/>
      </c>
      <c r="B409" s="100"/>
      <c r="C409" s="206"/>
      <c r="E409" s="228"/>
      <c r="T409" s="225">
        <f t="shared" si="32"/>
        <v>0</v>
      </c>
      <c r="U409" s="226">
        <f t="shared" si="30"/>
        <v>0</v>
      </c>
    </row>
    <row r="410" spans="1:21" s="82" customFormat="1" x14ac:dyDescent="0.2">
      <c r="A410" s="195" t="str">
        <f t="shared" si="31"/>
        <v/>
      </c>
      <c r="B410" s="100"/>
      <c r="C410" s="206"/>
      <c r="E410" s="228"/>
      <c r="T410" s="225">
        <f t="shared" si="32"/>
        <v>0</v>
      </c>
      <c r="U410" s="226">
        <f t="shared" si="30"/>
        <v>0</v>
      </c>
    </row>
    <row r="411" spans="1:21" s="82" customFormat="1" x14ac:dyDescent="0.2">
      <c r="A411" s="195" t="str">
        <f t="shared" si="31"/>
        <v/>
      </c>
      <c r="B411" s="100"/>
      <c r="C411" s="206"/>
      <c r="E411" s="228"/>
      <c r="T411" s="225">
        <f t="shared" si="32"/>
        <v>0</v>
      </c>
      <c r="U411" s="226">
        <f t="shared" si="30"/>
        <v>0</v>
      </c>
    </row>
    <row r="412" spans="1:21" s="82" customFormat="1" x14ac:dyDescent="0.2">
      <c r="A412" s="195" t="str">
        <f t="shared" si="31"/>
        <v/>
      </c>
      <c r="B412" s="100"/>
      <c r="C412" s="206"/>
      <c r="E412" s="228"/>
      <c r="T412" s="225">
        <f t="shared" si="32"/>
        <v>0</v>
      </c>
      <c r="U412" s="226">
        <f t="shared" si="30"/>
        <v>0</v>
      </c>
    </row>
    <row r="413" spans="1:21" s="82" customFormat="1" x14ac:dyDescent="0.2">
      <c r="A413" s="195" t="str">
        <f t="shared" si="31"/>
        <v/>
      </c>
      <c r="B413" s="100"/>
      <c r="C413" s="206"/>
      <c r="E413" s="228"/>
      <c r="T413" s="225">
        <f t="shared" si="32"/>
        <v>0</v>
      </c>
      <c r="U413" s="226">
        <f t="shared" si="30"/>
        <v>0</v>
      </c>
    </row>
    <row r="414" spans="1:21" s="82" customFormat="1" x14ac:dyDescent="0.2">
      <c r="A414" s="195" t="str">
        <f t="shared" si="31"/>
        <v/>
      </c>
      <c r="B414" s="100"/>
      <c r="C414" s="206"/>
      <c r="E414" s="228"/>
      <c r="T414" s="225">
        <f t="shared" si="32"/>
        <v>0</v>
      </c>
      <c r="U414" s="226">
        <f t="shared" si="30"/>
        <v>0</v>
      </c>
    </row>
    <row r="415" spans="1:21" s="82" customFormat="1" x14ac:dyDescent="0.2">
      <c r="A415" s="195" t="str">
        <f t="shared" si="31"/>
        <v/>
      </c>
      <c r="B415" s="100"/>
      <c r="C415" s="206"/>
      <c r="E415" s="228"/>
      <c r="T415" s="225">
        <f t="shared" si="32"/>
        <v>0</v>
      </c>
      <c r="U415" s="226">
        <f t="shared" si="30"/>
        <v>0</v>
      </c>
    </row>
    <row r="416" spans="1:21" s="82" customFormat="1" x14ac:dyDescent="0.2">
      <c r="A416" s="195" t="str">
        <f t="shared" si="31"/>
        <v/>
      </c>
      <c r="B416" s="100"/>
      <c r="C416" s="206"/>
      <c r="E416" s="228"/>
      <c r="T416" s="225">
        <f t="shared" si="32"/>
        <v>0</v>
      </c>
      <c r="U416" s="226">
        <f t="shared" si="30"/>
        <v>0</v>
      </c>
    </row>
    <row r="417" spans="1:21" s="82" customFormat="1" x14ac:dyDescent="0.2">
      <c r="A417" s="195" t="str">
        <f t="shared" si="31"/>
        <v/>
      </c>
      <c r="B417" s="100"/>
      <c r="C417" s="206"/>
      <c r="E417" s="228"/>
      <c r="T417" s="225">
        <f t="shared" si="32"/>
        <v>0</v>
      </c>
      <c r="U417" s="226">
        <f t="shared" si="30"/>
        <v>0</v>
      </c>
    </row>
    <row r="418" spans="1:21" s="82" customFormat="1" x14ac:dyDescent="0.2">
      <c r="A418" s="195" t="str">
        <f t="shared" si="31"/>
        <v/>
      </c>
      <c r="B418" s="100"/>
      <c r="C418" s="206"/>
      <c r="E418" s="228"/>
      <c r="T418" s="225">
        <f t="shared" si="32"/>
        <v>0</v>
      </c>
      <c r="U418" s="226">
        <f t="shared" si="30"/>
        <v>0</v>
      </c>
    </row>
    <row r="419" spans="1:21" s="82" customFormat="1" x14ac:dyDescent="0.2">
      <c r="A419" s="195" t="str">
        <f t="shared" si="31"/>
        <v/>
      </c>
      <c r="B419" s="100"/>
      <c r="C419" s="206"/>
      <c r="E419" s="228"/>
      <c r="T419" s="225">
        <f t="shared" si="32"/>
        <v>0</v>
      </c>
      <c r="U419" s="226">
        <f t="shared" si="30"/>
        <v>0</v>
      </c>
    </row>
    <row r="420" spans="1:21" s="82" customFormat="1" x14ac:dyDescent="0.2">
      <c r="A420" s="195" t="str">
        <f t="shared" si="31"/>
        <v/>
      </c>
      <c r="B420" s="100"/>
      <c r="C420" s="206"/>
      <c r="E420" s="228"/>
      <c r="T420" s="225">
        <f t="shared" si="32"/>
        <v>0</v>
      </c>
      <c r="U420" s="226">
        <f t="shared" si="30"/>
        <v>0</v>
      </c>
    </row>
    <row r="421" spans="1:21" s="82" customFormat="1" x14ac:dyDescent="0.2">
      <c r="A421" s="195" t="str">
        <f t="shared" si="31"/>
        <v/>
      </c>
      <c r="B421" s="100"/>
      <c r="C421" s="206"/>
      <c r="E421" s="228"/>
      <c r="T421" s="225">
        <f t="shared" si="32"/>
        <v>0</v>
      </c>
      <c r="U421" s="226">
        <f t="shared" ref="U421:U475" si="33">SUM(H421:T421)</f>
        <v>0</v>
      </c>
    </row>
    <row r="422" spans="1:21" s="82" customFormat="1" x14ac:dyDescent="0.2">
      <c r="A422" s="195" t="str">
        <f t="shared" ref="A422:A475" si="34">C422&amp;E422</f>
        <v/>
      </c>
      <c r="B422" s="100"/>
      <c r="C422" s="206"/>
      <c r="E422" s="228"/>
      <c r="T422" s="225">
        <f t="shared" ref="T422:T475" si="35">G422-SUM(H422:S422)</f>
        <v>0</v>
      </c>
      <c r="U422" s="226">
        <f t="shared" si="33"/>
        <v>0</v>
      </c>
    </row>
    <row r="423" spans="1:21" s="82" customFormat="1" x14ac:dyDescent="0.2">
      <c r="A423" s="195" t="str">
        <f t="shared" si="34"/>
        <v/>
      </c>
      <c r="B423" s="100"/>
      <c r="C423" s="206"/>
      <c r="E423" s="228"/>
      <c r="T423" s="225">
        <f t="shared" si="35"/>
        <v>0</v>
      </c>
      <c r="U423" s="226">
        <f t="shared" si="33"/>
        <v>0</v>
      </c>
    </row>
    <row r="424" spans="1:21" s="82" customFormat="1" x14ac:dyDescent="0.2">
      <c r="A424" s="195" t="str">
        <f t="shared" si="34"/>
        <v/>
      </c>
      <c r="B424" s="100"/>
      <c r="C424" s="206"/>
      <c r="E424" s="228"/>
      <c r="T424" s="225">
        <f t="shared" si="35"/>
        <v>0</v>
      </c>
      <c r="U424" s="226">
        <f t="shared" si="33"/>
        <v>0</v>
      </c>
    </row>
    <row r="425" spans="1:21" s="82" customFormat="1" x14ac:dyDescent="0.2">
      <c r="A425" s="195" t="str">
        <f t="shared" si="34"/>
        <v/>
      </c>
      <c r="B425" s="100"/>
      <c r="C425" s="206"/>
      <c r="E425" s="228"/>
      <c r="T425" s="225">
        <f t="shared" si="35"/>
        <v>0</v>
      </c>
      <c r="U425" s="226">
        <f t="shared" si="33"/>
        <v>0</v>
      </c>
    </row>
    <row r="426" spans="1:21" s="82" customFormat="1" x14ac:dyDescent="0.2">
      <c r="A426" s="195" t="str">
        <f t="shared" si="34"/>
        <v/>
      </c>
      <c r="B426" s="100"/>
      <c r="C426" s="206"/>
      <c r="E426" s="228"/>
      <c r="T426" s="225">
        <f t="shared" si="35"/>
        <v>0</v>
      </c>
      <c r="U426" s="226">
        <f t="shared" si="33"/>
        <v>0</v>
      </c>
    </row>
    <row r="427" spans="1:21" s="82" customFormat="1" x14ac:dyDescent="0.2">
      <c r="A427" s="195" t="str">
        <f t="shared" si="34"/>
        <v/>
      </c>
      <c r="B427" s="100"/>
      <c r="C427" s="206"/>
      <c r="E427" s="228"/>
      <c r="T427" s="225">
        <f t="shared" si="35"/>
        <v>0</v>
      </c>
      <c r="U427" s="226">
        <f t="shared" si="33"/>
        <v>0</v>
      </c>
    </row>
    <row r="428" spans="1:21" s="82" customFormat="1" x14ac:dyDescent="0.2">
      <c r="A428" s="195" t="str">
        <f t="shared" si="34"/>
        <v/>
      </c>
      <c r="B428" s="100"/>
      <c r="C428" s="206"/>
      <c r="E428" s="228"/>
      <c r="T428" s="225">
        <f t="shared" si="35"/>
        <v>0</v>
      </c>
      <c r="U428" s="226">
        <f t="shared" si="33"/>
        <v>0</v>
      </c>
    </row>
    <row r="429" spans="1:21" s="82" customFormat="1" x14ac:dyDescent="0.2">
      <c r="A429" s="195" t="str">
        <f t="shared" si="34"/>
        <v/>
      </c>
      <c r="B429" s="100"/>
      <c r="C429" s="206"/>
      <c r="E429" s="228"/>
      <c r="T429" s="225">
        <f t="shared" si="35"/>
        <v>0</v>
      </c>
      <c r="U429" s="226">
        <f t="shared" si="33"/>
        <v>0</v>
      </c>
    </row>
    <row r="430" spans="1:21" s="82" customFormat="1" x14ac:dyDescent="0.2">
      <c r="A430" s="195" t="str">
        <f t="shared" si="34"/>
        <v/>
      </c>
      <c r="B430" s="100"/>
      <c r="C430" s="206"/>
      <c r="E430" s="228"/>
      <c r="T430" s="225">
        <f t="shared" si="35"/>
        <v>0</v>
      </c>
      <c r="U430" s="226">
        <f t="shared" si="33"/>
        <v>0</v>
      </c>
    </row>
    <row r="431" spans="1:21" s="82" customFormat="1" x14ac:dyDescent="0.2">
      <c r="A431" s="195" t="str">
        <f t="shared" si="34"/>
        <v/>
      </c>
      <c r="B431" s="100"/>
      <c r="C431" s="206"/>
      <c r="E431" s="228"/>
      <c r="T431" s="225">
        <f t="shared" si="35"/>
        <v>0</v>
      </c>
      <c r="U431" s="226">
        <f t="shared" si="33"/>
        <v>0</v>
      </c>
    </row>
    <row r="432" spans="1:21" s="82" customFormat="1" x14ac:dyDescent="0.2">
      <c r="A432" s="195" t="str">
        <f t="shared" si="34"/>
        <v/>
      </c>
      <c r="B432" s="100"/>
      <c r="C432" s="206"/>
      <c r="E432" s="228"/>
      <c r="T432" s="225">
        <f t="shared" si="35"/>
        <v>0</v>
      </c>
      <c r="U432" s="226">
        <f t="shared" si="33"/>
        <v>0</v>
      </c>
    </row>
    <row r="433" spans="1:21" s="82" customFormat="1" x14ac:dyDescent="0.2">
      <c r="A433" s="195" t="str">
        <f t="shared" si="34"/>
        <v/>
      </c>
      <c r="B433" s="100"/>
      <c r="C433" s="206"/>
      <c r="E433" s="228"/>
      <c r="T433" s="225">
        <f t="shared" si="35"/>
        <v>0</v>
      </c>
      <c r="U433" s="226">
        <f t="shared" si="33"/>
        <v>0</v>
      </c>
    </row>
    <row r="434" spans="1:21" s="82" customFormat="1" x14ac:dyDescent="0.2">
      <c r="A434" s="195" t="str">
        <f t="shared" si="34"/>
        <v/>
      </c>
      <c r="B434" s="100"/>
      <c r="C434" s="206"/>
      <c r="E434" s="228"/>
      <c r="T434" s="225">
        <f t="shared" si="35"/>
        <v>0</v>
      </c>
      <c r="U434" s="226">
        <f t="shared" si="33"/>
        <v>0</v>
      </c>
    </row>
    <row r="435" spans="1:21" s="82" customFormat="1" x14ac:dyDescent="0.2">
      <c r="A435" s="195" t="str">
        <f t="shared" si="34"/>
        <v/>
      </c>
      <c r="B435" s="100"/>
      <c r="C435" s="206"/>
      <c r="E435" s="228"/>
      <c r="T435" s="225">
        <f t="shared" si="35"/>
        <v>0</v>
      </c>
      <c r="U435" s="226">
        <f t="shared" si="33"/>
        <v>0</v>
      </c>
    </row>
    <row r="436" spans="1:21" s="82" customFormat="1" x14ac:dyDescent="0.2">
      <c r="A436" s="195" t="str">
        <f t="shared" si="34"/>
        <v/>
      </c>
      <c r="B436" s="100"/>
      <c r="C436" s="206"/>
      <c r="E436" s="228"/>
      <c r="T436" s="225">
        <f t="shared" si="35"/>
        <v>0</v>
      </c>
      <c r="U436" s="226">
        <f t="shared" si="33"/>
        <v>0</v>
      </c>
    </row>
    <row r="437" spans="1:21" s="82" customFormat="1" x14ac:dyDescent="0.2">
      <c r="A437" s="195" t="str">
        <f t="shared" si="34"/>
        <v/>
      </c>
      <c r="B437" s="100"/>
      <c r="C437" s="206"/>
      <c r="E437" s="228"/>
      <c r="T437" s="225">
        <f t="shared" si="35"/>
        <v>0</v>
      </c>
      <c r="U437" s="226">
        <f t="shared" si="33"/>
        <v>0</v>
      </c>
    </row>
    <row r="438" spans="1:21" s="82" customFormat="1" x14ac:dyDescent="0.2">
      <c r="A438" s="195" t="str">
        <f t="shared" si="34"/>
        <v/>
      </c>
      <c r="B438" s="100"/>
      <c r="C438" s="206"/>
      <c r="E438" s="228"/>
      <c r="T438" s="225">
        <f t="shared" si="35"/>
        <v>0</v>
      </c>
      <c r="U438" s="226">
        <f t="shared" si="33"/>
        <v>0</v>
      </c>
    </row>
    <row r="439" spans="1:21" s="82" customFormat="1" x14ac:dyDescent="0.2">
      <c r="A439" s="195" t="str">
        <f t="shared" si="34"/>
        <v/>
      </c>
      <c r="B439" s="100"/>
      <c r="C439" s="206"/>
      <c r="E439" s="228"/>
      <c r="T439" s="225">
        <f t="shared" si="35"/>
        <v>0</v>
      </c>
      <c r="U439" s="226">
        <f t="shared" si="33"/>
        <v>0</v>
      </c>
    </row>
    <row r="440" spans="1:21" s="82" customFormat="1" x14ac:dyDescent="0.2">
      <c r="A440" s="195" t="str">
        <f t="shared" si="34"/>
        <v/>
      </c>
      <c r="B440" s="100"/>
      <c r="C440" s="206"/>
      <c r="E440" s="228"/>
      <c r="T440" s="225">
        <f t="shared" si="35"/>
        <v>0</v>
      </c>
      <c r="U440" s="226">
        <f t="shared" si="33"/>
        <v>0</v>
      </c>
    </row>
    <row r="441" spans="1:21" s="82" customFormat="1" x14ac:dyDescent="0.2">
      <c r="A441" s="195" t="str">
        <f t="shared" si="34"/>
        <v/>
      </c>
      <c r="B441" s="100"/>
      <c r="C441" s="206"/>
      <c r="E441" s="228"/>
      <c r="T441" s="225">
        <f t="shared" si="35"/>
        <v>0</v>
      </c>
      <c r="U441" s="226">
        <f t="shared" si="33"/>
        <v>0</v>
      </c>
    </row>
    <row r="442" spans="1:21" s="82" customFormat="1" x14ac:dyDescent="0.2">
      <c r="A442" s="195" t="str">
        <f t="shared" si="34"/>
        <v/>
      </c>
      <c r="B442" s="100"/>
      <c r="C442" s="206"/>
      <c r="E442" s="228"/>
      <c r="T442" s="225">
        <f t="shared" si="35"/>
        <v>0</v>
      </c>
      <c r="U442" s="226">
        <f t="shared" si="33"/>
        <v>0</v>
      </c>
    </row>
    <row r="443" spans="1:21" s="82" customFormat="1" x14ac:dyDescent="0.2">
      <c r="A443" s="195" t="str">
        <f t="shared" si="34"/>
        <v/>
      </c>
      <c r="B443" s="100"/>
      <c r="C443" s="206"/>
      <c r="E443" s="228"/>
      <c r="T443" s="225">
        <f t="shared" si="35"/>
        <v>0</v>
      </c>
      <c r="U443" s="226">
        <f t="shared" si="33"/>
        <v>0</v>
      </c>
    </row>
    <row r="444" spans="1:21" s="82" customFormat="1" x14ac:dyDescent="0.2">
      <c r="A444" s="195" t="str">
        <f t="shared" si="34"/>
        <v/>
      </c>
      <c r="B444" s="100"/>
      <c r="C444" s="206"/>
      <c r="E444" s="228"/>
      <c r="T444" s="225">
        <f t="shared" si="35"/>
        <v>0</v>
      </c>
      <c r="U444" s="226">
        <f t="shared" si="33"/>
        <v>0</v>
      </c>
    </row>
    <row r="445" spans="1:21" s="82" customFormat="1" x14ac:dyDescent="0.2">
      <c r="A445" s="195" t="str">
        <f t="shared" si="34"/>
        <v/>
      </c>
      <c r="B445" s="100"/>
      <c r="C445" s="206"/>
      <c r="E445" s="228"/>
      <c r="T445" s="225">
        <f t="shared" si="35"/>
        <v>0</v>
      </c>
      <c r="U445" s="226">
        <f t="shared" si="33"/>
        <v>0</v>
      </c>
    </row>
    <row r="446" spans="1:21" s="82" customFormat="1" x14ac:dyDescent="0.2">
      <c r="A446" s="195" t="str">
        <f t="shared" si="34"/>
        <v/>
      </c>
      <c r="B446" s="100"/>
      <c r="C446" s="206"/>
      <c r="E446" s="228"/>
      <c r="T446" s="225">
        <f t="shared" si="35"/>
        <v>0</v>
      </c>
      <c r="U446" s="226">
        <f t="shared" si="33"/>
        <v>0</v>
      </c>
    </row>
    <row r="447" spans="1:21" s="82" customFormat="1" x14ac:dyDescent="0.2">
      <c r="A447" s="195" t="str">
        <f t="shared" si="34"/>
        <v/>
      </c>
      <c r="B447" s="100"/>
      <c r="C447" s="206"/>
      <c r="E447" s="228"/>
      <c r="T447" s="225">
        <f t="shared" si="35"/>
        <v>0</v>
      </c>
      <c r="U447" s="226">
        <f t="shared" si="33"/>
        <v>0</v>
      </c>
    </row>
    <row r="448" spans="1:21" s="82" customFormat="1" x14ac:dyDescent="0.2">
      <c r="A448" s="195" t="str">
        <f t="shared" si="34"/>
        <v/>
      </c>
      <c r="B448" s="100"/>
      <c r="C448" s="206"/>
      <c r="E448" s="228"/>
      <c r="T448" s="225">
        <f t="shared" si="35"/>
        <v>0</v>
      </c>
      <c r="U448" s="226">
        <f t="shared" si="33"/>
        <v>0</v>
      </c>
    </row>
    <row r="449" spans="1:21" s="82" customFormat="1" x14ac:dyDescent="0.2">
      <c r="A449" s="195" t="str">
        <f t="shared" si="34"/>
        <v/>
      </c>
      <c r="B449" s="100"/>
      <c r="C449" s="206"/>
      <c r="E449" s="228"/>
      <c r="T449" s="225">
        <f t="shared" si="35"/>
        <v>0</v>
      </c>
      <c r="U449" s="226">
        <f t="shared" si="33"/>
        <v>0</v>
      </c>
    </row>
    <row r="450" spans="1:21" s="82" customFormat="1" x14ac:dyDescent="0.2">
      <c r="A450" s="195" t="str">
        <f t="shared" si="34"/>
        <v/>
      </c>
      <c r="B450" s="100"/>
      <c r="C450" s="206"/>
      <c r="E450" s="228"/>
      <c r="T450" s="225">
        <f t="shared" si="35"/>
        <v>0</v>
      </c>
      <c r="U450" s="226">
        <f t="shared" si="33"/>
        <v>0</v>
      </c>
    </row>
    <row r="451" spans="1:21" s="82" customFormat="1" x14ac:dyDescent="0.2">
      <c r="A451" s="195" t="str">
        <f t="shared" si="34"/>
        <v/>
      </c>
      <c r="B451" s="100"/>
      <c r="C451" s="206"/>
      <c r="E451" s="228"/>
      <c r="T451" s="225">
        <f t="shared" si="35"/>
        <v>0</v>
      </c>
      <c r="U451" s="226">
        <f t="shared" si="33"/>
        <v>0</v>
      </c>
    </row>
    <row r="452" spans="1:21" s="82" customFormat="1" x14ac:dyDescent="0.2">
      <c r="A452" s="195" t="str">
        <f t="shared" si="34"/>
        <v/>
      </c>
      <c r="B452" s="100"/>
      <c r="C452" s="206"/>
      <c r="E452" s="228"/>
      <c r="T452" s="225">
        <f t="shared" si="35"/>
        <v>0</v>
      </c>
      <c r="U452" s="226">
        <f t="shared" si="33"/>
        <v>0</v>
      </c>
    </row>
    <row r="453" spans="1:21" s="82" customFormat="1" x14ac:dyDescent="0.2">
      <c r="A453" s="195" t="str">
        <f t="shared" si="34"/>
        <v/>
      </c>
      <c r="B453" s="100"/>
      <c r="C453" s="206"/>
      <c r="E453" s="228"/>
      <c r="T453" s="225">
        <f t="shared" si="35"/>
        <v>0</v>
      </c>
      <c r="U453" s="226">
        <f t="shared" si="33"/>
        <v>0</v>
      </c>
    </row>
    <row r="454" spans="1:21" s="82" customFormat="1" x14ac:dyDescent="0.2">
      <c r="A454" s="195" t="str">
        <f t="shared" si="34"/>
        <v/>
      </c>
      <c r="B454" s="100"/>
      <c r="C454" s="206"/>
      <c r="E454" s="228"/>
      <c r="T454" s="225">
        <f t="shared" si="35"/>
        <v>0</v>
      </c>
      <c r="U454" s="226">
        <f t="shared" si="33"/>
        <v>0</v>
      </c>
    </row>
    <row r="455" spans="1:21" s="82" customFormat="1" x14ac:dyDescent="0.2">
      <c r="A455" s="195" t="str">
        <f t="shared" si="34"/>
        <v/>
      </c>
      <c r="B455" s="100"/>
      <c r="C455" s="206"/>
      <c r="E455" s="228"/>
      <c r="T455" s="225">
        <f t="shared" si="35"/>
        <v>0</v>
      </c>
      <c r="U455" s="226">
        <f t="shared" si="33"/>
        <v>0</v>
      </c>
    </row>
    <row r="456" spans="1:21" s="82" customFormat="1" x14ac:dyDescent="0.2">
      <c r="A456" s="195" t="str">
        <f t="shared" si="34"/>
        <v/>
      </c>
      <c r="B456" s="100"/>
      <c r="C456" s="206"/>
      <c r="E456" s="228"/>
      <c r="T456" s="225">
        <f t="shared" si="35"/>
        <v>0</v>
      </c>
      <c r="U456" s="226">
        <f t="shared" si="33"/>
        <v>0</v>
      </c>
    </row>
    <row r="457" spans="1:21" s="82" customFormat="1" x14ac:dyDescent="0.2">
      <c r="A457" s="195" t="str">
        <f t="shared" si="34"/>
        <v/>
      </c>
      <c r="B457" s="100"/>
      <c r="C457" s="206"/>
      <c r="E457" s="228"/>
      <c r="T457" s="225">
        <f t="shared" si="35"/>
        <v>0</v>
      </c>
      <c r="U457" s="226">
        <f t="shared" si="33"/>
        <v>0</v>
      </c>
    </row>
    <row r="458" spans="1:21" s="82" customFormat="1" x14ac:dyDescent="0.2">
      <c r="A458" s="195" t="str">
        <f t="shared" si="34"/>
        <v/>
      </c>
      <c r="B458" s="100"/>
      <c r="C458" s="206"/>
      <c r="E458" s="228"/>
      <c r="T458" s="225">
        <f t="shared" si="35"/>
        <v>0</v>
      </c>
      <c r="U458" s="226">
        <f t="shared" si="33"/>
        <v>0</v>
      </c>
    </row>
    <row r="459" spans="1:21" s="82" customFormat="1" x14ac:dyDescent="0.2">
      <c r="A459" s="195" t="str">
        <f t="shared" si="34"/>
        <v/>
      </c>
      <c r="B459" s="100"/>
      <c r="C459" s="206"/>
      <c r="E459" s="228"/>
      <c r="T459" s="225">
        <f t="shared" si="35"/>
        <v>0</v>
      </c>
      <c r="U459" s="226">
        <f t="shared" si="33"/>
        <v>0</v>
      </c>
    </row>
    <row r="460" spans="1:21" s="82" customFormat="1" x14ac:dyDescent="0.2">
      <c r="A460" s="195" t="str">
        <f t="shared" si="34"/>
        <v/>
      </c>
      <c r="B460" s="100"/>
      <c r="C460" s="206"/>
      <c r="E460" s="228"/>
      <c r="T460" s="225">
        <f t="shared" si="35"/>
        <v>0</v>
      </c>
      <c r="U460" s="226">
        <f t="shared" si="33"/>
        <v>0</v>
      </c>
    </row>
    <row r="461" spans="1:21" s="82" customFormat="1" x14ac:dyDescent="0.2">
      <c r="A461" s="195" t="str">
        <f t="shared" si="34"/>
        <v/>
      </c>
      <c r="B461" s="100"/>
      <c r="C461" s="206"/>
      <c r="E461" s="228"/>
      <c r="T461" s="225">
        <f t="shared" si="35"/>
        <v>0</v>
      </c>
      <c r="U461" s="226">
        <f t="shared" si="33"/>
        <v>0</v>
      </c>
    </row>
    <row r="462" spans="1:21" s="82" customFormat="1" x14ac:dyDescent="0.2">
      <c r="A462" s="195" t="str">
        <f t="shared" si="34"/>
        <v/>
      </c>
      <c r="B462" s="100"/>
      <c r="C462" s="206"/>
      <c r="E462" s="228"/>
      <c r="T462" s="225">
        <f t="shared" si="35"/>
        <v>0</v>
      </c>
      <c r="U462" s="226">
        <f t="shared" si="33"/>
        <v>0</v>
      </c>
    </row>
    <row r="463" spans="1:21" s="82" customFormat="1" x14ac:dyDescent="0.2">
      <c r="A463" s="195" t="str">
        <f t="shared" si="34"/>
        <v/>
      </c>
      <c r="B463" s="100"/>
      <c r="C463" s="206"/>
      <c r="E463" s="228"/>
      <c r="T463" s="225">
        <f t="shared" si="35"/>
        <v>0</v>
      </c>
      <c r="U463" s="226">
        <f t="shared" si="33"/>
        <v>0</v>
      </c>
    </row>
    <row r="464" spans="1:21" s="82" customFormat="1" x14ac:dyDescent="0.2">
      <c r="A464" s="195" t="str">
        <f t="shared" si="34"/>
        <v/>
      </c>
      <c r="B464" s="100"/>
      <c r="C464" s="206"/>
      <c r="E464" s="228"/>
      <c r="T464" s="225">
        <f t="shared" si="35"/>
        <v>0</v>
      </c>
      <c r="U464" s="226">
        <f t="shared" si="33"/>
        <v>0</v>
      </c>
    </row>
    <row r="465" spans="1:21" s="82" customFormat="1" x14ac:dyDescent="0.2">
      <c r="A465" s="195" t="str">
        <f t="shared" si="34"/>
        <v/>
      </c>
      <c r="B465" s="100"/>
      <c r="C465" s="206"/>
      <c r="E465" s="228"/>
      <c r="T465" s="225">
        <f t="shared" si="35"/>
        <v>0</v>
      </c>
      <c r="U465" s="226">
        <f t="shared" si="33"/>
        <v>0</v>
      </c>
    </row>
    <row r="466" spans="1:21" s="82" customFormat="1" x14ac:dyDescent="0.2">
      <c r="A466" s="195" t="str">
        <f t="shared" si="34"/>
        <v/>
      </c>
      <c r="B466" s="100"/>
      <c r="C466" s="206"/>
      <c r="E466" s="228"/>
      <c r="T466" s="225">
        <f t="shared" si="35"/>
        <v>0</v>
      </c>
      <c r="U466" s="226">
        <f t="shared" si="33"/>
        <v>0</v>
      </c>
    </row>
    <row r="467" spans="1:21" s="82" customFormat="1" x14ac:dyDescent="0.2">
      <c r="A467" s="195" t="str">
        <f t="shared" si="34"/>
        <v/>
      </c>
      <c r="B467" s="100"/>
      <c r="C467" s="206"/>
      <c r="E467" s="228"/>
      <c r="T467" s="225">
        <f t="shared" si="35"/>
        <v>0</v>
      </c>
      <c r="U467" s="226">
        <f t="shared" si="33"/>
        <v>0</v>
      </c>
    </row>
    <row r="468" spans="1:21" s="82" customFormat="1" x14ac:dyDescent="0.2">
      <c r="A468" s="195" t="str">
        <f t="shared" si="34"/>
        <v/>
      </c>
      <c r="B468" s="100"/>
      <c r="C468" s="206"/>
      <c r="E468" s="228"/>
      <c r="T468" s="225">
        <f t="shared" si="35"/>
        <v>0</v>
      </c>
      <c r="U468" s="226">
        <f t="shared" si="33"/>
        <v>0</v>
      </c>
    </row>
    <row r="469" spans="1:21" s="82" customFormat="1" x14ac:dyDescent="0.2">
      <c r="A469" s="195" t="str">
        <f t="shared" si="34"/>
        <v/>
      </c>
      <c r="B469" s="100"/>
      <c r="C469" s="206"/>
      <c r="E469" s="228"/>
      <c r="T469" s="225">
        <f t="shared" si="35"/>
        <v>0</v>
      </c>
      <c r="U469" s="226">
        <f t="shared" si="33"/>
        <v>0</v>
      </c>
    </row>
    <row r="470" spans="1:21" s="82" customFormat="1" x14ac:dyDescent="0.2">
      <c r="A470" s="195" t="str">
        <f t="shared" si="34"/>
        <v/>
      </c>
      <c r="B470" s="100"/>
      <c r="C470" s="206"/>
      <c r="E470" s="228"/>
      <c r="T470" s="225">
        <f t="shared" si="35"/>
        <v>0</v>
      </c>
      <c r="U470" s="226">
        <f t="shared" si="33"/>
        <v>0</v>
      </c>
    </row>
    <row r="471" spans="1:21" s="82" customFormat="1" x14ac:dyDescent="0.2">
      <c r="A471" s="195" t="str">
        <f t="shared" si="34"/>
        <v/>
      </c>
      <c r="B471" s="100"/>
      <c r="C471" s="206"/>
      <c r="E471" s="228"/>
      <c r="T471" s="225">
        <f t="shared" si="35"/>
        <v>0</v>
      </c>
      <c r="U471" s="226">
        <f t="shared" si="33"/>
        <v>0</v>
      </c>
    </row>
    <row r="472" spans="1:21" s="82" customFormat="1" x14ac:dyDescent="0.2">
      <c r="A472" s="195" t="str">
        <f t="shared" si="34"/>
        <v/>
      </c>
      <c r="B472" s="100"/>
      <c r="C472" s="206"/>
      <c r="E472" s="228"/>
      <c r="T472" s="225">
        <f t="shared" si="35"/>
        <v>0</v>
      </c>
      <c r="U472" s="226">
        <f t="shared" si="33"/>
        <v>0</v>
      </c>
    </row>
    <row r="473" spans="1:21" s="82" customFormat="1" x14ac:dyDescent="0.2">
      <c r="A473" s="195" t="str">
        <f t="shared" si="34"/>
        <v/>
      </c>
      <c r="B473" s="100"/>
      <c r="C473" s="206"/>
      <c r="E473" s="228"/>
      <c r="T473" s="225">
        <f t="shared" si="35"/>
        <v>0</v>
      </c>
      <c r="U473" s="226">
        <f t="shared" si="33"/>
        <v>0</v>
      </c>
    </row>
    <row r="474" spans="1:21" s="82" customFormat="1" x14ac:dyDescent="0.2">
      <c r="A474" s="195" t="str">
        <f t="shared" si="34"/>
        <v/>
      </c>
      <c r="B474" s="100"/>
      <c r="C474" s="206"/>
      <c r="E474" s="228"/>
      <c r="T474" s="225">
        <f t="shared" si="35"/>
        <v>0</v>
      </c>
      <c r="U474" s="226">
        <f t="shared" si="33"/>
        <v>0</v>
      </c>
    </row>
    <row r="475" spans="1:21" s="82" customFormat="1" x14ac:dyDescent="0.2">
      <c r="A475" s="195" t="str">
        <f t="shared" si="34"/>
        <v/>
      </c>
      <c r="B475" s="100"/>
      <c r="C475" s="206"/>
      <c r="E475" s="228"/>
      <c r="T475" s="225">
        <f t="shared" si="35"/>
        <v>0</v>
      </c>
      <c r="U475" s="226">
        <f t="shared" si="33"/>
        <v>0</v>
      </c>
    </row>
    <row r="476" spans="1:21" s="82" customFormat="1" x14ac:dyDescent="0.2">
      <c r="B476" s="100"/>
      <c r="C476" s="83"/>
    </row>
    <row r="477" spans="1:21" s="82" customFormat="1" x14ac:dyDescent="0.2">
      <c r="B477" s="100"/>
      <c r="C477" s="83"/>
    </row>
    <row r="478" spans="1:21" s="82" customFormat="1" x14ac:dyDescent="0.2">
      <c r="B478" s="100"/>
      <c r="C478" s="83"/>
    </row>
    <row r="479" spans="1:21" s="82" customFormat="1" x14ac:dyDescent="0.2">
      <c r="B479" s="100"/>
      <c r="C479" s="83"/>
    </row>
    <row r="480" spans="1:21" s="82" customFormat="1" x14ac:dyDescent="0.2">
      <c r="B480" s="100"/>
      <c r="C480" s="83"/>
    </row>
    <row r="481" spans="2:3" s="82" customFormat="1" x14ac:dyDescent="0.2">
      <c r="B481" s="100"/>
      <c r="C481" s="83"/>
    </row>
    <row r="482" spans="2:3" s="82" customFormat="1" x14ac:dyDescent="0.2">
      <c r="B482" s="100"/>
      <c r="C482" s="83"/>
    </row>
    <row r="483" spans="2:3" s="82" customFormat="1" x14ac:dyDescent="0.2">
      <c r="B483" s="100"/>
      <c r="C483" s="83"/>
    </row>
    <row r="484" spans="2:3" s="82" customFormat="1" x14ac:dyDescent="0.2">
      <c r="B484" s="100"/>
      <c r="C484" s="83"/>
    </row>
    <row r="485" spans="2:3" s="82" customFormat="1" x14ac:dyDescent="0.2">
      <c r="B485" s="100"/>
      <c r="C485" s="83"/>
    </row>
    <row r="486" spans="2:3" s="82" customFormat="1" x14ac:dyDescent="0.2">
      <c r="B486" s="100"/>
      <c r="C486" s="83"/>
    </row>
    <row r="487" spans="2:3" s="82" customFormat="1" x14ac:dyDescent="0.2">
      <c r="B487" s="100"/>
      <c r="C487" s="83"/>
    </row>
    <row r="488" spans="2:3" s="82" customFormat="1" x14ac:dyDescent="0.2">
      <c r="B488" s="100"/>
      <c r="C488" s="83"/>
    </row>
    <row r="489" spans="2:3" s="82" customFormat="1" x14ac:dyDescent="0.2">
      <c r="B489" s="100"/>
      <c r="C489" s="83"/>
    </row>
    <row r="490" spans="2:3" s="82" customFormat="1" x14ac:dyDescent="0.2">
      <c r="B490" s="100"/>
      <c r="C490" s="83"/>
    </row>
    <row r="491" spans="2:3" s="82" customFormat="1" x14ac:dyDescent="0.2">
      <c r="B491" s="100"/>
      <c r="C491" s="83"/>
    </row>
    <row r="492" spans="2:3" s="82" customFormat="1" x14ac:dyDescent="0.2">
      <c r="B492" s="100"/>
      <c r="C492" s="83"/>
    </row>
    <row r="493" spans="2:3" s="82" customFormat="1" x14ac:dyDescent="0.2">
      <c r="B493" s="100"/>
      <c r="C493" s="83"/>
    </row>
    <row r="494" spans="2:3" s="82" customFormat="1" x14ac:dyDescent="0.2">
      <c r="B494" s="100"/>
      <c r="C494" s="83"/>
    </row>
    <row r="495" spans="2:3" s="82" customFormat="1" x14ac:dyDescent="0.2">
      <c r="B495" s="100"/>
      <c r="C495" s="83"/>
    </row>
    <row r="496" spans="2:3" s="82" customFormat="1" x14ac:dyDescent="0.2">
      <c r="B496" s="100"/>
      <c r="C496" s="83"/>
    </row>
    <row r="497" spans="2:3" s="82" customFormat="1" x14ac:dyDescent="0.2">
      <c r="B497" s="100"/>
      <c r="C497" s="83"/>
    </row>
    <row r="498" spans="2:3" s="82" customFormat="1" x14ac:dyDescent="0.2">
      <c r="B498" s="100"/>
      <c r="C498" s="83"/>
    </row>
    <row r="499" spans="2:3" s="82" customFormat="1" x14ac:dyDescent="0.2">
      <c r="B499" s="100"/>
      <c r="C499" s="83"/>
    </row>
    <row r="500" spans="2:3" s="82" customFormat="1" x14ac:dyDescent="0.2">
      <c r="B500" s="100"/>
      <c r="C500" s="83"/>
    </row>
    <row r="501" spans="2:3" s="82" customFormat="1" x14ac:dyDescent="0.2">
      <c r="B501" s="100"/>
      <c r="C501" s="83"/>
    </row>
    <row r="502" spans="2:3" s="82" customFormat="1" x14ac:dyDescent="0.2">
      <c r="B502" s="100"/>
      <c r="C502" s="83"/>
    </row>
    <row r="503" spans="2:3" s="82" customFormat="1" x14ac:dyDescent="0.2">
      <c r="B503" s="100"/>
      <c r="C503" s="83"/>
    </row>
    <row r="504" spans="2:3" s="82" customFormat="1" x14ac:dyDescent="0.2">
      <c r="B504" s="100"/>
      <c r="C504" s="83"/>
    </row>
    <row r="505" spans="2:3" s="82" customFormat="1" x14ac:dyDescent="0.2">
      <c r="B505" s="100"/>
      <c r="C505" s="83"/>
    </row>
    <row r="506" spans="2:3" s="82" customFormat="1" x14ac:dyDescent="0.2">
      <c r="B506" s="100"/>
      <c r="C506" s="83"/>
    </row>
    <row r="507" spans="2:3" s="82" customFormat="1" x14ac:dyDescent="0.2">
      <c r="B507" s="100"/>
      <c r="C507" s="83"/>
    </row>
    <row r="508" spans="2:3" s="82" customFormat="1" x14ac:dyDescent="0.2">
      <c r="B508" s="100"/>
      <c r="C508" s="83"/>
    </row>
    <row r="509" spans="2:3" s="82" customFormat="1" x14ac:dyDescent="0.2">
      <c r="B509" s="100"/>
      <c r="C509" s="83"/>
    </row>
    <row r="510" spans="2:3" s="82" customFormat="1" x14ac:dyDescent="0.2">
      <c r="B510" s="100"/>
      <c r="C510" s="83"/>
    </row>
    <row r="511" spans="2:3" s="82" customFormat="1" x14ac:dyDescent="0.2">
      <c r="B511" s="100"/>
      <c r="C511" s="83"/>
    </row>
    <row r="512" spans="2:3" s="82" customFormat="1" x14ac:dyDescent="0.2">
      <c r="B512" s="100"/>
      <c r="C512" s="83"/>
    </row>
    <row r="513" spans="2:3" s="82" customFormat="1" x14ac:dyDescent="0.2">
      <c r="B513" s="100"/>
      <c r="C513" s="83"/>
    </row>
    <row r="514" spans="2:3" s="82" customFormat="1" x14ac:dyDescent="0.2">
      <c r="B514" s="100"/>
      <c r="C514" s="83"/>
    </row>
    <row r="515" spans="2:3" s="82" customFormat="1" x14ac:dyDescent="0.2">
      <c r="B515" s="100"/>
      <c r="C515" s="83"/>
    </row>
    <row r="516" spans="2:3" s="82" customFormat="1" x14ac:dyDescent="0.2">
      <c r="B516" s="100"/>
      <c r="C516" s="83"/>
    </row>
    <row r="517" spans="2:3" s="82" customFormat="1" x14ac:dyDescent="0.2">
      <c r="B517" s="100"/>
      <c r="C517" s="83"/>
    </row>
    <row r="518" spans="2:3" s="82" customFormat="1" x14ac:dyDescent="0.2">
      <c r="B518" s="100"/>
      <c r="C518" s="83"/>
    </row>
    <row r="519" spans="2:3" s="82" customFormat="1" x14ac:dyDescent="0.2">
      <c r="B519" s="100"/>
      <c r="C519" s="83"/>
    </row>
    <row r="520" spans="2:3" s="82" customFormat="1" x14ac:dyDescent="0.2">
      <c r="B520" s="100"/>
      <c r="C520" s="83"/>
    </row>
    <row r="521" spans="2:3" s="82" customFormat="1" x14ac:dyDescent="0.2">
      <c r="B521" s="100"/>
      <c r="C521" s="83"/>
    </row>
    <row r="522" spans="2:3" s="82" customFormat="1" x14ac:dyDescent="0.2">
      <c r="B522" s="100"/>
      <c r="C522" s="83"/>
    </row>
    <row r="523" spans="2:3" s="82" customFormat="1" x14ac:dyDescent="0.2">
      <c r="B523" s="100"/>
      <c r="C523" s="83"/>
    </row>
    <row r="524" spans="2:3" s="82" customFormat="1" x14ac:dyDescent="0.2">
      <c r="B524" s="100"/>
      <c r="C524" s="83"/>
    </row>
    <row r="525" spans="2:3" s="82" customFormat="1" x14ac:dyDescent="0.2">
      <c r="B525" s="100"/>
      <c r="C525" s="83"/>
    </row>
    <row r="526" spans="2:3" s="82" customFormat="1" x14ac:dyDescent="0.2">
      <c r="B526" s="100"/>
      <c r="C526" s="83"/>
    </row>
    <row r="527" spans="2:3" s="82" customFormat="1" x14ac:dyDescent="0.2">
      <c r="B527" s="100"/>
      <c r="C527" s="83"/>
    </row>
    <row r="528" spans="2:3" s="82" customFormat="1" x14ac:dyDescent="0.2">
      <c r="B528" s="100"/>
      <c r="C528" s="83"/>
    </row>
    <row r="529" spans="2:3" s="82" customFormat="1" x14ac:dyDescent="0.2">
      <c r="B529" s="100"/>
      <c r="C529" s="83"/>
    </row>
    <row r="530" spans="2:3" s="82" customFormat="1" x14ac:dyDescent="0.2">
      <c r="B530" s="100"/>
      <c r="C530" s="83"/>
    </row>
    <row r="531" spans="2:3" s="82" customFormat="1" x14ac:dyDescent="0.2">
      <c r="B531" s="100"/>
      <c r="C531" s="83"/>
    </row>
    <row r="532" spans="2:3" s="82" customFormat="1" x14ac:dyDescent="0.2">
      <c r="B532" s="100"/>
      <c r="C532" s="83"/>
    </row>
    <row r="533" spans="2:3" s="82" customFormat="1" x14ac:dyDescent="0.2">
      <c r="B533" s="100"/>
      <c r="C533" s="83"/>
    </row>
    <row r="534" spans="2:3" s="82" customFormat="1" x14ac:dyDescent="0.2">
      <c r="B534" s="100"/>
      <c r="C534" s="83"/>
    </row>
    <row r="535" spans="2:3" s="82" customFormat="1" x14ac:dyDescent="0.2">
      <c r="B535" s="100"/>
      <c r="C535" s="83"/>
    </row>
    <row r="536" spans="2:3" s="82" customFormat="1" x14ac:dyDescent="0.2">
      <c r="B536" s="100"/>
      <c r="C536" s="83"/>
    </row>
    <row r="537" spans="2:3" s="82" customFormat="1" x14ac:dyDescent="0.2">
      <c r="B537" s="100"/>
      <c r="C537" s="83"/>
    </row>
    <row r="538" spans="2:3" s="82" customFormat="1" x14ac:dyDescent="0.2">
      <c r="B538" s="100"/>
      <c r="C538" s="83"/>
    </row>
    <row r="539" spans="2:3" s="82" customFormat="1" x14ac:dyDescent="0.2">
      <c r="B539" s="100"/>
      <c r="C539" s="83"/>
    </row>
    <row r="540" spans="2:3" s="82" customFormat="1" x14ac:dyDescent="0.2">
      <c r="B540" s="100"/>
      <c r="C540" s="83"/>
    </row>
    <row r="541" spans="2:3" s="82" customFormat="1" x14ac:dyDescent="0.2">
      <c r="B541" s="100"/>
      <c r="C541" s="83"/>
    </row>
    <row r="542" spans="2:3" s="82" customFormat="1" x14ac:dyDescent="0.2">
      <c r="B542" s="100"/>
      <c r="C542" s="83"/>
    </row>
    <row r="543" spans="2:3" s="82" customFormat="1" x14ac:dyDescent="0.2">
      <c r="B543" s="100"/>
      <c r="C543" s="83"/>
    </row>
    <row r="544" spans="2:3" s="82" customFormat="1" x14ac:dyDescent="0.2">
      <c r="B544" s="100"/>
      <c r="C544" s="83"/>
    </row>
    <row r="545" spans="2:3" s="82" customFormat="1" x14ac:dyDescent="0.2">
      <c r="B545" s="100"/>
      <c r="C545" s="83"/>
    </row>
    <row r="546" spans="2:3" s="82" customFormat="1" x14ac:dyDescent="0.2">
      <c r="B546" s="100"/>
      <c r="C546" s="83"/>
    </row>
    <row r="547" spans="2:3" s="82" customFormat="1" x14ac:dyDescent="0.2">
      <c r="B547" s="100"/>
      <c r="C547" s="83"/>
    </row>
    <row r="548" spans="2:3" s="82" customFormat="1" x14ac:dyDescent="0.2">
      <c r="B548" s="100"/>
      <c r="C548" s="83"/>
    </row>
    <row r="549" spans="2:3" s="82" customFormat="1" x14ac:dyDescent="0.2">
      <c r="B549" s="100"/>
      <c r="C549" s="83"/>
    </row>
    <row r="550" spans="2:3" s="82" customFormat="1" x14ac:dyDescent="0.2">
      <c r="B550" s="100"/>
      <c r="C550" s="83"/>
    </row>
    <row r="551" spans="2:3" s="82" customFormat="1" x14ac:dyDescent="0.2">
      <c r="B551" s="100"/>
      <c r="C551" s="83"/>
    </row>
    <row r="552" spans="2:3" s="82" customFormat="1" x14ac:dyDescent="0.2">
      <c r="B552" s="100"/>
      <c r="C552" s="83"/>
    </row>
    <row r="553" spans="2:3" s="82" customFormat="1" x14ac:dyDescent="0.2">
      <c r="B553" s="100"/>
      <c r="C553" s="83"/>
    </row>
    <row r="554" spans="2:3" s="82" customFormat="1" x14ac:dyDescent="0.2">
      <c r="B554" s="100"/>
      <c r="C554" s="83"/>
    </row>
    <row r="555" spans="2:3" s="82" customFormat="1" x14ac:dyDescent="0.2">
      <c r="B555" s="100"/>
      <c r="C555" s="83"/>
    </row>
    <row r="556" spans="2:3" s="82" customFormat="1" x14ac:dyDescent="0.2">
      <c r="B556" s="100"/>
      <c r="C556" s="83"/>
    </row>
    <row r="557" spans="2:3" s="82" customFormat="1" x14ac:dyDescent="0.2">
      <c r="B557" s="100"/>
      <c r="C557" s="83"/>
    </row>
    <row r="558" spans="2:3" s="82" customFormat="1" x14ac:dyDescent="0.2">
      <c r="B558" s="100"/>
      <c r="C558" s="83"/>
    </row>
    <row r="559" spans="2:3" s="82" customFormat="1" x14ac:dyDescent="0.2">
      <c r="B559" s="100"/>
      <c r="C559" s="83"/>
    </row>
    <row r="560" spans="2:3" s="82" customFormat="1" x14ac:dyDescent="0.2">
      <c r="B560" s="100"/>
      <c r="C560" s="83"/>
    </row>
    <row r="561" spans="2:3" s="82" customFormat="1" x14ac:dyDescent="0.2">
      <c r="B561" s="100"/>
      <c r="C561" s="83"/>
    </row>
    <row r="562" spans="2:3" s="82" customFormat="1" x14ac:dyDescent="0.2">
      <c r="B562" s="100"/>
      <c r="C562" s="83"/>
    </row>
    <row r="563" spans="2:3" s="82" customFormat="1" x14ac:dyDescent="0.2">
      <c r="B563" s="100"/>
      <c r="C563" s="83"/>
    </row>
    <row r="564" spans="2:3" s="82" customFormat="1" x14ac:dyDescent="0.2">
      <c r="B564" s="100"/>
      <c r="C564" s="83"/>
    </row>
    <row r="565" spans="2:3" s="82" customFormat="1" x14ac:dyDescent="0.2">
      <c r="B565" s="100"/>
      <c r="C565" s="83"/>
    </row>
    <row r="566" spans="2:3" s="82" customFormat="1" x14ac:dyDescent="0.2">
      <c r="B566" s="100"/>
      <c r="C566" s="83"/>
    </row>
    <row r="567" spans="2:3" s="82" customFormat="1" x14ac:dyDescent="0.2">
      <c r="B567" s="100"/>
      <c r="C567" s="83"/>
    </row>
    <row r="568" spans="2:3" s="82" customFormat="1" x14ac:dyDescent="0.2">
      <c r="B568" s="100"/>
      <c r="C568" s="83"/>
    </row>
    <row r="569" spans="2:3" s="82" customFormat="1" x14ac:dyDescent="0.2">
      <c r="B569" s="100"/>
      <c r="C569" s="83"/>
    </row>
    <row r="570" spans="2:3" s="82" customFormat="1" x14ac:dyDescent="0.2">
      <c r="B570" s="100"/>
      <c r="C570" s="83"/>
    </row>
    <row r="571" spans="2:3" s="82" customFormat="1" x14ac:dyDescent="0.2">
      <c r="B571" s="100"/>
      <c r="C571" s="83"/>
    </row>
    <row r="572" spans="2:3" s="82" customFormat="1" x14ac:dyDescent="0.2">
      <c r="B572" s="100"/>
      <c r="C572" s="83"/>
    </row>
    <row r="573" spans="2:3" s="82" customFormat="1" x14ac:dyDescent="0.2">
      <c r="B573" s="100"/>
      <c r="C573" s="83"/>
    </row>
    <row r="574" spans="2:3" s="82" customFormat="1" x14ac:dyDescent="0.2">
      <c r="B574" s="100"/>
      <c r="C574" s="83"/>
    </row>
    <row r="575" spans="2:3" s="82" customFormat="1" x14ac:dyDescent="0.2">
      <c r="B575" s="100"/>
      <c r="C575" s="83"/>
    </row>
    <row r="576" spans="2:3" s="82" customFormat="1" x14ac:dyDescent="0.2">
      <c r="B576" s="100"/>
      <c r="C576" s="83"/>
    </row>
    <row r="577" spans="2:3" s="82" customFormat="1" x14ac:dyDescent="0.2">
      <c r="B577" s="100"/>
      <c r="C577" s="83"/>
    </row>
    <row r="578" spans="2:3" s="82" customFormat="1" x14ac:dyDescent="0.2">
      <c r="B578" s="100"/>
      <c r="C578" s="83"/>
    </row>
    <row r="579" spans="2:3" s="82" customFormat="1" x14ac:dyDescent="0.2">
      <c r="B579" s="100"/>
      <c r="C579" s="83"/>
    </row>
    <row r="580" spans="2:3" s="82" customFormat="1" x14ac:dyDescent="0.2">
      <c r="B580" s="100"/>
      <c r="C580" s="83"/>
    </row>
    <row r="581" spans="2:3" s="82" customFormat="1" x14ac:dyDescent="0.2">
      <c r="B581" s="100"/>
      <c r="C581" s="83"/>
    </row>
    <row r="582" spans="2:3" s="82" customFormat="1" x14ac:dyDescent="0.2">
      <c r="B582" s="100"/>
      <c r="C582" s="83"/>
    </row>
    <row r="583" spans="2:3" s="82" customFormat="1" x14ac:dyDescent="0.2">
      <c r="B583" s="100"/>
      <c r="C583" s="83"/>
    </row>
    <row r="584" spans="2:3" s="82" customFormat="1" x14ac:dyDescent="0.2">
      <c r="B584" s="100"/>
      <c r="C584" s="83"/>
    </row>
    <row r="585" spans="2:3" s="82" customFormat="1" x14ac:dyDescent="0.2">
      <c r="B585" s="100"/>
      <c r="C585" s="83"/>
    </row>
    <row r="586" spans="2:3" s="82" customFormat="1" x14ac:dyDescent="0.2">
      <c r="B586" s="100"/>
      <c r="C586" s="83"/>
    </row>
    <row r="587" spans="2:3" s="82" customFormat="1" x14ac:dyDescent="0.2">
      <c r="B587" s="100"/>
      <c r="C587" s="83"/>
    </row>
    <row r="588" spans="2:3" s="82" customFormat="1" x14ac:dyDescent="0.2">
      <c r="B588" s="100"/>
      <c r="C588" s="83"/>
    </row>
    <row r="589" spans="2:3" s="82" customFormat="1" x14ac:dyDescent="0.2">
      <c r="B589" s="100"/>
      <c r="C589" s="83"/>
    </row>
    <row r="590" spans="2:3" s="82" customFormat="1" x14ac:dyDescent="0.2">
      <c r="B590" s="100"/>
      <c r="C590" s="83"/>
    </row>
    <row r="591" spans="2:3" s="82" customFormat="1" x14ac:dyDescent="0.2">
      <c r="B591" s="100"/>
      <c r="C591" s="83"/>
    </row>
    <row r="592" spans="2:3" s="82" customFormat="1" x14ac:dyDescent="0.2">
      <c r="B592" s="100"/>
      <c r="C592" s="83"/>
    </row>
    <row r="593" spans="2:3" s="82" customFormat="1" x14ac:dyDescent="0.2">
      <c r="B593" s="100"/>
      <c r="C593" s="83"/>
    </row>
    <row r="594" spans="2:3" s="82" customFormat="1" x14ac:dyDescent="0.2">
      <c r="B594" s="100"/>
      <c r="C594" s="83"/>
    </row>
    <row r="595" spans="2:3" s="82" customFormat="1" x14ac:dyDescent="0.2">
      <c r="B595" s="100"/>
      <c r="C595" s="83"/>
    </row>
    <row r="596" spans="2:3" s="82" customFormat="1" x14ac:dyDescent="0.2">
      <c r="B596" s="100"/>
      <c r="C596" s="83"/>
    </row>
    <row r="597" spans="2:3" s="82" customFormat="1" x14ac:dyDescent="0.2">
      <c r="B597" s="100"/>
      <c r="C597" s="83"/>
    </row>
    <row r="598" spans="2:3" s="82" customFormat="1" x14ac:dyDescent="0.2">
      <c r="B598" s="100"/>
      <c r="C598" s="83"/>
    </row>
    <row r="599" spans="2:3" s="82" customFormat="1" x14ac:dyDescent="0.2">
      <c r="B599" s="100"/>
      <c r="C599" s="83"/>
    </row>
    <row r="600" spans="2:3" s="82" customFormat="1" x14ac:dyDescent="0.2">
      <c r="B600" s="100"/>
      <c r="C600" s="83"/>
    </row>
    <row r="615" spans="3:3" x14ac:dyDescent="0.2">
      <c r="C615" s="105"/>
    </row>
    <row r="616" spans="3:3" x14ac:dyDescent="0.2">
      <c r="C616" s="105"/>
    </row>
    <row r="617" spans="3:3" x14ac:dyDescent="0.2">
      <c r="C617" s="105"/>
    </row>
    <row r="618" spans="3:3" x14ac:dyDescent="0.2">
      <c r="C618" s="105"/>
    </row>
    <row r="619" spans="3:3" x14ac:dyDescent="0.2">
      <c r="C619" s="105"/>
    </row>
    <row r="620" spans="3:3" x14ac:dyDescent="0.2">
      <c r="C620" s="105"/>
    </row>
    <row r="621" spans="3:3" x14ac:dyDescent="0.2">
      <c r="C621" s="105"/>
    </row>
    <row r="622" spans="3:3" x14ac:dyDescent="0.2">
      <c r="C622" s="105"/>
    </row>
    <row r="623" spans="3:3" x14ac:dyDescent="0.2">
      <c r="C623" s="105"/>
    </row>
    <row r="624" spans="3:3" x14ac:dyDescent="0.2">
      <c r="C624" s="105"/>
    </row>
    <row r="625" spans="3:3" x14ac:dyDescent="0.2">
      <c r="C625" s="105"/>
    </row>
    <row r="626" spans="3:3" x14ac:dyDescent="0.2">
      <c r="C626" s="105"/>
    </row>
  </sheetData>
  <mergeCells count="11">
    <mergeCell ref="L8:M8"/>
    <mergeCell ref="L9:M9"/>
    <mergeCell ref="L10:M10"/>
    <mergeCell ref="L11:M11"/>
    <mergeCell ref="L16:M16"/>
    <mergeCell ref="L7:M7"/>
    <mergeCell ref="L3:M3"/>
    <mergeCell ref="N3:O3"/>
    <mergeCell ref="L4:M4"/>
    <mergeCell ref="L5:M5"/>
    <mergeCell ref="L6:M6"/>
  </mergeCells>
  <conditionalFormatting sqref="U38:U475">
    <cfRule type="cellIs" dxfId="24" priority="3" operator="notEqual">
      <formula>$G38</formula>
    </cfRule>
  </conditionalFormatting>
  <conditionalFormatting sqref="C38:C475">
    <cfRule type="cellIs" dxfId="23" priority="2" operator="equal">
      <formula>""</formula>
    </cfRule>
  </conditionalFormatting>
  <conditionalFormatting sqref="C38:C475 E38:E475">
    <cfRule type="cellIs" dxfId="22" priority="1" operator="equal">
      <formula>""</formula>
    </cfRule>
  </conditionalFormatting>
  <dataValidations count="2">
    <dataValidation type="list" allowBlank="1" showInputMessage="1" showErrorMessage="1" sqref="E151:E475" xr:uid="{90886106-1D1D-4586-A1C4-DA39937AE448}">
      <formula1>$E$24:$I$24</formula1>
    </dataValidation>
    <dataValidation type="list" allowBlank="1" showInputMessage="1" showErrorMessage="1" sqref="C38:C475" xr:uid="{5E08251C-8F56-45D4-B135-220B06548A32}">
      <formula1>$C$25:$C$30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5A5E8-8518-4DCB-ABB9-BBD2E2B75065}">
  <dimension ref="A1:V626"/>
  <sheetViews>
    <sheetView topLeftCell="B22" workbookViewId="0">
      <selection activeCell="C95" sqref="C95"/>
    </sheetView>
  </sheetViews>
  <sheetFormatPr defaultColWidth="9.140625" defaultRowHeight="12.75" x14ac:dyDescent="0.2"/>
  <cols>
    <col min="1" max="1" width="1.85546875" style="105" hidden="1" customWidth="1"/>
    <col min="2" max="2" width="3.5703125" style="100" customWidth="1"/>
    <col min="3" max="3" width="25.28515625" style="230" customWidth="1"/>
    <col min="4" max="4" width="11" style="105" customWidth="1"/>
    <col min="5" max="5" width="11.7109375" style="105" customWidth="1"/>
    <col min="6" max="6" width="10.42578125" style="105" bestFit="1" customWidth="1"/>
    <col min="7" max="7" width="8.5703125" style="105" customWidth="1"/>
    <col min="8" max="8" width="9" style="105" customWidth="1"/>
    <col min="9" max="9" width="9.5703125" style="105" customWidth="1"/>
    <col min="10" max="10" width="7.42578125" style="105" customWidth="1"/>
    <col min="11" max="11" width="8.7109375" style="105" customWidth="1"/>
    <col min="12" max="12" width="10" style="105" customWidth="1"/>
    <col min="13" max="13" width="9.140625" style="105"/>
    <col min="14" max="14" width="9" style="105" bestFit="1" customWidth="1"/>
    <col min="15" max="15" width="8.28515625" style="105" bestFit="1" customWidth="1"/>
    <col min="16" max="16" width="12.140625" style="105" customWidth="1"/>
    <col min="17" max="17" width="15.5703125" style="105" customWidth="1"/>
    <col min="18" max="18" width="13.7109375" style="105" bestFit="1" customWidth="1"/>
    <col min="19" max="19" width="8.5703125" style="105" customWidth="1"/>
    <col min="20" max="20" width="10" style="105" bestFit="1" customWidth="1"/>
    <col min="21" max="21" width="9.140625" style="105"/>
    <col min="22" max="22" width="8.42578125" style="105" bestFit="1" customWidth="1"/>
    <col min="23" max="59" width="20.85546875" style="105" customWidth="1"/>
    <col min="60" max="16384" width="9.140625" style="105"/>
  </cols>
  <sheetData>
    <row r="1" spans="2:21" ht="13.5" thickBot="1" x14ac:dyDescent="0.25">
      <c r="C1" s="101" t="s">
        <v>62</v>
      </c>
      <c r="D1" s="102">
        <v>44348</v>
      </c>
      <c r="E1" s="103">
        <f>DAY(EOMONTH(D1,0))</f>
        <v>30</v>
      </c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</row>
    <row r="2" spans="2:21" ht="13.5" thickBot="1" x14ac:dyDescent="0.25">
      <c r="B2" s="106"/>
      <c r="C2" s="107"/>
      <c r="D2" s="107"/>
      <c r="E2" s="107"/>
      <c r="F2" s="107"/>
      <c r="G2" s="107"/>
      <c r="H2" s="107"/>
      <c r="I2" s="107"/>
      <c r="J2" s="104"/>
      <c r="K2" s="104"/>
      <c r="L2" s="104"/>
      <c r="M2" s="104"/>
      <c r="N2" s="104"/>
      <c r="O2" s="104"/>
      <c r="P2" s="104"/>
      <c r="Q2" s="104"/>
      <c r="R2" s="104"/>
      <c r="S2" s="108"/>
      <c r="T2" s="104"/>
      <c r="U2" s="104"/>
    </row>
    <row r="3" spans="2:21" x14ac:dyDescent="0.2">
      <c r="C3" s="109"/>
      <c r="D3" s="110" t="s">
        <v>13</v>
      </c>
      <c r="E3" s="110" t="s">
        <v>33</v>
      </c>
      <c r="F3" s="110" t="s">
        <v>31</v>
      </c>
      <c r="G3" s="110" t="s">
        <v>26</v>
      </c>
      <c r="H3" s="110" t="s">
        <v>27</v>
      </c>
      <c r="I3" s="111" t="s">
        <v>50</v>
      </c>
      <c r="J3" s="104"/>
      <c r="K3" s="104"/>
      <c r="L3" s="293" t="s">
        <v>56</v>
      </c>
      <c r="M3" s="294"/>
      <c r="N3" s="295" t="s">
        <v>65</v>
      </c>
      <c r="O3" s="294"/>
      <c r="P3" s="112" t="s">
        <v>64</v>
      </c>
      <c r="Q3" s="112" t="s">
        <v>63</v>
      </c>
      <c r="R3" s="113" t="s">
        <v>57</v>
      </c>
      <c r="S3" s="104"/>
      <c r="T3" s="104"/>
      <c r="U3" s="104"/>
    </row>
    <row r="4" spans="2:21" x14ac:dyDescent="0.2">
      <c r="C4" s="114" t="s">
        <v>96</v>
      </c>
      <c r="D4" s="115">
        <f>SUMIF($E$38:$E$475,"*Week 1*",$H$38:$H$475)</f>
        <v>446.58000000000004</v>
      </c>
      <c r="E4" s="115">
        <f>SUMIF($E$38:$E$475,E$3,$H$38:$H$475)</f>
        <v>658.14999999999986</v>
      </c>
      <c r="F4" s="115">
        <f>SUMIF($E$38:$E$475,F$3,$H$38:$H$475)</f>
        <v>658.15</v>
      </c>
      <c r="G4" s="115">
        <f>SUMIF($E$38:$E$475,G$3,$H$38:$H$475)</f>
        <v>480.44000000000005</v>
      </c>
      <c r="H4" s="115">
        <f>SUMIF($E$38:$E$475,H$3,$H$38:$H$475)</f>
        <v>502.78000000000009</v>
      </c>
      <c r="I4" s="116">
        <f>SUM(D4:H4)</f>
        <v>2746.1000000000004</v>
      </c>
      <c r="J4" s="117"/>
      <c r="K4" s="104"/>
      <c r="L4" s="291" t="s">
        <v>53</v>
      </c>
      <c r="M4" s="292"/>
      <c r="N4" s="118">
        <f>I10</f>
        <v>9297.91</v>
      </c>
      <c r="O4" s="118"/>
      <c r="P4" s="119">
        <f>944066+588005+145015</f>
        <v>1677086</v>
      </c>
      <c r="Q4" s="119">
        <f>SUM(P4/365)*E1</f>
        <v>137842.68493150684</v>
      </c>
      <c r="R4" s="120">
        <f>SUM(N4-Q4)</f>
        <v>-128544.77493150684</v>
      </c>
      <c r="S4" s="104"/>
      <c r="T4" s="104"/>
      <c r="U4" s="104"/>
    </row>
    <row r="5" spans="2:21" x14ac:dyDescent="0.2">
      <c r="C5" s="114" t="s">
        <v>16</v>
      </c>
      <c r="D5" s="115">
        <f>SUMIF(E38:E475,D3,I38:I475)</f>
        <v>1649.09</v>
      </c>
      <c r="E5" s="115">
        <f>SUMIF($E$38:$E$475,E$3,$I$38:$I$475)</f>
        <v>1005.6</v>
      </c>
      <c r="F5" s="115">
        <f>SUMIF($E$38:$E$475,F$3,$I$38:$I$475)</f>
        <v>946.8</v>
      </c>
      <c r="G5" s="115">
        <f>SUMIF($E$38:$E$475,G$3,$I$38:$I$475)</f>
        <v>2950.3199999999997</v>
      </c>
      <c r="H5" s="115">
        <f>SUMIF($E$38:$E$475,H$3,$I$38:$I$475)</f>
        <v>0</v>
      </c>
      <c r="I5" s="116">
        <f t="shared" ref="I5:I18" si="0">SUM(D5:H5)</f>
        <v>6551.8099999999995</v>
      </c>
      <c r="J5" s="117"/>
      <c r="K5" s="104"/>
      <c r="L5" s="291" t="s">
        <v>95</v>
      </c>
      <c r="M5" s="292"/>
      <c r="N5" s="118">
        <f>I11</f>
        <v>0</v>
      </c>
      <c r="O5" s="118"/>
      <c r="P5" s="119">
        <v>100</v>
      </c>
      <c r="Q5" s="119">
        <f>SUM(P5/365)*D1</f>
        <v>12150.13698630137</v>
      </c>
      <c r="R5" s="120">
        <f>SUM(N5-Q5)</f>
        <v>-12150.13698630137</v>
      </c>
      <c r="S5" s="104"/>
      <c r="T5" s="104"/>
      <c r="U5" s="104"/>
    </row>
    <row r="6" spans="2:21" x14ac:dyDescent="0.2">
      <c r="C6" s="114" t="s">
        <v>97</v>
      </c>
      <c r="D6" s="115">
        <f>SUMIF(E38:E475,D3,J38:J475)</f>
        <v>0</v>
      </c>
      <c r="E6" s="115">
        <f>SUMIF($E$38:$E$475,E$3,$J$38:$J$475)</f>
        <v>0</v>
      </c>
      <c r="F6" s="115">
        <f>SUMIF($E$38:$E$475,F$3,$J$38:$J$475)</f>
        <v>0</v>
      </c>
      <c r="G6" s="115">
        <f>SUMIF($E$38:$E$475,G$3,$J$38:$J$475)</f>
        <v>0</v>
      </c>
      <c r="H6" s="115">
        <f>SUMIF($E$38:$E$475,H$3,$J$38:$J$475)</f>
        <v>0</v>
      </c>
      <c r="I6" s="116">
        <f t="shared" si="0"/>
        <v>0</v>
      </c>
      <c r="J6" s="117"/>
      <c r="K6" s="104"/>
      <c r="L6" s="291" t="s">
        <v>92</v>
      </c>
      <c r="M6" s="292"/>
      <c r="N6" s="118">
        <f>I12</f>
        <v>0</v>
      </c>
      <c r="O6" s="118"/>
      <c r="P6" s="119">
        <v>100</v>
      </c>
      <c r="Q6" s="119">
        <f>SUM(P6/365)*D1</f>
        <v>12150.13698630137</v>
      </c>
      <c r="R6" s="120">
        <f>SUM(N6-Q6)</f>
        <v>-12150.13698630137</v>
      </c>
      <c r="S6" s="104"/>
      <c r="T6" s="104"/>
      <c r="U6" s="104"/>
    </row>
    <row r="7" spans="2:21" x14ac:dyDescent="0.2">
      <c r="C7" s="114" t="s">
        <v>98</v>
      </c>
      <c r="D7" s="115">
        <f>SUMIF(E38:E475,D3,K38:K475)</f>
        <v>0</v>
      </c>
      <c r="E7" s="115">
        <f>SUMIF($E$38:$E$475,E$3,$K$38:$K$475)</f>
        <v>0</v>
      </c>
      <c r="F7" s="115">
        <f>SUMIF($E$38:$E$475,F$3,$K$38:$K$475)</f>
        <v>0</v>
      </c>
      <c r="G7" s="115">
        <f>SUMIF($E$38:$E$475,G$3,$K$38:$K$475)</f>
        <v>0</v>
      </c>
      <c r="H7" s="115">
        <f>SUMIF($E$38:$E$475,H$3,$K$38:$K$475)</f>
        <v>0</v>
      </c>
      <c r="I7" s="116">
        <f t="shared" si="0"/>
        <v>0</v>
      </c>
      <c r="J7" s="117"/>
      <c r="K7" s="104"/>
      <c r="L7" s="291" t="s">
        <v>58</v>
      </c>
      <c r="M7" s="292"/>
      <c r="N7" s="118">
        <f>I13</f>
        <v>0</v>
      </c>
      <c r="O7" s="118"/>
      <c r="P7" s="119">
        <v>100</v>
      </c>
      <c r="Q7" s="119">
        <f>SUM(P7/365)*D1</f>
        <v>12150.13698630137</v>
      </c>
      <c r="R7" s="120">
        <f>SUM(N7-Q7)</f>
        <v>-12150.13698630137</v>
      </c>
      <c r="S7" s="104"/>
      <c r="T7" s="104"/>
      <c r="U7" s="104"/>
    </row>
    <row r="8" spans="2:21" x14ac:dyDescent="0.2">
      <c r="C8" s="114" t="s">
        <v>99</v>
      </c>
      <c r="D8" s="115">
        <f>SUMIF(E38:E475,D3,L38:L475)</f>
        <v>0</v>
      </c>
      <c r="E8" s="115">
        <f>SUMIF($E$38:$E$475,E$3,$L$38:$L$475)</f>
        <v>0</v>
      </c>
      <c r="F8" s="115">
        <f>SUMIF($E$38:$E$475,F$3,$L$38:$L$475)</f>
        <v>0</v>
      </c>
      <c r="G8" s="115">
        <f>SUMIF($E$38:$E$475,G$3,$L$38:$L$475)</f>
        <v>0</v>
      </c>
      <c r="H8" s="115">
        <f>SUMIF($E$38:$E$475,H$3,$L$38:$L$475)</f>
        <v>0</v>
      </c>
      <c r="I8" s="116">
        <f t="shared" si="0"/>
        <v>0</v>
      </c>
      <c r="J8" s="117"/>
      <c r="K8" s="104"/>
      <c r="L8" s="291" t="s">
        <v>54</v>
      </c>
      <c r="M8" s="292"/>
      <c r="N8" s="118">
        <f>I14</f>
        <v>0</v>
      </c>
      <c r="O8" s="118"/>
      <c r="P8" s="119"/>
      <c r="Q8" s="119"/>
      <c r="R8" s="120"/>
      <c r="S8" s="104"/>
      <c r="T8" s="104"/>
      <c r="U8" s="104"/>
    </row>
    <row r="9" spans="2:21" ht="13.5" thickBot="1" x14ac:dyDescent="0.25">
      <c r="C9" s="121" t="s">
        <v>70</v>
      </c>
      <c r="D9" s="122">
        <f>SUMIF(E38:E475,D3,M38:M475)</f>
        <v>0</v>
      </c>
      <c r="E9" s="122">
        <f>SUMIF($E$38:$E$475,E$3,$M$38:$M$475)</f>
        <v>0</v>
      </c>
      <c r="F9" s="122">
        <f>SUMIF($E$38:$E$475,F$3,$M$38:$M$475)</f>
        <v>0</v>
      </c>
      <c r="G9" s="122">
        <f>SUMIF($E$38:$E$475,G$3,$M$38:$M$475)</f>
        <v>0</v>
      </c>
      <c r="H9" s="122">
        <f>SUMIF($E$38:$E$475,H$3,$M$38:$M$475)</f>
        <v>0</v>
      </c>
      <c r="I9" s="123">
        <f t="shared" si="0"/>
        <v>0</v>
      </c>
      <c r="J9" s="117"/>
      <c r="K9" s="104"/>
      <c r="L9" s="291" t="s">
        <v>59</v>
      </c>
      <c r="M9" s="292"/>
      <c r="N9" s="124">
        <f>SUM(N5:N7)</f>
        <v>0</v>
      </c>
      <c r="O9" s="118"/>
      <c r="P9" s="124">
        <f>SUM(P5:P6)</f>
        <v>200</v>
      </c>
      <c r="Q9" s="124">
        <f>SUM(Q5:Q6)</f>
        <v>24300.273972602739</v>
      </c>
      <c r="R9" s="125">
        <f>SUM(R5:R6)</f>
        <v>-24300.273972602739</v>
      </c>
      <c r="S9" s="104"/>
      <c r="T9" s="104"/>
      <c r="U9" s="104"/>
    </row>
    <row r="10" spans="2:21" ht="13.5" thickBot="1" x14ac:dyDescent="0.25">
      <c r="C10" s="126" t="s">
        <v>53</v>
      </c>
      <c r="D10" s="127">
        <f>SUM(D4:D9)</f>
        <v>2095.67</v>
      </c>
      <c r="E10" s="127">
        <f t="shared" ref="E10:H10" si="1">SUM(E4:E9)</f>
        <v>1663.75</v>
      </c>
      <c r="F10" s="127">
        <f t="shared" si="1"/>
        <v>1604.9499999999998</v>
      </c>
      <c r="G10" s="127">
        <f t="shared" si="1"/>
        <v>3430.7599999999998</v>
      </c>
      <c r="H10" s="127">
        <f t="shared" si="1"/>
        <v>502.78000000000009</v>
      </c>
      <c r="I10" s="128">
        <f t="shared" si="0"/>
        <v>9297.91</v>
      </c>
      <c r="J10" s="117"/>
      <c r="K10" s="104"/>
      <c r="L10" s="291" t="s">
        <v>60</v>
      </c>
      <c r="M10" s="292"/>
      <c r="N10" s="124">
        <f>SUM(N4,N8)</f>
        <v>9297.91</v>
      </c>
      <c r="O10" s="118"/>
      <c r="P10" s="124">
        <f>SUM(P7,P4)</f>
        <v>1677186</v>
      </c>
      <c r="Q10" s="124">
        <f>SUM(Q7,Q4)</f>
        <v>149992.82191780821</v>
      </c>
      <c r="R10" s="125">
        <f>SUM(R7,R4)</f>
        <v>-140694.9119178082</v>
      </c>
      <c r="S10" s="104"/>
      <c r="T10" s="104"/>
      <c r="U10" s="104"/>
    </row>
    <row r="11" spans="2:21" ht="13.5" thickBot="1" x14ac:dyDescent="0.25">
      <c r="C11" s="129" t="s">
        <v>93</v>
      </c>
      <c r="D11" s="130">
        <f>SUMIF(E38:E475,D3,N38:N475)</f>
        <v>0</v>
      </c>
      <c r="E11" s="130">
        <f>SUMIF($E$38:$E$475,E$3,$N$38:$N$475)</f>
        <v>0</v>
      </c>
      <c r="F11" s="130">
        <f>SUMIF($E$38:$E$475,F$3,$N$38:$N$475)</f>
        <v>0</v>
      </c>
      <c r="G11" s="130">
        <f>SUMIF($E$38:$E$475,G$3,$N$38:$N$475)</f>
        <v>0</v>
      </c>
      <c r="H11" s="130">
        <f>SUMIF($E$38:$E$475,H$3,$N$38:$N$475)</f>
        <v>0</v>
      </c>
      <c r="I11" s="131">
        <f t="shared" si="0"/>
        <v>0</v>
      </c>
      <c r="J11" s="117"/>
      <c r="K11" s="104"/>
      <c r="L11" s="296" t="s">
        <v>55</v>
      </c>
      <c r="M11" s="297"/>
      <c r="N11" s="132">
        <f>SUM(N9:N10)</f>
        <v>9297.91</v>
      </c>
      <c r="O11" s="133"/>
      <c r="P11" s="132">
        <f>SUM(P9:P10)</f>
        <v>1677386</v>
      </c>
      <c r="Q11" s="132">
        <f>SUM(Q9:Q10)</f>
        <v>174293.09589041094</v>
      </c>
      <c r="R11" s="134">
        <f>SUM(R9:R10)</f>
        <v>-164995.18589041094</v>
      </c>
      <c r="S11" s="104"/>
      <c r="T11" s="104"/>
      <c r="U11" s="104"/>
    </row>
    <row r="12" spans="2:21" ht="13.5" thickBot="1" x14ac:dyDescent="0.25">
      <c r="C12" s="135" t="s">
        <v>92</v>
      </c>
      <c r="D12" s="115">
        <f>SUMIF(E38:E475,D3,O38:O475)</f>
        <v>0</v>
      </c>
      <c r="E12" s="115">
        <f>SUMIF($E$38:$E$475,E$3,$O$38:$O$475)</f>
        <v>0</v>
      </c>
      <c r="F12" s="115">
        <f>SUMIF($E$38:$E$475,F$3,$O$38:$O$475)</f>
        <v>0</v>
      </c>
      <c r="G12" s="115">
        <f>SUMIF($E$38:$E$475,G$3,$O$38:$O$475)</f>
        <v>0</v>
      </c>
      <c r="H12" s="115">
        <f>SUMIF($E$38:$E$475,H$3,$O$38:$O$475)</f>
        <v>0</v>
      </c>
      <c r="I12" s="116">
        <f t="shared" si="0"/>
        <v>0</v>
      </c>
      <c r="J12" s="117"/>
      <c r="K12" s="104"/>
      <c r="L12" s="136"/>
      <c r="M12" s="136"/>
      <c r="N12" s="117"/>
      <c r="O12" s="117"/>
      <c r="P12" s="136"/>
      <c r="Q12" s="136"/>
      <c r="R12" s="117"/>
      <c r="S12" s="117"/>
      <c r="T12" s="104"/>
      <c r="U12" s="104"/>
    </row>
    <row r="13" spans="2:21" x14ac:dyDescent="0.2">
      <c r="C13" s="135" t="s">
        <v>58</v>
      </c>
      <c r="D13" s="115">
        <f>SUMIF(E38:E475,D3,P38:P475)+SUMIF(E38:E475,D3,Q38:Q475)</f>
        <v>0</v>
      </c>
      <c r="E13" s="115">
        <f>SUMIF(E38:E475,E3,P38:P475)+SUMIF(E38:E475,E3,Q38:Q475)</f>
        <v>0</v>
      </c>
      <c r="F13" s="115">
        <f>SUMIF(E38:E475,F3,P38:P475)+SUMIF(E38:E475,F3,Q38:Q475)</f>
        <v>0</v>
      </c>
      <c r="G13" s="115">
        <f>SUMIF(E38:E475,G3,P38:P475)+SUMIF(E38:E475,G3,Q38:Q475)</f>
        <v>0</v>
      </c>
      <c r="H13" s="115">
        <f>SUMIF(E38:E475,H3,P38:P475)+SUMIF(E38:E475,H3,Q38:Q475)</f>
        <v>0</v>
      </c>
      <c r="I13" s="116">
        <f t="shared" si="0"/>
        <v>0</v>
      </c>
      <c r="J13" s="117"/>
      <c r="K13" s="104"/>
      <c r="L13" s="137" t="s">
        <v>88</v>
      </c>
      <c r="M13" s="138"/>
      <c r="N13" s="139"/>
      <c r="O13" s="117"/>
      <c r="P13" s="136"/>
      <c r="Q13" s="136"/>
      <c r="R13" s="117"/>
      <c r="S13" s="117"/>
      <c r="T13" s="104"/>
      <c r="U13" s="104"/>
    </row>
    <row r="14" spans="2:21" ht="13.5" thickBot="1" x14ac:dyDescent="0.25">
      <c r="C14" s="140" t="s">
        <v>54</v>
      </c>
      <c r="D14" s="122">
        <f>SUMIF($E$38:$E$475,D$3,$R$38:$R$475)</f>
        <v>0</v>
      </c>
      <c r="E14" s="122">
        <f>SUMIF($E$38:$E$475,E$3,$R$38:$R$475)</f>
        <v>0</v>
      </c>
      <c r="F14" s="122">
        <f>SUMIF($E$38:$E$475,F$3,$R$38:$R$475)</f>
        <v>0</v>
      </c>
      <c r="G14" s="122">
        <f>SUMIF($E$38:$E$475,G$3,$R$38:$R$475)</f>
        <v>0</v>
      </c>
      <c r="H14" s="122">
        <f>SUMIF($E$38:$E$475,H$3,$R$38:$R$475)</f>
        <v>0</v>
      </c>
      <c r="I14" s="123">
        <f t="shared" si="0"/>
        <v>0</v>
      </c>
      <c r="J14" s="117"/>
      <c r="K14" s="104"/>
      <c r="L14" s="141" t="s">
        <v>54</v>
      </c>
      <c r="M14" s="142"/>
      <c r="N14" s="143"/>
      <c r="O14" s="117"/>
      <c r="P14" s="136"/>
      <c r="Q14" s="136"/>
      <c r="R14" s="117"/>
      <c r="S14" s="117"/>
      <c r="T14" s="104"/>
      <c r="U14" s="104"/>
    </row>
    <row r="15" spans="2:21" ht="13.5" thickBot="1" x14ac:dyDescent="0.25">
      <c r="C15" s="126" t="s">
        <v>109</v>
      </c>
      <c r="D15" s="127">
        <f>SUMIF($E$38:$E$475,D$3,$S$38:$S$475)</f>
        <v>0</v>
      </c>
      <c r="E15" s="127">
        <f>SUMIF($E$38:$E$475,E$3,$S$38:$S$475)</f>
        <v>0</v>
      </c>
      <c r="F15" s="127">
        <f>SUMIF($E$38:$E$475,F$3,$S$38:$S$475)</f>
        <v>0</v>
      </c>
      <c r="G15" s="127">
        <f>SUMIF($E$38:$E$475,G$3,$S$38:$S$475)</f>
        <v>0</v>
      </c>
      <c r="H15" s="127">
        <f>SUMIF($E$38:$E$475,H$3,$S$38:$S$475)</f>
        <v>0</v>
      </c>
      <c r="I15" s="128">
        <f t="shared" si="0"/>
        <v>0</v>
      </c>
      <c r="J15" s="117"/>
      <c r="K15" s="104"/>
      <c r="L15" s="141" t="s">
        <v>61</v>
      </c>
      <c r="M15" s="142"/>
      <c r="N15" s="143"/>
      <c r="O15" s="117"/>
      <c r="P15" s="136"/>
      <c r="Q15" s="136"/>
      <c r="R15" s="117"/>
      <c r="S15" s="117"/>
      <c r="T15" s="104"/>
      <c r="U15" s="104"/>
    </row>
    <row r="16" spans="2:21" ht="13.5" thickBot="1" x14ac:dyDescent="0.25">
      <c r="C16" s="129" t="s">
        <v>59</v>
      </c>
      <c r="D16" s="130">
        <f>SUM(D11:D13)</f>
        <v>0</v>
      </c>
      <c r="E16" s="130">
        <f t="shared" ref="E16:H16" si="2">SUM(E11:E13)</f>
        <v>0</v>
      </c>
      <c r="F16" s="130">
        <f t="shared" si="2"/>
        <v>0</v>
      </c>
      <c r="G16" s="130">
        <f t="shared" si="2"/>
        <v>0</v>
      </c>
      <c r="H16" s="144">
        <f t="shared" si="2"/>
        <v>0</v>
      </c>
      <c r="I16" s="145">
        <f t="shared" si="0"/>
        <v>0</v>
      </c>
      <c r="J16" s="117"/>
      <c r="K16" s="104"/>
      <c r="L16" s="298" t="s">
        <v>94</v>
      </c>
      <c r="M16" s="299"/>
      <c r="N16" s="146"/>
      <c r="O16" s="117"/>
      <c r="P16" s="136"/>
      <c r="Q16" s="136"/>
      <c r="R16" s="117"/>
      <c r="S16" s="117"/>
      <c r="T16" s="104"/>
      <c r="U16" s="104"/>
    </row>
    <row r="17" spans="3:22" x14ac:dyDescent="0.2">
      <c r="C17" s="135" t="s">
        <v>60</v>
      </c>
      <c r="D17" s="115">
        <f>D10+D14</f>
        <v>2095.67</v>
      </c>
      <c r="E17" s="115">
        <f>E10+E14</f>
        <v>1663.75</v>
      </c>
      <c r="F17" s="115">
        <f>F10+F14</f>
        <v>1604.9499999999998</v>
      </c>
      <c r="G17" s="115">
        <f>G10+G14</f>
        <v>3430.7599999999998</v>
      </c>
      <c r="H17" s="147">
        <f>H10+H14</f>
        <v>502.78000000000009</v>
      </c>
      <c r="I17" s="148">
        <f t="shared" si="0"/>
        <v>9297.91</v>
      </c>
      <c r="J17" s="117"/>
      <c r="K17" s="104"/>
      <c r="L17" s="104"/>
      <c r="M17" s="104"/>
      <c r="N17" s="104"/>
      <c r="O17" s="104"/>
      <c r="P17" s="104"/>
      <c r="Q17" s="104"/>
      <c r="R17" s="104"/>
      <c r="S17" s="104"/>
      <c r="T17" s="149"/>
      <c r="U17" s="117"/>
    </row>
    <row r="18" spans="3:22" ht="13.5" thickBot="1" x14ac:dyDescent="0.25">
      <c r="C18" s="150" t="s">
        <v>55</v>
      </c>
      <c r="D18" s="151">
        <f>SUM(D17,D16,D15)</f>
        <v>2095.67</v>
      </c>
      <c r="E18" s="151">
        <f>SUM(E17,E16,E15)</f>
        <v>1663.75</v>
      </c>
      <c r="F18" s="151">
        <f>SUM(F17,F16,F15)</f>
        <v>1604.9499999999998</v>
      </c>
      <c r="G18" s="151">
        <f>SUM(G17,G16,G15)</f>
        <v>3430.7599999999998</v>
      </c>
      <c r="H18" s="152">
        <f>SUM(H17,H16,H15)</f>
        <v>502.78000000000009</v>
      </c>
      <c r="I18" s="153">
        <f t="shared" si="0"/>
        <v>9297.91</v>
      </c>
      <c r="J18" s="117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</row>
    <row r="19" spans="3:22" ht="13.5" thickBot="1" x14ac:dyDescent="0.25"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</row>
    <row r="20" spans="3:22" ht="39" thickBot="1" x14ac:dyDescent="0.25">
      <c r="C20" s="154"/>
      <c r="D20" s="155"/>
      <c r="E20" s="155"/>
      <c r="F20" s="155"/>
      <c r="G20" s="155"/>
      <c r="H20" s="156" t="s">
        <v>96</v>
      </c>
      <c r="I20" s="156" t="s">
        <v>100</v>
      </c>
      <c r="J20" s="156" t="s">
        <v>97</v>
      </c>
      <c r="K20" s="156" t="s">
        <v>98</v>
      </c>
      <c r="L20" s="156" t="s">
        <v>99</v>
      </c>
      <c r="M20" s="156" t="s">
        <v>70</v>
      </c>
      <c r="N20" s="156" t="s">
        <v>101</v>
      </c>
      <c r="O20" s="156" t="s">
        <v>102</v>
      </c>
      <c r="P20" s="156" t="s">
        <v>103</v>
      </c>
      <c r="Q20" s="156" t="s">
        <v>104</v>
      </c>
      <c r="R20" s="156" t="s">
        <v>11</v>
      </c>
      <c r="S20" s="156" t="s">
        <v>91</v>
      </c>
      <c r="T20" s="156" t="s">
        <v>105</v>
      </c>
      <c r="U20" s="157"/>
    </row>
    <row r="21" spans="3:22" ht="13.5" thickBot="1" x14ac:dyDescent="0.25">
      <c r="C21" s="158" t="s">
        <v>52</v>
      </c>
      <c r="D21" s="159"/>
      <c r="E21" s="159"/>
      <c r="F21" s="159"/>
      <c r="G21" s="159"/>
      <c r="H21" s="160">
        <v>65120</v>
      </c>
      <c r="I21" s="161">
        <v>65120</v>
      </c>
      <c r="J21" s="161">
        <v>65120</v>
      </c>
      <c r="K21" s="161">
        <v>65120</v>
      </c>
      <c r="L21" s="161">
        <v>65120</v>
      </c>
      <c r="M21" s="161">
        <v>65120</v>
      </c>
      <c r="N21" s="161">
        <v>68600</v>
      </c>
      <c r="O21" s="161">
        <v>68600</v>
      </c>
      <c r="P21" s="161">
        <v>68150</v>
      </c>
      <c r="Q21" s="161">
        <v>68150</v>
      </c>
      <c r="R21" s="161">
        <v>65120</v>
      </c>
      <c r="S21" s="161">
        <v>65120</v>
      </c>
      <c r="T21" s="161" t="s">
        <v>106</v>
      </c>
      <c r="U21" s="162" t="s">
        <v>22</v>
      </c>
    </row>
    <row r="22" spans="3:22" ht="13.5" thickBot="1" x14ac:dyDescent="0.25">
      <c r="C22" s="163" t="s">
        <v>121</v>
      </c>
      <c r="D22" s="164" t="s">
        <v>122</v>
      </c>
      <c r="E22" s="164" t="s">
        <v>108</v>
      </c>
      <c r="F22" s="165" t="s">
        <v>123</v>
      </c>
      <c r="G22" s="166">
        <f t="shared" ref="G22:U22" si="3">SUM(G38:G475)</f>
        <v>9297.909999999998</v>
      </c>
      <c r="H22" s="167">
        <f t="shared" si="3"/>
        <v>2746.0999999999995</v>
      </c>
      <c r="I22" s="167">
        <f t="shared" si="3"/>
        <v>6551.8099999999995</v>
      </c>
      <c r="J22" s="167">
        <f t="shared" si="3"/>
        <v>0</v>
      </c>
      <c r="K22" s="167">
        <f t="shared" si="3"/>
        <v>0</v>
      </c>
      <c r="L22" s="167">
        <f t="shared" si="3"/>
        <v>0</v>
      </c>
      <c r="M22" s="167">
        <f t="shared" si="3"/>
        <v>0</v>
      </c>
      <c r="N22" s="167">
        <f t="shared" si="3"/>
        <v>0</v>
      </c>
      <c r="O22" s="167">
        <f t="shared" si="3"/>
        <v>0</v>
      </c>
      <c r="P22" s="167">
        <f t="shared" si="3"/>
        <v>0</v>
      </c>
      <c r="Q22" s="167">
        <f t="shared" si="3"/>
        <v>0</v>
      </c>
      <c r="R22" s="167">
        <f t="shared" si="3"/>
        <v>0</v>
      </c>
      <c r="S22" s="167">
        <f t="shared" si="3"/>
        <v>0</v>
      </c>
      <c r="T22" s="167">
        <f t="shared" si="3"/>
        <v>0</v>
      </c>
      <c r="U22" s="168">
        <f t="shared" si="3"/>
        <v>9297.909999999998</v>
      </c>
      <c r="V22" s="169"/>
    </row>
    <row r="23" spans="3:22" ht="12.75" hidden="1" customHeight="1" x14ac:dyDescent="0.2">
      <c r="C23" s="170"/>
      <c r="D23" s="170"/>
      <c r="E23" s="170"/>
      <c r="F23" s="171"/>
      <c r="G23" s="172"/>
      <c r="U23" s="171"/>
    </row>
    <row r="24" spans="3:22" ht="12.75" hidden="1" customHeight="1" x14ac:dyDescent="0.2">
      <c r="C24" s="107" t="s">
        <v>110</v>
      </c>
      <c r="E24" s="172" t="s">
        <v>13</v>
      </c>
      <c r="F24" s="172" t="s">
        <v>33</v>
      </c>
      <c r="G24" s="105" t="s">
        <v>31</v>
      </c>
      <c r="H24" s="172" t="s">
        <v>26</v>
      </c>
      <c r="I24" s="172" t="s">
        <v>27</v>
      </c>
      <c r="K24" s="172"/>
    </row>
    <row r="25" spans="3:22" ht="12.75" hidden="1" customHeight="1" x14ac:dyDescent="0.2">
      <c r="C25" s="172" t="s">
        <v>124</v>
      </c>
      <c r="D25" s="173">
        <f t="shared" ref="D25:D31" si="4">SUMIF(C$38:C$475,C25,G$38:G$475)</f>
        <v>0</v>
      </c>
      <c r="E25" s="173">
        <f t="shared" ref="E25:I31" si="5">SUMIF($A$38:$A$475,$C25&amp;E$24,$G$38:$G$475)</f>
        <v>0</v>
      </c>
      <c r="F25" s="173">
        <f t="shared" si="5"/>
        <v>0</v>
      </c>
      <c r="G25" s="173">
        <f t="shared" si="5"/>
        <v>0</v>
      </c>
      <c r="H25" s="173">
        <f t="shared" si="5"/>
        <v>0</v>
      </c>
      <c r="I25" s="173">
        <f t="shared" si="5"/>
        <v>0</v>
      </c>
      <c r="K25" s="172"/>
    </row>
    <row r="26" spans="3:22" ht="12.75" hidden="1" customHeight="1" x14ac:dyDescent="0.2">
      <c r="C26" s="172" t="s">
        <v>35</v>
      </c>
      <c r="D26" s="173">
        <f t="shared" si="4"/>
        <v>0</v>
      </c>
      <c r="E26" s="173">
        <f t="shared" si="5"/>
        <v>0</v>
      </c>
      <c r="F26" s="173">
        <f t="shared" si="5"/>
        <v>0</v>
      </c>
      <c r="G26" s="173">
        <f t="shared" si="5"/>
        <v>0</v>
      </c>
      <c r="H26" s="173">
        <f t="shared" si="5"/>
        <v>0</v>
      </c>
      <c r="I26" s="173">
        <f t="shared" si="5"/>
        <v>0</v>
      </c>
    </row>
    <row r="27" spans="3:22" ht="12.75" hidden="1" customHeight="1" x14ac:dyDescent="0.2">
      <c r="C27" s="172" t="s">
        <v>37</v>
      </c>
      <c r="D27" s="173">
        <f t="shared" si="4"/>
        <v>2746.0999999999995</v>
      </c>
      <c r="E27" s="173">
        <f t="shared" si="5"/>
        <v>446.58000000000004</v>
      </c>
      <c r="F27" s="173">
        <f t="shared" si="5"/>
        <v>580.82000000000005</v>
      </c>
      <c r="G27" s="173">
        <f t="shared" si="5"/>
        <v>658.15</v>
      </c>
      <c r="H27" s="173">
        <f t="shared" si="5"/>
        <v>480.44000000000005</v>
      </c>
      <c r="I27" s="173">
        <f t="shared" si="5"/>
        <v>502.78000000000009</v>
      </c>
      <c r="K27" s="172"/>
    </row>
    <row r="28" spans="3:22" ht="12.75" hidden="1" customHeight="1" x14ac:dyDescent="0.2">
      <c r="C28" s="172" t="s">
        <v>6</v>
      </c>
      <c r="D28" s="173">
        <f t="shared" si="4"/>
        <v>0</v>
      </c>
      <c r="E28" s="173">
        <f t="shared" si="5"/>
        <v>0</v>
      </c>
      <c r="F28" s="173">
        <f t="shared" si="5"/>
        <v>0</v>
      </c>
      <c r="G28" s="173">
        <f t="shared" si="5"/>
        <v>0</v>
      </c>
      <c r="H28" s="173">
        <f t="shared" si="5"/>
        <v>0</v>
      </c>
      <c r="I28" s="173">
        <f t="shared" si="5"/>
        <v>0</v>
      </c>
      <c r="K28" s="172"/>
    </row>
    <row r="29" spans="3:22" ht="12.75" hidden="1" customHeight="1" x14ac:dyDescent="0.2">
      <c r="C29" s="172" t="s">
        <v>116</v>
      </c>
      <c r="D29" s="173">
        <f t="shared" si="4"/>
        <v>6551.8099999999995</v>
      </c>
      <c r="E29" s="173">
        <f t="shared" si="5"/>
        <v>1649.09</v>
      </c>
      <c r="F29" s="173">
        <f t="shared" si="5"/>
        <v>1005.6</v>
      </c>
      <c r="G29" s="173">
        <f t="shared" si="5"/>
        <v>946.8</v>
      </c>
      <c r="H29" s="173">
        <f t="shared" si="5"/>
        <v>2950.3199999999997</v>
      </c>
      <c r="I29" s="173">
        <f t="shared" si="5"/>
        <v>0</v>
      </c>
    </row>
    <row r="30" spans="3:22" ht="12.75" hidden="1" customHeight="1" x14ac:dyDescent="0.2">
      <c r="C30" s="172" t="s">
        <v>51</v>
      </c>
      <c r="D30" s="173">
        <f t="shared" si="4"/>
        <v>0</v>
      </c>
      <c r="E30" s="173">
        <f t="shared" si="5"/>
        <v>0</v>
      </c>
      <c r="F30" s="173">
        <f t="shared" si="5"/>
        <v>0</v>
      </c>
      <c r="G30" s="173">
        <f t="shared" si="5"/>
        <v>0</v>
      </c>
      <c r="H30" s="173">
        <f t="shared" si="5"/>
        <v>0</v>
      </c>
      <c r="I30" s="173">
        <f t="shared" si="5"/>
        <v>0</v>
      </c>
    </row>
    <row r="31" spans="3:22" ht="12.75" hidden="1" customHeight="1" x14ac:dyDescent="0.2">
      <c r="C31" s="172" t="s">
        <v>50</v>
      </c>
      <c r="D31" s="173">
        <f t="shared" si="4"/>
        <v>0</v>
      </c>
      <c r="E31" s="173">
        <f t="shared" si="5"/>
        <v>0</v>
      </c>
      <c r="F31" s="173">
        <f t="shared" si="5"/>
        <v>0</v>
      </c>
      <c r="G31" s="173">
        <f t="shared" si="5"/>
        <v>0</v>
      </c>
      <c r="H31" s="173">
        <f t="shared" si="5"/>
        <v>0</v>
      </c>
      <c r="I31" s="173">
        <f t="shared" si="5"/>
        <v>0</v>
      </c>
    </row>
    <row r="32" spans="3:22" ht="12.75" hidden="1" customHeight="1" x14ac:dyDescent="0.2">
      <c r="C32" s="172"/>
      <c r="D32" s="174">
        <f t="shared" ref="D32:I32" si="6">SUM(D25:D31)</f>
        <v>9297.91</v>
      </c>
      <c r="E32" s="174">
        <f t="shared" si="6"/>
        <v>2095.67</v>
      </c>
      <c r="F32" s="174">
        <f t="shared" si="6"/>
        <v>1586.42</v>
      </c>
      <c r="G32" s="174">
        <f t="shared" si="6"/>
        <v>1604.9499999999998</v>
      </c>
      <c r="H32" s="174">
        <f t="shared" si="6"/>
        <v>3430.7599999999998</v>
      </c>
      <c r="I32" s="174">
        <f t="shared" si="6"/>
        <v>502.78000000000009</v>
      </c>
    </row>
    <row r="33" spans="1:21" ht="12.75" hidden="1" customHeight="1" x14ac:dyDescent="0.2">
      <c r="C33" s="105"/>
    </row>
    <row r="34" spans="1:21" ht="12.75" hidden="1" customHeight="1" x14ac:dyDescent="0.2">
      <c r="C34" s="105"/>
      <c r="D34" s="175"/>
    </row>
    <row r="35" spans="1:21" ht="12.75" hidden="1" customHeight="1" x14ac:dyDescent="0.2">
      <c r="C35" s="105"/>
    </row>
    <row r="36" spans="1:21" ht="38.25" hidden="1" customHeight="1" x14ac:dyDescent="0.2">
      <c r="C36" s="176"/>
      <c r="D36" s="177"/>
      <c r="E36" s="177"/>
      <c r="F36" s="177"/>
      <c r="G36" s="178"/>
      <c r="H36" s="179" t="s">
        <v>96</v>
      </c>
      <c r="I36" s="180" t="s">
        <v>100</v>
      </c>
      <c r="J36" s="180" t="s">
        <v>97</v>
      </c>
      <c r="K36" s="180" t="s">
        <v>98</v>
      </c>
      <c r="L36" s="180" t="s">
        <v>99</v>
      </c>
      <c r="M36" s="181" t="s">
        <v>70</v>
      </c>
      <c r="N36" s="179" t="s">
        <v>101</v>
      </c>
      <c r="O36" s="181" t="s">
        <v>102</v>
      </c>
      <c r="P36" s="179" t="s">
        <v>103</v>
      </c>
      <c r="Q36" s="181" t="s">
        <v>104</v>
      </c>
      <c r="R36" s="179" t="s">
        <v>11</v>
      </c>
      <c r="S36" s="181" t="s">
        <v>91</v>
      </c>
      <c r="T36" s="182" t="s">
        <v>51</v>
      </c>
    </row>
    <row r="37" spans="1:21" ht="13.5" hidden="1" customHeight="1" x14ac:dyDescent="0.2">
      <c r="A37" s="183" t="s">
        <v>107</v>
      </c>
      <c r="C37" s="183" t="s">
        <v>0</v>
      </c>
      <c r="D37" s="183" t="s">
        <v>1</v>
      </c>
      <c r="E37" s="183" t="s">
        <v>108</v>
      </c>
      <c r="F37" s="183" t="s">
        <v>2</v>
      </c>
      <c r="G37" s="183" t="s">
        <v>3</v>
      </c>
      <c r="H37" s="184">
        <v>65120</v>
      </c>
      <c r="I37" s="185">
        <v>65120</v>
      </c>
      <c r="J37" s="185">
        <v>65120</v>
      </c>
      <c r="K37" s="185">
        <v>65120</v>
      </c>
      <c r="L37" s="185">
        <v>65120</v>
      </c>
      <c r="M37" s="186">
        <v>65120</v>
      </c>
      <c r="N37" s="187">
        <v>68600</v>
      </c>
      <c r="O37" s="188">
        <v>68600</v>
      </c>
      <c r="P37" s="189">
        <v>68150</v>
      </c>
      <c r="Q37" s="190">
        <v>68150</v>
      </c>
      <c r="R37" s="191">
        <v>65120</v>
      </c>
      <c r="S37" s="192">
        <v>65120</v>
      </c>
      <c r="T37" s="193" t="s">
        <v>106</v>
      </c>
      <c r="U37" s="194" t="s">
        <v>22</v>
      </c>
    </row>
    <row r="38" spans="1:21" x14ac:dyDescent="0.2">
      <c r="A38" s="195" t="str">
        <f t="shared" ref="A38:A101" si="7">C38&amp;E38</f>
        <v>Rush CityWeek 5</v>
      </c>
      <c r="C38" s="196" t="s">
        <v>37</v>
      </c>
      <c r="D38" s="197">
        <v>44344</v>
      </c>
      <c r="E38" s="198" t="str">
        <f t="shared" ref="E38:E101" si="8">IF(D38="","",(CONCATENATE("Week ",WEEKNUM(D38,2)-WEEKNUM(DATE(YEAR(D38),MONTH(D38),1),2)+1)))</f>
        <v>Week 5</v>
      </c>
      <c r="F38" s="199">
        <v>409881</v>
      </c>
      <c r="G38" s="200">
        <v>35.29</v>
      </c>
      <c r="H38" s="201">
        <f>IF(C38="rush city",G38,"")</f>
        <v>35.29</v>
      </c>
      <c r="I38" s="201" t="str">
        <f>IF(C38="Pepsi",G38,"")</f>
        <v/>
      </c>
      <c r="J38" s="199"/>
      <c r="K38" s="199"/>
      <c r="L38" s="199"/>
      <c r="M38" s="199"/>
      <c r="N38" s="199"/>
      <c r="O38" s="199"/>
      <c r="P38" s="199"/>
      <c r="Q38" s="199"/>
      <c r="R38" s="199"/>
      <c r="S38" s="199"/>
      <c r="T38" s="202">
        <f>G38-SUM(H38:S38)</f>
        <v>0</v>
      </c>
      <c r="U38" s="203">
        <f t="shared" ref="U38:U68" si="9">SUM(H38:T38)</f>
        <v>35.29</v>
      </c>
    </row>
    <row r="39" spans="1:21" x14ac:dyDescent="0.2">
      <c r="A39" s="195" t="str">
        <f t="shared" si="7"/>
        <v>Rush CityWeek 5</v>
      </c>
      <c r="C39" s="196" t="s">
        <v>37</v>
      </c>
      <c r="D39" s="197">
        <v>44344</v>
      </c>
      <c r="E39" s="198" t="str">
        <f t="shared" si="8"/>
        <v>Week 5</v>
      </c>
      <c r="F39" s="199">
        <v>409875</v>
      </c>
      <c r="G39" s="200">
        <v>26.99</v>
      </c>
      <c r="H39" s="201">
        <f t="shared" ref="H39:H102" si="10">IF(C39="rush city",G39,"")</f>
        <v>26.99</v>
      </c>
      <c r="I39" s="201" t="str">
        <f t="shared" ref="I39:I102" si="11">IF(C39="Pepsi",G39,"")</f>
        <v/>
      </c>
      <c r="J39" s="199"/>
      <c r="K39" s="199"/>
      <c r="L39" s="199"/>
      <c r="M39" s="199"/>
      <c r="N39" s="199"/>
      <c r="O39" s="199"/>
      <c r="P39" s="199"/>
      <c r="Q39" s="199"/>
      <c r="R39" s="199"/>
      <c r="S39" s="199"/>
      <c r="T39" s="202">
        <f t="shared" ref="T39:T97" si="12">G39-SUM(H39:S39)</f>
        <v>0</v>
      </c>
      <c r="U39" s="203">
        <f t="shared" si="9"/>
        <v>26.99</v>
      </c>
    </row>
    <row r="40" spans="1:21" x14ac:dyDescent="0.2">
      <c r="A40" s="195" t="str">
        <f t="shared" si="7"/>
        <v>Rush CityWeek 5</v>
      </c>
      <c r="C40" s="196" t="s">
        <v>37</v>
      </c>
      <c r="D40" s="197">
        <v>44345</v>
      </c>
      <c r="E40" s="198" t="str">
        <f t="shared" si="8"/>
        <v>Week 5</v>
      </c>
      <c r="F40" s="199">
        <v>409935</v>
      </c>
      <c r="G40" s="200">
        <v>176.28</v>
      </c>
      <c r="H40" s="201">
        <f t="shared" si="10"/>
        <v>176.28</v>
      </c>
      <c r="I40" s="201" t="str">
        <f t="shared" si="11"/>
        <v/>
      </c>
      <c r="J40" s="199"/>
      <c r="K40" s="199"/>
      <c r="L40" s="199"/>
      <c r="M40" s="199"/>
      <c r="N40" s="199"/>
      <c r="O40" s="199"/>
      <c r="P40" s="199"/>
      <c r="Q40" s="199"/>
      <c r="R40" s="199"/>
      <c r="S40" s="199"/>
      <c r="T40" s="202">
        <f t="shared" si="12"/>
        <v>0</v>
      </c>
      <c r="U40" s="203">
        <f t="shared" si="9"/>
        <v>176.28</v>
      </c>
    </row>
    <row r="41" spans="1:21" x14ac:dyDescent="0.2">
      <c r="A41" s="195" t="str">
        <f t="shared" si="7"/>
        <v>Rush CityWeek 5</v>
      </c>
      <c r="C41" s="196" t="s">
        <v>37</v>
      </c>
      <c r="D41" s="197">
        <v>44345</v>
      </c>
      <c r="E41" s="198" t="str">
        <f t="shared" si="8"/>
        <v>Week 5</v>
      </c>
      <c r="F41" s="199">
        <v>409937</v>
      </c>
      <c r="G41" s="200">
        <v>25.66</v>
      </c>
      <c r="H41" s="201">
        <f t="shared" si="10"/>
        <v>25.66</v>
      </c>
      <c r="I41" s="201" t="str">
        <f t="shared" si="11"/>
        <v/>
      </c>
      <c r="J41" s="199"/>
      <c r="K41" s="199"/>
      <c r="L41" s="199"/>
      <c r="M41" s="199"/>
      <c r="N41" s="199"/>
      <c r="O41" s="199"/>
      <c r="P41" s="199"/>
      <c r="Q41" s="199"/>
      <c r="R41" s="199"/>
      <c r="S41" s="199"/>
      <c r="T41" s="202">
        <f t="shared" si="12"/>
        <v>0</v>
      </c>
      <c r="U41" s="203">
        <f t="shared" si="9"/>
        <v>25.66</v>
      </c>
    </row>
    <row r="42" spans="1:21" x14ac:dyDescent="0.2">
      <c r="A42" s="195" t="str">
        <f t="shared" si="7"/>
        <v>Rush CityWeek 5</v>
      </c>
      <c r="C42" s="196" t="s">
        <v>37</v>
      </c>
      <c r="D42" s="197">
        <v>44345</v>
      </c>
      <c r="E42" s="198" t="str">
        <f t="shared" si="8"/>
        <v>Week 5</v>
      </c>
      <c r="F42" s="199">
        <v>409903</v>
      </c>
      <c r="G42" s="200">
        <v>26.99</v>
      </c>
      <c r="H42" s="201">
        <f t="shared" si="10"/>
        <v>26.99</v>
      </c>
      <c r="I42" s="201" t="str">
        <f t="shared" si="11"/>
        <v/>
      </c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202">
        <f t="shared" si="12"/>
        <v>0</v>
      </c>
      <c r="U42" s="203">
        <f t="shared" si="9"/>
        <v>26.99</v>
      </c>
    </row>
    <row r="43" spans="1:21" x14ac:dyDescent="0.2">
      <c r="A43" s="195" t="str">
        <f t="shared" si="7"/>
        <v>Rush CityWeek 1</v>
      </c>
      <c r="C43" s="196" t="s">
        <v>37</v>
      </c>
      <c r="D43" s="204">
        <v>44348</v>
      </c>
      <c r="E43" s="205" t="str">
        <f t="shared" si="8"/>
        <v>Week 1</v>
      </c>
      <c r="F43" s="199">
        <v>409919</v>
      </c>
      <c r="G43" s="200">
        <v>42.04</v>
      </c>
      <c r="H43" s="201">
        <f t="shared" si="10"/>
        <v>42.04</v>
      </c>
      <c r="I43" s="201" t="str">
        <f t="shared" si="11"/>
        <v/>
      </c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202">
        <f t="shared" si="12"/>
        <v>0</v>
      </c>
      <c r="U43" s="203">
        <f t="shared" si="9"/>
        <v>42.04</v>
      </c>
    </row>
    <row r="44" spans="1:21" x14ac:dyDescent="0.2">
      <c r="A44" s="195" t="str">
        <f t="shared" si="7"/>
        <v>Rush CityWeek 1</v>
      </c>
      <c r="C44" s="196" t="s">
        <v>37</v>
      </c>
      <c r="D44" s="204">
        <v>44348</v>
      </c>
      <c r="E44" s="205" t="str">
        <f t="shared" si="8"/>
        <v>Week 1</v>
      </c>
      <c r="F44" s="199">
        <v>409925</v>
      </c>
      <c r="G44" s="200">
        <v>35.29</v>
      </c>
      <c r="H44" s="201">
        <f t="shared" si="10"/>
        <v>35.29</v>
      </c>
      <c r="I44" s="201" t="str">
        <f t="shared" si="11"/>
        <v/>
      </c>
      <c r="J44" s="199"/>
      <c r="K44" s="199"/>
      <c r="L44" s="199"/>
      <c r="M44" s="199"/>
      <c r="N44" s="199"/>
      <c r="O44" s="199"/>
      <c r="P44" s="199"/>
      <c r="Q44" s="199"/>
      <c r="R44" s="199"/>
      <c r="S44" s="199"/>
      <c r="T44" s="202">
        <f t="shared" si="12"/>
        <v>0</v>
      </c>
      <c r="U44" s="203">
        <f t="shared" si="9"/>
        <v>35.29</v>
      </c>
    </row>
    <row r="45" spans="1:21" x14ac:dyDescent="0.2">
      <c r="A45" s="195" t="str">
        <f t="shared" si="7"/>
        <v>Rush CityWeek 1</v>
      </c>
      <c r="C45" s="196" t="s">
        <v>37</v>
      </c>
      <c r="D45" s="204">
        <v>44349</v>
      </c>
      <c r="E45" s="205" t="str">
        <f t="shared" si="8"/>
        <v>Week 1</v>
      </c>
      <c r="F45" s="199">
        <v>410006</v>
      </c>
      <c r="G45" s="200">
        <v>35.29</v>
      </c>
      <c r="H45" s="201">
        <f t="shared" si="10"/>
        <v>35.29</v>
      </c>
      <c r="I45" s="201" t="str">
        <f t="shared" si="11"/>
        <v/>
      </c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202">
        <f t="shared" si="12"/>
        <v>0</v>
      </c>
      <c r="U45" s="203">
        <f t="shared" si="9"/>
        <v>35.29</v>
      </c>
    </row>
    <row r="46" spans="1:21" x14ac:dyDescent="0.2">
      <c r="A46" s="195" t="str">
        <f t="shared" si="7"/>
        <v>Rush CityWeek 1</v>
      </c>
      <c r="C46" s="196" t="s">
        <v>37</v>
      </c>
      <c r="D46" s="204">
        <v>44349</v>
      </c>
      <c r="E46" s="205" t="str">
        <f t="shared" si="8"/>
        <v>Week 1</v>
      </c>
      <c r="F46" s="199">
        <v>409999</v>
      </c>
      <c r="G46" s="200">
        <v>142.41999999999999</v>
      </c>
      <c r="H46" s="201">
        <f t="shared" si="10"/>
        <v>142.41999999999999</v>
      </c>
      <c r="I46" s="201" t="str">
        <f t="shared" si="11"/>
        <v/>
      </c>
      <c r="J46" s="199"/>
      <c r="K46" s="199"/>
      <c r="L46" s="199"/>
      <c r="M46" s="199"/>
      <c r="N46" s="199"/>
      <c r="O46" s="199"/>
      <c r="P46" s="199"/>
      <c r="Q46" s="199"/>
      <c r="R46" s="199"/>
      <c r="S46" s="199"/>
      <c r="T46" s="202">
        <f t="shared" si="12"/>
        <v>0</v>
      </c>
      <c r="U46" s="203">
        <f t="shared" si="9"/>
        <v>142.41999999999999</v>
      </c>
    </row>
    <row r="47" spans="1:21" x14ac:dyDescent="0.2">
      <c r="A47" s="195" t="str">
        <f t="shared" si="7"/>
        <v>PepsiWeek 1</v>
      </c>
      <c r="C47" s="196" t="s">
        <v>116</v>
      </c>
      <c r="D47" s="204">
        <v>44350</v>
      </c>
      <c r="E47" s="205" t="str">
        <f t="shared" si="8"/>
        <v>Week 1</v>
      </c>
      <c r="F47" s="199">
        <v>33972057</v>
      </c>
      <c r="G47" s="200">
        <v>1649.09</v>
      </c>
      <c r="H47" s="201" t="str">
        <f t="shared" si="10"/>
        <v/>
      </c>
      <c r="I47" s="201">
        <f t="shared" si="11"/>
        <v>1649.09</v>
      </c>
      <c r="J47" s="199"/>
      <c r="K47" s="199"/>
      <c r="L47" s="199"/>
      <c r="M47" s="199"/>
      <c r="N47" s="199"/>
      <c r="O47" s="199"/>
      <c r="P47" s="199"/>
      <c r="Q47" s="199"/>
      <c r="R47" s="199"/>
      <c r="S47" s="199"/>
      <c r="T47" s="202">
        <f t="shared" si="12"/>
        <v>0</v>
      </c>
      <c r="U47" s="203">
        <f t="shared" si="9"/>
        <v>1649.09</v>
      </c>
    </row>
    <row r="48" spans="1:21" x14ac:dyDescent="0.2">
      <c r="A48" s="195" t="str">
        <f t="shared" si="7"/>
        <v>Rush CityWeek 1</v>
      </c>
      <c r="C48" s="196" t="s">
        <v>37</v>
      </c>
      <c r="D48" s="204">
        <v>44350</v>
      </c>
      <c r="E48" s="205" t="str">
        <f t="shared" si="8"/>
        <v>Week 1</v>
      </c>
      <c r="F48" s="199">
        <v>410036</v>
      </c>
      <c r="G48" s="200">
        <v>35.29</v>
      </c>
      <c r="H48" s="201">
        <f t="shared" si="10"/>
        <v>35.29</v>
      </c>
      <c r="I48" s="201" t="str">
        <f t="shared" si="11"/>
        <v/>
      </c>
      <c r="J48" s="199"/>
      <c r="K48" s="199"/>
      <c r="L48" s="199"/>
      <c r="M48" s="199"/>
      <c r="N48" s="199"/>
      <c r="O48" s="199"/>
      <c r="P48" s="199"/>
      <c r="Q48" s="199"/>
      <c r="R48" s="199"/>
      <c r="S48" s="199"/>
      <c r="T48" s="202">
        <f t="shared" si="12"/>
        <v>0</v>
      </c>
      <c r="U48" s="203">
        <f t="shared" si="9"/>
        <v>35.29</v>
      </c>
    </row>
    <row r="49" spans="1:21" x14ac:dyDescent="0.2">
      <c r="A49" s="195" t="str">
        <f t="shared" si="7"/>
        <v>Rush CityWeek 1</v>
      </c>
      <c r="C49" s="196" t="s">
        <v>37</v>
      </c>
      <c r="D49" s="204">
        <v>44350</v>
      </c>
      <c r="E49" s="205" t="str">
        <f t="shared" si="8"/>
        <v>Week 1</v>
      </c>
      <c r="F49" s="199">
        <v>410030</v>
      </c>
      <c r="G49" s="200">
        <v>41.32</v>
      </c>
      <c r="H49" s="201">
        <f t="shared" si="10"/>
        <v>41.32</v>
      </c>
      <c r="I49" s="201" t="str">
        <f t="shared" si="11"/>
        <v/>
      </c>
      <c r="J49" s="199"/>
      <c r="K49" s="199"/>
      <c r="L49" s="199"/>
      <c r="M49" s="199"/>
      <c r="N49" s="199"/>
      <c r="O49" s="199"/>
      <c r="P49" s="199"/>
      <c r="Q49" s="199"/>
      <c r="R49" s="199"/>
      <c r="S49" s="199"/>
      <c r="T49" s="202">
        <f t="shared" si="12"/>
        <v>0</v>
      </c>
      <c r="U49" s="203">
        <f t="shared" si="9"/>
        <v>41.32</v>
      </c>
    </row>
    <row r="50" spans="1:21" x14ac:dyDescent="0.2">
      <c r="A50" s="195" t="str">
        <f t="shared" si="7"/>
        <v>Rush CityWeek 1</v>
      </c>
      <c r="C50" s="196" t="s">
        <v>37</v>
      </c>
      <c r="D50" s="204">
        <v>44351</v>
      </c>
      <c r="E50" s="205" t="str">
        <f t="shared" si="8"/>
        <v>Week 1</v>
      </c>
      <c r="F50" s="199">
        <v>410070</v>
      </c>
      <c r="G50" s="200">
        <v>26.99</v>
      </c>
      <c r="H50" s="201">
        <f t="shared" si="10"/>
        <v>26.99</v>
      </c>
      <c r="I50" s="201" t="str">
        <f t="shared" si="11"/>
        <v/>
      </c>
      <c r="J50" s="199"/>
      <c r="K50" s="199"/>
      <c r="L50" s="199"/>
      <c r="M50" s="199"/>
      <c r="N50" s="199"/>
      <c r="O50" s="199"/>
      <c r="P50" s="199"/>
      <c r="Q50" s="199"/>
      <c r="R50" s="199"/>
      <c r="S50" s="199"/>
      <c r="T50" s="202">
        <f t="shared" si="12"/>
        <v>0</v>
      </c>
      <c r="U50" s="203">
        <f t="shared" si="9"/>
        <v>26.99</v>
      </c>
    </row>
    <row r="51" spans="1:21" x14ac:dyDescent="0.2">
      <c r="A51" s="195" t="str">
        <f t="shared" si="7"/>
        <v>Rush CityWeek 1</v>
      </c>
      <c r="C51" s="196" t="s">
        <v>37</v>
      </c>
      <c r="D51" s="204">
        <v>44351</v>
      </c>
      <c r="E51" s="205" t="str">
        <f t="shared" si="8"/>
        <v>Week 1</v>
      </c>
      <c r="F51" s="199">
        <v>410077</v>
      </c>
      <c r="G51" s="200">
        <v>35.29</v>
      </c>
      <c r="H51" s="201">
        <f t="shared" si="10"/>
        <v>35.29</v>
      </c>
      <c r="I51" s="201" t="str">
        <f t="shared" si="11"/>
        <v/>
      </c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202">
        <f t="shared" si="12"/>
        <v>0</v>
      </c>
      <c r="U51" s="203">
        <f t="shared" si="9"/>
        <v>35.29</v>
      </c>
    </row>
    <row r="52" spans="1:21" x14ac:dyDescent="0.2">
      <c r="A52" s="195" t="str">
        <f t="shared" si="7"/>
        <v>Rush CityWeek 1</v>
      </c>
      <c r="C52" s="196" t="s">
        <v>37</v>
      </c>
      <c r="D52" s="204">
        <v>44352</v>
      </c>
      <c r="E52" s="205" t="str">
        <f t="shared" si="8"/>
        <v>Week 1</v>
      </c>
      <c r="F52" s="199">
        <v>410109</v>
      </c>
      <c r="G52" s="200">
        <v>26.99</v>
      </c>
      <c r="H52" s="201">
        <f t="shared" si="10"/>
        <v>26.99</v>
      </c>
      <c r="I52" s="201" t="str">
        <f t="shared" si="11"/>
        <v/>
      </c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202">
        <f t="shared" si="12"/>
        <v>0</v>
      </c>
      <c r="U52" s="203">
        <f t="shared" si="9"/>
        <v>26.99</v>
      </c>
    </row>
    <row r="53" spans="1:21" x14ac:dyDescent="0.2">
      <c r="A53" s="195" t="str">
        <f t="shared" si="7"/>
        <v>Rush CityWeek 1</v>
      </c>
      <c r="C53" s="196" t="s">
        <v>37</v>
      </c>
      <c r="D53" s="204">
        <v>44352</v>
      </c>
      <c r="E53" s="205" t="str">
        <f t="shared" si="8"/>
        <v>Week 1</v>
      </c>
      <c r="F53" s="199">
        <v>410116</v>
      </c>
      <c r="G53" s="200">
        <v>25.66</v>
      </c>
      <c r="H53" s="201">
        <f t="shared" si="10"/>
        <v>25.66</v>
      </c>
      <c r="I53" s="201" t="str">
        <f t="shared" si="11"/>
        <v/>
      </c>
      <c r="J53" s="199"/>
      <c r="K53" s="199"/>
      <c r="L53" s="199"/>
      <c r="M53" s="199"/>
      <c r="N53" s="199"/>
      <c r="O53" s="199"/>
      <c r="P53" s="199"/>
      <c r="Q53" s="199"/>
      <c r="R53" s="199"/>
      <c r="S53" s="199"/>
      <c r="T53" s="202">
        <f t="shared" si="12"/>
        <v>0</v>
      </c>
      <c r="U53" s="203">
        <f t="shared" si="9"/>
        <v>25.66</v>
      </c>
    </row>
    <row r="54" spans="1:21" x14ac:dyDescent="0.2">
      <c r="A54" s="195" t="str">
        <f t="shared" si="7"/>
        <v>Rush CityWeek 2</v>
      </c>
      <c r="C54" s="196" t="s">
        <v>37</v>
      </c>
      <c r="D54" s="204">
        <v>44354</v>
      </c>
      <c r="E54" s="205" t="str">
        <f t="shared" si="8"/>
        <v>Week 2</v>
      </c>
      <c r="F54" s="199">
        <v>410142</v>
      </c>
      <c r="G54" s="200">
        <v>176.28</v>
      </c>
      <c r="H54" s="201">
        <f t="shared" si="10"/>
        <v>176.28</v>
      </c>
      <c r="I54" s="201" t="str">
        <f t="shared" si="11"/>
        <v/>
      </c>
      <c r="J54" s="199"/>
      <c r="K54" s="199"/>
      <c r="L54" s="199"/>
      <c r="M54" s="199"/>
      <c r="N54" s="199"/>
      <c r="O54" s="199"/>
      <c r="P54" s="199"/>
      <c r="Q54" s="199"/>
      <c r="R54" s="199"/>
      <c r="S54" s="199"/>
      <c r="T54" s="202">
        <f t="shared" si="12"/>
        <v>0</v>
      </c>
      <c r="U54" s="203">
        <f t="shared" si="9"/>
        <v>176.28</v>
      </c>
    </row>
    <row r="55" spans="1:21" x14ac:dyDescent="0.2">
      <c r="A55" s="195" t="e">
        <f>C55&amp;#REF!</f>
        <v>#REF!</v>
      </c>
      <c r="C55" s="196" t="s">
        <v>37</v>
      </c>
      <c r="D55" s="204">
        <v>44354</v>
      </c>
      <c r="E55" s="205" t="str">
        <f t="shared" si="8"/>
        <v>Week 2</v>
      </c>
      <c r="F55" s="199">
        <v>410150</v>
      </c>
      <c r="G55" s="200">
        <v>35.29</v>
      </c>
      <c r="H55" s="201">
        <f t="shared" si="10"/>
        <v>35.29</v>
      </c>
      <c r="I55" s="201" t="str">
        <f t="shared" si="11"/>
        <v/>
      </c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202">
        <f t="shared" si="12"/>
        <v>0</v>
      </c>
      <c r="U55" s="203">
        <f t="shared" si="9"/>
        <v>35.29</v>
      </c>
    </row>
    <row r="56" spans="1:21" x14ac:dyDescent="0.2">
      <c r="A56" s="195" t="e">
        <f>C56&amp;#REF!</f>
        <v>#REF!</v>
      </c>
      <c r="C56" s="196" t="s">
        <v>37</v>
      </c>
      <c r="D56" s="204">
        <v>44355</v>
      </c>
      <c r="E56" s="205" t="str">
        <f t="shared" si="8"/>
        <v>Week 2</v>
      </c>
      <c r="F56" s="199">
        <v>410195</v>
      </c>
      <c r="G56" s="200">
        <v>42.04</v>
      </c>
      <c r="H56" s="201">
        <f t="shared" si="10"/>
        <v>42.04</v>
      </c>
      <c r="I56" s="201" t="str">
        <f t="shared" si="11"/>
        <v/>
      </c>
      <c r="J56" s="199"/>
      <c r="K56" s="199"/>
      <c r="L56" s="199"/>
      <c r="M56" s="199"/>
      <c r="N56" s="199"/>
      <c r="O56" s="199"/>
      <c r="P56" s="199"/>
      <c r="Q56" s="199"/>
      <c r="R56" s="199"/>
      <c r="S56" s="199"/>
      <c r="T56" s="202">
        <f t="shared" si="12"/>
        <v>0</v>
      </c>
      <c r="U56" s="203">
        <f t="shared" si="9"/>
        <v>42.04</v>
      </c>
    </row>
    <row r="57" spans="1:21" x14ac:dyDescent="0.2">
      <c r="A57" s="195" t="str">
        <f t="shared" si="7"/>
        <v>Rush CityWeek 2</v>
      </c>
      <c r="C57" s="196" t="s">
        <v>37</v>
      </c>
      <c r="D57" s="204">
        <v>44355</v>
      </c>
      <c r="E57" s="205" t="str">
        <f t="shared" si="8"/>
        <v>Week 2</v>
      </c>
      <c r="F57" s="199">
        <v>410201</v>
      </c>
      <c r="G57" s="200">
        <v>35.29</v>
      </c>
      <c r="H57" s="201">
        <f t="shared" si="10"/>
        <v>35.29</v>
      </c>
      <c r="I57" s="201" t="str">
        <f t="shared" si="11"/>
        <v/>
      </c>
      <c r="J57" s="199"/>
      <c r="K57" s="199"/>
      <c r="L57" s="199"/>
      <c r="M57" s="199"/>
      <c r="N57" s="199"/>
      <c r="O57" s="199"/>
      <c r="P57" s="199"/>
      <c r="Q57" s="199"/>
      <c r="R57" s="199"/>
      <c r="S57" s="199"/>
      <c r="T57" s="202">
        <f t="shared" si="12"/>
        <v>0</v>
      </c>
      <c r="U57" s="203">
        <f t="shared" si="9"/>
        <v>35.29</v>
      </c>
    </row>
    <row r="58" spans="1:21" x14ac:dyDescent="0.2">
      <c r="A58" s="195" t="str">
        <f t="shared" si="7"/>
        <v>Rush CityWeek 2</v>
      </c>
      <c r="C58" s="196" t="s">
        <v>37</v>
      </c>
      <c r="D58" s="204">
        <v>44356</v>
      </c>
      <c r="E58" s="205" t="str">
        <f t="shared" si="8"/>
        <v>Week 2</v>
      </c>
      <c r="F58" s="199">
        <v>410226</v>
      </c>
      <c r="G58" s="200">
        <v>142.41999999999999</v>
      </c>
      <c r="H58" s="201">
        <f t="shared" si="10"/>
        <v>142.41999999999999</v>
      </c>
      <c r="I58" s="201" t="str">
        <f t="shared" si="11"/>
        <v/>
      </c>
      <c r="J58" s="199"/>
      <c r="K58" s="199"/>
      <c r="L58" s="199"/>
      <c r="M58" s="199"/>
      <c r="N58" s="199"/>
      <c r="O58" s="199"/>
      <c r="P58" s="199"/>
      <c r="Q58" s="199"/>
      <c r="R58" s="199"/>
      <c r="S58" s="199"/>
      <c r="T58" s="202">
        <f t="shared" si="12"/>
        <v>0</v>
      </c>
      <c r="U58" s="203">
        <f t="shared" si="9"/>
        <v>142.41999999999999</v>
      </c>
    </row>
    <row r="59" spans="1:21" x14ac:dyDescent="0.2">
      <c r="A59" s="195" t="str">
        <f t="shared" si="7"/>
        <v>Rush CityWeek 2</v>
      </c>
      <c r="C59" s="196" t="s">
        <v>37</v>
      </c>
      <c r="D59" s="204">
        <v>44356</v>
      </c>
      <c r="E59" s="205" t="str">
        <f t="shared" si="8"/>
        <v>Week 2</v>
      </c>
      <c r="F59" s="199">
        <v>410234</v>
      </c>
      <c r="G59" s="200">
        <v>35.29</v>
      </c>
      <c r="H59" s="201">
        <f t="shared" si="10"/>
        <v>35.29</v>
      </c>
      <c r="I59" s="201" t="str">
        <f t="shared" si="11"/>
        <v/>
      </c>
      <c r="J59" s="199"/>
      <c r="K59" s="199"/>
      <c r="L59" s="199"/>
      <c r="M59" s="199"/>
      <c r="N59" s="199"/>
      <c r="O59" s="199"/>
      <c r="P59" s="199"/>
      <c r="Q59" s="199"/>
      <c r="R59" s="199"/>
      <c r="S59" s="199"/>
      <c r="T59" s="202">
        <f t="shared" si="12"/>
        <v>0</v>
      </c>
      <c r="U59" s="203">
        <f t="shared" si="9"/>
        <v>35.29</v>
      </c>
    </row>
    <row r="60" spans="1:21" x14ac:dyDescent="0.2">
      <c r="A60" s="195" t="str">
        <f t="shared" si="7"/>
        <v>Rush CityWeek 2</v>
      </c>
      <c r="C60" s="196" t="s">
        <v>37</v>
      </c>
      <c r="D60" s="204">
        <v>44357</v>
      </c>
      <c r="E60" s="205" t="str">
        <f t="shared" si="8"/>
        <v>Week 2</v>
      </c>
      <c r="F60" s="199">
        <v>410263</v>
      </c>
      <c r="G60" s="200">
        <v>41.32</v>
      </c>
      <c r="H60" s="201">
        <f t="shared" si="10"/>
        <v>41.32</v>
      </c>
      <c r="I60" s="201" t="str">
        <f t="shared" si="11"/>
        <v/>
      </c>
      <c r="J60" s="199"/>
      <c r="K60" s="199"/>
      <c r="L60" s="199"/>
      <c r="M60" s="199"/>
      <c r="N60" s="199"/>
      <c r="O60" s="199"/>
      <c r="P60" s="199"/>
      <c r="Q60" s="199"/>
      <c r="R60" s="199"/>
      <c r="S60" s="199"/>
      <c r="T60" s="202">
        <f t="shared" si="12"/>
        <v>0</v>
      </c>
      <c r="U60" s="203">
        <f t="shared" si="9"/>
        <v>41.32</v>
      </c>
    </row>
    <row r="61" spans="1:21" x14ac:dyDescent="0.2">
      <c r="A61" s="195" t="str">
        <f t="shared" si="7"/>
        <v>Rush CityWeek 2</v>
      </c>
      <c r="C61" s="196" t="s">
        <v>37</v>
      </c>
      <c r="D61" s="204">
        <v>44357</v>
      </c>
      <c r="E61" s="205" t="str">
        <f t="shared" si="8"/>
        <v>Week 2</v>
      </c>
      <c r="F61" s="199">
        <v>410269</v>
      </c>
      <c r="G61" s="200">
        <v>35.29</v>
      </c>
      <c r="H61" s="201">
        <f t="shared" si="10"/>
        <v>35.29</v>
      </c>
      <c r="I61" s="201" t="str">
        <f t="shared" si="11"/>
        <v/>
      </c>
      <c r="J61" s="199"/>
      <c r="K61" s="199"/>
      <c r="L61" s="199"/>
      <c r="M61" s="199"/>
      <c r="N61" s="199"/>
      <c r="O61" s="199"/>
      <c r="P61" s="199"/>
      <c r="Q61" s="199"/>
      <c r="R61" s="199"/>
      <c r="S61" s="199"/>
      <c r="T61" s="202">
        <f t="shared" si="12"/>
        <v>0</v>
      </c>
      <c r="U61" s="203">
        <f t="shared" si="9"/>
        <v>35.29</v>
      </c>
    </row>
    <row r="62" spans="1:21" x14ac:dyDescent="0.2">
      <c r="A62" s="195" t="str">
        <f t="shared" si="7"/>
        <v>PepsiWeek 2</v>
      </c>
      <c r="C62" s="196" t="s">
        <v>116</v>
      </c>
      <c r="D62" s="204">
        <v>44358</v>
      </c>
      <c r="E62" s="205" t="str">
        <f t="shared" si="8"/>
        <v>Week 2</v>
      </c>
      <c r="F62" s="199">
        <v>53633702</v>
      </c>
      <c r="G62" s="200">
        <v>1005.6</v>
      </c>
      <c r="H62" s="201" t="str">
        <f t="shared" si="10"/>
        <v/>
      </c>
      <c r="I62" s="201">
        <f t="shared" si="11"/>
        <v>1005.6</v>
      </c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202">
        <f t="shared" si="12"/>
        <v>0</v>
      </c>
      <c r="U62" s="203">
        <f t="shared" si="9"/>
        <v>1005.6</v>
      </c>
    </row>
    <row r="63" spans="1:21" x14ac:dyDescent="0.2">
      <c r="A63" s="195" t="str">
        <f t="shared" si="7"/>
        <v>Rush CityWeek 2</v>
      </c>
      <c r="C63" s="196" t="s">
        <v>37</v>
      </c>
      <c r="D63" s="204">
        <v>44358</v>
      </c>
      <c r="E63" s="205" t="str">
        <f t="shared" si="8"/>
        <v>Week 2</v>
      </c>
      <c r="F63" s="199">
        <v>410302</v>
      </c>
      <c r="G63" s="200">
        <v>35.29</v>
      </c>
      <c r="H63" s="201">
        <f t="shared" si="10"/>
        <v>35.29</v>
      </c>
      <c r="I63" s="201" t="str">
        <f t="shared" si="11"/>
        <v/>
      </c>
      <c r="J63" s="199"/>
      <c r="K63" s="199"/>
      <c r="L63" s="199"/>
      <c r="M63" s="199"/>
      <c r="N63" s="199"/>
      <c r="O63" s="199"/>
      <c r="P63" s="199"/>
      <c r="Q63" s="199"/>
      <c r="R63" s="199"/>
      <c r="S63" s="199"/>
      <c r="T63" s="202">
        <f t="shared" si="12"/>
        <v>0</v>
      </c>
      <c r="U63" s="203">
        <f t="shared" si="9"/>
        <v>35.29</v>
      </c>
    </row>
    <row r="64" spans="1:21" x14ac:dyDescent="0.2">
      <c r="A64" s="195" t="str">
        <f t="shared" si="7"/>
        <v>Rush CityWeek 2</v>
      </c>
      <c r="C64" s="196" t="s">
        <v>37</v>
      </c>
      <c r="D64" s="204">
        <v>44358</v>
      </c>
      <c r="E64" s="205" t="str">
        <f t="shared" si="8"/>
        <v>Week 2</v>
      </c>
      <c r="F64" s="199">
        <v>410295</v>
      </c>
      <c r="G64" s="199">
        <v>26.99</v>
      </c>
      <c r="H64" s="286">
        <f t="shared" si="10"/>
        <v>26.99</v>
      </c>
      <c r="I64" s="286" t="str">
        <f t="shared" si="11"/>
        <v/>
      </c>
      <c r="J64" s="199"/>
      <c r="K64" s="199"/>
      <c r="L64" s="199"/>
      <c r="M64" s="199"/>
      <c r="N64" s="199"/>
      <c r="O64" s="199"/>
      <c r="P64" s="199"/>
      <c r="Q64" s="199"/>
      <c r="R64" s="199"/>
      <c r="S64" s="199"/>
      <c r="T64" s="202">
        <f t="shared" si="12"/>
        <v>0</v>
      </c>
      <c r="U64" s="203">
        <f t="shared" si="9"/>
        <v>26.99</v>
      </c>
    </row>
    <row r="65" spans="1:21" x14ac:dyDescent="0.2">
      <c r="A65" s="195" t="str">
        <f t="shared" si="7"/>
        <v>Rush CityWeek 2</v>
      </c>
      <c r="C65" s="196" t="s">
        <v>37</v>
      </c>
      <c r="D65" s="204">
        <v>44359</v>
      </c>
      <c r="E65" s="205" t="str">
        <f t="shared" si="8"/>
        <v>Week 2</v>
      </c>
      <c r="F65" s="199">
        <v>410348</v>
      </c>
      <c r="G65" s="199">
        <v>25.66</v>
      </c>
      <c r="H65" s="286">
        <f t="shared" si="10"/>
        <v>25.66</v>
      </c>
      <c r="I65" s="286" t="str">
        <f t="shared" si="11"/>
        <v/>
      </c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202">
        <f t="shared" si="12"/>
        <v>0</v>
      </c>
      <c r="U65" s="203">
        <f t="shared" si="9"/>
        <v>25.66</v>
      </c>
    </row>
    <row r="66" spans="1:21" x14ac:dyDescent="0.2">
      <c r="A66" s="195" t="str">
        <f t="shared" si="7"/>
        <v>Rush CityWeek 2</v>
      </c>
      <c r="C66" s="196" t="s">
        <v>37</v>
      </c>
      <c r="D66" s="204">
        <v>44359</v>
      </c>
      <c r="E66" s="205" t="str">
        <f t="shared" si="8"/>
        <v>Week 2</v>
      </c>
      <c r="F66" s="199">
        <v>410338</v>
      </c>
      <c r="G66" s="199">
        <v>26.99</v>
      </c>
      <c r="H66" s="286">
        <f t="shared" si="10"/>
        <v>26.99</v>
      </c>
      <c r="I66" s="286" t="str">
        <f t="shared" si="11"/>
        <v/>
      </c>
      <c r="J66" s="199"/>
      <c r="K66" s="199"/>
      <c r="L66" s="199"/>
      <c r="M66" s="199"/>
      <c r="N66" s="199"/>
      <c r="O66" s="199"/>
      <c r="P66" s="199"/>
      <c r="Q66" s="199"/>
      <c r="R66" s="199"/>
      <c r="S66" s="199"/>
      <c r="T66" s="202">
        <f t="shared" si="12"/>
        <v>0</v>
      </c>
      <c r="U66" s="203">
        <f t="shared" si="9"/>
        <v>26.99</v>
      </c>
    </row>
    <row r="67" spans="1:21" x14ac:dyDescent="0.2">
      <c r="A67" s="195" t="str">
        <f t="shared" si="7"/>
        <v>PepsiWeek 3</v>
      </c>
      <c r="C67" s="196" t="s">
        <v>116</v>
      </c>
      <c r="D67" s="204">
        <v>44361</v>
      </c>
      <c r="E67" s="205" t="str">
        <f t="shared" si="8"/>
        <v>Week 3</v>
      </c>
      <c r="F67" s="199">
        <v>52875757</v>
      </c>
      <c r="G67" s="199">
        <v>946.8</v>
      </c>
      <c r="H67" s="286" t="str">
        <f t="shared" si="10"/>
        <v/>
      </c>
      <c r="I67" s="286">
        <f t="shared" si="11"/>
        <v>946.8</v>
      </c>
      <c r="J67" s="199"/>
      <c r="K67" s="199"/>
      <c r="L67" s="199"/>
      <c r="M67" s="199"/>
      <c r="N67" s="199"/>
      <c r="O67" s="199"/>
      <c r="P67" s="199"/>
      <c r="Q67" s="199"/>
      <c r="R67" s="199"/>
      <c r="S67" s="199"/>
      <c r="T67" s="202">
        <f t="shared" si="12"/>
        <v>0</v>
      </c>
      <c r="U67" s="203">
        <f t="shared" si="9"/>
        <v>946.8</v>
      </c>
    </row>
    <row r="68" spans="1:21" x14ac:dyDescent="0.2">
      <c r="A68" s="195" t="str">
        <f t="shared" si="7"/>
        <v>Rush CityWeek 3</v>
      </c>
      <c r="C68" s="196" t="s">
        <v>37</v>
      </c>
      <c r="D68" s="204">
        <v>44361</v>
      </c>
      <c r="E68" s="205" t="str">
        <f t="shared" si="8"/>
        <v>Week 3</v>
      </c>
      <c r="F68" s="199">
        <v>410387</v>
      </c>
      <c r="G68" s="199">
        <v>176.28</v>
      </c>
      <c r="H68" s="286">
        <f t="shared" si="10"/>
        <v>176.28</v>
      </c>
      <c r="I68" s="286" t="str">
        <f t="shared" si="11"/>
        <v/>
      </c>
      <c r="J68" s="199"/>
      <c r="K68" s="199"/>
      <c r="L68" s="199"/>
      <c r="M68" s="199"/>
      <c r="N68" s="199"/>
      <c r="O68" s="199"/>
      <c r="P68" s="199"/>
      <c r="Q68" s="199"/>
      <c r="R68" s="199"/>
      <c r="S68" s="199"/>
      <c r="T68" s="202">
        <f t="shared" si="12"/>
        <v>0</v>
      </c>
      <c r="U68" s="203">
        <f t="shared" si="9"/>
        <v>176.28</v>
      </c>
    </row>
    <row r="69" spans="1:21" x14ac:dyDescent="0.2">
      <c r="A69" s="195" t="str">
        <f t="shared" si="7"/>
        <v>Rush CityWeek 3</v>
      </c>
      <c r="C69" s="196" t="s">
        <v>37</v>
      </c>
      <c r="D69" s="204">
        <v>44361</v>
      </c>
      <c r="E69" s="205" t="str">
        <f t="shared" si="8"/>
        <v>Week 3</v>
      </c>
      <c r="F69" s="199">
        <v>410395</v>
      </c>
      <c r="G69" s="199">
        <v>35.29</v>
      </c>
      <c r="H69" s="286">
        <f t="shared" si="10"/>
        <v>35.29</v>
      </c>
      <c r="I69" s="286" t="str">
        <f t="shared" si="11"/>
        <v/>
      </c>
      <c r="J69" s="199"/>
      <c r="K69" s="199"/>
      <c r="L69" s="199"/>
      <c r="M69" s="199"/>
      <c r="N69" s="199"/>
      <c r="O69" s="199"/>
      <c r="P69" s="199"/>
      <c r="Q69" s="199"/>
      <c r="R69" s="199"/>
      <c r="S69" s="199"/>
      <c r="T69" s="202">
        <f t="shared" si="12"/>
        <v>0</v>
      </c>
      <c r="U69" s="203">
        <f t="shared" ref="U69:U132" si="13">SUM(H69:T69)</f>
        <v>35.29</v>
      </c>
    </row>
    <row r="70" spans="1:21" x14ac:dyDescent="0.2">
      <c r="A70" s="195" t="str">
        <f t="shared" si="7"/>
        <v>Rush CityWeek 3</v>
      </c>
      <c r="C70" s="196" t="s">
        <v>37</v>
      </c>
      <c r="D70" s="204">
        <v>44362</v>
      </c>
      <c r="E70" s="205" t="str">
        <f t="shared" si="8"/>
        <v>Week 3</v>
      </c>
      <c r="F70" s="199">
        <v>410427</v>
      </c>
      <c r="G70" s="199">
        <v>42.04</v>
      </c>
      <c r="H70" s="286">
        <f t="shared" si="10"/>
        <v>42.04</v>
      </c>
      <c r="I70" s="286" t="str">
        <f t="shared" si="11"/>
        <v/>
      </c>
      <c r="J70" s="199"/>
      <c r="K70" s="199"/>
      <c r="L70" s="199"/>
      <c r="M70" s="199"/>
      <c r="N70" s="199"/>
      <c r="O70" s="199"/>
      <c r="P70" s="199"/>
      <c r="Q70" s="199"/>
      <c r="R70" s="199"/>
      <c r="S70" s="199"/>
      <c r="T70" s="202">
        <f t="shared" si="12"/>
        <v>0</v>
      </c>
      <c r="U70" s="203">
        <f t="shared" si="13"/>
        <v>42.04</v>
      </c>
    </row>
    <row r="71" spans="1:21" x14ac:dyDescent="0.2">
      <c r="A71" s="195" t="str">
        <f t="shared" si="7"/>
        <v>Rush CityWeek 3</v>
      </c>
      <c r="C71" s="196" t="s">
        <v>37</v>
      </c>
      <c r="D71" s="204">
        <v>44362</v>
      </c>
      <c r="E71" s="205" t="str">
        <f t="shared" si="8"/>
        <v>Week 3</v>
      </c>
      <c r="F71" s="199">
        <v>410433</v>
      </c>
      <c r="G71" s="199">
        <v>35.29</v>
      </c>
      <c r="H71" s="286">
        <f t="shared" si="10"/>
        <v>35.29</v>
      </c>
      <c r="I71" s="286" t="str">
        <f t="shared" si="11"/>
        <v/>
      </c>
      <c r="J71" s="199"/>
      <c r="K71" s="199"/>
      <c r="L71" s="199"/>
      <c r="M71" s="199"/>
      <c r="N71" s="199"/>
      <c r="O71" s="199"/>
      <c r="P71" s="199"/>
      <c r="Q71" s="199"/>
      <c r="R71" s="199"/>
      <c r="S71" s="199"/>
      <c r="T71" s="202">
        <f t="shared" si="12"/>
        <v>0</v>
      </c>
      <c r="U71" s="203">
        <f t="shared" si="13"/>
        <v>35.29</v>
      </c>
    </row>
    <row r="72" spans="1:21" x14ac:dyDescent="0.2">
      <c r="A72" s="195" t="str">
        <f t="shared" si="7"/>
        <v>Rush CityWeek 3</v>
      </c>
      <c r="C72" s="196" t="s">
        <v>37</v>
      </c>
      <c r="D72" s="204">
        <v>44363</v>
      </c>
      <c r="E72" s="205" t="str">
        <f t="shared" si="8"/>
        <v>Week 3</v>
      </c>
      <c r="F72" s="199">
        <v>410475</v>
      </c>
      <c r="G72" s="199">
        <v>35.29</v>
      </c>
      <c r="H72" s="286">
        <f t="shared" si="10"/>
        <v>35.29</v>
      </c>
      <c r="I72" s="286" t="str">
        <f t="shared" si="11"/>
        <v/>
      </c>
      <c r="J72" s="199"/>
      <c r="K72" s="199"/>
      <c r="L72" s="199"/>
      <c r="M72" s="199"/>
      <c r="N72" s="199"/>
      <c r="O72" s="199"/>
      <c r="P72" s="199"/>
      <c r="Q72" s="199"/>
      <c r="R72" s="199"/>
      <c r="S72" s="199"/>
      <c r="T72" s="202">
        <f t="shared" si="12"/>
        <v>0</v>
      </c>
      <c r="U72" s="203">
        <f t="shared" si="13"/>
        <v>35.29</v>
      </c>
    </row>
    <row r="73" spans="1:21" x14ac:dyDescent="0.2">
      <c r="A73" s="195" t="str">
        <f t="shared" si="7"/>
        <v>Rush CityWeek 3</v>
      </c>
      <c r="C73" s="196" t="s">
        <v>37</v>
      </c>
      <c r="D73" s="204">
        <v>44363</v>
      </c>
      <c r="E73" s="205" t="str">
        <f t="shared" si="8"/>
        <v>Week 3</v>
      </c>
      <c r="F73" s="199">
        <v>410467</v>
      </c>
      <c r="G73" s="199">
        <v>142.41999999999999</v>
      </c>
      <c r="H73" s="286">
        <f t="shared" si="10"/>
        <v>142.41999999999999</v>
      </c>
      <c r="I73" s="286" t="str">
        <f t="shared" si="11"/>
        <v/>
      </c>
      <c r="J73" s="199"/>
      <c r="K73" s="199"/>
      <c r="L73" s="199"/>
      <c r="M73" s="199"/>
      <c r="N73" s="199"/>
      <c r="O73" s="199"/>
      <c r="P73" s="199"/>
      <c r="Q73" s="199"/>
      <c r="R73" s="199"/>
      <c r="S73" s="199"/>
      <c r="T73" s="202">
        <f t="shared" si="12"/>
        <v>0</v>
      </c>
      <c r="U73" s="203">
        <f t="shared" si="13"/>
        <v>142.41999999999999</v>
      </c>
    </row>
    <row r="74" spans="1:21" x14ac:dyDescent="0.2">
      <c r="A74" s="195" t="str">
        <f t="shared" si="7"/>
        <v>Rush CityWeek 3</v>
      </c>
      <c r="C74" s="196" t="s">
        <v>37</v>
      </c>
      <c r="D74" s="204">
        <v>44364</v>
      </c>
      <c r="E74" s="205" t="str">
        <f t="shared" si="8"/>
        <v>Week 3</v>
      </c>
      <c r="F74" s="199">
        <v>410505</v>
      </c>
      <c r="G74" s="199">
        <v>41.32</v>
      </c>
      <c r="H74" s="286">
        <f t="shared" si="10"/>
        <v>41.32</v>
      </c>
      <c r="I74" s="286" t="str">
        <f t="shared" si="11"/>
        <v/>
      </c>
      <c r="J74" s="199"/>
      <c r="K74" s="199"/>
      <c r="L74" s="199"/>
      <c r="M74" s="199"/>
      <c r="N74" s="199"/>
      <c r="O74" s="199"/>
      <c r="P74" s="199"/>
      <c r="Q74" s="199"/>
      <c r="R74" s="199"/>
      <c r="S74" s="199"/>
      <c r="T74" s="202">
        <f t="shared" si="12"/>
        <v>0</v>
      </c>
      <c r="U74" s="203">
        <f t="shared" si="13"/>
        <v>41.32</v>
      </c>
    </row>
    <row r="75" spans="1:21" x14ac:dyDescent="0.2">
      <c r="A75" s="195" t="str">
        <f t="shared" si="7"/>
        <v>Rush CityWeek 3</v>
      </c>
      <c r="C75" s="196" t="s">
        <v>37</v>
      </c>
      <c r="D75" s="204">
        <v>44364</v>
      </c>
      <c r="E75" s="205" t="str">
        <f t="shared" si="8"/>
        <v>Week 3</v>
      </c>
      <c r="F75" s="199">
        <v>410511</v>
      </c>
      <c r="G75" s="199">
        <v>35.29</v>
      </c>
      <c r="H75" s="286">
        <f t="shared" si="10"/>
        <v>35.29</v>
      </c>
      <c r="I75" s="286" t="str">
        <f t="shared" si="11"/>
        <v/>
      </c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202">
        <f t="shared" si="12"/>
        <v>0</v>
      </c>
      <c r="U75" s="203">
        <f t="shared" si="13"/>
        <v>35.29</v>
      </c>
    </row>
    <row r="76" spans="1:21" x14ac:dyDescent="0.2">
      <c r="A76" s="195" t="str">
        <f t="shared" si="7"/>
        <v>Rush CityWeek 3</v>
      </c>
      <c r="C76" s="196" t="s">
        <v>37</v>
      </c>
      <c r="D76" s="204">
        <v>44365</v>
      </c>
      <c r="E76" s="205" t="str">
        <f t="shared" si="8"/>
        <v>Week 3</v>
      </c>
      <c r="F76" s="199">
        <v>410532</v>
      </c>
      <c r="G76" s="199">
        <v>26.99</v>
      </c>
      <c r="H76" s="286">
        <f t="shared" si="10"/>
        <v>26.99</v>
      </c>
      <c r="I76" s="286" t="str">
        <f t="shared" si="11"/>
        <v/>
      </c>
      <c r="J76" s="199"/>
      <c r="K76" s="199"/>
      <c r="L76" s="199"/>
      <c r="M76" s="199"/>
      <c r="N76" s="199"/>
      <c r="O76" s="199"/>
      <c r="P76" s="199"/>
      <c r="Q76" s="199"/>
      <c r="R76" s="199"/>
      <c r="S76" s="199"/>
      <c r="T76" s="202">
        <f t="shared" si="12"/>
        <v>0</v>
      </c>
      <c r="U76" s="203">
        <f t="shared" si="13"/>
        <v>26.99</v>
      </c>
    </row>
    <row r="77" spans="1:21" x14ac:dyDescent="0.2">
      <c r="A77" s="195" t="str">
        <f t="shared" si="7"/>
        <v>Rush CityWeek 3</v>
      </c>
      <c r="C77" s="196" t="s">
        <v>37</v>
      </c>
      <c r="D77" s="204">
        <v>44365</v>
      </c>
      <c r="E77" s="205" t="str">
        <f t="shared" si="8"/>
        <v>Week 3</v>
      </c>
      <c r="F77" s="199">
        <v>410539</v>
      </c>
      <c r="G77" s="199">
        <v>35.29</v>
      </c>
      <c r="H77" s="286">
        <f t="shared" si="10"/>
        <v>35.29</v>
      </c>
      <c r="I77" s="286" t="str">
        <f t="shared" si="11"/>
        <v/>
      </c>
      <c r="J77" s="199"/>
      <c r="K77" s="199"/>
      <c r="L77" s="199"/>
      <c r="M77" s="199"/>
      <c r="N77" s="199"/>
      <c r="O77" s="199"/>
      <c r="P77" s="199"/>
      <c r="Q77" s="199"/>
      <c r="R77" s="199"/>
      <c r="S77" s="199"/>
      <c r="T77" s="202">
        <f t="shared" si="12"/>
        <v>0</v>
      </c>
      <c r="U77" s="203">
        <f t="shared" si="13"/>
        <v>35.29</v>
      </c>
    </row>
    <row r="78" spans="1:21" x14ac:dyDescent="0.2">
      <c r="A78" s="195" t="str">
        <f t="shared" si="7"/>
        <v>Rush CityWeek 3</v>
      </c>
      <c r="C78" s="196" t="s">
        <v>37</v>
      </c>
      <c r="D78" s="204">
        <v>44366</v>
      </c>
      <c r="E78" s="205" t="str">
        <f t="shared" si="8"/>
        <v>Week 3</v>
      </c>
      <c r="F78" s="199">
        <v>410614</v>
      </c>
      <c r="G78" s="199">
        <v>25.66</v>
      </c>
      <c r="H78" s="286">
        <f t="shared" si="10"/>
        <v>25.66</v>
      </c>
      <c r="I78" s="286" t="str">
        <f t="shared" si="11"/>
        <v/>
      </c>
      <c r="J78" s="199"/>
      <c r="K78" s="199"/>
      <c r="L78" s="199"/>
      <c r="M78" s="199"/>
      <c r="N78" s="199"/>
      <c r="O78" s="199"/>
      <c r="P78" s="199"/>
      <c r="Q78" s="199"/>
      <c r="R78" s="199"/>
      <c r="S78" s="199"/>
      <c r="T78" s="202">
        <f t="shared" si="12"/>
        <v>0</v>
      </c>
      <c r="U78" s="203">
        <f t="shared" si="13"/>
        <v>25.66</v>
      </c>
    </row>
    <row r="79" spans="1:21" x14ac:dyDescent="0.2">
      <c r="A79" s="195" t="str">
        <f t="shared" si="7"/>
        <v>Rush CityWeek 3</v>
      </c>
      <c r="C79" s="196" t="s">
        <v>37</v>
      </c>
      <c r="D79" s="204">
        <v>44366</v>
      </c>
      <c r="E79" s="205" t="str">
        <f t="shared" si="8"/>
        <v>Week 3</v>
      </c>
      <c r="F79" s="199">
        <v>410571</v>
      </c>
      <c r="G79" s="199">
        <v>26.99</v>
      </c>
      <c r="H79" s="286">
        <f t="shared" si="10"/>
        <v>26.99</v>
      </c>
      <c r="I79" s="286" t="str">
        <f t="shared" si="11"/>
        <v/>
      </c>
      <c r="J79" s="199"/>
      <c r="K79" s="199"/>
      <c r="L79" s="199"/>
      <c r="M79" s="199"/>
      <c r="N79" s="199"/>
      <c r="O79" s="199"/>
      <c r="P79" s="199"/>
      <c r="Q79" s="199"/>
      <c r="R79" s="199"/>
      <c r="S79" s="199"/>
      <c r="T79" s="202">
        <f t="shared" si="12"/>
        <v>0</v>
      </c>
      <c r="U79" s="203">
        <f t="shared" si="13"/>
        <v>26.99</v>
      </c>
    </row>
    <row r="80" spans="1:21" x14ac:dyDescent="0.2">
      <c r="A80" s="195" t="str">
        <f t="shared" si="7"/>
        <v>PepsiWeek 4</v>
      </c>
      <c r="C80" s="196" t="s">
        <v>116</v>
      </c>
      <c r="D80" s="204">
        <v>44368</v>
      </c>
      <c r="E80" s="205" t="str">
        <f t="shared" si="8"/>
        <v>Week 4</v>
      </c>
      <c r="F80" s="199">
        <v>51064255</v>
      </c>
      <c r="G80" s="199">
        <v>1686.9</v>
      </c>
      <c r="H80" s="286" t="str">
        <f t="shared" si="10"/>
        <v/>
      </c>
      <c r="I80" s="286">
        <f t="shared" si="11"/>
        <v>1686.9</v>
      </c>
      <c r="J80" s="199"/>
      <c r="K80" s="199"/>
      <c r="L80" s="199"/>
      <c r="M80" s="199"/>
      <c r="N80" s="199"/>
      <c r="O80" s="199"/>
      <c r="P80" s="199"/>
      <c r="Q80" s="199"/>
      <c r="R80" s="199"/>
      <c r="S80" s="199"/>
      <c r="T80" s="202">
        <f t="shared" si="12"/>
        <v>0</v>
      </c>
      <c r="U80" s="203">
        <f t="shared" si="13"/>
        <v>1686.9</v>
      </c>
    </row>
    <row r="81" spans="1:21" x14ac:dyDescent="0.2">
      <c r="A81" s="195" t="str">
        <f t="shared" si="7"/>
        <v>PepsiWeek 4</v>
      </c>
      <c r="C81" s="196" t="s">
        <v>116</v>
      </c>
      <c r="D81" s="204">
        <v>44368</v>
      </c>
      <c r="E81" s="205" t="str">
        <f t="shared" si="8"/>
        <v>Week 4</v>
      </c>
      <c r="F81" s="199">
        <v>51064254</v>
      </c>
      <c r="G81" s="199">
        <v>462.45</v>
      </c>
      <c r="H81" s="286" t="str">
        <f t="shared" si="10"/>
        <v/>
      </c>
      <c r="I81" s="286">
        <f t="shared" si="11"/>
        <v>462.45</v>
      </c>
      <c r="J81" s="199"/>
      <c r="K81" s="199"/>
      <c r="L81" s="199"/>
      <c r="M81" s="199"/>
      <c r="N81" s="199"/>
      <c r="O81" s="199"/>
      <c r="P81" s="199"/>
      <c r="Q81" s="199"/>
      <c r="R81" s="199"/>
      <c r="S81" s="199"/>
      <c r="T81" s="202">
        <f t="shared" si="12"/>
        <v>0</v>
      </c>
      <c r="U81" s="203">
        <f t="shared" si="13"/>
        <v>462.45</v>
      </c>
    </row>
    <row r="82" spans="1:21" x14ac:dyDescent="0.2">
      <c r="A82" s="195" t="str">
        <f t="shared" si="7"/>
        <v>Rush CityWeek 4</v>
      </c>
      <c r="C82" s="196" t="s">
        <v>37</v>
      </c>
      <c r="D82" s="204">
        <v>44368</v>
      </c>
      <c r="E82" s="205" t="str">
        <f t="shared" si="8"/>
        <v>Week 4</v>
      </c>
      <c r="F82" s="199">
        <v>410592</v>
      </c>
      <c r="G82" s="199">
        <v>176.28</v>
      </c>
      <c r="H82" s="286">
        <f t="shared" si="10"/>
        <v>176.28</v>
      </c>
      <c r="I82" s="286" t="str">
        <f t="shared" si="11"/>
        <v/>
      </c>
      <c r="J82" s="199"/>
      <c r="K82" s="199"/>
      <c r="L82" s="199"/>
      <c r="M82" s="199"/>
      <c r="N82" s="199"/>
      <c r="O82" s="199"/>
      <c r="P82" s="199"/>
      <c r="Q82" s="199"/>
      <c r="R82" s="199"/>
      <c r="S82" s="199"/>
      <c r="T82" s="202">
        <f t="shared" si="12"/>
        <v>0</v>
      </c>
      <c r="U82" s="203">
        <f t="shared" si="13"/>
        <v>176.28</v>
      </c>
    </row>
    <row r="83" spans="1:21" x14ac:dyDescent="0.2">
      <c r="A83" s="195" t="str">
        <f t="shared" si="7"/>
        <v>Rush CityWeek 4</v>
      </c>
      <c r="C83" s="196" t="s">
        <v>37</v>
      </c>
      <c r="D83" s="204">
        <v>44368</v>
      </c>
      <c r="E83" s="205" t="str">
        <f t="shared" si="8"/>
        <v>Week 4</v>
      </c>
      <c r="F83" s="199">
        <v>410600</v>
      </c>
      <c r="G83" s="199">
        <v>35.29</v>
      </c>
      <c r="H83" s="286">
        <f t="shared" si="10"/>
        <v>35.29</v>
      </c>
      <c r="I83" s="286" t="str">
        <f t="shared" si="11"/>
        <v/>
      </c>
      <c r="J83" s="199"/>
      <c r="K83" s="199"/>
      <c r="L83" s="199"/>
      <c r="M83" s="199"/>
      <c r="N83" s="199"/>
      <c r="O83" s="199"/>
      <c r="P83" s="199"/>
      <c r="Q83" s="199"/>
      <c r="R83" s="199"/>
      <c r="S83" s="199"/>
      <c r="T83" s="202">
        <f t="shared" si="12"/>
        <v>0</v>
      </c>
      <c r="U83" s="203">
        <f t="shared" si="13"/>
        <v>35.29</v>
      </c>
    </row>
    <row r="84" spans="1:21" x14ac:dyDescent="0.2">
      <c r="A84" s="195" t="str">
        <f t="shared" si="7"/>
        <v>Rush CityWeek 4</v>
      </c>
      <c r="C84" s="196" t="s">
        <v>37</v>
      </c>
      <c r="D84" s="204">
        <v>44369</v>
      </c>
      <c r="E84" s="205" t="str">
        <f t="shared" si="8"/>
        <v>Week 4</v>
      </c>
      <c r="F84" s="199">
        <v>410673</v>
      </c>
      <c r="G84" s="199">
        <v>35.29</v>
      </c>
      <c r="H84" s="286">
        <f t="shared" si="10"/>
        <v>35.29</v>
      </c>
      <c r="I84" s="286" t="str">
        <f t="shared" si="11"/>
        <v/>
      </c>
      <c r="J84" s="199"/>
      <c r="K84" s="199"/>
      <c r="L84" s="199"/>
      <c r="M84" s="199"/>
      <c r="N84" s="199"/>
      <c r="O84" s="199"/>
      <c r="P84" s="199"/>
      <c r="Q84" s="199"/>
      <c r="R84" s="199"/>
      <c r="S84" s="199"/>
      <c r="T84" s="202">
        <f t="shared" si="12"/>
        <v>0</v>
      </c>
      <c r="U84" s="203">
        <f t="shared" si="13"/>
        <v>35.29</v>
      </c>
    </row>
    <row r="85" spans="1:21" x14ac:dyDescent="0.2">
      <c r="A85" s="195" t="str">
        <f t="shared" si="7"/>
        <v>Rush CityWeek 4</v>
      </c>
      <c r="C85" s="196" t="s">
        <v>37</v>
      </c>
      <c r="D85" s="204">
        <v>44369</v>
      </c>
      <c r="E85" s="205" t="str">
        <f t="shared" si="8"/>
        <v>Week 4</v>
      </c>
      <c r="F85" s="199">
        <v>410667</v>
      </c>
      <c r="G85" s="199">
        <v>42.04</v>
      </c>
      <c r="H85" s="286">
        <f t="shared" si="10"/>
        <v>42.04</v>
      </c>
      <c r="I85" s="286" t="str">
        <f t="shared" si="11"/>
        <v/>
      </c>
      <c r="J85" s="199"/>
      <c r="K85" s="199"/>
      <c r="L85" s="199"/>
      <c r="M85" s="199"/>
      <c r="N85" s="199"/>
      <c r="O85" s="199"/>
      <c r="P85" s="199"/>
      <c r="Q85" s="199"/>
      <c r="R85" s="199"/>
      <c r="S85" s="199"/>
      <c r="T85" s="202">
        <f t="shared" si="12"/>
        <v>0</v>
      </c>
      <c r="U85" s="203">
        <f t="shared" si="13"/>
        <v>42.04</v>
      </c>
    </row>
    <row r="86" spans="1:21" x14ac:dyDescent="0.2">
      <c r="A86" s="195" t="str">
        <f t="shared" si="7"/>
        <v>Rush CityWeek 4</v>
      </c>
      <c r="C86" s="196" t="s">
        <v>37</v>
      </c>
      <c r="D86" s="204">
        <v>44371</v>
      </c>
      <c r="E86" s="205" t="str">
        <f t="shared" si="8"/>
        <v>Week 4</v>
      </c>
      <c r="F86" s="199">
        <v>410743</v>
      </c>
      <c r="G86" s="199">
        <v>35.29</v>
      </c>
      <c r="H86" s="286">
        <f t="shared" si="10"/>
        <v>35.29</v>
      </c>
      <c r="I86" s="286" t="str">
        <f t="shared" si="11"/>
        <v/>
      </c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202">
        <f t="shared" si="12"/>
        <v>0</v>
      </c>
      <c r="U86" s="203">
        <f t="shared" si="13"/>
        <v>35.29</v>
      </c>
    </row>
    <row r="87" spans="1:21" x14ac:dyDescent="0.2">
      <c r="A87" s="195" t="str">
        <f t="shared" si="7"/>
        <v>Rush CityWeek 4</v>
      </c>
      <c r="C87" s="196" t="s">
        <v>37</v>
      </c>
      <c r="D87" s="204">
        <v>44371</v>
      </c>
      <c r="E87" s="205" t="str">
        <f t="shared" si="8"/>
        <v>Week 4</v>
      </c>
      <c r="F87" s="199">
        <v>410737</v>
      </c>
      <c r="G87" s="199">
        <v>41.32</v>
      </c>
      <c r="H87" s="286">
        <f t="shared" si="10"/>
        <v>41.32</v>
      </c>
      <c r="I87" s="286" t="str">
        <f t="shared" si="11"/>
        <v/>
      </c>
      <c r="J87" s="199"/>
      <c r="K87" s="199"/>
      <c r="L87" s="199"/>
      <c r="M87" s="199"/>
      <c r="N87" s="199"/>
      <c r="O87" s="199"/>
      <c r="P87" s="199"/>
      <c r="Q87" s="199"/>
      <c r="R87" s="199"/>
      <c r="S87" s="199"/>
      <c r="T87" s="202">
        <f t="shared" si="12"/>
        <v>0</v>
      </c>
      <c r="U87" s="203">
        <f t="shared" si="13"/>
        <v>41.32</v>
      </c>
    </row>
    <row r="88" spans="1:21" x14ac:dyDescent="0.2">
      <c r="A88" s="195" t="str">
        <f t="shared" si="7"/>
        <v>PepsiWeek 4</v>
      </c>
      <c r="C88" s="196" t="s">
        <v>116</v>
      </c>
      <c r="D88" s="204">
        <v>44371</v>
      </c>
      <c r="E88" s="205" t="str">
        <f t="shared" si="8"/>
        <v>Week 4</v>
      </c>
      <c r="F88" s="199">
        <v>53309859</v>
      </c>
      <c r="G88" s="199">
        <v>800.97</v>
      </c>
      <c r="H88" s="286" t="str">
        <f t="shared" si="10"/>
        <v/>
      </c>
      <c r="I88" s="286">
        <f t="shared" si="11"/>
        <v>800.97</v>
      </c>
      <c r="J88" s="199"/>
      <c r="K88" s="199"/>
      <c r="L88" s="199"/>
      <c r="M88" s="199"/>
      <c r="N88" s="199"/>
      <c r="O88" s="199"/>
      <c r="P88" s="199"/>
      <c r="Q88" s="199"/>
      <c r="R88" s="199"/>
      <c r="S88" s="199"/>
      <c r="T88" s="202">
        <f t="shared" si="12"/>
        <v>0</v>
      </c>
      <c r="U88" s="203">
        <f t="shared" si="13"/>
        <v>800.97</v>
      </c>
    </row>
    <row r="89" spans="1:21" x14ac:dyDescent="0.2">
      <c r="A89" s="195" t="str">
        <f t="shared" si="7"/>
        <v>Rush CityWeek 4</v>
      </c>
      <c r="C89" s="196" t="s">
        <v>37</v>
      </c>
      <c r="D89" s="204">
        <v>44372</v>
      </c>
      <c r="E89" s="205" t="str">
        <f t="shared" si="8"/>
        <v>Week 4</v>
      </c>
      <c r="F89" s="199">
        <v>410774</v>
      </c>
      <c r="G89" s="199">
        <v>35.29</v>
      </c>
      <c r="H89" s="286">
        <f t="shared" si="10"/>
        <v>35.29</v>
      </c>
      <c r="I89" s="286" t="str">
        <f t="shared" si="11"/>
        <v/>
      </c>
      <c r="J89" s="199"/>
      <c r="K89" s="199"/>
      <c r="L89" s="199"/>
      <c r="M89" s="199"/>
      <c r="N89" s="199"/>
      <c r="O89" s="199"/>
      <c r="P89" s="199"/>
      <c r="Q89" s="199"/>
      <c r="R89" s="199"/>
      <c r="S89" s="199"/>
      <c r="T89" s="202">
        <f t="shared" si="12"/>
        <v>0</v>
      </c>
      <c r="U89" s="203">
        <f t="shared" si="13"/>
        <v>35.29</v>
      </c>
    </row>
    <row r="90" spans="1:21" x14ac:dyDescent="0.2">
      <c r="A90" s="195" t="str">
        <f t="shared" si="7"/>
        <v>Rush CityWeek 4</v>
      </c>
      <c r="C90" s="196" t="s">
        <v>37</v>
      </c>
      <c r="D90" s="204">
        <v>44372</v>
      </c>
      <c r="E90" s="205" t="str">
        <f t="shared" si="8"/>
        <v>Week 4</v>
      </c>
      <c r="F90" s="199">
        <v>410767</v>
      </c>
      <c r="G90" s="199">
        <v>26.99</v>
      </c>
      <c r="H90" s="286">
        <f t="shared" si="10"/>
        <v>26.99</v>
      </c>
      <c r="I90" s="286" t="str">
        <f t="shared" si="11"/>
        <v/>
      </c>
      <c r="J90" s="199"/>
      <c r="K90" s="199"/>
      <c r="L90" s="199"/>
      <c r="M90" s="199"/>
      <c r="N90" s="199"/>
      <c r="O90" s="199"/>
      <c r="P90" s="199"/>
      <c r="Q90" s="199"/>
      <c r="R90" s="199"/>
      <c r="S90" s="199"/>
      <c r="T90" s="202">
        <f t="shared" si="12"/>
        <v>0</v>
      </c>
      <c r="U90" s="203">
        <f t="shared" si="13"/>
        <v>26.99</v>
      </c>
    </row>
    <row r="91" spans="1:21" x14ac:dyDescent="0.2">
      <c r="A91" s="195" t="str">
        <f t="shared" si="7"/>
        <v>Rush CityWeek 4</v>
      </c>
      <c r="C91" s="196" t="s">
        <v>37</v>
      </c>
      <c r="D91" s="204">
        <v>44373</v>
      </c>
      <c r="E91" s="205" t="str">
        <f t="shared" si="8"/>
        <v>Week 4</v>
      </c>
      <c r="F91" s="199">
        <v>410795</v>
      </c>
      <c r="G91" s="199">
        <v>26.99</v>
      </c>
      <c r="H91" s="286">
        <f t="shared" si="10"/>
        <v>26.99</v>
      </c>
      <c r="I91" s="286" t="str">
        <f t="shared" si="11"/>
        <v/>
      </c>
      <c r="J91" s="199"/>
      <c r="K91" s="199"/>
      <c r="L91" s="199"/>
      <c r="M91" s="199"/>
      <c r="N91" s="199"/>
      <c r="O91" s="199"/>
      <c r="P91" s="199"/>
      <c r="Q91" s="199"/>
      <c r="R91" s="199"/>
      <c r="S91" s="199"/>
      <c r="T91" s="202">
        <f t="shared" si="12"/>
        <v>0</v>
      </c>
      <c r="U91" s="203">
        <f t="shared" si="13"/>
        <v>26.99</v>
      </c>
    </row>
    <row r="92" spans="1:21" x14ac:dyDescent="0.2">
      <c r="A92" s="195" t="str">
        <f t="shared" si="7"/>
        <v>Rush CityWeek 4</v>
      </c>
      <c r="C92" s="196" t="s">
        <v>37</v>
      </c>
      <c r="D92" s="204">
        <v>44373</v>
      </c>
      <c r="E92" s="205" t="str">
        <f t="shared" si="8"/>
        <v>Week 4</v>
      </c>
      <c r="F92" s="199">
        <v>410807</v>
      </c>
      <c r="G92" s="199">
        <v>25.66</v>
      </c>
      <c r="H92" s="286">
        <f t="shared" si="10"/>
        <v>25.66</v>
      </c>
      <c r="I92" s="286" t="str">
        <f t="shared" si="11"/>
        <v/>
      </c>
      <c r="J92" s="199"/>
      <c r="K92" s="199"/>
      <c r="L92" s="199"/>
      <c r="M92" s="199"/>
      <c r="N92" s="199"/>
      <c r="O92" s="199"/>
      <c r="P92" s="199"/>
      <c r="Q92" s="199"/>
      <c r="R92" s="199"/>
      <c r="S92" s="199"/>
      <c r="T92" s="202">
        <f t="shared" si="12"/>
        <v>0</v>
      </c>
      <c r="U92" s="203">
        <f t="shared" si="13"/>
        <v>25.66</v>
      </c>
    </row>
    <row r="93" spans="1:21" x14ac:dyDescent="0.2">
      <c r="A93" s="195" t="str">
        <f t="shared" si="7"/>
        <v>Rush CityWeek 5</v>
      </c>
      <c r="C93" s="196" t="s">
        <v>37</v>
      </c>
      <c r="D93" s="204">
        <v>44375</v>
      </c>
      <c r="E93" s="205" t="str">
        <f t="shared" si="8"/>
        <v>Week 5</v>
      </c>
      <c r="F93" s="199">
        <v>410856</v>
      </c>
      <c r="G93" s="199">
        <v>35.29</v>
      </c>
      <c r="H93" s="286">
        <f t="shared" si="10"/>
        <v>35.29</v>
      </c>
      <c r="I93" s="286" t="str">
        <f t="shared" si="11"/>
        <v/>
      </c>
      <c r="J93" s="199"/>
      <c r="K93" s="199"/>
      <c r="L93" s="199"/>
      <c r="M93" s="199"/>
      <c r="N93" s="199"/>
      <c r="O93" s="199"/>
      <c r="P93" s="199"/>
      <c r="Q93" s="199"/>
      <c r="R93" s="199"/>
      <c r="S93" s="199"/>
      <c r="T93" s="202">
        <f t="shared" si="12"/>
        <v>0</v>
      </c>
      <c r="U93" s="203">
        <f t="shared" si="13"/>
        <v>35.29</v>
      </c>
    </row>
    <row r="94" spans="1:21" x14ac:dyDescent="0.2">
      <c r="A94" s="195" t="str">
        <f t="shared" si="7"/>
        <v>Rush CityWeek 5</v>
      </c>
      <c r="C94" s="196" t="s">
        <v>37</v>
      </c>
      <c r="D94" s="204">
        <v>44375</v>
      </c>
      <c r="E94" s="205" t="str">
        <f t="shared" si="8"/>
        <v>Week 5</v>
      </c>
      <c r="F94" s="199">
        <v>410848</v>
      </c>
      <c r="G94" s="199">
        <v>176.28</v>
      </c>
      <c r="H94" s="286">
        <f t="shared" si="10"/>
        <v>176.28</v>
      </c>
      <c r="I94" s="286" t="str">
        <f t="shared" si="11"/>
        <v/>
      </c>
      <c r="J94" s="199"/>
      <c r="K94" s="199"/>
      <c r="L94" s="199"/>
      <c r="M94" s="199"/>
      <c r="N94" s="199"/>
      <c r="O94" s="199"/>
      <c r="P94" s="199"/>
      <c r="Q94" s="199"/>
      <c r="R94" s="199"/>
      <c r="S94" s="199"/>
      <c r="T94" s="202">
        <f t="shared" si="12"/>
        <v>0</v>
      </c>
      <c r="U94" s="203">
        <f t="shared" si="13"/>
        <v>176.28</v>
      </c>
    </row>
    <row r="95" spans="1:21" x14ac:dyDescent="0.2">
      <c r="A95" s="195" t="str">
        <f t="shared" si="7"/>
        <v/>
      </c>
      <c r="C95" s="196"/>
      <c r="D95" s="204"/>
      <c r="E95" s="205" t="str">
        <f t="shared" si="8"/>
        <v/>
      </c>
      <c r="F95" s="199"/>
      <c r="G95" s="199"/>
      <c r="H95" s="286" t="str">
        <f t="shared" si="10"/>
        <v/>
      </c>
      <c r="I95" s="286" t="str">
        <f t="shared" si="11"/>
        <v/>
      </c>
      <c r="J95" s="199"/>
      <c r="K95" s="199"/>
      <c r="L95" s="199"/>
      <c r="M95" s="199"/>
      <c r="N95" s="199"/>
      <c r="O95" s="199"/>
      <c r="P95" s="199"/>
      <c r="Q95" s="199"/>
      <c r="R95" s="199"/>
      <c r="S95" s="199"/>
      <c r="T95" s="202">
        <f t="shared" si="12"/>
        <v>0</v>
      </c>
      <c r="U95" s="203">
        <f t="shared" si="13"/>
        <v>0</v>
      </c>
    </row>
    <row r="96" spans="1:21" x14ac:dyDescent="0.2">
      <c r="A96" s="195" t="str">
        <f t="shared" si="7"/>
        <v/>
      </c>
      <c r="C96" s="196"/>
      <c r="D96" s="204"/>
      <c r="E96" s="205" t="str">
        <f t="shared" si="8"/>
        <v/>
      </c>
      <c r="F96" s="199"/>
      <c r="G96" s="199"/>
      <c r="H96" s="286" t="str">
        <f t="shared" si="10"/>
        <v/>
      </c>
      <c r="I96" s="286" t="str">
        <f t="shared" si="11"/>
        <v/>
      </c>
      <c r="J96" s="199"/>
      <c r="K96" s="199"/>
      <c r="L96" s="199"/>
      <c r="M96" s="199"/>
      <c r="N96" s="199"/>
      <c r="O96" s="199"/>
      <c r="P96" s="199"/>
      <c r="Q96" s="199"/>
      <c r="R96" s="199"/>
      <c r="S96" s="199"/>
      <c r="T96" s="202">
        <f t="shared" si="12"/>
        <v>0</v>
      </c>
      <c r="U96" s="203">
        <f t="shared" si="13"/>
        <v>0</v>
      </c>
    </row>
    <row r="97" spans="1:21" x14ac:dyDescent="0.2">
      <c r="A97" s="195" t="str">
        <f t="shared" si="7"/>
        <v/>
      </c>
      <c r="C97" s="196"/>
      <c r="D97" s="204"/>
      <c r="E97" s="205" t="str">
        <f t="shared" si="8"/>
        <v/>
      </c>
      <c r="F97" s="199"/>
      <c r="G97" s="199"/>
      <c r="H97" s="286" t="str">
        <f t="shared" si="10"/>
        <v/>
      </c>
      <c r="I97" s="286" t="str">
        <f t="shared" si="11"/>
        <v/>
      </c>
      <c r="J97" s="199"/>
      <c r="K97" s="199"/>
      <c r="L97" s="199"/>
      <c r="M97" s="199"/>
      <c r="N97" s="199"/>
      <c r="O97" s="199"/>
      <c r="P97" s="199"/>
      <c r="Q97" s="199"/>
      <c r="R97" s="199"/>
      <c r="S97" s="199"/>
      <c r="T97" s="202">
        <f t="shared" si="12"/>
        <v>0</v>
      </c>
      <c r="U97" s="203">
        <f t="shared" si="13"/>
        <v>0</v>
      </c>
    </row>
    <row r="98" spans="1:21" x14ac:dyDescent="0.2">
      <c r="A98" s="195" t="str">
        <f t="shared" si="7"/>
        <v/>
      </c>
      <c r="C98" s="196"/>
      <c r="D98" s="204"/>
      <c r="E98" s="205" t="str">
        <f t="shared" si="8"/>
        <v/>
      </c>
      <c r="F98" s="199"/>
      <c r="G98" s="199"/>
      <c r="H98" s="286" t="str">
        <f t="shared" si="10"/>
        <v/>
      </c>
      <c r="I98" s="286" t="str">
        <f t="shared" si="11"/>
        <v/>
      </c>
      <c r="J98" s="199"/>
      <c r="K98" s="199"/>
      <c r="L98" s="199"/>
      <c r="M98" s="199"/>
      <c r="N98" s="199"/>
      <c r="O98" s="199"/>
      <c r="P98" s="199"/>
      <c r="Q98" s="199"/>
      <c r="R98" s="199"/>
      <c r="S98" s="199"/>
      <c r="T98" s="246">
        <f t="shared" ref="T98:T101" si="14">G98-SUM(H98:S98)</f>
        <v>0</v>
      </c>
      <c r="U98" s="203">
        <f t="shared" si="13"/>
        <v>0</v>
      </c>
    </row>
    <row r="99" spans="1:21" x14ac:dyDescent="0.2">
      <c r="A99" s="195" t="str">
        <f t="shared" si="7"/>
        <v/>
      </c>
      <c r="C99" s="196"/>
      <c r="D99" s="204"/>
      <c r="E99" s="205" t="str">
        <f t="shared" si="8"/>
        <v/>
      </c>
      <c r="F99" s="199"/>
      <c r="G99" s="199"/>
      <c r="H99" s="286" t="str">
        <f t="shared" si="10"/>
        <v/>
      </c>
      <c r="I99" s="286" t="str">
        <f t="shared" si="11"/>
        <v/>
      </c>
      <c r="J99" s="199"/>
      <c r="K99" s="199"/>
      <c r="L99" s="199"/>
      <c r="M99" s="199"/>
      <c r="N99" s="199"/>
      <c r="O99" s="199"/>
      <c r="P99" s="199"/>
      <c r="Q99" s="199"/>
      <c r="R99" s="199"/>
      <c r="S99" s="199"/>
      <c r="T99" s="246">
        <f t="shared" si="14"/>
        <v>0</v>
      </c>
      <c r="U99" s="203">
        <f t="shared" si="13"/>
        <v>0</v>
      </c>
    </row>
    <row r="100" spans="1:21" x14ac:dyDescent="0.2">
      <c r="A100" s="195" t="str">
        <f t="shared" si="7"/>
        <v/>
      </c>
      <c r="C100" s="196"/>
      <c r="D100" s="204"/>
      <c r="E100" s="205" t="str">
        <f t="shared" si="8"/>
        <v/>
      </c>
      <c r="F100" s="199"/>
      <c r="G100" s="199"/>
      <c r="H100" s="286" t="str">
        <f t="shared" si="10"/>
        <v/>
      </c>
      <c r="I100" s="286" t="str">
        <f t="shared" si="11"/>
        <v/>
      </c>
      <c r="J100" s="199"/>
      <c r="K100" s="199"/>
      <c r="L100" s="199"/>
      <c r="M100" s="199"/>
      <c r="N100" s="199"/>
      <c r="O100" s="199"/>
      <c r="P100" s="199"/>
      <c r="Q100" s="199"/>
      <c r="R100" s="199"/>
      <c r="S100" s="199"/>
      <c r="T100" s="246">
        <f t="shared" si="14"/>
        <v>0</v>
      </c>
      <c r="U100" s="203">
        <f t="shared" si="13"/>
        <v>0</v>
      </c>
    </row>
    <row r="101" spans="1:21" x14ac:dyDescent="0.2">
      <c r="A101" s="195" t="str">
        <f t="shared" si="7"/>
        <v/>
      </c>
      <c r="C101" s="196"/>
      <c r="D101" s="204"/>
      <c r="E101" s="205" t="str">
        <f t="shared" si="8"/>
        <v/>
      </c>
      <c r="F101" s="199"/>
      <c r="G101" s="199"/>
      <c r="H101" s="286" t="str">
        <f t="shared" si="10"/>
        <v/>
      </c>
      <c r="I101" s="286" t="str">
        <f t="shared" si="11"/>
        <v/>
      </c>
      <c r="J101" s="199"/>
      <c r="K101" s="199"/>
      <c r="L101" s="199"/>
      <c r="M101" s="199"/>
      <c r="N101" s="199"/>
      <c r="O101" s="199"/>
      <c r="P101" s="199"/>
      <c r="Q101" s="199"/>
      <c r="R101" s="199"/>
      <c r="S101" s="199"/>
      <c r="T101" s="246">
        <f t="shared" si="14"/>
        <v>0</v>
      </c>
      <c r="U101" s="203">
        <f t="shared" si="13"/>
        <v>0</v>
      </c>
    </row>
    <row r="102" spans="1:21" x14ac:dyDescent="0.2">
      <c r="A102" s="195" t="str">
        <f t="shared" ref="A102:A165" si="15">C102&amp;E102</f>
        <v/>
      </c>
      <c r="C102" s="196"/>
      <c r="D102" s="204"/>
      <c r="E102" s="205" t="str">
        <f t="shared" ref="E102:E150" si="16">IF(D102="","",(CONCATENATE("Week ",WEEKNUM(D102,2)-WEEKNUM(DATE(YEAR(D102),MONTH(D102),1),2)+1)))</f>
        <v/>
      </c>
      <c r="F102" s="199"/>
      <c r="G102" s="199"/>
      <c r="H102" s="286" t="str">
        <f t="shared" si="10"/>
        <v/>
      </c>
      <c r="I102" s="286" t="str">
        <f t="shared" si="11"/>
        <v/>
      </c>
      <c r="J102" s="199"/>
      <c r="K102" s="199"/>
      <c r="L102" s="199"/>
      <c r="M102" s="199"/>
      <c r="N102" s="199"/>
      <c r="O102" s="199"/>
      <c r="P102" s="199"/>
      <c r="Q102" s="199"/>
      <c r="R102" s="199"/>
      <c r="S102" s="199"/>
      <c r="T102" s="246">
        <f t="shared" ref="T102:T165" si="17">G102-SUM(H102:S102)</f>
        <v>0</v>
      </c>
      <c r="U102" s="203">
        <f t="shared" si="13"/>
        <v>0</v>
      </c>
    </row>
    <row r="103" spans="1:21" x14ac:dyDescent="0.2">
      <c r="A103" s="195" t="str">
        <f t="shared" si="15"/>
        <v/>
      </c>
      <c r="C103" s="196"/>
      <c r="D103" s="204"/>
      <c r="E103" s="205" t="str">
        <f t="shared" si="16"/>
        <v/>
      </c>
      <c r="F103" s="199"/>
      <c r="G103" s="199"/>
      <c r="H103" s="286" t="str">
        <f t="shared" ref="H103:H166" si="18">IF(C103="rush city",G103,"")</f>
        <v/>
      </c>
      <c r="I103" s="286" t="str">
        <f t="shared" ref="I103:I166" si="19">IF(C103="Pepsi",G103,"")</f>
        <v/>
      </c>
      <c r="J103" s="199"/>
      <c r="K103" s="199"/>
      <c r="L103" s="199"/>
      <c r="M103" s="199"/>
      <c r="N103" s="199"/>
      <c r="O103" s="199"/>
      <c r="P103" s="199"/>
      <c r="Q103" s="199"/>
      <c r="R103" s="199"/>
      <c r="S103" s="199"/>
      <c r="T103" s="246">
        <f t="shared" si="17"/>
        <v>0</v>
      </c>
      <c r="U103" s="203">
        <f t="shared" si="13"/>
        <v>0</v>
      </c>
    </row>
    <row r="104" spans="1:21" x14ac:dyDescent="0.2">
      <c r="A104" s="195" t="str">
        <f t="shared" si="15"/>
        <v/>
      </c>
      <c r="C104" s="196"/>
      <c r="D104" s="204"/>
      <c r="E104" s="205" t="str">
        <f t="shared" si="16"/>
        <v/>
      </c>
      <c r="F104" s="199"/>
      <c r="G104" s="199"/>
      <c r="H104" s="286" t="str">
        <f t="shared" si="18"/>
        <v/>
      </c>
      <c r="I104" s="286" t="str">
        <f t="shared" si="19"/>
        <v/>
      </c>
      <c r="J104" s="199"/>
      <c r="K104" s="199"/>
      <c r="L104" s="199"/>
      <c r="M104" s="199"/>
      <c r="N104" s="199"/>
      <c r="O104" s="199"/>
      <c r="P104" s="199"/>
      <c r="Q104" s="199"/>
      <c r="R104" s="199"/>
      <c r="S104" s="199"/>
      <c r="T104" s="246">
        <f t="shared" si="17"/>
        <v>0</v>
      </c>
      <c r="U104" s="203">
        <f t="shared" si="13"/>
        <v>0</v>
      </c>
    </row>
    <row r="105" spans="1:21" x14ac:dyDescent="0.2">
      <c r="A105" s="195" t="str">
        <f t="shared" si="15"/>
        <v/>
      </c>
      <c r="C105" s="196"/>
      <c r="D105" s="204"/>
      <c r="E105" s="205" t="str">
        <f t="shared" si="16"/>
        <v/>
      </c>
      <c r="F105" s="199"/>
      <c r="G105" s="199"/>
      <c r="H105" s="286" t="str">
        <f t="shared" si="18"/>
        <v/>
      </c>
      <c r="I105" s="286" t="str">
        <f t="shared" si="19"/>
        <v/>
      </c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246">
        <f t="shared" si="17"/>
        <v>0</v>
      </c>
      <c r="U105" s="203">
        <f t="shared" si="13"/>
        <v>0</v>
      </c>
    </row>
    <row r="106" spans="1:21" x14ac:dyDescent="0.2">
      <c r="A106" s="195" t="str">
        <f t="shared" si="15"/>
        <v/>
      </c>
      <c r="C106" s="196"/>
      <c r="D106" s="204"/>
      <c r="E106" s="205" t="str">
        <f t="shared" si="16"/>
        <v/>
      </c>
      <c r="F106" s="199"/>
      <c r="G106" s="199"/>
      <c r="H106" s="286" t="str">
        <f t="shared" si="18"/>
        <v/>
      </c>
      <c r="I106" s="286" t="str">
        <f t="shared" si="19"/>
        <v/>
      </c>
      <c r="J106" s="199"/>
      <c r="K106" s="199"/>
      <c r="L106" s="199"/>
      <c r="M106" s="199"/>
      <c r="N106" s="199"/>
      <c r="O106" s="199"/>
      <c r="P106" s="199"/>
      <c r="Q106" s="199"/>
      <c r="R106" s="199"/>
      <c r="S106" s="199"/>
      <c r="T106" s="246">
        <f t="shared" si="17"/>
        <v>0</v>
      </c>
      <c r="U106" s="203">
        <f t="shared" si="13"/>
        <v>0</v>
      </c>
    </row>
    <row r="107" spans="1:21" x14ac:dyDescent="0.2">
      <c r="A107" s="195" t="str">
        <f t="shared" si="15"/>
        <v/>
      </c>
      <c r="C107" s="196"/>
      <c r="D107" s="204"/>
      <c r="E107" s="205" t="str">
        <f t="shared" si="16"/>
        <v/>
      </c>
      <c r="F107" s="199"/>
      <c r="G107" s="199"/>
      <c r="H107" s="286" t="str">
        <f t="shared" si="18"/>
        <v/>
      </c>
      <c r="I107" s="286" t="str">
        <f t="shared" si="19"/>
        <v/>
      </c>
      <c r="J107" s="199"/>
      <c r="K107" s="199"/>
      <c r="L107" s="199"/>
      <c r="M107" s="199"/>
      <c r="N107" s="199"/>
      <c r="O107" s="199"/>
      <c r="P107" s="199"/>
      <c r="Q107" s="199"/>
      <c r="R107" s="199"/>
      <c r="S107" s="199"/>
      <c r="T107" s="246">
        <f t="shared" si="17"/>
        <v>0</v>
      </c>
      <c r="U107" s="203">
        <f t="shared" si="13"/>
        <v>0</v>
      </c>
    </row>
    <row r="108" spans="1:21" x14ac:dyDescent="0.2">
      <c r="A108" s="195" t="str">
        <f t="shared" si="15"/>
        <v/>
      </c>
      <c r="C108" s="196"/>
      <c r="D108" s="204"/>
      <c r="E108" s="205" t="str">
        <f t="shared" si="16"/>
        <v/>
      </c>
      <c r="F108" s="199"/>
      <c r="G108" s="199"/>
      <c r="H108" s="286" t="str">
        <f t="shared" si="18"/>
        <v/>
      </c>
      <c r="I108" s="286" t="str">
        <f t="shared" si="19"/>
        <v/>
      </c>
      <c r="J108" s="199"/>
      <c r="K108" s="199"/>
      <c r="L108" s="199"/>
      <c r="M108" s="199"/>
      <c r="N108" s="199"/>
      <c r="O108" s="199"/>
      <c r="P108" s="199"/>
      <c r="Q108" s="199"/>
      <c r="R108" s="199"/>
      <c r="S108" s="199"/>
      <c r="T108" s="246"/>
      <c r="U108" s="203">
        <f t="shared" si="13"/>
        <v>0</v>
      </c>
    </row>
    <row r="109" spans="1:21" x14ac:dyDescent="0.2">
      <c r="A109" s="195" t="str">
        <f t="shared" si="15"/>
        <v/>
      </c>
      <c r="C109" s="196"/>
      <c r="D109" s="204"/>
      <c r="E109" s="205" t="str">
        <f t="shared" si="16"/>
        <v/>
      </c>
      <c r="F109" s="199"/>
      <c r="G109" s="199"/>
      <c r="H109" s="286" t="str">
        <f t="shared" si="18"/>
        <v/>
      </c>
      <c r="I109" s="286" t="str">
        <f t="shared" si="19"/>
        <v/>
      </c>
      <c r="J109" s="199"/>
      <c r="K109" s="199"/>
      <c r="L109" s="199"/>
      <c r="M109" s="199"/>
      <c r="N109" s="199"/>
      <c r="O109" s="199"/>
      <c r="P109" s="199"/>
      <c r="Q109" s="199"/>
      <c r="R109" s="199"/>
      <c r="S109" s="199"/>
      <c r="T109" s="246">
        <f t="shared" si="17"/>
        <v>0</v>
      </c>
      <c r="U109" s="203">
        <f t="shared" si="13"/>
        <v>0</v>
      </c>
    </row>
    <row r="110" spans="1:21" x14ac:dyDescent="0.2">
      <c r="A110" s="195" t="str">
        <f t="shared" si="15"/>
        <v/>
      </c>
      <c r="C110" s="196"/>
      <c r="D110" s="204"/>
      <c r="E110" s="205" t="str">
        <f t="shared" si="16"/>
        <v/>
      </c>
      <c r="F110" s="199"/>
      <c r="G110" s="199"/>
      <c r="H110" s="286" t="str">
        <f t="shared" si="18"/>
        <v/>
      </c>
      <c r="I110" s="286" t="str">
        <f t="shared" si="19"/>
        <v/>
      </c>
      <c r="J110" s="199"/>
      <c r="K110" s="199"/>
      <c r="L110" s="199"/>
      <c r="M110" s="199"/>
      <c r="N110" s="199"/>
      <c r="O110" s="199"/>
      <c r="P110" s="199"/>
      <c r="Q110" s="199"/>
      <c r="R110" s="199"/>
      <c r="S110" s="199"/>
      <c r="T110" s="246">
        <f t="shared" si="17"/>
        <v>0</v>
      </c>
      <c r="U110" s="203">
        <f t="shared" si="13"/>
        <v>0</v>
      </c>
    </row>
    <row r="111" spans="1:21" x14ac:dyDescent="0.2">
      <c r="A111" s="195" t="str">
        <f t="shared" si="15"/>
        <v/>
      </c>
      <c r="C111" s="196"/>
      <c r="D111" s="204"/>
      <c r="E111" s="205" t="str">
        <f t="shared" si="16"/>
        <v/>
      </c>
      <c r="F111" s="199"/>
      <c r="G111" s="199"/>
      <c r="H111" s="286" t="str">
        <f t="shared" si="18"/>
        <v/>
      </c>
      <c r="I111" s="286" t="str">
        <f t="shared" si="19"/>
        <v/>
      </c>
      <c r="J111" s="199"/>
      <c r="K111" s="199"/>
      <c r="L111" s="199"/>
      <c r="M111" s="199"/>
      <c r="N111" s="199"/>
      <c r="O111" s="199"/>
      <c r="P111" s="199"/>
      <c r="Q111" s="199"/>
      <c r="R111" s="199"/>
      <c r="S111" s="199"/>
      <c r="T111" s="246">
        <f t="shared" si="17"/>
        <v>0</v>
      </c>
      <c r="U111" s="203">
        <f t="shared" si="13"/>
        <v>0</v>
      </c>
    </row>
    <row r="112" spans="1:21" x14ac:dyDescent="0.2">
      <c r="A112" s="195" t="str">
        <f t="shared" si="15"/>
        <v/>
      </c>
      <c r="C112" s="196"/>
      <c r="D112" s="204"/>
      <c r="E112" s="205" t="str">
        <f t="shared" si="16"/>
        <v/>
      </c>
      <c r="F112" s="199"/>
      <c r="G112" s="199"/>
      <c r="H112" s="286" t="str">
        <f t="shared" si="18"/>
        <v/>
      </c>
      <c r="I112" s="286" t="str">
        <f t="shared" si="19"/>
        <v/>
      </c>
      <c r="J112" s="199"/>
      <c r="K112" s="199"/>
      <c r="L112" s="199"/>
      <c r="M112" s="199"/>
      <c r="N112" s="199"/>
      <c r="O112" s="199"/>
      <c r="P112" s="199"/>
      <c r="Q112" s="199"/>
      <c r="R112" s="199"/>
      <c r="S112" s="199"/>
      <c r="T112" s="246">
        <f t="shared" si="17"/>
        <v>0</v>
      </c>
      <c r="U112" s="203">
        <f t="shared" si="13"/>
        <v>0</v>
      </c>
    </row>
    <row r="113" spans="1:21" x14ac:dyDescent="0.2">
      <c r="A113" s="195" t="str">
        <f t="shared" si="15"/>
        <v/>
      </c>
      <c r="C113" s="196"/>
      <c r="D113" s="204"/>
      <c r="E113" s="205" t="str">
        <f t="shared" si="16"/>
        <v/>
      </c>
      <c r="F113" s="199"/>
      <c r="G113" s="199"/>
      <c r="H113" s="286" t="str">
        <f t="shared" si="18"/>
        <v/>
      </c>
      <c r="I113" s="286" t="str">
        <f t="shared" si="19"/>
        <v/>
      </c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246">
        <f t="shared" si="17"/>
        <v>0</v>
      </c>
      <c r="U113" s="203">
        <f t="shared" si="13"/>
        <v>0</v>
      </c>
    </row>
    <row r="114" spans="1:21" x14ac:dyDescent="0.2">
      <c r="A114" s="195" t="str">
        <f t="shared" si="15"/>
        <v/>
      </c>
      <c r="C114" s="196"/>
      <c r="D114" s="204"/>
      <c r="E114" s="205" t="str">
        <f t="shared" si="16"/>
        <v/>
      </c>
      <c r="F114" s="199"/>
      <c r="G114" s="199"/>
      <c r="H114" s="286" t="str">
        <f t="shared" si="18"/>
        <v/>
      </c>
      <c r="I114" s="286" t="str">
        <f t="shared" si="19"/>
        <v/>
      </c>
      <c r="J114" s="199"/>
      <c r="K114" s="199"/>
      <c r="L114" s="199"/>
      <c r="M114" s="199"/>
      <c r="N114" s="199"/>
      <c r="O114" s="199"/>
      <c r="P114" s="199"/>
      <c r="Q114" s="199"/>
      <c r="R114" s="199"/>
      <c r="S114" s="199"/>
      <c r="T114" s="246">
        <f t="shared" si="17"/>
        <v>0</v>
      </c>
      <c r="U114" s="203">
        <f t="shared" si="13"/>
        <v>0</v>
      </c>
    </row>
    <row r="115" spans="1:21" x14ac:dyDescent="0.2">
      <c r="A115" s="195" t="str">
        <f t="shared" si="15"/>
        <v/>
      </c>
      <c r="C115" s="196"/>
      <c r="D115" s="204"/>
      <c r="E115" s="205" t="str">
        <f t="shared" si="16"/>
        <v/>
      </c>
      <c r="F115" s="199"/>
      <c r="G115" s="199"/>
      <c r="H115" s="286" t="str">
        <f t="shared" si="18"/>
        <v/>
      </c>
      <c r="I115" s="286" t="str">
        <f t="shared" si="19"/>
        <v/>
      </c>
      <c r="J115" s="199"/>
      <c r="K115" s="199"/>
      <c r="L115" s="199"/>
      <c r="M115" s="199"/>
      <c r="N115" s="199"/>
      <c r="O115" s="199"/>
      <c r="P115" s="199"/>
      <c r="Q115" s="199"/>
      <c r="R115" s="199"/>
      <c r="S115" s="199"/>
      <c r="T115" s="246">
        <f t="shared" si="17"/>
        <v>0</v>
      </c>
      <c r="U115" s="203">
        <f t="shared" si="13"/>
        <v>0</v>
      </c>
    </row>
    <row r="116" spans="1:21" x14ac:dyDescent="0.2">
      <c r="A116" s="195" t="str">
        <f t="shared" si="15"/>
        <v/>
      </c>
      <c r="C116" s="196"/>
      <c r="D116" s="204"/>
      <c r="E116" s="205" t="str">
        <f t="shared" si="16"/>
        <v/>
      </c>
      <c r="F116" s="199"/>
      <c r="G116" s="199"/>
      <c r="H116" s="286" t="str">
        <f t="shared" si="18"/>
        <v/>
      </c>
      <c r="I116" s="286" t="str">
        <f t="shared" si="19"/>
        <v/>
      </c>
      <c r="J116" s="199"/>
      <c r="K116" s="199"/>
      <c r="L116" s="199"/>
      <c r="M116" s="199"/>
      <c r="N116" s="199"/>
      <c r="O116" s="199"/>
      <c r="P116" s="199"/>
      <c r="Q116" s="199"/>
      <c r="R116" s="199"/>
      <c r="S116" s="199"/>
      <c r="T116" s="246">
        <f t="shared" si="17"/>
        <v>0</v>
      </c>
      <c r="U116" s="203">
        <f t="shared" si="13"/>
        <v>0</v>
      </c>
    </row>
    <row r="117" spans="1:21" x14ac:dyDescent="0.2">
      <c r="A117" s="195" t="str">
        <f t="shared" si="15"/>
        <v/>
      </c>
      <c r="C117" s="196"/>
      <c r="D117" s="204"/>
      <c r="E117" s="205" t="str">
        <f t="shared" si="16"/>
        <v/>
      </c>
      <c r="F117" s="199"/>
      <c r="G117" s="199"/>
      <c r="H117" s="286" t="str">
        <f t="shared" si="18"/>
        <v/>
      </c>
      <c r="I117" s="286" t="str">
        <f t="shared" si="19"/>
        <v/>
      </c>
      <c r="J117" s="199"/>
      <c r="K117" s="199"/>
      <c r="L117" s="199"/>
      <c r="M117" s="199"/>
      <c r="N117" s="199"/>
      <c r="O117" s="199"/>
      <c r="P117" s="199"/>
      <c r="Q117" s="199"/>
      <c r="R117" s="199"/>
      <c r="S117" s="199"/>
      <c r="T117" s="246">
        <f t="shared" si="17"/>
        <v>0</v>
      </c>
      <c r="U117" s="203">
        <f t="shared" si="13"/>
        <v>0</v>
      </c>
    </row>
    <row r="118" spans="1:21" x14ac:dyDescent="0.2">
      <c r="A118" s="195" t="str">
        <f t="shared" si="15"/>
        <v/>
      </c>
      <c r="C118" s="196"/>
      <c r="D118" s="204"/>
      <c r="E118" s="205" t="str">
        <f t="shared" si="16"/>
        <v/>
      </c>
      <c r="F118" s="199"/>
      <c r="G118" s="199"/>
      <c r="H118" s="286" t="str">
        <f t="shared" si="18"/>
        <v/>
      </c>
      <c r="I118" s="286" t="str">
        <f t="shared" si="19"/>
        <v/>
      </c>
      <c r="J118" s="199"/>
      <c r="K118" s="199"/>
      <c r="L118" s="199"/>
      <c r="M118" s="199"/>
      <c r="N118" s="199"/>
      <c r="O118" s="199"/>
      <c r="P118" s="199"/>
      <c r="Q118" s="199"/>
      <c r="R118" s="199"/>
      <c r="S118" s="199"/>
      <c r="T118" s="246">
        <f t="shared" si="17"/>
        <v>0</v>
      </c>
      <c r="U118" s="203">
        <f t="shared" si="13"/>
        <v>0</v>
      </c>
    </row>
    <row r="119" spans="1:21" x14ac:dyDescent="0.2">
      <c r="A119" s="195" t="str">
        <f t="shared" si="15"/>
        <v/>
      </c>
      <c r="C119" s="196"/>
      <c r="D119" s="204"/>
      <c r="E119" s="205" t="str">
        <f t="shared" si="16"/>
        <v/>
      </c>
      <c r="F119" s="199"/>
      <c r="G119" s="199"/>
      <c r="H119" s="286" t="str">
        <f t="shared" si="18"/>
        <v/>
      </c>
      <c r="I119" s="286" t="str">
        <f t="shared" si="19"/>
        <v/>
      </c>
      <c r="J119" s="199"/>
      <c r="K119" s="199"/>
      <c r="L119" s="199"/>
      <c r="M119" s="199"/>
      <c r="N119" s="199"/>
      <c r="O119" s="199"/>
      <c r="P119" s="199"/>
      <c r="Q119" s="199"/>
      <c r="R119" s="199"/>
      <c r="S119" s="199"/>
      <c r="T119" s="246">
        <f t="shared" si="17"/>
        <v>0</v>
      </c>
      <c r="U119" s="203">
        <f t="shared" si="13"/>
        <v>0</v>
      </c>
    </row>
    <row r="120" spans="1:21" x14ac:dyDescent="0.2">
      <c r="A120" s="195" t="str">
        <f t="shared" si="15"/>
        <v/>
      </c>
      <c r="C120" s="196"/>
      <c r="D120" s="204"/>
      <c r="E120" s="205" t="str">
        <f t="shared" si="16"/>
        <v/>
      </c>
      <c r="F120" s="199"/>
      <c r="G120" s="199"/>
      <c r="H120" s="286" t="str">
        <f t="shared" si="18"/>
        <v/>
      </c>
      <c r="I120" s="286" t="str">
        <f t="shared" si="19"/>
        <v/>
      </c>
      <c r="J120" s="199"/>
      <c r="K120" s="199"/>
      <c r="L120" s="199"/>
      <c r="M120" s="199"/>
      <c r="N120" s="199"/>
      <c r="O120" s="199"/>
      <c r="P120" s="199"/>
      <c r="Q120" s="199"/>
      <c r="R120" s="199"/>
      <c r="S120" s="199"/>
      <c r="T120" s="246">
        <f t="shared" si="17"/>
        <v>0</v>
      </c>
      <c r="U120" s="203">
        <f t="shared" si="13"/>
        <v>0</v>
      </c>
    </row>
    <row r="121" spans="1:21" x14ac:dyDescent="0.2">
      <c r="A121" s="195" t="str">
        <f t="shared" si="15"/>
        <v/>
      </c>
      <c r="C121" s="196"/>
      <c r="D121" s="204"/>
      <c r="E121" s="205" t="str">
        <f t="shared" si="16"/>
        <v/>
      </c>
      <c r="F121" s="199"/>
      <c r="G121" s="199"/>
      <c r="H121" s="286" t="str">
        <f t="shared" si="18"/>
        <v/>
      </c>
      <c r="I121" s="286" t="str">
        <f t="shared" si="19"/>
        <v/>
      </c>
      <c r="J121" s="199"/>
      <c r="K121" s="199"/>
      <c r="L121" s="199"/>
      <c r="M121" s="199"/>
      <c r="N121" s="199"/>
      <c r="O121" s="199"/>
      <c r="P121" s="199"/>
      <c r="Q121" s="199"/>
      <c r="R121" s="199"/>
      <c r="S121" s="199"/>
      <c r="T121" s="246">
        <f t="shared" si="17"/>
        <v>0</v>
      </c>
      <c r="U121" s="203">
        <f t="shared" si="13"/>
        <v>0</v>
      </c>
    </row>
    <row r="122" spans="1:21" x14ac:dyDescent="0.2">
      <c r="A122" s="195" t="str">
        <f t="shared" si="15"/>
        <v/>
      </c>
      <c r="C122" s="196"/>
      <c r="D122" s="204"/>
      <c r="E122" s="205" t="str">
        <f t="shared" si="16"/>
        <v/>
      </c>
      <c r="F122" s="199"/>
      <c r="G122" s="199"/>
      <c r="H122" s="286" t="str">
        <f t="shared" si="18"/>
        <v/>
      </c>
      <c r="I122" s="286" t="str">
        <f t="shared" si="19"/>
        <v/>
      </c>
      <c r="J122" s="199"/>
      <c r="K122" s="199"/>
      <c r="L122" s="199"/>
      <c r="M122" s="199"/>
      <c r="N122" s="199"/>
      <c r="O122" s="199"/>
      <c r="P122" s="199"/>
      <c r="Q122" s="199"/>
      <c r="R122" s="199"/>
      <c r="S122" s="199"/>
      <c r="T122" s="246">
        <f t="shared" si="17"/>
        <v>0</v>
      </c>
      <c r="U122" s="203">
        <f t="shared" si="13"/>
        <v>0</v>
      </c>
    </row>
    <row r="123" spans="1:21" x14ac:dyDescent="0.2">
      <c r="A123" s="195" t="str">
        <f t="shared" si="15"/>
        <v/>
      </c>
      <c r="C123" s="196"/>
      <c r="D123" s="204"/>
      <c r="E123" s="205" t="str">
        <f t="shared" si="16"/>
        <v/>
      </c>
      <c r="F123" s="199"/>
      <c r="G123" s="249"/>
      <c r="H123" s="286" t="str">
        <f t="shared" si="18"/>
        <v/>
      </c>
      <c r="I123" s="286" t="str">
        <f t="shared" si="19"/>
        <v/>
      </c>
      <c r="J123" s="199"/>
      <c r="K123" s="199"/>
      <c r="L123" s="199"/>
      <c r="M123" s="199"/>
      <c r="N123" s="199"/>
      <c r="O123" s="199"/>
      <c r="P123" s="199"/>
      <c r="Q123" s="199"/>
      <c r="R123" s="199"/>
      <c r="S123" s="199"/>
      <c r="T123" s="246">
        <f t="shared" si="17"/>
        <v>0</v>
      </c>
      <c r="U123" s="203">
        <f t="shared" si="13"/>
        <v>0</v>
      </c>
    </row>
    <row r="124" spans="1:21" x14ac:dyDescent="0.2">
      <c r="A124" s="195" t="str">
        <f t="shared" si="15"/>
        <v/>
      </c>
      <c r="C124" s="196"/>
      <c r="D124" s="204"/>
      <c r="E124" s="205" t="str">
        <f t="shared" si="16"/>
        <v/>
      </c>
      <c r="F124" s="199"/>
      <c r="G124" s="249"/>
      <c r="H124" s="286" t="str">
        <f t="shared" si="18"/>
        <v/>
      </c>
      <c r="I124" s="286" t="str">
        <f t="shared" si="19"/>
        <v/>
      </c>
      <c r="J124" s="199"/>
      <c r="K124" s="199"/>
      <c r="L124" s="199"/>
      <c r="M124" s="199"/>
      <c r="N124" s="199"/>
      <c r="O124" s="199"/>
      <c r="P124" s="199"/>
      <c r="Q124" s="199"/>
      <c r="R124" s="199"/>
      <c r="S124" s="199"/>
      <c r="T124" s="246">
        <f t="shared" si="17"/>
        <v>0</v>
      </c>
      <c r="U124" s="203">
        <f t="shared" si="13"/>
        <v>0</v>
      </c>
    </row>
    <row r="125" spans="1:21" x14ac:dyDescent="0.2">
      <c r="A125" s="195" t="str">
        <f t="shared" si="15"/>
        <v/>
      </c>
      <c r="C125" s="196"/>
      <c r="D125" s="204"/>
      <c r="E125" s="205" t="str">
        <f t="shared" si="16"/>
        <v/>
      </c>
      <c r="F125" s="199"/>
      <c r="G125" s="249"/>
      <c r="H125" s="286" t="str">
        <f t="shared" si="18"/>
        <v/>
      </c>
      <c r="I125" s="286" t="str">
        <f t="shared" si="19"/>
        <v/>
      </c>
      <c r="J125" s="199"/>
      <c r="K125" s="199"/>
      <c r="L125" s="199"/>
      <c r="M125" s="199"/>
      <c r="N125" s="199"/>
      <c r="O125" s="199"/>
      <c r="P125" s="199"/>
      <c r="Q125" s="199"/>
      <c r="R125" s="199"/>
      <c r="S125" s="199"/>
      <c r="T125" s="246">
        <f t="shared" si="17"/>
        <v>0</v>
      </c>
      <c r="U125" s="203">
        <f t="shared" si="13"/>
        <v>0</v>
      </c>
    </row>
    <row r="126" spans="1:21" x14ac:dyDescent="0.2">
      <c r="A126" s="195" t="str">
        <f t="shared" si="15"/>
        <v/>
      </c>
      <c r="C126" s="196"/>
      <c r="D126" s="204"/>
      <c r="E126" s="205" t="str">
        <f t="shared" si="16"/>
        <v/>
      </c>
      <c r="F126" s="199"/>
      <c r="G126" s="249"/>
      <c r="H126" s="286" t="str">
        <f t="shared" si="18"/>
        <v/>
      </c>
      <c r="I126" s="286" t="str">
        <f t="shared" si="19"/>
        <v/>
      </c>
      <c r="J126" s="199"/>
      <c r="K126" s="199"/>
      <c r="L126" s="199"/>
      <c r="M126" s="199"/>
      <c r="N126" s="199"/>
      <c r="O126" s="199"/>
      <c r="P126" s="199"/>
      <c r="Q126" s="199"/>
      <c r="R126" s="199"/>
      <c r="S126" s="199"/>
      <c r="T126" s="246">
        <f t="shared" si="17"/>
        <v>0</v>
      </c>
      <c r="U126" s="203">
        <f t="shared" si="13"/>
        <v>0</v>
      </c>
    </row>
    <row r="127" spans="1:21" x14ac:dyDescent="0.2">
      <c r="A127" s="195" t="str">
        <f t="shared" si="15"/>
        <v/>
      </c>
      <c r="C127" s="196"/>
      <c r="D127" s="204"/>
      <c r="E127" s="205" t="str">
        <f t="shared" si="16"/>
        <v/>
      </c>
      <c r="F127" s="199"/>
      <c r="G127" s="249"/>
      <c r="H127" s="286" t="str">
        <f t="shared" si="18"/>
        <v/>
      </c>
      <c r="I127" s="286" t="str">
        <f t="shared" si="19"/>
        <v/>
      </c>
      <c r="J127" s="199"/>
      <c r="K127" s="199"/>
      <c r="L127" s="199"/>
      <c r="M127" s="199"/>
      <c r="N127" s="199"/>
      <c r="O127" s="199"/>
      <c r="P127" s="199"/>
      <c r="Q127" s="199"/>
      <c r="R127" s="199"/>
      <c r="S127" s="199"/>
      <c r="T127" s="246">
        <f t="shared" si="17"/>
        <v>0</v>
      </c>
      <c r="U127" s="203">
        <f t="shared" si="13"/>
        <v>0</v>
      </c>
    </row>
    <row r="128" spans="1:21" x14ac:dyDescent="0.2">
      <c r="A128" s="195" t="str">
        <f t="shared" si="15"/>
        <v/>
      </c>
      <c r="C128" s="196"/>
      <c r="D128" s="204"/>
      <c r="E128" s="205" t="str">
        <f t="shared" si="16"/>
        <v/>
      </c>
      <c r="F128" s="199"/>
      <c r="G128" s="249"/>
      <c r="H128" s="286" t="str">
        <f t="shared" si="18"/>
        <v/>
      </c>
      <c r="I128" s="286" t="str">
        <f t="shared" si="19"/>
        <v/>
      </c>
      <c r="J128" s="199"/>
      <c r="K128" s="199"/>
      <c r="L128" s="199"/>
      <c r="M128" s="199"/>
      <c r="N128" s="199"/>
      <c r="O128" s="199"/>
      <c r="P128" s="199"/>
      <c r="Q128" s="199"/>
      <c r="R128" s="199"/>
      <c r="S128" s="199"/>
      <c r="T128" s="246">
        <f t="shared" si="17"/>
        <v>0</v>
      </c>
      <c r="U128" s="203">
        <f t="shared" si="13"/>
        <v>0</v>
      </c>
    </row>
    <row r="129" spans="1:21" x14ac:dyDescent="0.2">
      <c r="A129" s="195" t="str">
        <f t="shared" si="15"/>
        <v/>
      </c>
      <c r="C129" s="196"/>
      <c r="D129" s="204"/>
      <c r="E129" s="205" t="str">
        <f t="shared" si="16"/>
        <v/>
      </c>
      <c r="F129" s="199"/>
      <c r="G129" s="249"/>
      <c r="H129" s="286" t="str">
        <f t="shared" si="18"/>
        <v/>
      </c>
      <c r="I129" s="286" t="str">
        <f t="shared" si="19"/>
        <v/>
      </c>
      <c r="J129" s="199"/>
      <c r="K129" s="199"/>
      <c r="L129" s="199"/>
      <c r="M129" s="199"/>
      <c r="N129" s="199"/>
      <c r="O129" s="199"/>
      <c r="P129" s="199"/>
      <c r="Q129" s="199"/>
      <c r="R129" s="199"/>
      <c r="S129" s="199"/>
      <c r="T129" s="246">
        <f t="shared" si="17"/>
        <v>0</v>
      </c>
      <c r="U129" s="203">
        <f t="shared" si="13"/>
        <v>0</v>
      </c>
    </row>
    <row r="130" spans="1:21" x14ac:dyDescent="0.2">
      <c r="A130" s="195" t="str">
        <f t="shared" si="15"/>
        <v/>
      </c>
      <c r="C130" s="196"/>
      <c r="D130" s="204"/>
      <c r="E130" s="205" t="str">
        <f t="shared" si="16"/>
        <v/>
      </c>
      <c r="F130" s="199"/>
      <c r="G130" s="249"/>
      <c r="H130" s="286" t="str">
        <f t="shared" si="18"/>
        <v/>
      </c>
      <c r="I130" s="286" t="str">
        <f t="shared" si="19"/>
        <v/>
      </c>
      <c r="J130" s="199"/>
      <c r="K130" s="199"/>
      <c r="L130" s="199"/>
      <c r="M130" s="199"/>
      <c r="N130" s="199"/>
      <c r="O130" s="199"/>
      <c r="P130" s="199"/>
      <c r="Q130" s="199"/>
      <c r="R130" s="199"/>
      <c r="S130" s="199"/>
      <c r="T130" s="246">
        <f t="shared" si="17"/>
        <v>0</v>
      </c>
      <c r="U130" s="203">
        <f t="shared" si="13"/>
        <v>0</v>
      </c>
    </row>
    <row r="131" spans="1:21" x14ac:dyDescent="0.2">
      <c r="A131" s="195" t="str">
        <f t="shared" si="15"/>
        <v/>
      </c>
      <c r="C131" s="196"/>
      <c r="D131" s="204"/>
      <c r="E131" s="205" t="str">
        <f t="shared" si="16"/>
        <v/>
      </c>
      <c r="F131" s="199"/>
      <c r="G131" s="249"/>
      <c r="H131" s="286" t="str">
        <f t="shared" si="18"/>
        <v/>
      </c>
      <c r="I131" s="286" t="str">
        <f t="shared" si="19"/>
        <v/>
      </c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  <c r="T131" s="246">
        <f t="shared" si="17"/>
        <v>0</v>
      </c>
      <c r="U131" s="203">
        <f t="shared" si="13"/>
        <v>0</v>
      </c>
    </row>
    <row r="132" spans="1:21" x14ac:dyDescent="0.2">
      <c r="A132" s="195" t="str">
        <f t="shared" si="15"/>
        <v/>
      </c>
      <c r="C132" s="196"/>
      <c r="D132" s="204"/>
      <c r="E132" s="205" t="str">
        <f t="shared" si="16"/>
        <v/>
      </c>
      <c r="F132" s="199"/>
      <c r="G132" s="249"/>
      <c r="H132" s="286" t="str">
        <f t="shared" si="18"/>
        <v/>
      </c>
      <c r="I132" s="286" t="str">
        <f t="shared" si="19"/>
        <v/>
      </c>
      <c r="J132" s="199"/>
      <c r="K132" s="199"/>
      <c r="L132" s="199"/>
      <c r="M132" s="199"/>
      <c r="N132" s="199"/>
      <c r="O132" s="199"/>
      <c r="P132" s="199"/>
      <c r="Q132" s="199"/>
      <c r="R132" s="199"/>
      <c r="S132" s="199"/>
      <c r="T132" s="246">
        <f t="shared" si="17"/>
        <v>0</v>
      </c>
      <c r="U132" s="203">
        <f t="shared" si="13"/>
        <v>0</v>
      </c>
    </row>
    <row r="133" spans="1:21" x14ac:dyDescent="0.2">
      <c r="A133" s="195" t="str">
        <f t="shared" si="15"/>
        <v/>
      </c>
      <c r="C133" s="196"/>
      <c r="D133" s="204"/>
      <c r="E133" s="205" t="str">
        <f t="shared" si="16"/>
        <v/>
      </c>
      <c r="F133" s="199"/>
      <c r="G133" s="249"/>
      <c r="H133" s="286" t="str">
        <f t="shared" si="18"/>
        <v/>
      </c>
      <c r="I133" s="286" t="str">
        <f t="shared" si="19"/>
        <v/>
      </c>
      <c r="J133" s="199"/>
      <c r="K133" s="199"/>
      <c r="L133" s="199"/>
      <c r="M133" s="199"/>
      <c r="N133" s="199"/>
      <c r="O133" s="199"/>
      <c r="P133" s="199"/>
      <c r="Q133" s="199"/>
      <c r="R133" s="199"/>
      <c r="S133" s="199"/>
      <c r="T133" s="246">
        <f t="shared" si="17"/>
        <v>0</v>
      </c>
      <c r="U133" s="203">
        <f t="shared" ref="U133:U164" si="20">SUM(H133:T133)</f>
        <v>0</v>
      </c>
    </row>
    <row r="134" spans="1:21" x14ac:dyDescent="0.2">
      <c r="A134" s="195" t="str">
        <f t="shared" si="15"/>
        <v/>
      </c>
      <c r="C134" s="196"/>
      <c r="D134" s="204"/>
      <c r="E134" s="205" t="str">
        <f t="shared" si="16"/>
        <v/>
      </c>
      <c r="F134" s="199"/>
      <c r="G134" s="249"/>
      <c r="H134" s="286" t="str">
        <f t="shared" si="18"/>
        <v/>
      </c>
      <c r="I134" s="286" t="str">
        <f t="shared" si="19"/>
        <v/>
      </c>
      <c r="J134" s="199"/>
      <c r="K134" s="199"/>
      <c r="L134" s="199"/>
      <c r="M134" s="199"/>
      <c r="N134" s="199"/>
      <c r="O134" s="199"/>
      <c r="P134" s="199"/>
      <c r="Q134" s="199"/>
      <c r="R134" s="199"/>
      <c r="S134" s="199"/>
      <c r="T134" s="246">
        <f t="shared" si="17"/>
        <v>0</v>
      </c>
      <c r="U134" s="203">
        <f t="shared" si="20"/>
        <v>0</v>
      </c>
    </row>
    <row r="135" spans="1:21" x14ac:dyDescent="0.2">
      <c r="A135" s="195" t="str">
        <f t="shared" si="15"/>
        <v/>
      </c>
      <c r="C135" s="196"/>
      <c r="D135" s="204"/>
      <c r="E135" s="205" t="str">
        <f t="shared" si="16"/>
        <v/>
      </c>
      <c r="F135" s="199"/>
      <c r="G135" s="249"/>
      <c r="H135" s="286" t="str">
        <f t="shared" si="18"/>
        <v/>
      </c>
      <c r="I135" s="286" t="str">
        <f t="shared" si="19"/>
        <v/>
      </c>
      <c r="J135" s="199"/>
      <c r="K135" s="199"/>
      <c r="L135" s="199"/>
      <c r="M135" s="199"/>
      <c r="N135" s="199"/>
      <c r="O135" s="199"/>
      <c r="P135" s="199"/>
      <c r="Q135" s="199"/>
      <c r="R135" s="199"/>
      <c r="S135" s="199"/>
      <c r="T135" s="246">
        <f t="shared" si="17"/>
        <v>0</v>
      </c>
      <c r="U135" s="203">
        <f t="shared" si="20"/>
        <v>0</v>
      </c>
    </row>
    <row r="136" spans="1:21" x14ac:dyDescent="0.2">
      <c r="A136" s="195" t="str">
        <f t="shared" si="15"/>
        <v/>
      </c>
      <c r="C136" s="196"/>
      <c r="D136" s="204"/>
      <c r="E136" s="205" t="str">
        <f t="shared" si="16"/>
        <v/>
      </c>
      <c r="F136" s="199"/>
      <c r="G136" s="249"/>
      <c r="H136" s="286" t="str">
        <f t="shared" si="18"/>
        <v/>
      </c>
      <c r="I136" s="286" t="str">
        <f t="shared" si="19"/>
        <v/>
      </c>
      <c r="J136" s="199"/>
      <c r="K136" s="199"/>
      <c r="L136" s="199"/>
      <c r="M136" s="199"/>
      <c r="N136" s="199"/>
      <c r="O136" s="199"/>
      <c r="P136" s="199"/>
      <c r="Q136" s="199"/>
      <c r="R136" s="199"/>
      <c r="S136" s="199"/>
      <c r="T136" s="246">
        <f t="shared" si="17"/>
        <v>0</v>
      </c>
      <c r="U136" s="203">
        <f t="shared" si="20"/>
        <v>0</v>
      </c>
    </row>
    <row r="137" spans="1:21" x14ac:dyDescent="0.2">
      <c r="A137" s="195" t="str">
        <f t="shared" si="15"/>
        <v/>
      </c>
      <c r="C137" s="196"/>
      <c r="D137" s="204"/>
      <c r="E137" s="205" t="str">
        <f t="shared" si="16"/>
        <v/>
      </c>
      <c r="F137" s="199"/>
      <c r="G137" s="249"/>
      <c r="H137" s="286" t="str">
        <f t="shared" si="18"/>
        <v/>
      </c>
      <c r="I137" s="286" t="str">
        <f t="shared" si="19"/>
        <v/>
      </c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246">
        <f t="shared" si="17"/>
        <v>0</v>
      </c>
      <c r="U137" s="203">
        <f t="shared" si="20"/>
        <v>0</v>
      </c>
    </row>
    <row r="138" spans="1:21" x14ac:dyDescent="0.2">
      <c r="A138" s="195" t="str">
        <f t="shared" si="15"/>
        <v/>
      </c>
      <c r="C138" s="196"/>
      <c r="D138" s="204"/>
      <c r="E138" s="205" t="str">
        <f t="shared" si="16"/>
        <v/>
      </c>
      <c r="F138" s="199"/>
      <c r="G138" s="249"/>
      <c r="H138" s="286" t="str">
        <f t="shared" si="18"/>
        <v/>
      </c>
      <c r="I138" s="286" t="str">
        <f t="shared" si="19"/>
        <v/>
      </c>
      <c r="J138" s="199"/>
      <c r="K138" s="199"/>
      <c r="L138" s="199"/>
      <c r="M138" s="199"/>
      <c r="N138" s="199"/>
      <c r="O138" s="199"/>
      <c r="P138" s="199"/>
      <c r="Q138" s="199"/>
      <c r="R138" s="199"/>
      <c r="S138" s="199"/>
      <c r="T138" s="246">
        <f t="shared" si="17"/>
        <v>0</v>
      </c>
      <c r="U138" s="203">
        <f t="shared" si="20"/>
        <v>0</v>
      </c>
    </row>
    <row r="139" spans="1:21" x14ac:dyDescent="0.2">
      <c r="A139" s="195" t="str">
        <f t="shared" si="15"/>
        <v/>
      </c>
      <c r="C139" s="196"/>
      <c r="D139" s="204"/>
      <c r="E139" s="205" t="str">
        <f t="shared" si="16"/>
        <v/>
      </c>
      <c r="F139" s="250"/>
      <c r="G139" s="249"/>
      <c r="H139" s="286" t="str">
        <f t="shared" si="18"/>
        <v/>
      </c>
      <c r="I139" s="286" t="str">
        <f t="shared" si="19"/>
        <v/>
      </c>
      <c r="J139" s="247"/>
      <c r="K139" s="247"/>
      <c r="L139" s="247"/>
      <c r="M139" s="247"/>
      <c r="N139" s="247"/>
      <c r="O139" s="247"/>
      <c r="P139" s="247"/>
      <c r="Q139" s="247"/>
      <c r="R139" s="247"/>
      <c r="S139" s="247"/>
      <c r="T139" s="246">
        <f t="shared" si="17"/>
        <v>0</v>
      </c>
      <c r="U139" s="203">
        <f t="shared" si="20"/>
        <v>0</v>
      </c>
    </row>
    <row r="140" spans="1:21" x14ac:dyDescent="0.2">
      <c r="A140" s="195" t="str">
        <f t="shared" si="15"/>
        <v/>
      </c>
      <c r="C140" s="196"/>
      <c r="D140" s="204"/>
      <c r="E140" s="205" t="str">
        <f t="shared" si="16"/>
        <v/>
      </c>
      <c r="F140" s="199"/>
      <c r="G140" s="249"/>
      <c r="H140" s="286" t="str">
        <f t="shared" si="18"/>
        <v/>
      </c>
      <c r="I140" s="286" t="str">
        <f t="shared" si="19"/>
        <v/>
      </c>
      <c r="J140" s="247"/>
      <c r="K140" s="247"/>
      <c r="L140" s="247"/>
      <c r="M140" s="247"/>
      <c r="N140" s="247"/>
      <c r="O140" s="247"/>
      <c r="P140" s="247"/>
      <c r="Q140" s="247"/>
      <c r="R140" s="247"/>
      <c r="S140" s="247"/>
      <c r="T140" s="246">
        <f t="shared" si="17"/>
        <v>0</v>
      </c>
      <c r="U140" s="203">
        <f t="shared" si="20"/>
        <v>0</v>
      </c>
    </row>
    <row r="141" spans="1:21" x14ac:dyDescent="0.2">
      <c r="A141" s="195" t="str">
        <f t="shared" si="15"/>
        <v/>
      </c>
      <c r="C141" s="196"/>
      <c r="D141" s="204"/>
      <c r="E141" s="205" t="str">
        <f t="shared" si="16"/>
        <v/>
      </c>
      <c r="F141" s="251"/>
      <c r="G141" s="252"/>
      <c r="H141" s="286" t="str">
        <f t="shared" si="18"/>
        <v/>
      </c>
      <c r="I141" s="286" t="str">
        <f t="shared" si="19"/>
        <v/>
      </c>
      <c r="J141" s="247"/>
      <c r="K141" s="247"/>
      <c r="L141" s="247"/>
      <c r="M141" s="247"/>
      <c r="N141" s="247"/>
      <c r="O141" s="247"/>
      <c r="P141" s="247"/>
      <c r="Q141" s="247"/>
      <c r="R141" s="247"/>
      <c r="S141" s="247"/>
      <c r="T141" s="246">
        <f t="shared" si="17"/>
        <v>0</v>
      </c>
      <c r="U141" s="203">
        <f t="shared" si="20"/>
        <v>0</v>
      </c>
    </row>
    <row r="142" spans="1:21" x14ac:dyDescent="0.2">
      <c r="A142" s="195" t="str">
        <f t="shared" si="15"/>
        <v/>
      </c>
      <c r="C142" s="196"/>
      <c r="D142" s="204"/>
      <c r="E142" s="205" t="str">
        <f t="shared" si="16"/>
        <v/>
      </c>
      <c r="F142" s="199"/>
      <c r="G142" s="249"/>
      <c r="H142" s="286" t="str">
        <f t="shared" si="18"/>
        <v/>
      </c>
      <c r="I142" s="286" t="str">
        <f t="shared" si="19"/>
        <v/>
      </c>
      <c r="J142" s="247"/>
      <c r="K142" s="247"/>
      <c r="L142" s="247"/>
      <c r="M142" s="247"/>
      <c r="N142" s="247"/>
      <c r="O142" s="247"/>
      <c r="P142" s="247"/>
      <c r="Q142" s="247"/>
      <c r="R142" s="247"/>
      <c r="S142" s="247"/>
      <c r="T142" s="246">
        <f t="shared" si="17"/>
        <v>0</v>
      </c>
      <c r="U142" s="203">
        <f t="shared" si="20"/>
        <v>0</v>
      </c>
    </row>
    <row r="143" spans="1:21" x14ac:dyDescent="0.2">
      <c r="A143" s="195" t="str">
        <f t="shared" si="15"/>
        <v/>
      </c>
      <c r="C143" s="196"/>
      <c r="D143" s="204"/>
      <c r="E143" s="205" t="str">
        <f t="shared" si="16"/>
        <v/>
      </c>
      <c r="F143" s="199"/>
      <c r="G143" s="249"/>
      <c r="H143" s="286" t="str">
        <f t="shared" si="18"/>
        <v/>
      </c>
      <c r="I143" s="286" t="str">
        <f t="shared" si="19"/>
        <v/>
      </c>
      <c r="J143" s="247"/>
      <c r="K143" s="247"/>
      <c r="L143" s="247"/>
      <c r="M143" s="247"/>
      <c r="N143" s="247"/>
      <c r="O143" s="247"/>
      <c r="P143" s="247"/>
      <c r="Q143" s="247"/>
      <c r="R143" s="247"/>
      <c r="S143" s="247"/>
      <c r="T143" s="246">
        <f t="shared" si="17"/>
        <v>0</v>
      </c>
      <c r="U143" s="203">
        <f t="shared" si="20"/>
        <v>0</v>
      </c>
    </row>
    <row r="144" spans="1:21" x14ac:dyDescent="0.2">
      <c r="A144" s="195" t="str">
        <f t="shared" si="15"/>
        <v/>
      </c>
      <c r="C144" s="196"/>
      <c r="D144" s="204"/>
      <c r="E144" s="205" t="str">
        <f t="shared" si="16"/>
        <v/>
      </c>
      <c r="F144" s="199"/>
      <c r="G144" s="249"/>
      <c r="H144" s="286" t="str">
        <f t="shared" si="18"/>
        <v/>
      </c>
      <c r="I144" s="286" t="str">
        <f t="shared" si="19"/>
        <v/>
      </c>
      <c r="J144" s="247"/>
      <c r="K144" s="247"/>
      <c r="L144" s="247"/>
      <c r="M144" s="247"/>
      <c r="N144" s="247"/>
      <c r="O144" s="247"/>
      <c r="P144" s="247"/>
      <c r="Q144" s="247"/>
      <c r="R144" s="247"/>
      <c r="S144" s="247"/>
      <c r="T144" s="246">
        <f t="shared" si="17"/>
        <v>0</v>
      </c>
      <c r="U144" s="203">
        <f t="shared" si="20"/>
        <v>0</v>
      </c>
    </row>
    <row r="145" spans="1:21" x14ac:dyDescent="0.2">
      <c r="A145" s="195" t="str">
        <f t="shared" si="15"/>
        <v/>
      </c>
      <c r="C145" s="196"/>
      <c r="D145" s="204"/>
      <c r="E145" s="205" t="str">
        <f t="shared" si="16"/>
        <v/>
      </c>
      <c r="F145" s="199"/>
      <c r="G145" s="249"/>
      <c r="H145" s="286" t="str">
        <f t="shared" si="18"/>
        <v/>
      </c>
      <c r="I145" s="286" t="str">
        <f t="shared" si="19"/>
        <v/>
      </c>
      <c r="J145" s="247"/>
      <c r="K145" s="247"/>
      <c r="L145" s="247"/>
      <c r="M145" s="247"/>
      <c r="N145" s="247"/>
      <c r="O145" s="247"/>
      <c r="P145" s="247"/>
      <c r="Q145" s="247"/>
      <c r="R145" s="247"/>
      <c r="S145" s="247"/>
      <c r="T145" s="246">
        <f t="shared" si="17"/>
        <v>0</v>
      </c>
      <c r="U145" s="203">
        <f t="shared" si="20"/>
        <v>0</v>
      </c>
    </row>
    <row r="146" spans="1:21" x14ac:dyDescent="0.2">
      <c r="A146" s="195" t="str">
        <f t="shared" si="15"/>
        <v/>
      </c>
      <c r="C146" s="206"/>
      <c r="D146" s="195"/>
      <c r="E146" s="207" t="str">
        <f t="shared" si="16"/>
        <v/>
      </c>
      <c r="F146" s="208"/>
      <c r="G146" s="283"/>
      <c r="H146" s="286" t="str">
        <f t="shared" si="18"/>
        <v/>
      </c>
      <c r="I146" s="286" t="str">
        <f t="shared" si="19"/>
        <v/>
      </c>
      <c r="J146" s="284"/>
      <c r="K146" s="284"/>
      <c r="L146" s="284"/>
      <c r="M146" s="284"/>
      <c r="N146" s="284"/>
      <c r="O146" s="284"/>
      <c r="P146" s="284"/>
      <c r="Q146" s="284"/>
      <c r="R146" s="284"/>
      <c r="S146" s="284"/>
      <c r="T146" s="285">
        <f t="shared" si="17"/>
        <v>0</v>
      </c>
      <c r="U146" s="212">
        <f t="shared" si="20"/>
        <v>0</v>
      </c>
    </row>
    <row r="147" spans="1:21" x14ac:dyDescent="0.2">
      <c r="A147" s="195" t="str">
        <f t="shared" si="15"/>
        <v/>
      </c>
      <c r="C147" s="206"/>
      <c r="D147" s="195"/>
      <c r="E147" s="207" t="str">
        <f t="shared" si="16"/>
        <v/>
      </c>
      <c r="F147" s="218"/>
      <c r="G147" s="217"/>
      <c r="H147" s="286" t="str">
        <f t="shared" si="18"/>
        <v/>
      </c>
      <c r="I147" s="286" t="str">
        <f t="shared" si="19"/>
        <v/>
      </c>
      <c r="J147" s="215"/>
      <c r="K147" s="215"/>
      <c r="L147" s="215"/>
      <c r="M147" s="215"/>
      <c r="N147" s="215"/>
      <c r="O147" s="215"/>
      <c r="P147" s="215"/>
      <c r="Q147" s="215"/>
      <c r="R147" s="215"/>
      <c r="S147" s="215"/>
      <c r="T147" s="214">
        <f t="shared" si="17"/>
        <v>0</v>
      </c>
      <c r="U147" s="213">
        <f t="shared" si="20"/>
        <v>0</v>
      </c>
    </row>
    <row r="148" spans="1:21" x14ac:dyDescent="0.2">
      <c r="A148" s="195" t="str">
        <f t="shared" si="15"/>
        <v/>
      </c>
      <c r="C148" s="206"/>
      <c r="D148" s="195"/>
      <c r="E148" s="207" t="str">
        <f t="shared" si="16"/>
        <v/>
      </c>
      <c r="F148" s="222"/>
      <c r="G148" s="223"/>
      <c r="H148" s="286" t="str">
        <f t="shared" si="18"/>
        <v/>
      </c>
      <c r="I148" s="286" t="str">
        <f t="shared" si="19"/>
        <v/>
      </c>
      <c r="J148" s="224"/>
      <c r="K148" s="224"/>
      <c r="L148" s="224"/>
      <c r="M148" s="224"/>
      <c r="N148" s="224"/>
      <c r="O148" s="224"/>
      <c r="P148" s="224"/>
      <c r="Q148" s="224"/>
      <c r="R148" s="224"/>
      <c r="S148" s="224"/>
      <c r="T148" s="225">
        <f t="shared" si="17"/>
        <v>0</v>
      </c>
      <c r="U148" s="226">
        <f t="shared" si="20"/>
        <v>0</v>
      </c>
    </row>
    <row r="149" spans="1:21" x14ac:dyDescent="0.2">
      <c r="A149" s="195" t="str">
        <f t="shared" si="15"/>
        <v/>
      </c>
      <c r="C149" s="206"/>
      <c r="D149" s="195"/>
      <c r="E149" s="207" t="str">
        <f t="shared" si="16"/>
        <v/>
      </c>
      <c r="F149" s="222"/>
      <c r="G149" s="223"/>
      <c r="H149" s="286" t="str">
        <f t="shared" si="18"/>
        <v/>
      </c>
      <c r="I149" s="286" t="str">
        <f t="shared" si="19"/>
        <v/>
      </c>
      <c r="J149" s="224"/>
      <c r="K149" s="224"/>
      <c r="L149" s="224"/>
      <c r="M149" s="224"/>
      <c r="N149" s="224"/>
      <c r="O149" s="224"/>
      <c r="P149" s="224"/>
      <c r="Q149" s="224"/>
      <c r="R149" s="224"/>
      <c r="S149" s="224"/>
      <c r="T149" s="225">
        <f t="shared" si="17"/>
        <v>0</v>
      </c>
      <c r="U149" s="226">
        <f t="shared" si="20"/>
        <v>0</v>
      </c>
    </row>
    <row r="150" spans="1:21" s="82" customFormat="1" x14ac:dyDescent="0.2">
      <c r="A150" s="195" t="str">
        <f t="shared" si="15"/>
        <v/>
      </c>
      <c r="B150" s="100"/>
      <c r="C150" s="206"/>
      <c r="D150" s="195"/>
      <c r="E150" s="207" t="str">
        <f t="shared" si="16"/>
        <v/>
      </c>
      <c r="H150" s="286" t="str">
        <f t="shared" si="18"/>
        <v/>
      </c>
      <c r="I150" s="286" t="str">
        <f t="shared" si="19"/>
        <v/>
      </c>
      <c r="T150" s="225">
        <f t="shared" si="17"/>
        <v>0</v>
      </c>
      <c r="U150" s="226">
        <f t="shared" si="20"/>
        <v>0</v>
      </c>
    </row>
    <row r="151" spans="1:21" s="82" customFormat="1" x14ac:dyDescent="0.2">
      <c r="A151" s="195" t="str">
        <f t="shared" si="15"/>
        <v/>
      </c>
      <c r="B151" s="100"/>
      <c r="C151" s="206"/>
      <c r="D151" s="227"/>
      <c r="E151" s="228"/>
      <c r="H151" s="286" t="str">
        <f t="shared" si="18"/>
        <v/>
      </c>
      <c r="I151" s="286" t="str">
        <f t="shared" si="19"/>
        <v/>
      </c>
      <c r="T151" s="225">
        <f t="shared" si="17"/>
        <v>0</v>
      </c>
      <c r="U151" s="226">
        <f t="shared" si="20"/>
        <v>0</v>
      </c>
    </row>
    <row r="152" spans="1:21" s="82" customFormat="1" x14ac:dyDescent="0.2">
      <c r="A152" s="195" t="str">
        <f t="shared" si="15"/>
        <v/>
      </c>
      <c r="B152" s="100"/>
      <c r="C152" s="206"/>
      <c r="D152" s="227"/>
      <c r="E152" s="228"/>
      <c r="H152" s="286" t="str">
        <f t="shared" si="18"/>
        <v/>
      </c>
      <c r="I152" s="286" t="str">
        <f t="shared" si="19"/>
        <v/>
      </c>
      <c r="T152" s="225">
        <f t="shared" si="17"/>
        <v>0</v>
      </c>
      <c r="U152" s="226">
        <f t="shared" si="20"/>
        <v>0</v>
      </c>
    </row>
    <row r="153" spans="1:21" s="82" customFormat="1" x14ac:dyDescent="0.2">
      <c r="A153" s="195" t="str">
        <f t="shared" si="15"/>
        <v/>
      </c>
      <c r="B153" s="100"/>
      <c r="C153" s="206"/>
      <c r="D153" s="227"/>
      <c r="E153" s="228"/>
      <c r="H153" s="286" t="str">
        <f t="shared" si="18"/>
        <v/>
      </c>
      <c r="I153" s="286" t="str">
        <f t="shared" si="19"/>
        <v/>
      </c>
      <c r="T153" s="225">
        <f t="shared" si="17"/>
        <v>0</v>
      </c>
      <c r="U153" s="226">
        <f t="shared" si="20"/>
        <v>0</v>
      </c>
    </row>
    <row r="154" spans="1:21" s="82" customFormat="1" x14ac:dyDescent="0.2">
      <c r="A154" s="195" t="str">
        <f t="shared" si="15"/>
        <v/>
      </c>
      <c r="B154" s="100"/>
      <c r="C154" s="206"/>
      <c r="D154" s="227"/>
      <c r="E154" s="228"/>
      <c r="H154" s="286" t="str">
        <f t="shared" si="18"/>
        <v/>
      </c>
      <c r="I154" s="286" t="str">
        <f t="shared" si="19"/>
        <v/>
      </c>
      <c r="T154" s="225">
        <f t="shared" si="17"/>
        <v>0</v>
      </c>
      <c r="U154" s="226">
        <f t="shared" si="20"/>
        <v>0</v>
      </c>
    </row>
    <row r="155" spans="1:21" s="82" customFormat="1" x14ac:dyDescent="0.2">
      <c r="A155" s="195" t="str">
        <f t="shared" si="15"/>
        <v/>
      </c>
      <c r="B155" s="100"/>
      <c r="C155" s="206"/>
      <c r="D155" s="229"/>
      <c r="E155" s="228"/>
      <c r="H155" s="286" t="str">
        <f t="shared" si="18"/>
        <v/>
      </c>
      <c r="I155" s="286" t="str">
        <f t="shared" si="19"/>
        <v/>
      </c>
      <c r="T155" s="225">
        <f t="shared" si="17"/>
        <v>0</v>
      </c>
      <c r="U155" s="226">
        <f t="shared" si="20"/>
        <v>0</v>
      </c>
    </row>
    <row r="156" spans="1:21" s="82" customFormat="1" x14ac:dyDescent="0.2">
      <c r="A156" s="195" t="str">
        <f t="shared" si="15"/>
        <v/>
      </c>
      <c r="B156" s="100"/>
      <c r="C156" s="206"/>
      <c r="D156" s="229"/>
      <c r="E156" s="228"/>
      <c r="H156" s="286" t="str">
        <f t="shared" si="18"/>
        <v/>
      </c>
      <c r="I156" s="286" t="str">
        <f t="shared" si="19"/>
        <v/>
      </c>
      <c r="T156" s="225">
        <f t="shared" si="17"/>
        <v>0</v>
      </c>
      <c r="U156" s="226">
        <f t="shared" si="20"/>
        <v>0</v>
      </c>
    </row>
    <row r="157" spans="1:21" s="82" customFormat="1" x14ac:dyDescent="0.2">
      <c r="A157" s="195" t="str">
        <f t="shared" si="15"/>
        <v/>
      </c>
      <c r="B157" s="100"/>
      <c r="C157" s="206"/>
      <c r="D157" s="227"/>
      <c r="E157" s="228"/>
      <c r="H157" s="286" t="str">
        <f t="shared" si="18"/>
        <v/>
      </c>
      <c r="I157" s="286" t="str">
        <f t="shared" si="19"/>
        <v/>
      </c>
      <c r="T157" s="225">
        <f t="shared" si="17"/>
        <v>0</v>
      </c>
      <c r="U157" s="226">
        <f t="shared" si="20"/>
        <v>0</v>
      </c>
    </row>
    <row r="158" spans="1:21" s="82" customFormat="1" x14ac:dyDescent="0.2">
      <c r="A158" s="195" t="str">
        <f t="shared" si="15"/>
        <v/>
      </c>
      <c r="B158" s="100"/>
      <c r="C158" s="206"/>
      <c r="D158" s="227"/>
      <c r="E158" s="228"/>
      <c r="H158" s="286" t="str">
        <f t="shared" si="18"/>
        <v/>
      </c>
      <c r="I158" s="286" t="str">
        <f t="shared" si="19"/>
        <v/>
      </c>
      <c r="T158" s="225">
        <f t="shared" si="17"/>
        <v>0</v>
      </c>
      <c r="U158" s="226">
        <f t="shared" si="20"/>
        <v>0</v>
      </c>
    </row>
    <row r="159" spans="1:21" s="82" customFormat="1" x14ac:dyDescent="0.2">
      <c r="A159" s="195" t="str">
        <f t="shared" si="15"/>
        <v/>
      </c>
      <c r="B159" s="100"/>
      <c r="C159" s="206"/>
      <c r="D159" s="227"/>
      <c r="E159" s="228"/>
      <c r="H159" s="286" t="str">
        <f t="shared" si="18"/>
        <v/>
      </c>
      <c r="I159" s="286" t="str">
        <f t="shared" si="19"/>
        <v/>
      </c>
      <c r="T159" s="225">
        <f t="shared" si="17"/>
        <v>0</v>
      </c>
      <c r="U159" s="226">
        <f t="shared" si="20"/>
        <v>0</v>
      </c>
    </row>
    <row r="160" spans="1:21" s="82" customFormat="1" x14ac:dyDescent="0.2">
      <c r="A160" s="195" t="str">
        <f t="shared" si="15"/>
        <v/>
      </c>
      <c r="B160" s="100"/>
      <c r="C160" s="206"/>
      <c r="D160" s="227"/>
      <c r="E160" s="228"/>
      <c r="H160" s="286" t="str">
        <f t="shared" si="18"/>
        <v/>
      </c>
      <c r="I160" s="286" t="str">
        <f t="shared" si="19"/>
        <v/>
      </c>
      <c r="T160" s="225">
        <f t="shared" si="17"/>
        <v>0</v>
      </c>
      <c r="U160" s="226">
        <f t="shared" si="20"/>
        <v>0</v>
      </c>
    </row>
    <row r="161" spans="1:21" s="82" customFormat="1" x14ac:dyDescent="0.2">
      <c r="A161" s="195" t="str">
        <f t="shared" si="15"/>
        <v/>
      </c>
      <c r="B161" s="100"/>
      <c r="C161" s="206"/>
      <c r="D161" s="227"/>
      <c r="E161" s="228"/>
      <c r="H161" s="286" t="str">
        <f t="shared" si="18"/>
        <v/>
      </c>
      <c r="I161" s="286" t="str">
        <f t="shared" si="19"/>
        <v/>
      </c>
      <c r="T161" s="225">
        <f t="shared" si="17"/>
        <v>0</v>
      </c>
      <c r="U161" s="226">
        <f t="shared" si="20"/>
        <v>0</v>
      </c>
    </row>
    <row r="162" spans="1:21" s="82" customFormat="1" x14ac:dyDescent="0.2">
      <c r="A162" s="195" t="str">
        <f t="shared" si="15"/>
        <v/>
      </c>
      <c r="B162" s="100"/>
      <c r="C162" s="206"/>
      <c r="D162" s="227"/>
      <c r="E162" s="228"/>
      <c r="H162" s="286" t="str">
        <f t="shared" si="18"/>
        <v/>
      </c>
      <c r="I162" s="286" t="str">
        <f t="shared" si="19"/>
        <v/>
      </c>
      <c r="T162" s="225">
        <f t="shared" si="17"/>
        <v>0</v>
      </c>
      <c r="U162" s="226">
        <f t="shared" si="20"/>
        <v>0</v>
      </c>
    </row>
    <row r="163" spans="1:21" s="82" customFormat="1" x14ac:dyDescent="0.2">
      <c r="A163" s="195" t="str">
        <f t="shared" si="15"/>
        <v/>
      </c>
      <c r="B163" s="100"/>
      <c r="C163" s="206"/>
      <c r="D163" s="227"/>
      <c r="E163" s="228"/>
      <c r="H163" s="286" t="str">
        <f t="shared" si="18"/>
        <v/>
      </c>
      <c r="I163" s="286" t="str">
        <f t="shared" si="19"/>
        <v/>
      </c>
      <c r="T163" s="225">
        <f t="shared" si="17"/>
        <v>0</v>
      </c>
      <c r="U163" s="226">
        <f t="shared" si="20"/>
        <v>0</v>
      </c>
    </row>
    <row r="164" spans="1:21" s="82" customFormat="1" x14ac:dyDescent="0.2">
      <c r="A164" s="195" t="str">
        <f t="shared" si="15"/>
        <v/>
      </c>
      <c r="B164" s="100"/>
      <c r="C164" s="206"/>
      <c r="E164" s="228"/>
      <c r="H164" s="286" t="str">
        <f t="shared" si="18"/>
        <v/>
      </c>
      <c r="I164" s="286" t="str">
        <f t="shared" si="19"/>
        <v/>
      </c>
      <c r="T164" s="225">
        <f t="shared" si="17"/>
        <v>0</v>
      </c>
      <c r="U164" s="226">
        <f t="shared" si="20"/>
        <v>0</v>
      </c>
    </row>
    <row r="165" spans="1:21" s="82" customFormat="1" x14ac:dyDescent="0.2">
      <c r="A165" s="195" t="str">
        <f t="shared" si="15"/>
        <v/>
      </c>
      <c r="B165" s="100"/>
      <c r="C165" s="206"/>
      <c r="E165" s="228"/>
      <c r="H165" s="286" t="str">
        <f t="shared" si="18"/>
        <v/>
      </c>
      <c r="I165" s="286" t="str">
        <f t="shared" si="19"/>
        <v/>
      </c>
      <c r="T165" s="225">
        <f t="shared" si="17"/>
        <v>0</v>
      </c>
      <c r="U165" s="226">
        <f t="shared" ref="U165:U228" si="21">SUM(H165:T165)</f>
        <v>0</v>
      </c>
    </row>
    <row r="166" spans="1:21" s="82" customFormat="1" x14ac:dyDescent="0.2">
      <c r="A166" s="195" t="str">
        <f t="shared" ref="A166:A229" si="22">C166&amp;E166</f>
        <v/>
      </c>
      <c r="B166" s="100"/>
      <c r="C166" s="206"/>
      <c r="E166" s="228"/>
      <c r="H166" s="286" t="str">
        <f t="shared" si="18"/>
        <v/>
      </c>
      <c r="I166" s="286" t="str">
        <f t="shared" si="19"/>
        <v/>
      </c>
      <c r="T166" s="225">
        <f t="shared" ref="T166:T229" si="23">G166-SUM(H166:S166)</f>
        <v>0</v>
      </c>
      <c r="U166" s="226">
        <f t="shared" si="21"/>
        <v>0</v>
      </c>
    </row>
    <row r="167" spans="1:21" s="82" customFormat="1" x14ac:dyDescent="0.2">
      <c r="A167" s="195" t="str">
        <f t="shared" si="22"/>
        <v/>
      </c>
      <c r="B167" s="100"/>
      <c r="C167" s="206"/>
      <c r="E167" s="228"/>
      <c r="H167" s="286" t="str">
        <f t="shared" ref="H167:H230" si="24">IF(C167="rush city",G167,"")</f>
        <v/>
      </c>
      <c r="I167" s="286" t="str">
        <f t="shared" ref="I167:I230" si="25">IF(C167="Pepsi",G167,"")</f>
        <v/>
      </c>
      <c r="T167" s="225">
        <f t="shared" si="23"/>
        <v>0</v>
      </c>
      <c r="U167" s="226">
        <f t="shared" si="21"/>
        <v>0</v>
      </c>
    </row>
    <row r="168" spans="1:21" s="82" customFormat="1" x14ac:dyDescent="0.2">
      <c r="A168" s="195" t="str">
        <f t="shared" si="22"/>
        <v/>
      </c>
      <c r="B168" s="100"/>
      <c r="C168" s="206"/>
      <c r="E168" s="228"/>
      <c r="H168" s="286" t="str">
        <f t="shared" si="24"/>
        <v/>
      </c>
      <c r="I168" s="286" t="str">
        <f t="shared" si="25"/>
        <v/>
      </c>
      <c r="T168" s="225">
        <f t="shared" si="23"/>
        <v>0</v>
      </c>
      <c r="U168" s="226">
        <f t="shared" si="21"/>
        <v>0</v>
      </c>
    </row>
    <row r="169" spans="1:21" s="82" customFormat="1" x14ac:dyDescent="0.2">
      <c r="A169" s="195" t="str">
        <f t="shared" si="22"/>
        <v/>
      </c>
      <c r="B169" s="100"/>
      <c r="C169" s="206"/>
      <c r="E169" s="228"/>
      <c r="H169" s="286" t="str">
        <f t="shared" si="24"/>
        <v/>
      </c>
      <c r="I169" s="286" t="str">
        <f t="shared" si="25"/>
        <v/>
      </c>
      <c r="T169" s="225">
        <f t="shared" si="23"/>
        <v>0</v>
      </c>
      <c r="U169" s="226">
        <f t="shared" si="21"/>
        <v>0</v>
      </c>
    </row>
    <row r="170" spans="1:21" s="82" customFormat="1" x14ac:dyDescent="0.2">
      <c r="A170" s="195" t="str">
        <f t="shared" si="22"/>
        <v/>
      </c>
      <c r="B170" s="100"/>
      <c r="C170" s="206"/>
      <c r="E170" s="228"/>
      <c r="H170" s="286" t="str">
        <f t="shared" si="24"/>
        <v/>
      </c>
      <c r="I170" s="286" t="str">
        <f t="shared" si="25"/>
        <v/>
      </c>
      <c r="T170" s="225">
        <f t="shared" si="23"/>
        <v>0</v>
      </c>
      <c r="U170" s="226">
        <f t="shared" si="21"/>
        <v>0</v>
      </c>
    </row>
    <row r="171" spans="1:21" s="82" customFormat="1" x14ac:dyDescent="0.2">
      <c r="A171" s="195" t="str">
        <f t="shared" si="22"/>
        <v/>
      </c>
      <c r="B171" s="100"/>
      <c r="C171" s="206"/>
      <c r="E171" s="228"/>
      <c r="H171" s="286" t="str">
        <f t="shared" si="24"/>
        <v/>
      </c>
      <c r="I171" s="286" t="str">
        <f t="shared" si="25"/>
        <v/>
      </c>
      <c r="T171" s="225">
        <f t="shared" si="23"/>
        <v>0</v>
      </c>
      <c r="U171" s="226">
        <f t="shared" si="21"/>
        <v>0</v>
      </c>
    </row>
    <row r="172" spans="1:21" s="82" customFormat="1" x14ac:dyDescent="0.2">
      <c r="A172" s="195" t="str">
        <f t="shared" si="22"/>
        <v/>
      </c>
      <c r="B172" s="100"/>
      <c r="C172" s="206"/>
      <c r="E172" s="228"/>
      <c r="H172" s="286" t="str">
        <f t="shared" si="24"/>
        <v/>
      </c>
      <c r="I172" s="286" t="str">
        <f t="shared" si="25"/>
        <v/>
      </c>
      <c r="T172" s="225">
        <f t="shared" si="23"/>
        <v>0</v>
      </c>
      <c r="U172" s="226">
        <f t="shared" si="21"/>
        <v>0</v>
      </c>
    </row>
    <row r="173" spans="1:21" s="82" customFormat="1" x14ac:dyDescent="0.2">
      <c r="A173" s="195" t="str">
        <f t="shared" si="22"/>
        <v/>
      </c>
      <c r="B173" s="100"/>
      <c r="C173" s="206"/>
      <c r="E173" s="228"/>
      <c r="H173" s="286" t="str">
        <f t="shared" si="24"/>
        <v/>
      </c>
      <c r="I173" s="286" t="str">
        <f t="shared" si="25"/>
        <v/>
      </c>
      <c r="T173" s="225">
        <f t="shared" si="23"/>
        <v>0</v>
      </c>
      <c r="U173" s="226">
        <f t="shared" si="21"/>
        <v>0</v>
      </c>
    </row>
    <row r="174" spans="1:21" s="82" customFormat="1" x14ac:dyDescent="0.2">
      <c r="A174" s="195" t="str">
        <f t="shared" si="22"/>
        <v/>
      </c>
      <c r="B174" s="100"/>
      <c r="C174" s="206"/>
      <c r="E174" s="228"/>
      <c r="H174" s="286" t="str">
        <f t="shared" si="24"/>
        <v/>
      </c>
      <c r="I174" s="286" t="str">
        <f t="shared" si="25"/>
        <v/>
      </c>
      <c r="T174" s="225">
        <f t="shared" si="23"/>
        <v>0</v>
      </c>
      <c r="U174" s="226">
        <f t="shared" si="21"/>
        <v>0</v>
      </c>
    </row>
    <row r="175" spans="1:21" s="82" customFormat="1" x14ac:dyDescent="0.2">
      <c r="A175" s="195" t="str">
        <f t="shared" si="22"/>
        <v/>
      </c>
      <c r="B175" s="100"/>
      <c r="C175" s="206"/>
      <c r="E175" s="228"/>
      <c r="H175" s="286" t="str">
        <f t="shared" si="24"/>
        <v/>
      </c>
      <c r="I175" s="286" t="str">
        <f t="shared" si="25"/>
        <v/>
      </c>
      <c r="T175" s="225">
        <f t="shared" si="23"/>
        <v>0</v>
      </c>
      <c r="U175" s="226">
        <f t="shared" si="21"/>
        <v>0</v>
      </c>
    </row>
    <row r="176" spans="1:21" s="82" customFormat="1" x14ac:dyDescent="0.2">
      <c r="A176" s="195" t="str">
        <f t="shared" si="22"/>
        <v/>
      </c>
      <c r="B176" s="100"/>
      <c r="C176" s="206"/>
      <c r="E176" s="228"/>
      <c r="H176" s="286" t="str">
        <f t="shared" si="24"/>
        <v/>
      </c>
      <c r="I176" s="286" t="str">
        <f t="shared" si="25"/>
        <v/>
      </c>
      <c r="T176" s="225">
        <f t="shared" si="23"/>
        <v>0</v>
      </c>
      <c r="U176" s="226">
        <f t="shared" si="21"/>
        <v>0</v>
      </c>
    </row>
    <row r="177" spans="1:21" s="82" customFormat="1" x14ac:dyDescent="0.2">
      <c r="A177" s="195" t="str">
        <f t="shared" si="22"/>
        <v/>
      </c>
      <c r="B177" s="100"/>
      <c r="C177" s="206"/>
      <c r="E177" s="228"/>
      <c r="H177" s="286" t="str">
        <f t="shared" si="24"/>
        <v/>
      </c>
      <c r="I177" s="286" t="str">
        <f t="shared" si="25"/>
        <v/>
      </c>
      <c r="T177" s="225">
        <f t="shared" si="23"/>
        <v>0</v>
      </c>
      <c r="U177" s="226">
        <f t="shared" si="21"/>
        <v>0</v>
      </c>
    </row>
    <row r="178" spans="1:21" s="82" customFormat="1" x14ac:dyDescent="0.2">
      <c r="A178" s="195" t="str">
        <f t="shared" si="22"/>
        <v/>
      </c>
      <c r="B178" s="100"/>
      <c r="C178" s="206"/>
      <c r="E178" s="228"/>
      <c r="H178" s="286" t="str">
        <f t="shared" si="24"/>
        <v/>
      </c>
      <c r="I178" s="286" t="str">
        <f t="shared" si="25"/>
        <v/>
      </c>
      <c r="T178" s="225">
        <f t="shared" si="23"/>
        <v>0</v>
      </c>
      <c r="U178" s="226">
        <f t="shared" si="21"/>
        <v>0</v>
      </c>
    </row>
    <row r="179" spans="1:21" s="82" customFormat="1" x14ac:dyDescent="0.2">
      <c r="A179" s="195" t="str">
        <f t="shared" si="22"/>
        <v/>
      </c>
      <c r="B179" s="100"/>
      <c r="C179" s="206"/>
      <c r="E179" s="228"/>
      <c r="H179" s="286" t="str">
        <f t="shared" si="24"/>
        <v/>
      </c>
      <c r="I179" s="286" t="str">
        <f t="shared" si="25"/>
        <v/>
      </c>
      <c r="T179" s="225">
        <f t="shared" si="23"/>
        <v>0</v>
      </c>
      <c r="U179" s="226">
        <f t="shared" si="21"/>
        <v>0</v>
      </c>
    </row>
    <row r="180" spans="1:21" s="82" customFormat="1" x14ac:dyDescent="0.2">
      <c r="A180" s="195" t="str">
        <f t="shared" si="22"/>
        <v/>
      </c>
      <c r="B180" s="100"/>
      <c r="C180" s="206"/>
      <c r="E180" s="228"/>
      <c r="H180" s="286" t="str">
        <f t="shared" si="24"/>
        <v/>
      </c>
      <c r="I180" s="286" t="str">
        <f t="shared" si="25"/>
        <v/>
      </c>
      <c r="T180" s="225">
        <f t="shared" si="23"/>
        <v>0</v>
      </c>
      <c r="U180" s="226">
        <f t="shared" si="21"/>
        <v>0</v>
      </c>
    </row>
    <row r="181" spans="1:21" s="82" customFormat="1" x14ac:dyDescent="0.2">
      <c r="A181" s="195" t="str">
        <f t="shared" si="22"/>
        <v/>
      </c>
      <c r="B181" s="100"/>
      <c r="C181" s="206"/>
      <c r="E181" s="228"/>
      <c r="H181" s="286" t="str">
        <f t="shared" si="24"/>
        <v/>
      </c>
      <c r="I181" s="286" t="str">
        <f t="shared" si="25"/>
        <v/>
      </c>
      <c r="T181" s="225">
        <f t="shared" si="23"/>
        <v>0</v>
      </c>
      <c r="U181" s="226">
        <f t="shared" si="21"/>
        <v>0</v>
      </c>
    </row>
    <row r="182" spans="1:21" s="82" customFormat="1" x14ac:dyDescent="0.2">
      <c r="A182" s="195" t="str">
        <f t="shared" si="22"/>
        <v/>
      </c>
      <c r="B182" s="100"/>
      <c r="C182" s="206"/>
      <c r="E182" s="228"/>
      <c r="H182" s="286" t="str">
        <f t="shared" si="24"/>
        <v/>
      </c>
      <c r="I182" s="286" t="str">
        <f t="shared" si="25"/>
        <v/>
      </c>
      <c r="T182" s="225">
        <f t="shared" si="23"/>
        <v>0</v>
      </c>
      <c r="U182" s="226">
        <f t="shared" si="21"/>
        <v>0</v>
      </c>
    </row>
    <row r="183" spans="1:21" s="82" customFormat="1" x14ac:dyDescent="0.2">
      <c r="A183" s="195" t="str">
        <f t="shared" si="22"/>
        <v/>
      </c>
      <c r="B183" s="100"/>
      <c r="C183" s="206"/>
      <c r="E183" s="228"/>
      <c r="H183" s="286" t="str">
        <f t="shared" si="24"/>
        <v/>
      </c>
      <c r="I183" s="286" t="str">
        <f t="shared" si="25"/>
        <v/>
      </c>
      <c r="T183" s="225">
        <f t="shared" si="23"/>
        <v>0</v>
      </c>
      <c r="U183" s="226">
        <f t="shared" si="21"/>
        <v>0</v>
      </c>
    </row>
    <row r="184" spans="1:21" s="82" customFormat="1" x14ac:dyDescent="0.2">
      <c r="A184" s="195" t="str">
        <f t="shared" si="22"/>
        <v/>
      </c>
      <c r="B184" s="100"/>
      <c r="C184" s="206"/>
      <c r="E184" s="228"/>
      <c r="H184" s="286" t="str">
        <f t="shared" si="24"/>
        <v/>
      </c>
      <c r="I184" s="286" t="str">
        <f t="shared" si="25"/>
        <v/>
      </c>
      <c r="T184" s="225">
        <f t="shared" si="23"/>
        <v>0</v>
      </c>
      <c r="U184" s="226">
        <f t="shared" si="21"/>
        <v>0</v>
      </c>
    </row>
    <row r="185" spans="1:21" s="82" customFormat="1" x14ac:dyDescent="0.2">
      <c r="A185" s="195" t="str">
        <f t="shared" si="22"/>
        <v/>
      </c>
      <c r="B185" s="100"/>
      <c r="C185" s="206"/>
      <c r="E185" s="228"/>
      <c r="H185" s="286" t="str">
        <f t="shared" si="24"/>
        <v/>
      </c>
      <c r="I185" s="286" t="str">
        <f t="shared" si="25"/>
        <v/>
      </c>
      <c r="T185" s="225">
        <f t="shared" si="23"/>
        <v>0</v>
      </c>
      <c r="U185" s="226">
        <f t="shared" si="21"/>
        <v>0</v>
      </c>
    </row>
    <row r="186" spans="1:21" s="82" customFormat="1" x14ac:dyDescent="0.2">
      <c r="A186" s="195" t="str">
        <f t="shared" si="22"/>
        <v/>
      </c>
      <c r="B186" s="100"/>
      <c r="C186" s="206"/>
      <c r="E186" s="228"/>
      <c r="H186" s="286" t="str">
        <f t="shared" si="24"/>
        <v/>
      </c>
      <c r="I186" s="286" t="str">
        <f t="shared" si="25"/>
        <v/>
      </c>
      <c r="T186" s="225">
        <f t="shared" si="23"/>
        <v>0</v>
      </c>
      <c r="U186" s="226">
        <f t="shared" si="21"/>
        <v>0</v>
      </c>
    </row>
    <row r="187" spans="1:21" s="82" customFormat="1" x14ac:dyDescent="0.2">
      <c r="A187" s="195" t="str">
        <f t="shared" si="22"/>
        <v/>
      </c>
      <c r="B187" s="100"/>
      <c r="C187" s="206"/>
      <c r="E187" s="228"/>
      <c r="H187" s="286" t="str">
        <f t="shared" si="24"/>
        <v/>
      </c>
      <c r="I187" s="286" t="str">
        <f t="shared" si="25"/>
        <v/>
      </c>
      <c r="T187" s="225">
        <f t="shared" si="23"/>
        <v>0</v>
      </c>
      <c r="U187" s="226">
        <f t="shared" si="21"/>
        <v>0</v>
      </c>
    </row>
    <row r="188" spans="1:21" s="82" customFormat="1" x14ac:dyDescent="0.2">
      <c r="A188" s="195" t="str">
        <f t="shared" si="22"/>
        <v/>
      </c>
      <c r="B188" s="100"/>
      <c r="C188" s="206"/>
      <c r="E188" s="228"/>
      <c r="H188" s="286" t="str">
        <f t="shared" si="24"/>
        <v/>
      </c>
      <c r="I188" s="286" t="str">
        <f t="shared" si="25"/>
        <v/>
      </c>
      <c r="T188" s="225">
        <f t="shared" si="23"/>
        <v>0</v>
      </c>
      <c r="U188" s="226">
        <f t="shared" si="21"/>
        <v>0</v>
      </c>
    </row>
    <row r="189" spans="1:21" s="82" customFormat="1" x14ac:dyDescent="0.2">
      <c r="A189" s="195" t="str">
        <f t="shared" si="22"/>
        <v/>
      </c>
      <c r="B189" s="100"/>
      <c r="C189" s="206"/>
      <c r="E189" s="228"/>
      <c r="H189" s="286" t="str">
        <f t="shared" si="24"/>
        <v/>
      </c>
      <c r="I189" s="286" t="str">
        <f t="shared" si="25"/>
        <v/>
      </c>
      <c r="T189" s="225">
        <f t="shared" si="23"/>
        <v>0</v>
      </c>
      <c r="U189" s="226">
        <f t="shared" si="21"/>
        <v>0</v>
      </c>
    </row>
    <row r="190" spans="1:21" s="82" customFormat="1" x14ac:dyDescent="0.2">
      <c r="A190" s="195" t="str">
        <f t="shared" si="22"/>
        <v/>
      </c>
      <c r="B190" s="100"/>
      <c r="C190" s="206"/>
      <c r="E190" s="228"/>
      <c r="H190" s="286" t="str">
        <f t="shared" si="24"/>
        <v/>
      </c>
      <c r="I190" s="286" t="str">
        <f t="shared" si="25"/>
        <v/>
      </c>
      <c r="T190" s="225">
        <f t="shared" si="23"/>
        <v>0</v>
      </c>
      <c r="U190" s="226">
        <f t="shared" si="21"/>
        <v>0</v>
      </c>
    </row>
    <row r="191" spans="1:21" s="82" customFormat="1" x14ac:dyDescent="0.2">
      <c r="A191" s="195" t="str">
        <f t="shared" si="22"/>
        <v/>
      </c>
      <c r="B191" s="100"/>
      <c r="C191" s="206"/>
      <c r="E191" s="228"/>
      <c r="H191" s="286" t="str">
        <f t="shared" si="24"/>
        <v/>
      </c>
      <c r="I191" s="286" t="str">
        <f t="shared" si="25"/>
        <v/>
      </c>
      <c r="T191" s="225">
        <f t="shared" si="23"/>
        <v>0</v>
      </c>
      <c r="U191" s="226">
        <f t="shared" si="21"/>
        <v>0</v>
      </c>
    </row>
    <row r="192" spans="1:21" s="82" customFormat="1" x14ac:dyDescent="0.2">
      <c r="A192" s="195" t="str">
        <f t="shared" si="22"/>
        <v/>
      </c>
      <c r="B192" s="100"/>
      <c r="C192" s="206"/>
      <c r="E192" s="228"/>
      <c r="H192" s="286" t="str">
        <f t="shared" si="24"/>
        <v/>
      </c>
      <c r="I192" s="286" t="str">
        <f t="shared" si="25"/>
        <v/>
      </c>
      <c r="T192" s="225">
        <f t="shared" si="23"/>
        <v>0</v>
      </c>
      <c r="U192" s="226">
        <f t="shared" si="21"/>
        <v>0</v>
      </c>
    </row>
    <row r="193" spans="1:21" s="82" customFormat="1" x14ac:dyDescent="0.2">
      <c r="A193" s="195" t="str">
        <f t="shared" si="22"/>
        <v/>
      </c>
      <c r="B193" s="100"/>
      <c r="C193" s="206"/>
      <c r="E193" s="228"/>
      <c r="H193" s="286" t="str">
        <f t="shared" si="24"/>
        <v/>
      </c>
      <c r="I193" s="286" t="str">
        <f t="shared" si="25"/>
        <v/>
      </c>
      <c r="T193" s="225">
        <f t="shared" si="23"/>
        <v>0</v>
      </c>
      <c r="U193" s="226">
        <f t="shared" si="21"/>
        <v>0</v>
      </c>
    </row>
    <row r="194" spans="1:21" s="82" customFormat="1" x14ac:dyDescent="0.2">
      <c r="A194" s="195" t="str">
        <f t="shared" si="22"/>
        <v/>
      </c>
      <c r="B194" s="100"/>
      <c r="C194" s="206"/>
      <c r="E194" s="228"/>
      <c r="H194" s="286" t="str">
        <f t="shared" si="24"/>
        <v/>
      </c>
      <c r="I194" s="286" t="str">
        <f t="shared" si="25"/>
        <v/>
      </c>
      <c r="T194" s="225">
        <f t="shared" si="23"/>
        <v>0</v>
      </c>
      <c r="U194" s="226">
        <f t="shared" si="21"/>
        <v>0</v>
      </c>
    </row>
    <row r="195" spans="1:21" s="82" customFormat="1" x14ac:dyDescent="0.2">
      <c r="A195" s="195" t="str">
        <f t="shared" si="22"/>
        <v/>
      </c>
      <c r="B195" s="100"/>
      <c r="C195" s="206"/>
      <c r="E195" s="228"/>
      <c r="H195" s="286" t="str">
        <f t="shared" si="24"/>
        <v/>
      </c>
      <c r="I195" s="286" t="str">
        <f t="shared" si="25"/>
        <v/>
      </c>
      <c r="T195" s="225">
        <f t="shared" si="23"/>
        <v>0</v>
      </c>
      <c r="U195" s="226">
        <f t="shared" si="21"/>
        <v>0</v>
      </c>
    </row>
    <row r="196" spans="1:21" s="82" customFormat="1" x14ac:dyDescent="0.2">
      <c r="A196" s="195" t="str">
        <f t="shared" si="22"/>
        <v/>
      </c>
      <c r="B196" s="100"/>
      <c r="C196" s="206"/>
      <c r="E196" s="228"/>
      <c r="H196" s="286" t="str">
        <f t="shared" si="24"/>
        <v/>
      </c>
      <c r="I196" s="286" t="str">
        <f t="shared" si="25"/>
        <v/>
      </c>
      <c r="T196" s="225">
        <f t="shared" si="23"/>
        <v>0</v>
      </c>
      <c r="U196" s="226">
        <f t="shared" si="21"/>
        <v>0</v>
      </c>
    </row>
    <row r="197" spans="1:21" s="82" customFormat="1" x14ac:dyDescent="0.2">
      <c r="A197" s="195" t="str">
        <f t="shared" si="22"/>
        <v/>
      </c>
      <c r="B197" s="100"/>
      <c r="C197" s="206"/>
      <c r="E197" s="228"/>
      <c r="H197" s="286" t="str">
        <f t="shared" si="24"/>
        <v/>
      </c>
      <c r="I197" s="286" t="str">
        <f t="shared" si="25"/>
        <v/>
      </c>
      <c r="T197" s="225">
        <f t="shared" si="23"/>
        <v>0</v>
      </c>
      <c r="U197" s="226">
        <f t="shared" si="21"/>
        <v>0</v>
      </c>
    </row>
    <row r="198" spans="1:21" s="82" customFormat="1" x14ac:dyDescent="0.2">
      <c r="A198" s="195" t="str">
        <f t="shared" si="22"/>
        <v/>
      </c>
      <c r="B198" s="100"/>
      <c r="C198" s="206"/>
      <c r="E198" s="228"/>
      <c r="H198" s="286" t="str">
        <f t="shared" si="24"/>
        <v/>
      </c>
      <c r="I198" s="286" t="str">
        <f t="shared" si="25"/>
        <v/>
      </c>
      <c r="T198" s="225">
        <f t="shared" si="23"/>
        <v>0</v>
      </c>
      <c r="U198" s="226">
        <f t="shared" si="21"/>
        <v>0</v>
      </c>
    </row>
    <row r="199" spans="1:21" s="82" customFormat="1" x14ac:dyDescent="0.2">
      <c r="A199" s="195" t="str">
        <f t="shared" si="22"/>
        <v/>
      </c>
      <c r="B199" s="100"/>
      <c r="C199" s="206"/>
      <c r="E199" s="228"/>
      <c r="H199" s="286" t="str">
        <f t="shared" si="24"/>
        <v/>
      </c>
      <c r="I199" s="286" t="str">
        <f t="shared" si="25"/>
        <v/>
      </c>
      <c r="T199" s="225">
        <f t="shared" si="23"/>
        <v>0</v>
      </c>
      <c r="U199" s="226">
        <f t="shared" si="21"/>
        <v>0</v>
      </c>
    </row>
    <row r="200" spans="1:21" s="82" customFormat="1" x14ac:dyDescent="0.2">
      <c r="A200" s="195" t="str">
        <f t="shared" si="22"/>
        <v/>
      </c>
      <c r="B200" s="100"/>
      <c r="C200" s="206"/>
      <c r="E200" s="228"/>
      <c r="H200" s="286" t="str">
        <f t="shared" si="24"/>
        <v/>
      </c>
      <c r="I200" s="286" t="str">
        <f t="shared" si="25"/>
        <v/>
      </c>
      <c r="T200" s="225">
        <f t="shared" si="23"/>
        <v>0</v>
      </c>
      <c r="U200" s="226">
        <f t="shared" si="21"/>
        <v>0</v>
      </c>
    </row>
    <row r="201" spans="1:21" s="82" customFormat="1" x14ac:dyDescent="0.2">
      <c r="A201" s="195" t="str">
        <f t="shared" si="22"/>
        <v/>
      </c>
      <c r="B201" s="100"/>
      <c r="C201" s="206"/>
      <c r="E201" s="228"/>
      <c r="H201" s="286" t="str">
        <f t="shared" si="24"/>
        <v/>
      </c>
      <c r="I201" s="286" t="str">
        <f t="shared" si="25"/>
        <v/>
      </c>
      <c r="T201" s="225">
        <f t="shared" si="23"/>
        <v>0</v>
      </c>
      <c r="U201" s="226">
        <f t="shared" si="21"/>
        <v>0</v>
      </c>
    </row>
    <row r="202" spans="1:21" s="82" customFormat="1" x14ac:dyDescent="0.2">
      <c r="A202" s="195" t="str">
        <f t="shared" si="22"/>
        <v/>
      </c>
      <c r="B202" s="100"/>
      <c r="C202" s="206"/>
      <c r="E202" s="228"/>
      <c r="H202" s="286" t="str">
        <f t="shared" si="24"/>
        <v/>
      </c>
      <c r="I202" s="286" t="str">
        <f t="shared" si="25"/>
        <v/>
      </c>
      <c r="T202" s="225">
        <f t="shared" si="23"/>
        <v>0</v>
      </c>
      <c r="U202" s="226">
        <f t="shared" si="21"/>
        <v>0</v>
      </c>
    </row>
    <row r="203" spans="1:21" s="82" customFormat="1" x14ac:dyDescent="0.2">
      <c r="A203" s="195" t="str">
        <f t="shared" si="22"/>
        <v/>
      </c>
      <c r="B203" s="100"/>
      <c r="C203" s="206"/>
      <c r="E203" s="228"/>
      <c r="H203" s="286" t="str">
        <f t="shared" si="24"/>
        <v/>
      </c>
      <c r="I203" s="286" t="str">
        <f t="shared" si="25"/>
        <v/>
      </c>
      <c r="T203" s="225">
        <f t="shared" si="23"/>
        <v>0</v>
      </c>
      <c r="U203" s="226">
        <f t="shared" si="21"/>
        <v>0</v>
      </c>
    </row>
    <row r="204" spans="1:21" s="82" customFormat="1" x14ac:dyDescent="0.2">
      <c r="A204" s="195" t="str">
        <f t="shared" si="22"/>
        <v/>
      </c>
      <c r="B204" s="100"/>
      <c r="C204" s="206"/>
      <c r="E204" s="228"/>
      <c r="H204" s="286" t="str">
        <f t="shared" si="24"/>
        <v/>
      </c>
      <c r="I204" s="286" t="str">
        <f t="shared" si="25"/>
        <v/>
      </c>
      <c r="T204" s="225">
        <f t="shared" si="23"/>
        <v>0</v>
      </c>
      <c r="U204" s="226">
        <f t="shared" si="21"/>
        <v>0</v>
      </c>
    </row>
    <row r="205" spans="1:21" s="82" customFormat="1" x14ac:dyDescent="0.2">
      <c r="A205" s="195" t="str">
        <f t="shared" si="22"/>
        <v/>
      </c>
      <c r="B205" s="100"/>
      <c r="C205" s="206"/>
      <c r="E205" s="228"/>
      <c r="H205" s="286" t="str">
        <f t="shared" si="24"/>
        <v/>
      </c>
      <c r="I205" s="286" t="str">
        <f t="shared" si="25"/>
        <v/>
      </c>
      <c r="T205" s="225">
        <f t="shared" si="23"/>
        <v>0</v>
      </c>
      <c r="U205" s="226">
        <f t="shared" si="21"/>
        <v>0</v>
      </c>
    </row>
    <row r="206" spans="1:21" s="82" customFormat="1" x14ac:dyDescent="0.2">
      <c r="A206" s="195" t="str">
        <f t="shared" si="22"/>
        <v/>
      </c>
      <c r="B206" s="100"/>
      <c r="C206" s="206"/>
      <c r="E206" s="228"/>
      <c r="H206" s="286" t="str">
        <f t="shared" si="24"/>
        <v/>
      </c>
      <c r="I206" s="286" t="str">
        <f t="shared" si="25"/>
        <v/>
      </c>
      <c r="T206" s="225">
        <f t="shared" si="23"/>
        <v>0</v>
      </c>
      <c r="U206" s="226">
        <f t="shared" si="21"/>
        <v>0</v>
      </c>
    </row>
    <row r="207" spans="1:21" s="82" customFormat="1" x14ac:dyDescent="0.2">
      <c r="A207" s="195" t="str">
        <f t="shared" si="22"/>
        <v/>
      </c>
      <c r="B207" s="100"/>
      <c r="C207" s="206"/>
      <c r="E207" s="228"/>
      <c r="H207" s="286" t="str">
        <f t="shared" si="24"/>
        <v/>
      </c>
      <c r="I207" s="286" t="str">
        <f t="shared" si="25"/>
        <v/>
      </c>
      <c r="T207" s="225">
        <f t="shared" si="23"/>
        <v>0</v>
      </c>
      <c r="U207" s="226">
        <f t="shared" si="21"/>
        <v>0</v>
      </c>
    </row>
    <row r="208" spans="1:21" s="82" customFormat="1" x14ac:dyDescent="0.2">
      <c r="A208" s="195" t="str">
        <f t="shared" si="22"/>
        <v/>
      </c>
      <c r="B208" s="100"/>
      <c r="C208" s="206"/>
      <c r="E208" s="228"/>
      <c r="H208" s="286" t="str">
        <f t="shared" si="24"/>
        <v/>
      </c>
      <c r="I208" s="286" t="str">
        <f t="shared" si="25"/>
        <v/>
      </c>
      <c r="T208" s="225">
        <f t="shared" si="23"/>
        <v>0</v>
      </c>
      <c r="U208" s="226">
        <f t="shared" si="21"/>
        <v>0</v>
      </c>
    </row>
    <row r="209" spans="1:21" s="82" customFormat="1" x14ac:dyDescent="0.2">
      <c r="A209" s="195" t="str">
        <f t="shared" si="22"/>
        <v/>
      </c>
      <c r="B209" s="100"/>
      <c r="C209" s="206"/>
      <c r="E209" s="228"/>
      <c r="H209" s="286" t="str">
        <f t="shared" si="24"/>
        <v/>
      </c>
      <c r="I209" s="286" t="str">
        <f t="shared" si="25"/>
        <v/>
      </c>
      <c r="T209" s="225">
        <f t="shared" si="23"/>
        <v>0</v>
      </c>
      <c r="U209" s="226">
        <f t="shared" si="21"/>
        <v>0</v>
      </c>
    </row>
    <row r="210" spans="1:21" s="82" customFormat="1" x14ac:dyDescent="0.2">
      <c r="A210" s="195" t="str">
        <f t="shared" si="22"/>
        <v/>
      </c>
      <c r="B210" s="100"/>
      <c r="C210" s="206"/>
      <c r="E210" s="228"/>
      <c r="H210" s="286" t="str">
        <f t="shared" si="24"/>
        <v/>
      </c>
      <c r="I210" s="286" t="str">
        <f t="shared" si="25"/>
        <v/>
      </c>
      <c r="T210" s="225">
        <f t="shared" si="23"/>
        <v>0</v>
      </c>
      <c r="U210" s="226">
        <f t="shared" si="21"/>
        <v>0</v>
      </c>
    </row>
    <row r="211" spans="1:21" s="82" customFormat="1" x14ac:dyDescent="0.2">
      <c r="A211" s="195" t="str">
        <f t="shared" si="22"/>
        <v/>
      </c>
      <c r="B211" s="100"/>
      <c r="C211" s="206"/>
      <c r="E211" s="228"/>
      <c r="H211" s="286" t="str">
        <f t="shared" si="24"/>
        <v/>
      </c>
      <c r="I211" s="286" t="str">
        <f t="shared" si="25"/>
        <v/>
      </c>
      <c r="T211" s="225">
        <f t="shared" si="23"/>
        <v>0</v>
      </c>
      <c r="U211" s="226">
        <f t="shared" si="21"/>
        <v>0</v>
      </c>
    </row>
    <row r="212" spans="1:21" s="82" customFormat="1" x14ac:dyDescent="0.2">
      <c r="A212" s="195" t="str">
        <f t="shared" si="22"/>
        <v/>
      </c>
      <c r="B212" s="100"/>
      <c r="C212" s="206"/>
      <c r="E212" s="228"/>
      <c r="H212" s="286" t="str">
        <f t="shared" si="24"/>
        <v/>
      </c>
      <c r="I212" s="286" t="str">
        <f t="shared" si="25"/>
        <v/>
      </c>
      <c r="T212" s="225">
        <f t="shared" si="23"/>
        <v>0</v>
      </c>
      <c r="U212" s="226">
        <f t="shared" si="21"/>
        <v>0</v>
      </c>
    </row>
    <row r="213" spans="1:21" s="82" customFormat="1" x14ac:dyDescent="0.2">
      <c r="A213" s="195" t="str">
        <f t="shared" si="22"/>
        <v/>
      </c>
      <c r="B213" s="100"/>
      <c r="C213" s="206"/>
      <c r="E213" s="228"/>
      <c r="H213" s="286" t="str">
        <f t="shared" si="24"/>
        <v/>
      </c>
      <c r="I213" s="286" t="str">
        <f t="shared" si="25"/>
        <v/>
      </c>
      <c r="T213" s="225">
        <f t="shared" si="23"/>
        <v>0</v>
      </c>
      <c r="U213" s="226">
        <f t="shared" si="21"/>
        <v>0</v>
      </c>
    </row>
    <row r="214" spans="1:21" s="82" customFormat="1" x14ac:dyDescent="0.2">
      <c r="A214" s="195" t="str">
        <f t="shared" si="22"/>
        <v/>
      </c>
      <c r="B214" s="100"/>
      <c r="C214" s="206"/>
      <c r="E214" s="228"/>
      <c r="H214" s="286" t="str">
        <f t="shared" si="24"/>
        <v/>
      </c>
      <c r="I214" s="286" t="str">
        <f t="shared" si="25"/>
        <v/>
      </c>
      <c r="T214" s="225">
        <f t="shared" si="23"/>
        <v>0</v>
      </c>
      <c r="U214" s="226">
        <f t="shared" si="21"/>
        <v>0</v>
      </c>
    </row>
    <row r="215" spans="1:21" s="82" customFormat="1" x14ac:dyDescent="0.2">
      <c r="A215" s="195" t="str">
        <f t="shared" si="22"/>
        <v/>
      </c>
      <c r="B215" s="100"/>
      <c r="C215" s="206"/>
      <c r="E215" s="228"/>
      <c r="H215" s="286" t="str">
        <f t="shared" si="24"/>
        <v/>
      </c>
      <c r="I215" s="286" t="str">
        <f t="shared" si="25"/>
        <v/>
      </c>
      <c r="T215" s="225">
        <f t="shared" si="23"/>
        <v>0</v>
      </c>
      <c r="U215" s="226">
        <f t="shared" si="21"/>
        <v>0</v>
      </c>
    </row>
    <row r="216" spans="1:21" s="82" customFormat="1" x14ac:dyDescent="0.2">
      <c r="A216" s="195" t="str">
        <f t="shared" si="22"/>
        <v/>
      </c>
      <c r="B216" s="100"/>
      <c r="C216" s="206"/>
      <c r="E216" s="228"/>
      <c r="H216" s="286" t="str">
        <f t="shared" si="24"/>
        <v/>
      </c>
      <c r="I216" s="286" t="str">
        <f t="shared" si="25"/>
        <v/>
      </c>
      <c r="T216" s="225">
        <f t="shared" si="23"/>
        <v>0</v>
      </c>
      <c r="U216" s="226">
        <f t="shared" si="21"/>
        <v>0</v>
      </c>
    </row>
    <row r="217" spans="1:21" s="82" customFormat="1" x14ac:dyDescent="0.2">
      <c r="A217" s="195" t="str">
        <f t="shared" si="22"/>
        <v/>
      </c>
      <c r="B217" s="100"/>
      <c r="C217" s="206"/>
      <c r="E217" s="228"/>
      <c r="H217" s="286" t="str">
        <f t="shared" si="24"/>
        <v/>
      </c>
      <c r="I217" s="286" t="str">
        <f t="shared" si="25"/>
        <v/>
      </c>
      <c r="T217" s="225">
        <f t="shared" si="23"/>
        <v>0</v>
      </c>
      <c r="U217" s="226">
        <f t="shared" si="21"/>
        <v>0</v>
      </c>
    </row>
    <row r="218" spans="1:21" s="82" customFormat="1" x14ac:dyDescent="0.2">
      <c r="A218" s="195" t="str">
        <f t="shared" si="22"/>
        <v/>
      </c>
      <c r="B218" s="100"/>
      <c r="C218" s="206"/>
      <c r="E218" s="228"/>
      <c r="H218" s="286" t="str">
        <f t="shared" si="24"/>
        <v/>
      </c>
      <c r="I218" s="286" t="str">
        <f t="shared" si="25"/>
        <v/>
      </c>
      <c r="T218" s="225">
        <f t="shared" si="23"/>
        <v>0</v>
      </c>
      <c r="U218" s="226">
        <f t="shared" si="21"/>
        <v>0</v>
      </c>
    </row>
    <row r="219" spans="1:21" s="82" customFormat="1" x14ac:dyDescent="0.2">
      <c r="A219" s="195" t="str">
        <f t="shared" si="22"/>
        <v/>
      </c>
      <c r="B219" s="100"/>
      <c r="C219" s="206"/>
      <c r="E219" s="228"/>
      <c r="H219" s="286" t="str">
        <f t="shared" si="24"/>
        <v/>
      </c>
      <c r="I219" s="286" t="str">
        <f t="shared" si="25"/>
        <v/>
      </c>
      <c r="T219" s="225">
        <f t="shared" si="23"/>
        <v>0</v>
      </c>
      <c r="U219" s="226">
        <f t="shared" si="21"/>
        <v>0</v>
      </c>
    </row>
    <row r="220" spans="1:21" s="82" customFormat="1" x14ac:dyDescent="0.2">
      <c r="A220" s="195" t="str">
        <f t="shared" si="22"/>
        <v/>
      </c>
      <c r="B220" s="100"/>
      <c r="C220" s="206"/>
      <c r="E220" s="228"/>
      <c r="H220" s="286" t="str">
        <f t="shared" si="24"/>
        <v/>
      </c>
      <c r="I220" s="286" t="str">
        <f t="shared" si="25"/>
        <v/>
      </c>
      <c r="T220" s="225">
        <f t="shared" si="23"/>
        <v>0</v>
      </c>
      <c r="U220" s="226">
        <f t="shared" si="21"/>
        <v>0</v>
      </c>
    </row>
    <row r="221" spans="1:21" s="82" customFormat="1" x14ac:dyDescent="0.2">
      <c r="A221" s="195" t="str">
        <f t="shared" si="22"/>
        <v/>
      </c>
      <c r="B221" s="100"/>
      <c r="C221" s="206"/>
      <c r="E221" s="228"/>
      <c r="H221" s="286" t="str">
        <f t="shared" si="24"/>
        <v/>
      </c>
      <c r="I221" s="286" t="str">
        <f t="shared" si="25"/>
        <v/>
      </c>
      <c r="T221" s="225">
        <f t="shared" si="23"/>
        <v>0</v>
      </c>
      <c r="U221" s="226">
        <f t="shared" si="21"/>
        <v>0</v>
      </c>
    </row>
    <row r="222" spans="1:21" s="82" customFormat="1" x14ac:dyDescent="0.2">
      <c r="A222" s="195" t="str">
        <f t="shared" si="22"/>
        <v/>
      </c>
      <c r="B222" s="100"/>
      <c r="C222" s="206"/>
      <c r="E222" s="228"/>
      <c r="H222" s="286" t="str">
        <f t="shared" si="24"/>
        <v/>
      </c>
      <c r="I222" s="286" t="str">
        <f t="shared" si="25"/>
        <v/>
      </c>
      <c r="T222" s="225">
        <f t="shared" si="23"/>
        <v>0</v>
      </c>
      <c r="U222" s="226">
        <f t="shared" si="21"/>
        <v>0</v>
      </c>
    </row>
    <row r="223" spans="1:21" s="82" customFormat="1" x14ac:dyDescent="0.2">
      <c r="A223" s="195" t="str">
        <f t="shared" si="22"/>
        <v/>
      </c>
      <c r="B223" s="100"/>
      <c r="C223" s="206"/>
      <c r="E223" s="228"/>
      <c r="H223" s="286" t="str">
        <f t="shared" si="24"/>
        <v/>
      </c>
      <c r="I223" s="286" t="str">
        <f t="shared" si="25"/>
        <v/>
      </c>
      <c r="T223" s="225">
        <f t="shared" si="23"/>
        <v>0</v>
      </c>
      <c r="U223" s="226">
        <f t="shared" si="21"/>
        <v>0</v>
      </c>
    </row>
    <row r="224" spans="1:21" s="82" customFormat="1" x14ac:dyDescent="0.2">
      <c r="A224" s="195" t="str">
        <f t="shared" si="22"/>
        <v/>
      </c>
      <c r="B224" s="100"/>
      <c r="C224" s="206"/>
      <c r="E224" s="228"/>
      <c r="H224" s="286" t="str">
        <f t="shared" si="24"/>
        <v/>
      </c>
      <c r="I224" s="286" t="str">
        <f t="shared" si="25"/>
        <v/>
      </c>
      <c r="T224" s="225">
        <f t="shared" si="23"/>
        <v>0</v>
      </c>
      <c r="U224" s="226">
        <f t="shared" si="21"/>
        <v>0</v>
      </c>
    </row>
    <row r="225" spans="1:21" s="82" customFormat="1" x14ac:dyDescent="0.2">
      <c r="A225" s="195" t="str">
        <f t="shared" si="22"/>
        <v/>
      </c>
      <c r="B225" s="100"/>
      <c r="C225" s="206"/>
      <c r="E225" s="228"/>
      <c r="H225" s="286" t="str">
        <f t="shared" si="24"/>
        <v/>
      </c>
      <c r="I225" s="286" t="str">
        <f t="shared" si="25"/>
        <v/>
      </c>
      <c r="T225" s="225">
        <f t="shared" si="23"/>
        <v>0</v>
      </c>
      <c r="U225" s="226">
        <f t="shared" si="21"/>
        <v>0</v>
      </c>
    </row>
    <row r="226" spans="1:21" s="82" customFormat="1" x14ac:dyDescent="0.2">
      <c r="A226" s="195" t="str">
        <f t="shared" si="22"/>
        <v/>
      </c>
      <c r="B226" s="100"/>
      <c r="C226" s="206"/>
      <c r="E226" s="228"/>
      <c r="H226" s="286" t="str">
        <f t="shared" si="24"/>
        <v/>
      </c>
      <c r="I226" s="286" t="str">
        <f t="shared" si="25"/>
        <v/>
      </c>
      <c r="T226" s="225">
        <f t="shared" si="23"/>
        <v>0</v>
      </c>
      <c r="U226" s="226">
        <f t="shared" si="21"/>
        <v>0</v>
      </c>
    </row>
    <row r="227" spans="1:21" s="82" customFormat="1" x14ac:dyDescent="0.2">
      <c r="A227" s="195" t="str">
        <f t="shared" si="22"/>
        <v/>
      </c>
      <c r="B227" s="100"/>
      <c r="C227" s="206"/>
      <c r="E227" s="228"/>
      <c r="H227" s="286" t="str">
        <f t="shared" si="24"/>
        <v/>
      </c>
      <c r="I227" s="286" t="str">
        <f t="shared" si="25"/>
        <v/>
      </c>
      <c r="T227" s="225">
        <f t="shared" si="23"/>
        <v>0</v>
      </c>
      <c r="U227" s="226">
        <f t="shared" si="21"/>
        <v>0</v>
      </c>
    </row>
    <row r="228" spans="1:21" s="82" customFormat="1" x14ac:dyDescent="0.2">
      <c r="A228" s="195" t="str">
        <f t="shared" si="22"/>
        <v/>
      </c>
      <c r="B228" s="100"/>
      <c r="C228" s="206"/>
      <c r="E228" s="228"/>
      <c r="H228" s="286" t="str">
        <f t="shared" si="24"/>
        <v/>
      </c>
      <c r="I228" s="286" t="str">
        <f t="shared" si="25"/>
        <v/>
      </c>
      <c r="T228" s="225">
        <f t="shared" si="23"/>
        <v>0</v>
      </c>
      <c r="U228" s="226">
        <f t="shared" si="21"/>
        <v>0</v>
      </c>
    </row>
    <row r="229" spans="1:21" s="82" customFormat="1" x14ac:dyDescent="0.2">
      <c r="A229" s="195" t="str">
        <f t="shared" si="22"/>
        <v/>
      </c>
      <c r="B229" s="100"/>
      <c r="C229" s="206"/>
      <c r="E229" s="228"/>
      <c r="H229" s="286" t="str">
        <f t="shared" si="24"/>
        <v/>
      </c>
      <c r="I229" s="286" t="str">
        <f t="shared" si="25"/>
        <v/>
      </c>
      <c r="T229" s="225">
        <f t="shared" si="23"/>
        <v>0</v>
      </c>
      <c r="U229" s="226">
        <f t="shared" ref="U229:U292" si="26">SUM(H229:T229)</f>
        <v>0</v>
      </c>
    </row>
    <row r="230" spans="1:21" s="82" customFormat="1" x14ac:dyDescent="0.2">
      <c r="A230" s="195" t="str">
        <f t="shared" ref="A230:A293" si="27">C230&amp;E230</f>
        <v/>
      </c>
      <c r="B230" s="100"/>
      <c r="C230" s="206"/>
      <c r="E230" s="228"/>
      <c r="H230" s="286" t="str">
        <f t="shared" si="24"/>
        <v/>
      </c>
      <c r="I230" s="286" t="str">
        <f t="shared" si="25"/>
        <v/>
      </c>
      <c r="T230" s="225">
        <f t="shared" ref="T230:T293" si="28">G230-SUM(H230:S230)</f>
        <v>0</v>
      </c>
      <c r="U230" s="226">
        <f t="shared" si="26"/>
        <v>0</v>
      </c>
    </row>
    <row r="231" spans="1:21" s="82" customFormat="1" x14ac:dyDescent="0.2">
      <c r="A231" s="195" t="str">
        <f t="shared" si="27"/>
        <v/>
      </c>
      <c r="B231" s="100"/>
      <c r="C231" s="206"/>
      <c r="E231" s="228"/>
      <c r="H231" s="286" t="str">
        <f t="shared" ref="H231:H294" si="29">IF(C231="rush city",G231,"")</f>
        <v/>
      </c>
      <c r="I231" s="286" t="str">
        <f t="shared" ref="I231:I294" si="30">IF(C231="Pepsi",G231,"")</f>
        <v/>
      </c>
      <c r="T231" s="225">
        <f t="shared" si="28"/>
        <v>0</v>
      </c>
      <c r="U231" s="226">
        <f t="shared" si="26"/>
        <v>0</v>
      </c>
    </row>
    <row r="232" spans="1:21" s="82" customFormat="1" x14ac:dyDescent="0.2">
      <c r="A232" s="195" t="str">
        <f t="shared" si="27"/>
        <v/>
      </c>
      <c r="B232" s="100"/>
      <c r="C232" s="206"/>
      <c r="E232" s="228"/>
      <c r="H232" s="286" t="str">
        <f t="shared" si="29"/>
        <v/>
      </c>
      <c r="I232" s="286" t="str">
        <f t="shared" si="30"/>
        <v/>
      </c>
      <c r="T232" s="225">
        <f t="shared" si="28"/>
        <v>0</v>
      </c>
      <c r="U232" s="226">
        <f t="shared" si="26"/>
        <v>0</v>
      </c>
    </row>
    <row r="233" spans="1:21" s="82" customFormat="1" x14ac:dyDescent="0.2">
      <c r="A233" s="195" t="str">
        <f t="shared" si="27"/>
        <v/>
      </c>
      <c r="B233" s="100"/>
      <c r="C233" s="206"/>
      <c r="E233" s="228"/>
      <c r="H233" s="286" t="str">
        <f t="shared" si="29"/>
        <v/>
      </c>
      <c r="I233" s="286" t="str">
        <f t="shared" si="30"/>
        <v/>
      </c>
      <c r="T233" s="225">
        <f t="shared" si="28"/>
        <v>0</v>
      </c>
      <c r="U233" s="226">
        <f t="shared" si="26"/>
        <v>0</v>
      </c>
    </row>
    <row r="234" spans="1:21" s="82" customFormat="1" x14ac:dyDescent="0.2">
      <c r="A234" s="195" t="str">
        <f t="shared" si="27"/>
        <v/>
      </c>
      <c r="B234" s="100"/>
      <c r="C234" s="206"/>
      <c r="E234" s="228"/>
      <c r="H234" s="286" t="str">
        <f t="shared" si="29"/>
        <v/>
      </c>
      <c r="I234" s="286" t="str">
        <f t="shared" si="30"/>
        <v/>
      </c>
      <c r="T234" s="225">
        <f t="shared" si="28"/>
        <v>0</v>
      </c>
      <c r="U234" s="226">
        <f t="shared" si="26"/>
        <v>0</v>
      </c>
    </row>
    <row r="235" spans="1:21" s="82" customFormat="1" x14ac:dyDescent="0.2">
      <c r="A235" s="195" t="str">
        <f t="shared" si="27"/>
        <v/>
      </c>
      <c r="B235" s="100"/>
      <c r="C235" s="206"/>
      <c r="E235" s="228"/>
      <c r="H235" s="286" t="str">
        <f t="shared" si="29"/>
        <v/>
      </c>
      <c r="I235" s="286" t="str">
        <f t="shared" si="30"/>
        <v/>
      </c>
      <c r="T235" s="225">
        <f t="shared" si="28"/>
        <v>0</v>
      </c>
      <c r="U235" s="226">
        <f t="shared" si="26"/>
        <v>0</v>
      </c>
    </row>
    <row r="236" spans="1:21" s="82" customFormat="1" x14ac:dyDescent="0.2">
      <c r="A236" s="195" t="str">
        <f t="shared" si="27"/>
        <v/>
      </c>
      <c r="B236" s="100"/>
      <c r="C236" s="206"/>
      <c r="E236" s="228"/>
      <c r="H236" s="286" t="str">
        <f t="shared" si="29"/>
        <v/>
      </c>
      <c r="I236" s="286" t="str">
        <f t="shared" si="30"/>
        <v/>
      </c>
      <c r="T236" s="225">
        <f t="shared" si="28"/>
        <v>0</v>
      </c>
      <c r="U236" s="226">
        <f t="shared" si="26"/>
        <v>0</v>
      </c>
    </row>
    <row r="237" spans="1:21" s="82" customFormat="1" x14ac:dyDescent="0.2">
      <c r="A237" s="195" t="str">
        <f t="shared" si="27"/>
        <v/>
      </c>
      <c r="B237" s="100"/>
      <c r="C237" s="206"/>
      <c r="E237" s="228"/>
      <c r="H237" s="286" t="str">
        <f t="shared" si="29"/>
        <v/>
      </c>
      <c r="I237" s="286" t="str">
        <f t="shared" si="30"/>
        <v/>
      </c>
      <c r="T237" s="225">
        <f t="shared" si="28"/>
        <v>0</v>
      </c>
      <c r="U237" s="226">
        <f t="shared" si="26"/>
        <v>0</v>
      </c>
    </row>
    <row r="238" spans="1:21" s="82" customFormat="1" x14ac:dyDescent="0.2">
      <c r="A238" s="195" t="str">
        <f t="shared" si="27"/>
        <v/>
      </c>
      <c r="B238" s="100"/>
      <c r="C238" s="206"/>
      <c r="E238" s="228"/>
      <c r="H238" s="286" t="str">
        <f t="shared" si="29"/>
        <v/>
      </c>
      <c r="I238" s="286" t="str">
        <f t="shared" si="30"/>
        <v/>
      </c>
      <c r="T238" s="225">
        <f t="shared" si="28"/>
        <v>0</v>
      </c>
      <c r="U238" s="226">
        <f t="shared" si="26"/>
        <v>0</v>
      </c>
    </row>
    <row r="239" spans="1:21" s="82" customFormat="1" x14ac:dyDescent="0.2">
      <c r="A239" s="195" t="str">
        <f t="shared" si="27"/>
        <v/>
      </c>
      <c r="B239" s="100"/>
      <c r="C239" s="206"/>
      <c r="E239" s="228"/>
      <c r="H239" s="286" t="str">
        <f t="shared" si="29"/>
        <v/>
      </c>
      <c r="I239" s="286" t="str">
        <f t="shared" si="30"/>
        <v/>
      </c>
      <c r="T239" s="225">
        <f t="shared" si="28"/>
        <v>0</v>
      </c>
      <c r="U239" s="226">
        <f t="shared" si="26"/>
        <v>0</v>
      </c>
    </row>
    <row r="240" spans="1:21" s="82" customFormat="1" x14ac:dyDescent="0.2">
      <c r="A240" s="195" t="str">
        <f t="shared" si="27"/>
        <v/>
      </c>
      <c r="B240" s="100"/>
      <c r="C240" s="206"/>
      <c r="E240" s="228"/>
      <c r="H240" s="286" t="str">
        <f t="shared" si="29"/>
        <v/>
      </c>
      <c r="I240" s="286" t="str">
        <f t="shared" si="30"/>
        <v/>
      </c>
      <c r="T240" s="225">
        <f t="shared" si="28"/>
        <v>0</v>
      </c>
      <c r="U240" s="226">
        <f t="shared" si="26"/>
        <v>0</v>
      </c>
    </row>
    <row r="241" spans="1:21" s="82" customFormat="1" x14ac:dyDescent="0.2">
      <c r="A241" s="195" t="str">
        <f t="shared" si="27"/>
        <v/>
      </c>
      <c r="B241" s="100"/>
      <c r="C241" s="206"/>
      <c r="E241" s="228"/>
      <c r="H241" s="286" t="str">
        <f t="shared" si="29"/>
        <v/>
      </c>
      <c r="I241" s="286" t="str">
        <f t="shared" si="30"/>
        <v/>
      </c>
      <c r="T241" s="225">
        <f t="shared" si="28"/>
        <v>0</v>
      </c>
      <c r="U241" s="226">
        <f t="shared" si="26"/>
        <v>0</v>
      </c>
    </row>
    <row r="242" spans="1:21" s="82" customFormat="1" x14ac:dyDescent="0.2">
      <c r="A242" s="195" t="str">
        <f t="shared" si="27"/>
        <v/>
      </c>
      <c r="B242" s="100"/>
      <c r="C242" s="206"/>
      <c r="E242" s="228"/>
      <c r="H242" s="286" t="str">
        <f t="shared" si="29"/>
        <v/>
      </c>
      <c r="I242" s="286" t="str">
        <f t="shared" si="30"/>
        <v/>
      </c>
      <c r="T242" s="225">
        <f t="shared" si="28"/>
        <v>0</v>
      </c>
      <c r="U242" s="226">
        <f t="shared" si="26"/>
        <v>0</v>
      </c>
    </row>
    <row r="243" spans="1:21" s="82" customFormat="1" x14ac:dyDescent="0.2">
      <c r="A243" s="195" t="str">
        <f t="shared" si="27"/>
        <v/>
      </c>
      <c r="B243" s="100"/>
      <c r="C243" s="206"/>
      <c r="E243" s="228"/>
      <c r="H243" s="286" t="str">
        <f t="shared" si="29"/>
        <v/>
      </c>
      <c r="I243" s="286" t="str">
        <f t="shared" si="30"/>
        <v/>
      </c>
      <c r="T243" s="225">
        <f t="shared" si="28"/>
        <v>0</v>
      </c>
      <c r="U243" s="226">
        <f t="shared" si="26"/>
        <v>0</v>
      </c>
    </row>
    <row r="244" spans="1:21" s="82" customFormat="1" x14ac:dyDescent="0.2">
      <c r="A244" s="195" t="str">
        <f t="shared" si="27"/>
        <v/>
      </c>
      <c r="B244" s="100"/>
      <c r="C244" s="206"/>
      <c r="E244" s="228"/>
      <c r="H244" s="286" t="str">
        <f t="shared" si="29"/>
        <v/>
      </c>
      <c r="I244" s="286" t="str">
        <f t="shared" si="30"/>
        <v/>
      </c>
      <c r="T244" s="225">
        <f t="shared" si="28"/>
        <v>0</v>
      </c>
      <c r="U244" s="226">
        <f t="shared" si="26"/>
        <v>0</v>
      </c>
    </row>
    <row r="245" spans="1:21" s="82" customFormat="1" x14ac:dyDescent="0.2">
      <c r="A245" s="195" t="str">
        <f t="shared" si="27"/>
        <v/>
      </c>
      <c r="B245" s="100"/>
      <c r="C245" s="206"/>
      <c r="E245" s="228"/>
      <c r="H245" s="286" t="str">
        <f t="shared" si="29"/>
        <v/>
      </c>
      <c r="I245" s="286" t="str">
        <f t="shared" si="30"/>
        <v/>
      </c>
      <c r="T245" s="225">
        <f t="shared" si="28"/>
        <v>0</v>
      </c>
      <c r="U245" s="226">
        <f t="shared" si="26"/>
        <v>0</v>
      </c>
    </row>
    <row r="246" spans="1:21" s="82" customFormat="1" x14ac:dyDescent="0.2">
      <c r="A246" s="195" t="str">
        <f t="shared" si="27"/>
        <v/>
      </c>
      <c r="B246" s="100"/>
      <c r="C246" s="206"/>
      <c r="E246" s="228"/>
      <c r="H246" s="286" t="str">
        <f t="shared" si="29"/>
        <v/>
      </c>
      <c r="I246" s="286" t="str">
        <f t="shared" si="30"/>
        <v/>
      </c>
      <c r="T246" s="225">
        <f t="shared" si="28"/>
        <v>0</v>
      </c>
      <c r="U246" s="226">
        <f t="shared" si="26"/>
        <v>0</v>
      </c>
    </row>
    <row r="247" spans="1:21" s="82" customFormat="1" x14ac:dyDescent="0.2">
      <c r="A247" s="195" t="str">
        <f t="shared" si="27"/>
        <v/>
      </c>
      <c r="B247" s="100"/>
      <c r="C247" s="206"/>
      <c r="E247" s="228"/>
      <c r="H247" s="286" t="str">
        <f t="shared" si="29"/>
        <v/>
      </c>
      <c r="I247" s="286" t="str">
        <f t="shared" si="30"/>
        <v/>
      </c>
      <c r="T247" s="225">
        <f t="shared" si="28"/>
        <v>0</v>
      </c>
      <c r="U247" s="226">
        <f t="shared" si="26"/>
        <v>0</v>
      </c>
    </row>
    <row r="248" spans="1:21" s="82" customFormat="1" x14ac:dyDescent="0.2">
      <c r="A248" s="195" t="str">
        <f t="shared" si="27"/>
        <v/>
      </c>
      <c r="B248" s="100"/>
      <c r="C248" s="206"/>
      <c r="E248" s="228"/>
      <c r="H248" s="286" t="str">
        <f t="shared" si="29"/>
        <v/>
      </c>
      <c r="I248" s="286" t="str">
        <f t="shared" si="30"/>
        <v/>
      </c>
      <c r="T248" s="225">
        <f t="shared" si="28"/>
        <v>0</v>
      </c>
      <c r="U248" s="226">
        <f t="shared" si="26"/>
        <v>0</v>
      </c>
    </row>
    <row r="249" spans="1:21" s="82" customFormat="1" x14ac:dyDescent="0.2">
      <c r="A249" s="195" t="str">
        <f t="shared" si="27"/>
        <v/>
      </c>
      <c r="B249" s="100"/>
      <c r="C249" s="206"/>
      <c r="E249" s="228"/>
      <c r="H249" s="286" t="str">
        <f t="shared" si="29"/>
        <v/>
      </c>
      <c r="I249" s="286" t="str">
        <f t="shared" si="30"/>
        <v/>
      </c>
      <c r="T249" s="225">
        <f t="shared" si="28"/>
        <v>0</v>
      </c>
      <c r="U249" s="226">
        <f t="shared" si="26"/>
        <v>0</v>
      </c>
    </row>
    <row r="250" spans="1:21" s="82" customFormat="1" x14ac:dyDescent="0.2">
      <c r="A250" s="195" t="str">
        <f t="shared" si="27"/>
        <v/>
      </c>
      <c r="B250" s="100"/>
      <c r="C250" s="206"/>
      <c r="E250" s="228"/>
      <c r="H250" s="286" t="str">
        <f t="shared" si="29"/>
        <v/>
      </c>
      <c r="I250" s="286" t="str">
        <f t="shared" si="30"/>
        <v/>
      </c>
      <c r="T250" s="225">
        <f t="shared" si="28"/>
        <v>0</v>
      </c>
      <c r="U250" s="226">
        <f t="shared" si="26"/>
        <v>0</v>
      </c>
    </row>
    <row r="251" spans="1:21" s="82" customFormat="1" x14ac:dyDescent="0.2">
      <c r="A251" s="195" t="str">
        <f t="shared" si="27"/>
        <v/>
      </c>
      <c r="B251" s="100"/>
      <c r="C251" s="206"/>
      <c r="E251" s="228"/>
      <c r="H251" s="286" t="str">
        <f t="shared" si="29"/>
        <v/>
      </c>
      <c r="I251" s="286" t="str">
        <f t="shared" si="30"/>
        <v/>
      </c>
      <c r="T251" s="225">
        <f t="shared" si="28"/>
        <v>0</v>
      </c>
      <c r="U251" s="226">
        <f t="shared" si="26"/>
        <v>0</v>
      </c>
    </row>
    <row r="252" spans="1:21" s="82" customFormat="1" x14ac:dyDescent="0.2">
      <c r="A252" s="195" t="str">
        <f t="shared" si="27"/>
        <v/>
      </c>
      <c r="B252" s="100"/>
      <c r="C252" s="206"/>
      <c r="E252" s="228"/>
      <c r="H252" s="286" t="str">
        <f t="shared" si="29"/>
        <v/>
      </c>
      <c r="I252" s="286" t="str">
        <f t="shared" si="30"/>
        <v/>
      </c>
      <c r="T252" s="225">
        <f t="shared" si="28"/>
        <v>0</v>
      </c>
      <c r="U252" s="226">
        <f t="shared" si="26"/>
        <v>0</v>
      </c>
    </row>
    <row r="253" spans="1:21" s="82" customFormat="1" x14ac:dyDescent="0.2">
      <c r="A253" s="195" t="str">
        <f t="shared" si="27"/>
        <v/>
      </c>
      <c r="B253" s="100"/>
      <c r="C253" s="206"/>
      <c r="E253" s="228"/>
      <c r="H253" s="286" t="str">
        <f t="shared" si="29"/>
        <v/>
      </c>
      <c r="I253" s="286" t="str">
        <f t="shared" si="30"/>
        <v/>
      </c>
      <c r="T253" s="225">
        <f t="shared" si="28"/>
        <v>0</v>
      </c>
      <c r="U253" s="226">
        <f t="shared" si="26"/>
        <v>0</v>
      </c>
    </row>
    <row r="254" spans="1:21" s="82" customFormat="1" x14ac:dyDescent="0.2">
      <c r="A254" s="195" t="str">
        <f t="shared" si="27"/>
        <v/>
      </c>
      <c r="B254" s="100"/>
      <c r="C254" s="206"/>
      <c r="E254" s="228"/>
      <c r="H254" s="286" t="str">
        <f t="shared" si="29"/>
        <v/>
      </c>
      <c r="I254" s="286" t="str">
        <f t="shared" si="30"/>
        <v/>
      </c>
      <c r="T254" s="225">
        <f t="shared" si="28"/>
        <v>0</v>
      </c>
      <c r="U254" s="226">
        <f t="shared" si="26"/>
        <v>0</v>
      </c>
    </row>
    <row r="255" spans="1:21" s="82" customFormat="1" x14ac:dyDescent="0.2">
      <c r="A255" s="195" t="str">
        <f t="shared" si="27"/>
        <v/>
      </c>
      <c r="B255" s="100"/>
      <c r="C255" s="206"/>
      <c r="E255" s="228"/>
      <c r="H255" s="286" t="str">
        <f t="shared" si="29"/>
        <v/>
      </c>
      <c r="I255" s="286" t="str">
        <f t="shared" si="30"/>
        <v/>
      </c>
      <c r="T255" s="225">
        <f t="shared" si="28"/>
        <v>0</v>
      </c>
      <c r="U255" s="226">
        <f t="shared" si="26"/>
        <v>0</v>
      </c>
    </row>
    <row r="256" spans="1:21" s="82" customFormat="1" x14ac:dyDescent="0.2">
      <c r="A256" s="195" t="str">
        <f t="shared" si="27"/>
        <v/>
      </c>
      <c r="B256" s="100"/>
      <c r="C256" s="206"/>
      <c r="E256" s="228"/>
      <c r="H256" s="286" t="str">
        <f t="shared" si="29"/>
        <v/>
      </c>
      <c r="I256" s="286" t="str">
        <f t="shared" si="30"/>
        <v/>
      </c>
      <c r="T256" s="225">
        <f t="shared" si="28"/>
        <v>0</v>
      </c>
      <c r="U256" s="226">
        <f t="shared" si="26"/>
        <v>0</v>
      </c>
    </row>
    <row r="257" spans="1:21" s="82" customFormat="1" x14ac:dyDescent="0.2">
      <c r="A257" s="195" t="str">
        <f t="shared" si="27"/>
        <v/>
      </c>
      <c r="B257" s="100"/>
      <c r="C257" s="206"/>
      <c r="E257" s="228"/>
      <c r="H257" s="286" t="str">
        <f t="shared" si="29"/>
        <v/>
      </c>
      <c r="I257" s="286" t="str">
        <f t="shared" si="30"/>
        <v/>
      </c>
      <c r="T257" s="225">
        <f t="shared" si="28"/>
        <v>0</v>
      </c>
      <c r="U257" s="226">
        <f t="shared" si="26"/>
        <v>0</v>
      </c>
    </row>
    <row r="258" spans="1:21" s="82" customFormat="1" x14ac:dyDescent="0.2">
      <c r="A258" s="195" t="str">
        <f t="shared" si="27"/>
        <v/>
      </c>
      <c r="B258" s="100"/>
      <c r="C258" s="206"/>
      <c r="E258" s="228"/>
      <c r="H258" s="286" t="str">
        <f t="shared" si="29"/>
        <v/>
      </c>
      <c r="I258" s="286" t="str">
        <f t="shared" si="30"/>
        <v/>
      </c>
      <c r="T258" s="225">
        <f t="shared" si="28"/>
        <v>0</v>
      </c>
      <c r="U258" s="226">
        <f t="shared" si="26"/>
        <v>0</v>
      </c>
    </row>
    <row r="259" spans="1:21" s="82" customFormat="1" x14ac:dyDescent="0.2">
      <c r="A259" s="195" t="str">
        <f t="shared" si="27"/>
        <v/>
      </c>
      <c r="B259" s="100"/>
      <c r="C259" s="206"/>
      <c r="E259" s="228"/>
      <c r="H259" s="286" t="str">
        <f t="shared" si="29"/>
        <v/>
      </c>
      <c r="I259" s="286" t="str">
        <f t="shared" si="30"/>
        <v/>
      </c>
      <c r="T259" s="225">
        <f t="shared" si="28"/>
        <v>0</v>
      </c>
      <c r="U259" s="226">
        <f t="shared" si="26"/>
        <v>0</v>
      </c>
    </row>
    <row r="260" spans="1:21" s="82" customFormat="1" x14ac:dyDescent="0.2">
      <c r="A260" s="195" t="str">
        <f t="shared" si="27"/>
        <v/>
      </c>
      <c r="B260" s="100"/>
      <c r="C260" s="206"/>
      <c r="E260" s="228"/>
      <c r="H260" s="286" t="str">
        <f t="shared" si="29"/>
        <v/>
      </c>
      <c r="I260" s="286" t="str">
        <f t="shared" si="30"/>
        <v/>
      </c>
      <c r="T260" s="225">
        <f t="shared" si="28"/>
        <v>0</v>
      </c>
      <c r="U260" s="226">
        <f t="shared" si="26"/>
        <v>0</v>
      </c>
    </row>
    <row r="261" spans="1:21" s="82" customFormat="1" x14ac:dyDescent="0.2">
      <c r="A261" s="195" t="str">
        <f t="shared" si="27"/>
        <v/>
      </c>
      <c r="B261" s="100"/>
      <c r="C261" s="206"/>
      <c r="E261" s="228"/>
      <c r="H261" s="286" t="str">
        <f t="shared" si="29"/>
        <v/>
      </c>
      <c r="I261" s="286" t="str">
        <f t="shared" si="30"/>
        <v/>
      </c>
      <c r="T261" s="225">
        <f t="shared" si="28"/>
        <v>0</v>
      </c>
      <c r="U261" s="226">
        <f t="shared" si="26"/>
        <v>0</v>
      </c>
    </row>
    <row r="262" spans="1:21" s="82" customFormat="1" x14ac:dyDescent="0.2">
      <c r="A262" s="195" t="str">
        <f t="shared" si="27"/>
        <v/>
      </c>
      <c r="B262" s="100"/>
      <c r="C262" s="206"/>
      <c r="E262" s="228"/>
      <c r="H262" s="286" t="str">
        <f t="shared" si="29"/>
        <v/>
      </c>
      <c r="I262" s="286" t="str">
        <f t="shared" si="30"/>
        <v/>
      </c>
      <c r="T262" s="225">
        <f t="shared" si="28"/>
        <v>0</v>
      </c>
      <c r="U262" s="226">
        <f t="shared" si="26"/>
        <v>0</v>
      </c>
    </row>
    <row r="263" spans="1:21" s="82" customFormat="1" x14ac:dyDescent="0.2">
      <c r="A263" s="195" t="str">
        <f t="shared" si="27"/>
        <v/>
      </c>
      <c r="B263" s="100"/>
      <c r="C263" s="206"/>
      <c r="E263" s="228"/>
      <c r="H263" s="286" t="str">
        <f t="shared" si="29"/>
        <v/>
      </c>
      <c r="I263" s="286" t="str">
        <f t="shared" si="30"/>
        <v/>
      </c>
      <c r="T263" s="225">
        <f t="shared" si="28"/>
        <v>0</v>
      </c>
      <c r="U263" s="226">
        <f t="shared" si="26"/>
        <v>0</v>
      </c>
    </row>
    <row r="264" spans="1:21" s="82" customFormat="1" x14ac:dyDescent="0.2">
      <c r="A264" s="195" t="str">
        <f t="shared" si="27"/>
        <v/>
      </c>
      <c r="B264" s="100"/>
      <c r="C264" s="206"/>
      <c r="E264" s="228"/>
      <c r="H264" s="286" t="str">
        <f t="shared" si="29"/>
        <v/>
      </c>
      <c r="I264" s="286" t="str">
        <f t="shared" si="30"/>
        <v/>
      </c>
      <c r="T264" s="225">
        <f t="shared" si="28"/>
        <v>0</v>
      </c>
      <c r="U264" s="226">
        <f t="shared" si="26"/>
        <v>0</v>
      </c>
    </row>
    <row r="265" spans="1:21" s="82" customFormat="1" x14ac:dyDescent="0.2">
      <c r="A265" s="195" t="str">
        <f t="shared" si="27"/>
        <v/>
      </c>
      <c r="B265" s="100"/>
      <c r="C265" s="206"/>
      <c r="E265" s="228"/>
      <c r="H265" s="286" t="str">
        <f t="shared" si="29"/>
        <v/>
      </c>
      <c r="I265" s="286" t="str">
        <f t="shared" si="30"/>
        <v/>
      </c>
      <c r="T265" s="225">
        <f t="shared" si="28"/>
        <v>0</v>
      </c>
      <c r="U265" s="226">
        <f t="shared" si="26"/>
        <v>0</v>
      </c>
    </row>
    <row r="266" spans="1:21" s="82" customFormat="1" x14ac:dyDescent="0.2">
      <c r="A266" s="195" t="str">
        <f t="shared" si="27"/>
        <v/>
      </c>
      <c r="B266" s="100"/>
      <c r="C266" s="206"/>
      <c r="E266" s="228"/>
      <c r="H266" s="286" t="str">
        <f t="shared" si="29"/>
        <v/>
      </c>
      <c r="I266" s="286" t="str">
        <f t="shared" si="30"/>
        <v/>
      </c>
      <c r="T266" s="225">
        <f t="shared" si="28"/>
        <v>0</v>
      </c>
      <c r="U266" s="226">
        <f t="shared" si="26"/>
        <v>0</v>
      </c>
    </row>
    <row r="267" spans="1:21" s="82" customFormat="1" x14ac:dyDescent="0.2">
      <c r="A267" s="195" t="str">
        <f t="shared" si="27"/>
        <v/>
      </c>
      <c r="B267" s="100"/>
      <c r="C267" s="206"/>
      <c r="E267" s="228"/>
      <c r="H267" s="286" t="str">
        <f t="shared" si="29"/>
        <v/>
      </c>
      <c r="I267" s="286" t="str">
        <f t="shared" si="30"/>
        <v/>
      </c>
      <c r="T267" s="225">
        <f t="shared" si="28"/>
        <v>0</v>
      </c>
      <c r="U267" s="226">
        <f t="shared" si="26"/>
        <v>0</v>
      </c>
    </row>
    <row r="268" spans="1:21" s="82" customFormat="1" x14ac:dyDescent="0.2">
      <c r="A268" s="195" t="str">
        <f t="shared" si="27"/>
        <v/>
      </c>
      <c r="B268" s="100"/>
      <c r="C268" s="206"/>
      <c r="E268" s="228"/>
      <c r="H268" s="286" t="str">
        <f t="shared" si="29"/>
        <v/>
      </c>
      <c r="I268" s="286" t="str">
        <f t="shared" si="30"/>
        <v/>
      </c>
      <c r="T268" s="225">
        <f t="shared" si="28"/>
        <v>0</v>
      </c>
      <c r="U268" s="226">
        <f t="shared" si="26"/>
        <v>0</v>
      </c>
    </row>
    <row r="269" spans="1:21" s="82" customFormat="1" x14ac:dyDescent="0.2">
      <c r="A269" s="195" t="str">
        <f t="shared" si="27"/>
        <v/>
      </c>
      <c r="B269" s="100"/>
      <c r="C269" s="206"/>
      <c r="E269" s="228"/>
      <c r="H269" s="286" t="str">
        <f t="shared" si="29"/>
        <v/>
      </c>
      <c r="I269" s="286" t="str">
        <f t="shared" si="30"/>
        <v/>
      </c>
      <c r="T269" s="225">
        <f t="shared" si="28"/>
        <v>0</v>
      </c>
      <c r="U269" s="226">
        <f t="shared" si="26"/>
        <v>0</v>
      </c>
    </row>
    <row r="270" spans="1:21" s="82" customFormat="1" x14ac:dyDescent="0.2">
      <c r="A270" s="195" t="str">
        <f t="shared" si="27"/>
        <v/>
      </c>
      <c r="B270" s="100"/>
      <c r="C270" s="206"/>
      <c r="E270" s="228"/>
      <c r="H270" s="286" t="str">
        <f t="shared" si="29"/>
        <v/>
      </c>
      <c r="I270" s="286" t="str">
        <f t="shared" si="30"/>
        <v/>
      </c>
      <c r="T270" s="225">
        <f t="shared" si="28"/>
        <v>0</v>
      </c>
      <c r="U270" s="226">
        <f t="shared" si="26"/>
        <v>0</v>
      </c>
    </row>
    <row r="271" spans="1:21" s="82" customFormat="1" x14ac:dyDescent="0.2">
      <c r="A271" s="195" t="str">
        <f t="shared" si="27"/>
        <v/>
      </c>
      <c r="B271" s="100"/>
      <c r="C271" s="206"/>
      <c r="E271" s="228"/>
      <c r="H271" s="286" t="str">
        <f t="shared" si="29"/>
        <v/>
      </c>
      <c r="I271" s="286" t="str">
        <f t="shared" si="30"/>
        <v/>
      </c>
      <c r="T271" s="225">
        <f t="shared" si="28"/>
        <v>0</v>
      </c>
      <c r="U271" s="226">
        <f t="shared" si="26"/>
        <v>0</v>
      </c>
    </row>
    <row r="272" spans="1:21" s="82" customFormat="1" x14ac:dyDescent="0.2">
      <c r="A272" s="195" t="str">
        <f t="shared" si="27"/>
        <v/>
      </c>
      <c r="B272" s="100"/>
      <c r="C272" s="206"/>
      <c r="E272" s="228"/>
      <c r="H272" s="286" t="str">
        <f t="shared" si="29"/>
        <v/>
      </c>
      <c r="I272" s="286" t="str">
        <f t="shared" si="30"/>
        <v/>
      </c>
      <c r="T272" s="225">
        <f t="shared" si="28"/>
        <v>0</v>
      </c>
      <c r="U272" s="226">
        <f t="shared" si="26"/>
        <v>0</v>
      </c>
    </row>
    <row r="273" spans="1:21" s="82" customFormat="1" x14ac:dyDescent="0.2">
      <c r="A273" s="195" t="str">
        <f t="shared" si="27"/>
        <v/>
      </c>
      <c r="B273" s="100"/>
      <c r="C273" s="206"/>
      <c r="E273" s="228"/>
      <c r="H273" s="286" t="str">
        <f t="shared" si="29"/>
        <v/>
      </c>
      <c r="I273" s="286" t="str">
        <f t="shared" si="30"/>
        <v/>
      </c>
      <c r="T273" s="225">
        <f t="shared" si="28"/>
        <v>0</v>
      </c>
      <c r="U273" s="226">
        <f t="shared" si="26"/>
        <v>0</v>
      </c>
    </row>
    <row r="274" spans="1:21" s="82" customFormat="1" x14ac:dyDescent="0.2">
      <c r="A274" s="195" t="str">
        <f t="shared" si="27"/>
        <v/>
      </c>
      <c r="B274" s="100"/>
      <c r="C274" s="206"/>
      <c r="E274" s="228"/>
      <c r="H274" s="286" t="str">
        <f t="shared" si="29"/>
        <v/>
      </c>
      <c r="I274" s="286" t="str">
        <f t="shared" si="30"/>
        <v/>
      </c>
      <c r="T274" s="225">
        <f t="shared" si="28"/>
        <v>0</v>
      </c>
      <c r="U274" s="226">
        <f t="shared" si="26"/>
        <v>0</v>
      </c>
    </row>
    <row r="275" spans="1:21" s="82" customFormat="1" x14ac:dyDescent="0.2">
      <c r="A275" s="195" t="str">
        <f t="shared" si="27"/>
        <v/>
      </c>
      <c r="B275" s="100"/>
      <c r="C275" s="206"/>
      <c r="E275" s="228"/>
      <c r="H275" s="286" t="str">
        <f t="shared" si="29"/>
        <v/>
      </c>
      <c r="I275" s="286" t="str">
        <f t="shared" si="30"/>
        <v/>
      </c>
      <c r="T275" s="225">
        <f t="shared" si="28"/>
        <v>0</v>
      </c>
      <c r="U275" s="226">
        <f t="shared" si="26"/>
        <v>0</v>
      </c>
    </row>
    <row r="276" spans="1:21" s="82" customFormat="1" x14ac:dyDescent="0.2">
      <c r="A276" s="195" t="str">
        <f t="shared" si="27"/>
        <v/>
      </c>
      <c r="B276" s="100"/>
      <c r="C276" s="206"/>
      <c r="E276" s="228"/>
      <c r="H276" s="286" t="str">
        <f t="shared" si="29"/>
        <v/>
      </c>
      <c r="I276" s="286" t="str">
        <f t="shared" si="30"/>
        <v/>
      </c>
      <c r="T276" s="225">
        <f t="shared" si="28"/>
        <v>0</v>
      </c>
      <c r="U276" s="226">
        <f t="shared" si="26"/>
        <v>0</v>
      </c>
    </row>
    <row r="277" spans="1:21" s="82" customFormat="1" x14ac:dyDescent="0.2">
      <c r="A277" s="195" t="str">
        <f t="shared" si="27"/>
        <v/>
      </c>
      <c r="B277" s="100"/>
      <c r="C277" s="206"/>
      <c r="E277" s="228"/>
      <c r="H277" s="286" t="str">
        <f t="shared" si="29"/>
        <v/>
      </c>
      <c r="I277" s="286" t="str">
        <f t="shared" si="30"/>
        <v/>
      </c>
      <c r="T277" s="225">
        <f t="shared" si="28"/>
        <v>0</v>
      </c>
      <c r="U277" s="226">
        <f t="shared" si="26"/>
        <v>0</v>
      </c>
    </row>
    <row r="278" spans="1:21" s="82" customFormat="1" x14ac:dyDescent="0.2">
      <c r="A278" s="195" t="str">
        <f t="shared" si="27"/>
        <v/>
      </c>
      <c r="B278" s="100"/>
      <c r="C278" s="206"/>
      <c r="E278" s="228"/>
      <c r="H278" s="286" t="str">
        <f t="shared" si="29"/>
        <v/>
      </c>
      <c r="I278" s="286" t="str">
        <f t="shared" si="30"/>
        <v/>
      </c>
      <c r="T278" s="225">
        <f t="shared" si="28"/>
        <v>0</v>
      </c>
      <c r="U278" s="226">
        <f t="shared" si="26"/>
        <v>0</v>
      </c>
    </row>
    <row r="279" spans="1:21" s="82" customFormat="1" x14ac:dyDescent="0.2">
      <c r="A279" s="195" t="str">
        <f t="shared" si="27"/>
        <v/>
      </c>
      <c r="B279" s="100"/>
      <c r="C279" s="206"/>
      <c r="E279" s="228"/>
      <c r="H279" s="286" t="str">
        <f t="shared" si="29"/>
        <v/>
      </c>
      <c r="I279" s="286" t="str">
        <f t="shared" si="30"/>
        <v/>
      </c>
      <c r="T279" s="225">
        <f t="shared" si="28"/>
        <v>0</v>
      </c>
      <c r="U279" s="226">
        <f t="shared" si="26"/>
        <v>0</v>
      </c>
    </row>
    <row r="280" spans="1:21" s="82" customFormat="1" x14ac:dyDescent="0.2">
      <c r="A280" s="195" t="str">
        <f t="shared" si="27"/>
        <v/>
      </c>
      <c r="B280" s="100"/>
      <c r="C280" s="206"/>
      <c r="E280" s="228"/>
      <c r="H280" s="286" t="str">
        <f t="shared" si="29"/>
        <v/>
      </c>
      <c r="I280" s="286" t="str">
        <f t="shared" si="30"/>
        <v/>
      </c>
      <c r="T280" s="225">
        <f t="shared" si="28"/>
        <v>0</v>
      </c>
      <c r="U280" s="226">
        <f t="shared" si="26"/>
        <v>0</v>
      </c>
    </row>
    <row r="281" spans="1:21" s="82" customFormat="1" x14ac:dyDescent="0.2">
      <c r="A281" s="195" t="str">
        <f t="shared" si="27"/>
        <v/>
      </c>
      <c r="B281" s="100"/>
      <c r="C281" s="206"/>
      <c r="E281" s="228"/>
      <c r="H281" s="286" t="str">
        <f t="shared" si="29"/>
        <v/>
      </c>
      <c r="I281" s="286" t="str">
        <f t="shared" si="30"/>
        <v/>
      </c>
      <c r="T281" s="225">
        <f t="shared" si="28"/>
        <v>0</v>
      </c>
      <c r="U281" s="226">
        <f t="shared" si="26"/>
        <v>0</v>
      </c>
    </row>
    <row r="282" spans="1:21" s="82" customFormat="1" x14ac:dyDescent="0.2">
      <c r="A282" s="195" t="str">
        <f t="shared" si="27"/>
        <v/>
      </c>
      <c r="B282" s="100"/>
      <c r="C282" s="206"/>
      <c r="E282" s="228"/>
      <c r="H282" s="286" t="str">
        <f t="shared" si="29"/>
        <v/>
      </c>
      <c r="I282" s="286" t="str">
        <f t="shared" si="30"/>
        <v/>
      </c>
      <c r="T282" s="225">
        <f t="shared" si="28"/>
        <v>0</v>
      </c>
      <c r="U282" s="226">
        <f t="shared" si="26"/>
        <v>0</v>
      </c>
    </row>
    <row r="283" spans="1:21" s="82" customFormat="1" x14ac:dyDescent="0.2">
      <c r="A283" s="195" t="str">
        <f t="shared" si="27"/>
        <v/>
      </c>
      <c r="B283" s="100"/>
      <c r="C283" s="206"/>
      <c r="E283" s="228"/>
      <c r="H283" s="286" t="str">
        <f t="shared" si="29"/>
        <v/>
      </c>
      <c r="I283" s="286" t="str">
        <f t="shared" si="30"/>
        <v/>
      </c>
      <c r="T283" s="225">
        <f t="shared" si="28"/>
        <v>0</v>
      </c>
      <c r="U283" s="226">
        <f t="shared" si="26"/>
        <v>0</v>
      </c>
    </row>
    <row r="284" spans="1:21" s="82" customFormat="1" x14ac:dyDescent="0.2">
      <c r="A284" s="195" t="str">
        <f t="shared" si="27"/>
        <v/>
      </c>
      <c r="B284" s="100"/>
      <c r="C284" s="206"/>
      <c r="E284" s="228"/>
      <c r="H284" s="286" t="str">
        <f t="shared" si="29"/>
        <v/>
      </c>
      <c r="I284" s="286" t="str">
        <f t="shared" si="30"/>
        <v/>
      </c>
      <c r="T284" s="225">
        <f t="shared" si="28"/>
        <v>0</v>
      </c>
      <c r="U284" s="226">
        <f t="shared" si="26"/>
        <v>0</v>
      </c>
    </row>
    <row r="285" spans="1:21" s="82" customFormat="1" x14ac:dyDescent="0.2">
      <c r="A285" s="195" t="str">
        <f t="shared" si="27"/>
        <v/>
      </c>
      <c r="B285" s="100"/>
      <c r="C285" s="206"/>
      <c r="E285" s="228"/>
      <c r="H285" s="286" t="str">
        <f t="shared" si="29"/>
        <v/>
      </c>
      <c r="I285" s="286" t="str">
        <f t="shared" si="30"/>
        <v/>
      </c>
      <c r="T285" s="225">
        <f t="shared" si="28"/>
        <v>0</v>
      </c>
      <c r="U285" s="226">
        <f t="shared" si="26"/>
        <v>0</v>
      </c>
    </row>
    <row r="286" spans="1:21" s="82" customFormat="1" x14ac:dyDescent="0.2">
      <c r="A286" s="195" t="str">
        <f t="shared" si="27"/>
        <v/>
      </c>
      <c r="B286" s="100"/>
      <c r="C286" s="206"/>
      <c r="E286" s="228"/>
      <c r="H286" s="286" t="str">
        <f t="shared" si="29"/>
        <v/>
      </c>
      <c r="I286" s="286" t="str">
        <f t="shared" si="30"/>
        <v/>
      </c>
      <c r="T286" s="225">
        <f t="shared" si="28"/>
        <v>0</v>
      </c>
      <c r="U286" s="226">
        <f t="shared" si="26"/>
        <v>0</v>
      </c>
    </row>
    <row r="287" spans="1:21" s="82" customFormat="1" x14ac:dyDescent="0.2">
      <c r="A287" s="195" t="str">
        <f t="shared" si="27"/>
        <v/>
      </c>
      <c r="B287" s="100"/>
      <c r="C287" s="206"/>
      <c r="E287" s="228"/>
      <c r="H287" s="286" t="str">
        <f t="shared" si="29"/>
        <v/>
      </c>
      <c r="I287" s="286" t="str">
        <f t="shared" si="30"/>
        <v/>
      </c>
      <c r="T287" s="225">
        <f t="shared" si="28"/>
        <v>0</v>
      </c>
      <c r="U287" s="226">
        <f t="shared" si="26"/>
        <v>0</v>
      </c>
    </row>
    <row r="288" spans="1:21" s="82" customFormat="1" x14ac:dyDescent="0.2">
      <c r="A288" s="195" t="str">
        <f t="shared" si="27"/>
        <v/>
      </c>
      <c r="B288" s="100"/>
      <c r="C288" s="206"/>
      <c r="E288" s="228"/>
      <c r="H288" s="286" t="str">
        <f t="shared" si="29"/>
        <v/>
      </c>
      <c r="I288" s="286" t="str">
        <f t="shared" si="30"/>
        <v/>
      </c>
      <c r="T288" s="225">
        <f t="shared" si="28"/>
        <v>0</v>
      </c>
      <c r="U288" s="226">
        <f t="shared" si="26"/>
        <v>0</v>
      </c>
    </row>
    <row r="289" spans="1:21" s="82" customFormat="1" x14ac:dyDescent="0.2">
      <c r="A289" s="195" t="str">
        <f t="shared" si="27"/>
        <v/>
      </c>
      <c r="B289" s="100"/>
      <c r="C289" s="206"/>
      <c r="E289" s="228"/>
      <c r="H289" s="286" t="str">
        <f t="shared" si="29"/>
        <v/>
      </c>
      <c r="I289" s="286" t="str">
        <f t="shared" si="30"/>
        <v/>
      </c>
      <c r="T289" s="225">
        <f t="shared" si="28"/>
        <v>0</v>
      </c>
      <c r="U289" s="226">
        <f t="shared" si="26"/>
        <v>0</v>
      </c>
    </row>
    <row r="290" spans="1:21" s="82" customFormat="1" x14ac:dyDescent="0.2">
      <c r="A290" s="195" t="str">
        <f t="shared" si="27"/>
        <v/>
      </c>
      <c r="B290" s="100"/>
      <c r="C290" s="206"/>
      <c r="E290" s="228"/>
      <c r="H290" s="286" t="str">
        <f t="shared" si="29"/>
        <v/>
      </c>
      <c r="I290" s="286" t="str">
        <f t="shared" si="30"/>
        <v/>
      </c>
      <c r="T290" s="225">
        <f t="shared" si="28"/>
        <v>0</v>
      </c>
      <c r="U290" s="226">
        <f t="shared" si="26"/>
        <v>0</v>
      </c>
    </row>
    <row r="291" spans="1:21" s="82" customFormat="1" x14ac:dyDescent="0.2">
      <c r="A291" s="195" t="str">
        <f t="shared" si="27"/>
        <v/>
      </c>
      <c r="B291" s="100"/>
      <c r="C291" s="206"/>
      <c r="E291" s="228"/>
      <c r="H291" s="286" t="str">
        <f t="shared" si="29"/>
        <v/>
      </c>
      <c r="I291" s="286" t="str">
        <f t="shared" si="30"/>
        <v/>
      </c>
      <c r="T291" s="225">
        <f t="shared" si="28"/>
        <v>0</v>
      </c>
      <c r="U291" s="226">
        <f t="shared" si="26"/>
        <v>0</v>
      </c>
    </row>
    <row r="292" spans="1:21" s="82" customFormat="1" x14ac:dyDescent="0.2">
      <c r="A292" s="195" t="str">
        <f t="shared" si="27"/>
        <v/>
      </c>
      <c r="B292" s="100"/>
      <c r="C292" s="206"/>
      <c r="E292" s="228"/>
      <c r="H292" s="286" t="str">
        <f t="shared" si="29"/>
        <v/>
      </c>
      <c r="I292" s="286" t="str">
        <f t="shared" si="30"/>
        <v/>
      </c>
      <c r="T292" s="225">
        <f t="shared" si="28"/>
        <v>0</v>
      </c>
      <c r="U292" s="226">
        <f t="shared" si="26"/>
        <v>0</v>
      </c>
    </row>
    <row r="293" spans="1:21" s="82" customFormat="1" x14ac:dyDescent="0.2">
      <c r="A293" s="195" t="str">
        <f t="shared" si="27"/>
        <v/>
      </c>
      <c r="B293" s="100"/>
      <c r="C293" s="206"/>
      <c r="E293" s="228"/>
      <c r="H293" s="286" t="str">
        <f t="shared" si="29"/>
        <v/>
      </c>
      <c r="I293" s="286" t="str">
        <f t="shared" si="30"/>
        <v/>
      </c>
      <c r="T293" s="225">
        <f t="shared" si="28"/>
        <v>0</v>
      </c>
      <c r="U293" s="226">
        <f t="shared" ref="U293:U356" si="31">SUM(H293:T293)</f>
        <v>0</v>
      </c>
    </row>
    <row r="294" spans="1:21" s="82" customFormat="1" x14ac:dyDescent="0.2">
      <c r="A294" s="195" t="str">
        <f t="shared" ref="A294:A357" si="32">C294&amp;E294</f>
        <v/>
      </c>
      <c r="B294" s="100"/>
      <c r="C294" s="206"/>
      <c r="E294" s="228"/>
      <c r="H294" s="286" t="str">
        <f t="shared" si="29"/>
        <v/>
      </c>
      <c r="I294" s="286" t="str">
        <f t="shared" si="30"/>
        <v/>
      </c>
      <c r="T294" s="225">
        <f t="shared" ref="T294:T357" si="33">G294-SUM(H294:S294)</f>
        <v>0</v>
      </c>
      <c r="U294" s="226">
        <f t="shared" si="31"/>
        <v>0</v>
      </c>
    </row>
    <row r="295" spans="1:21" s="82" customFormat="1" x14ac:dyDescent="0.2">
      <c r="A295" s="195" t="str">
        <f t="shared" si="32"/>
        <v/>
      </c>
      <c r="B295" s="100"/>
      <c r="C295" s="206"/>
      <c r="E295" s="228"/>
      <c r="H295" s="286" t="str">
        <f t="shared" ref="H295:H358" si="34">IF(C295="rush city",G295,"")</f>
        <v/>
      </c>
      <c r="I295" s="286" t="str">
        <f t="shared" ref="I295:I358" si="35">IF(C295="Pepsi",G295,"")</f>
        <v/>
      </c>
      <c r="T295" s="225">
        <f t="shared" si="33"/>
        <v>0</v>
      </c>
      <c r="U295" s="226">
        <f t="shared" si="31"/>
        <v>0</v>
      </c>
    </row>
    <row r="296" spans="1:21" s="82" customFormat="1" x14ac:dyDescent="0.2">
      <c r="A296" s="195" t="str">
        <f t="shared" si="32"/>
        <v/>
      </c>
      <c r="B296" s="100"/>
      <c r="C296" s="206"/>
      <c r="E296" s="228"/>
      <c r="H296" s="286" t="str">
        <f t="shared" si="34"/>
        <v/>
      </c>
      <c r="I296" s="286" t="str">
        <f t="shared" si="35"/>
        <v/>
      </c>
      <c r="T296" s="225">
        <f t="shared" si="33"/>
        <v>0</v>
      </c>
      <c r="U296" s="226">
        <f t="shared" si="31"/>
        <v>0</v>
      </c>
    </row>
    <row r="297" spans="1:21" s="82" customFormat="1" x14ac:dyDescent="0.2">
      <c r="A297" s="195" t="str">
        <f t="shared" si="32"/>
        <v/>
      </c>
      <c r="B297" s="100"/>
      <c r="C297" s="206"/>
      <c r="E297" s="228"/>
      <c r="H297" s="286" t="str">
        <f t="shared" si="34"/>
        <v/>
      </c>
      <c r="I297" s="286" t="str">
        <f t="shared" si="35"/>
        <v/>
      </c>
      <c r="T297" s="225">
        <f t="shared" si="33"/>
        <v>0</v>
      </c>
      <c r="U297" s="226">
        <f t="shared" si="31"/>
        <v>0</v>
      </c>
    </row>
    <row r="298" spans="1:21" s="82" customFormat="1" x14ac:dyDescent="0.2">
      <c r="A298" s="195" t="str">
        <f t="shared" si="32"/>
        <v/>
      </c>
      <c r="B298" s="100"/>
      <c r="C298" s="206"/>
      <c r="E298" s="228"/>
      <c r="H298" s="286" t="str">
        <f t="shared" si="34"/>
        <v/>
      </c>
      <c r="I298" s="286" t="str">
        <f t="shared" si="35"/>
        <v/>
      </c>
      <c r="T298" s="225">
        <f t="shared" si="33"/>
        <v>0</v>
      </c>
      <c r="U298" s="226">
        <f t="shared" si="31"/>
        <v>0</v>
      </c>
    </row>
    <row r="299" spans="1:21" s="82" customFormat="1" x14ac:dyDescent="0.2">
      <c r="A299" s="195" t="str">
        <f t="shared" si="32"/>
        <v/>
      </c>
      <c r="B299" s="100"/>
      <c r="C299" s="206"/>
      <c r="E299" s="228"/>
      <c r="H299" s="286" t="str">
        <f t="shared" si="34"/>
        <v/>
      </c>
      <c r="I299" s="286" t="str">
        <f t="shared" si="35"/>
        <v/>
      </c>
      <c r="T299" s="225">
        <f t="shared" si="33"/>
        <v>0</v>
      </c>
      <c r="U299" s="226">
        <f t="shared" si="31"/>
        <v>0</v>
      </c>
    </row>
    <row r="300" spans="1:21" s="82" customFormat="1" x14ac:dyDescent="0.2">
      <c r="A300" s="195" t="str">
        <f t="shared" si="32"/>
        <v/>
      </c>
      <c r="B300" s="100"/>
      <c r="C300" s="206"/>
      <c r="E300" s="228"/>
      <c r="H300" s="286" t="str">
        <f t="shared" si="34"/>
        <v/>
      </c>
      <c r="I300" s="286" t="str">
        <f t="shared" si="35"/>
        <v/>
      </c>
      <c r="T300" s="225">
        <f t="shared" si="33"/>
        <v>0</v>
      </c>
      <c r="U300" s="226">
        <f t="shared" si="31"/>
        <v>0</v>
      </c>
    </row>
    <row r="301" spans="1:21" s="82" customFormat="1" x14ac:dyDescent="0.2">
      <c r="A301" s="195" t="str">
        <f t="shared" si="32"/>
        <v/>
      </c>
      <c r="B301" s="100"/>
      <c r="C301" s="206"/>
      <c r="E301" s="228"/>
      <c r="H301" s="286" t="str">
        <f t="shared" si="34"/>
        <v/>
      </c>
      <c r="I301" s="286" t="str">
        <f t="shared" si="35"/>
        <v/>
      </c>
      <c r="T301" s="225">
        <f t="shared" si="33"/>
        <v>0</v>
      </c>
      <c r="U301" s="226">
        <f t="shared" si="31"/>
        <v>0</v>
      </c>
    </row>
    <row r="302" spans="1:21" s="82" customFormat="1" x14ac:dyDescent="0.2">
      <c r="A302" s="195" t="str">
        <f t="shared" si="32"/>
        <v/>
      </c>
      <c r="B302" s="100"/>
      <c r="C302" s="206"/>
      <c r="E302" s="228"/>
      <c r="H302" s="286" t="str">
        <f t="shared" si="34"/>
        <v/>
      </c>
      <c r="I302" s="286" t="str">
        <f t="shared" si="35"/>
        <v/>
      </c>
      <c r="T302" s="225">
        <f t="shared" si="33"/>
        <v>0</v>
      </c>
      <c r="U302" s="226">
        <f t="shared" si="31"/>
        <v>0</v>
      </c>
    </row>
    <row r="303" spans="1:21" s="82" customFormat="1" x14ac:dyDescent="0.2">
      <c r="A303" s="195" t="str">
        <f t="shared" si="32"/>
        <v/>
      </c>
      <c r="B303" s="100"/>
      <c r="C303" s="206"/>
      <c r="E303" s="228"/>
      <c r="H303" s="286" t="str">
        <f t="shared" si="34"/>
        <v/>
      </c>
      <c r="I303" s="286" t="str">
        <f t="shared" si="35"/>
        <v/>
      </c>
      <c r="T303" s="225">
        <f t="shared" si="33"/>
        <v>0</v>
      </c>
      <c r="U303" s="226">
        <f t="shared" si="31"/>
        <v>0</v>
      </c>
    </row>
    <row r="304" spans="1:21" s="82" customFormat="1" x14ac:dyDescent="0.2">
      <c r="A304" s="195" t="str">
        <f t="shared" si="32"/>
        <v/>
      </c>
      <c r="B304" s="100"/>
      <c r="C304" s="206"/>
      <c r="E304" s="228"/>
      <c r="H304" s="286" t="str">
        <f t="shared" si="34"/>
        <v/>
      </c>
      <c r="I304" s="286" t="str">
        <f t="shared" si="35"/>
        <v/>
      </c>
      <c r="T304" s="225">
        <f t="shared" si="33"/>
        <v>0</v>
      </c>
      <c r="U304" s="226">
        <f t="shared" si="31"/>
        <v>0</v>
      </c>
    </row>
    <row r="305" spans="1:21" s="82" customFormat="1" x14ac:dyDescent="0.2">
      <c r="A305" s="195" t="str">
        <f t="shared" si="32"/>
        <v/>
      </c>
      <c r="B305" s="100"/>
      <c r="C305" s="206"/>
      <c r="E305" s="228"/>
      <c r="H305" s="286" t="str">
        <f t="shared" si="34"/>
        <v/>
      </c>
      <c r="I305" s="286" t="str">
        <f t="shared" si="35"/>
        <v/>
      </c>
      <c r="T305" s="225">
        <f t="shared" si="33"/>
        <v>0</v>
      </c>
      <c r="U305" s="226">
        <f t="shared" si="31"/>
        <v>0</v>
      </c>
    </row>
    <row r="306" spans="1:21" s="82" customFormat="1" x14ac:dyDescent="0.2">
      <c r="A306" s="195" t="str">
        <f t="shared" si="32"/>
        <v/>
      </c>
      <c r="B306" s="100"/>
      <c r="C306" s="206"/>
      <c r="E306" s="228"/>
      <c r="H306" s="286" t="str">
        <f t="shared" si="34"/>
        <v/>
      </c>
      <c r="I306" s="286" t="str">
        <f t="shared" si="35"/>
        <v/>
      </c>
      <c r="T306" s="225">
        <f t="shared" si="33"/>
        <v>0</v>
      </c>
      <c r="U306" s="226">
        <f t="shared" si="31"/>
        <v>0</v>
      </c>
    </row>
    <row r="307" spans="1:21" s="82" customFormat="1" x14ac:dyDescent="0.2">
      <c r="A307" s="195" t="str">
        <f t="shared" si="32"/>
        <v/>
      </c>
      <c r="B307" s="100"/>
      <c r="C307" s="206"/>
      <c r="E307" s="228"/>
      <c r="H307" s="286" t="str">
        <f t="shared" si="34"/>
        <v/>
      </c>
      <c r="I307" s="286" t="str">
        <f t="shared" si="35"/>
        <v/>
      </c>
      <c r="T307" s="225">
        <f t="shared" si="33"/>
        <v>0</v>
      </c>
      <c r="U307" s="226">
        <f t="shared" si="31"/>
        <v>0</v>
      </c>
    </row>
    <row r="308" spans="1:21" s="82" customFormat="1" x14ac:dyDescent="0.2">
      <c r="A308" s="195" t="str">
        <f t="shared" si="32"/>
        <v/>
      </c>
      <c r="B308" s="100"/>
      <c r="C308" s="206"/>
      <c r="E308" s="228"/>
      <c r="H308" s="286" t="str">
        <f t="shared" si="34"/>
        <v/>
      </c>
      <c r="I308" s="286" t="str">
        <f t="shared" si="35"/>
        <v/>
      </c>
      <c r="T308" s="225">
        <f t="shared" si="33"/>
        <v>0</v>
      </c>
      <c r="U308" s="226">
        <f t="shared" si="31"/>
        <v>0</v>
      </c>
    </row>
    <row r="309" spans="1:21" s="82" customFormat="1" x14ac:dyDescent="0.2">
      <c r="A309" s="195" t="str">
        <f t="shared" si="32"/>
        <v/>
      </c>
      <c r="B309" s="100"/>
      <c r="C309" s="206"/>
      <c r="E309" s="228"/>
      <c r="H309" s="286" t="str">
        <f t="shared" si="34"/>
        <v/>
      </c>
      <c r="I309" s="286" t="str">
        <f t="shared" si="35"/>
        <v/>
      </c>
      <c r="T309" s="225">
        <f t="shared" si="33"/>
        <v>0</v>
      </c>
      <c r="U309" s="226">
        <f t="shared" si="31"/>
        <v>0</v>
      </c>
    </row>
    <row r="310" spans="1:21" s="82" customFormat="1" x14ac:dyDescent="0.2">
      <c r="A310" s="195" t="str">
        <f t="shared" si="32"/>
        <v/>
      </c>
      <c r="B310" s="100"/>
      <c r="C310" s="206"/>
      <c r="E310" s="228"/>
      <c r="H310" s="286" t="str">
        <f t="shared" si="34"/>
        <v/>
      </c>
      <c r="I310" s="286" t="str">
        <f t="shared" si="35"/>
        <v/>
      </c>
      <c r="T310" s="225">
        <f t="shared" si="33"/>
        <v>0</v>
      </c>
      <c r="U310" s="226">
        <f t="shared" si="31"/>
        <v>0</v>
      </c>
    </row>
    <row r="311" spans="1:21" s="82" customFormat="1" x14ac:dyDescent="0.2">
      <c r="A311" s="195" t="str">
        <f t="shared" si="32"/>
        <v/>
      </c>
      <c r="B311" s="100"/>
      <c r="C311" s="206"/>
      <c r="E311" s="228"/>
      <c r="H311" s="286" t="str">
        <f t="shared" si="34"/>
        <v/>
      </c>
      <c r="I311" s="286" t="str">
        <f t="shared" si="35"/>
        <v/>
      </c>
      <c r="T311" s="225">
        <f t="shared" si="33"/>
        <v>0</v>
      </c>
      <c r="U311" s="226">
        <f t="shared" si="31"/>
        <v>0</v>
      </c>
    </row>
    <row r="312" spans="1:21" s="82" customFormat="1" x14ac:dyDescent="0.2">
      <c r="A312" s="195" t="str">
        <f t="shared" si="32"/>
        <v/>
      </c>
      <c r="B312" s="100"/>
      <c r="C312" s="206"/>
      <c r="E312" s="228"/>
      <c r="H312" s="286" t="str">
        <f t="shared" si="34"/>
        <v/>
      </c>
      <c r="I312" s="286" t="str">
        <f t="shared" si="35"/>
        <v/>
      </c>
      <c r="T312" s="225">
        <f t="shared" si="33"/>
        <v>0</v>
      </c>
      <c r="U312" s="226">
        <f t="shared" si="31"/>
        <v>0</v>
      </c>
    </row>
    <row r="313" spans="1:21" s="82" customFormat="1" x14ac:dyDescent="0.2">
      <c r="A313" s="195" t="str">
        <f t="shared" si="32"/>
        <v/>
      </c>
      <c r="B313" s="100"/>
      <c r="C313" s="206"/>
      <c r="E313" s="228"/>
      <c r="H313" s="286" t="str">
        <f t="shared" si="34"/>
        <v/>
      </c>
      <c r="I313" s="286" t="str">
        <f t="shared" si="35"/>
        <v/>
      </c>
      <c r="T313" s="225">
        <f t="shared" si="33"/>
        <v>0</v>
      </c>
      <c r="U313" s="226">
        <f t="shared" si="31"/>
        <v>0</v>
      </c>
    </row>
    <row r="314" spans="1:21" s="82" customFormat="1" x14ac:dyDescent="0.2">
      <c r="A314" s="195" t="str">
        <f t="shared" si="32"/>
        <v/>
      </c>
      <c r="B314" s="100"/>
      <c r="C314" s="206"/>
      <c r="E314" s="228"/>
      <c r="H314" s="286" t="str">
        <f t="shared" si="34"/>
        <v/>
      </c>
      <c r="I314" s="286" t="str">
        <f t="shared" si="35"/>
        <v/>
      </c>
      <c r="T314" s="225">
        <f t="shared" si="33"/>
        <v>0</v>
      </c>
      <c r="U314" s="226">
        <f t="shared" si="31"/>
        <v>0</v>
      </c>
    </row>
    <row r="315" spans="1:21" s="82" customFormat="1" x14ac:dyDescent="0.2">
      <c r="A315" s="195" t="str">
        <f t="shared" si="32"/>
        <v/>
      </c>
      <c r="B315" s="100"/>
      <c r="C315" s="206"/>
      <c r="E315" s="228"/>
      <c r="H315" s="286" t="str">
        <f t="shared" si="34"/>
        <v/>
      </c>
      <c r="I315" s="286" t="str">
        <f t="shared" si="35"/>
        <v/>
      </c>
      <c r="T315" s="225">
        <f t="shared" si="33"/>
        <v>0</v>
      </c>
      <c r="U315" s="226">
        <f t="shared" si="31"/>
        <v>0</v>
      </c>
    </row>
    <row r="316" spans="1:21" s="82" customFormat="1" x14ac:dyDescent="0.2">
      <c r="A316" s="195" t="str">
        <f t="shared" si="32"/>
        <v/>
      </c>
      <c r="B316" s="100"/>
      <c r="C316" s="206"/>
      <c r="E316" s="228"/>
      <c r="H316" s="286" t="str">
        <f t="shared" si="34"/>
        <v/>
      </c>
      <c r="I316" s="286" t="str">
        <f t="shared" si="35"/>
        <v/>
      </c>
      <c r="T316" s="225">
        <f t="shared" si="33"/>
        <v>0</v>
      </c>
      <c r="U316" s="226">
        <f t="shared" si="31"/>
        <v>0</v>
      </c>
    </row>
    <row r="317" spans="1:21" s="82" customFormat="1" x14ac:dyDescent="0.2">
      <c r="A317" s="195" t="str">
        <f t="shared" si="32"/>
        <v/>
      </c>
      <c r="B317" s="100"/>
      <c r="C317" s="206"/>
      <c r="E317" s="228"/>
      <c r="H317" s="286" t="str">
        <f t="shared" si="34"/>
        <v/>
      </c>
      <c r="I317" s="286" t="str">
        <f t="shared" si="35"/>
        <v/>
      </c>
      <c r="T317" s="225">
        <f t="shared" si="33"/>
        <v>0</v>
      </c>
      <c r="U317" s="226">
        <f t="shared" si="31"/>
        <v>0</v>
      </c>
    </row>
    <row r="318" spans="1:21" s="82" customFormat="1" x14ac:dyDescent="0.2">
      <c r="A318" s="195" t="str">
        <f t="shared" si="32"/>
        <v/>
      </c>
      <c r="B318" s="100"/>
      <c r="C318" s="206"/>
      <c r="E318" s="228"/>
      <c r="H318" s="286" t="str">
        <f t="shared" si="34"/>
        <v/>
      </c>
      <c r="I318" s="286" t="str">
        <f t="shared" si="35"/>
        <v/>
      </c>
      <c r="T318" s="225">
        <f t="shared" si="33"/>
        <v>0</v>
      </c>
      <c r="U318" s="226">
        <f t="shared" si="31"/>
        <v>0</v>
      </c>
    </row>
    <row r="319" spans="1:21" s="82" customFormat="1" x14ac:dyDescent="0.2">
      <c r="A319" s="195" t="str">
        <f t="shared" si="32"/>
        <v/>
      </c>
      <c r="B319" s="100"/>
      <c r="C319" s="206"/>
      <c r="E319" s="228"/>
      <c r="H319" s="286" t="str">
        <f t="shared" si="34"/>
        <v/>
      </c>
      <c r="I319" s="286" t="str">
        <f t="shared" si="35"/>
        <v/>
      </c>
      <c r="T319" s="225">
        <f t="shared" si="33"/>
        <v>0</v>
      </c>
      <c r="U319" s="226">
        <f t="shared" si="31"/>
        <v>0</v>
      </c>
    </row>
    <row r="320" spans="1:21" s="82" customFormat="1" x14ac:dyDescent="0.2">
      <c r="A320" s="195" t="str">
        <f t="shared" si="32"/>
        <v/>
      </c>
      <c r="B320" s="100"/>
      <c r="C320" s="206"/>
      <c r="E320" s="228"/>
      <c r="H320" s="286" t="str">
        <f t="shared" si="34"/>
        <v/>
      </c>
      <c r="I320" s="286" t="str">
        <f t="shared" si="35"/>
        <v/>
      </c>
      <c r="T320" s="225">
        <f t="shared" si="33"/>
        <v>0</v>
      </c>
      <c r="U320" s="226">
        <f t="shared" si="31"/>
        <v>0</v>
      </c>
    </row>
    <row r="321" spans="1:21" s="82" customFormat="1" x14ac:dyDescent="0.2">
      <c r="A321" s="195" t="str">
        <f t="shared" si="32"/>
        <v/>
      </c>
      <c r="B321" s="100"/>
      <c r="C321" s="206"/>
      <c r="E321" s="228"/>
      <c r="H321" s="286" t="str">
        <f t="shared" si="34"/>
        <v/>
      </c>
      <c r="I321" s="286" t="str">
        <f t="shared" si="35"/>
        <v/>
      </c>
      <c r="T321" s="225">
        <f t="shared" si="33"/>
        <v>0</v>
      </c>
      <c r="U321" s="226">
        <f t="shared" si="31"/>
        <v>0</v>
      </c>
    </row>
    <row r="322" spans="1:21" s="82" customFormat="1" x14ac:dyDescent="0.2">
      <c r="A322" s="195" t="str">
        <f t="shared" si="32"/>
        <v/>
      </c>
      <c r="B322" s="100"/>
      <c r="C322" s="206"/>
      <c r="E322" s="228"/>
      <c r="H322" s="286" t="str">
        <f t="shared" si="34"/>
        <v/>
      </c>
      <c r="I322" s="286" t="str">
        <f t="shared" si="35"/>
        <v/>
      </c>
      <c r="T322" s="225">
        <f t="shared" si="33"/>
        <v>0</v>
      </c>
      <c r="U322" s="226">
        <f t="shared" si="31"/>
        <v>0</v>
      </c>
    </row>
    <row r="323" spans="1:21" s="82" customFormat="1" x14ac:dyDescent="0.2">
      <c r="A323" s="195" t="str">
        <f t="shared" si="32"/>
        <v/>
      </c>
      <c r="B323" s="100"/>
      <c r="C323" s="206"/>
      <c r="E323" s="228"/>
      <c r="H323" s="286" t="str">
        <f t="shared" si="34"/>
        <v/>
      </c>
      <c r="I323" s="286" t="str">
        <f t="shared" si="35"/>
        <v/>
      </c>
      <c r="T323" s="225">
        <f t="shared" si="33"/>
        <v>0</v>
      </c>
      <c r="U323" s="226">
        <f t="shared" si="31"/>
        <v>0</v>
      </c>
    </row>
    <row r="324" spans="1:21" s="82" customFormat="1" x14ac:dyDescent="0.2">
      <c r="A324" s="195" t="str">
        <f t="shared" si="32"/>
        <v/>
      </c>
      <c r="B324" s="100"/>
      <c r="C324" s="206"/>
      <c r="E324" s="228"/>
      <c r="H324" s="286" t="str">
        <f t="shared" si="34"/>
        <v/>
      </c>
      <c r="I324" s="286" t="str">
        <f t="shared" si="35"/>
        <v/>
      </c>
      <c r="T324" s="225">
        <f t="shared" si="33"/>
        <v>0</v>
      </c>
      <c r="U324" s="226">
        <f t="shared" si="31"/>
        <v>0</v>
      </c>
    </row>
    <row r="325" spans="1:21" s="82" customFormat="1" x14ac:dyDescent="0.2">
      <c r="A325" s="195" t="str">
        <f t="shared" si="32"/>
        <v/>
      </c>
      <c r="B325" s="100"/>
      <c r="C325" s="206"/>
      <c r="E325" s="228"/>
      <c r="H325" s="286" t="str">
        <f t="shared" si="34"/>
        <v/>
      </c>
      <c r="I325" s="286" t="str">
        <f t="shared" si="35"/>
        <v/>
      </c>
      <c r="T325" s="225">
        <f t="shared" si="33"/>
        <v>0</v>
      </c>
      <c r="U325" s="226">
        <f t="shared" si="31"/>
        <v>0</v>
      </c>
    </row>
    <row r="326" spans="1:21" s="82" customFormat="1" x14ac:dyDescent="0.2">
      <c r="A326" s="195" t="str">
        <f t="shared" si="32"/>
        <v/>
      </c>
      <c r="B326" s="100"/>
      <c r="C326" s="206"/>
      <c r="E326" s="228"/>
      <c r="H326" s="286" t="str">
        <f t="shared" si="34"/>
        <v/>
      </c>
      <c r="I326" s="286" t="str">
        <f t="shared" si="35"/>
        <v/>
      </c>
      <c r="T326" s="225">
        <f t="shared" si="33"/>
        <v>0</v>
      </c>
      <c r="U326" s="226">
        <f t="shared" si="31"/>
        <v>0</v>
      </c>
    </row>
    <row r="327" spans="1:21" s="82" customFormat="1" x14ac:dyDescent="0.2">
      <c r="A327" s="195" t="str">
        <f t="shared" si="32"/>
        <v/>
      </c>
      <c r="B327" s="100"/>
      <c r="C327" s="206"/>
      <c r="E327" s="228"/>
      <c r="H327" s="286" t="str">
        <f t="shared" si="34"/>
        <v/>
      </c>
      <c r="I327" s="286" t="str">
        <f t="shared" si="35"/>
        <v/>
      </c>
      <c r="T327" s="225">
        <f t="shared" si="33"/>
        <v>0</v>
      </c>
      <c r="U327" s="226">
        <f t="shared" si="31"/>
        <v>0</v>
      </c>
    </row>
    <row r="328" spans="1:21" s="82" customFormat="1" x14ac:dyDescent="0.2">
      <c r="A328" s="195" t="str">
        <f t="shared" si="32"/>
        <v/>
      </c>
      <c r="B328" s="100"/>
      <c r="C328" s="206"/>
      <c r="E328" s="228"/>
      <c r="H328" s="286" t="str">
        <f t="shared" si="34"/>
        <v/>
      </c>
      <c r="I328" s="286" t="str">
        <f t="shared" si="35"/>
        <v/>
      </c>
      <c r="T328" s="225">
        <f t="shared" si="33"/>
        <v>0</v>
      </c>
      <c r="U328" s="226">
        <f t="shared" si="31"/>
        <v>0</v>
      </c>
    </row>
    <row r="329" spans="1:21" s="82" customFormat="1" x14ac:dyDescent="0.2">
      <c r="A329" s="195" t="str">
        <f t="shared" si="32"/>
        <v/>
      </c>
      <c r="B329" s="100"/>
      <c r="C329" s="206"/>
      <c r="E329" s="228"/>
      <c r="H329" s="286" t="str">
        <f t="shared" si="34"/>
        <v/>
      </c>
      <c r="I329" s="286" t="str">
        <f t="shared" si="35"/>
        <v/>
      </c>
      <c r="T329" s="225">
        <f t="shared" si="33"/>
        <v>0</v>
      </c>
      <c r="U329" s="226">
        <f t="shared" si="31"/>
        <v>0</v>
      </c>
    </row>
    <row r="330" spans="1:21" s="82" customFormat="1" x14ac:dyDescent="0.2">
      <c r="A330" s="195" t="str">
        <f t="shared" si="32"/>
        <v/>
      </c>
      <c r="B330" s="100"/>
      <c r="C330" s="206"/>
      <c r="E330" s="228"/>
      <c r="H330" s="286" t="str">
        <f t="shared" si="34"/>
        <v/>
      </c>
      <c r="I330" s="286" t="str">
        <f t="shared" si="35"/>
        <v/>
      </c>
      <c r="T330" s="225">
        <f t="shared" si="33"/>
        <v>0</v>
      </c>
      <c r="U330" s="226">
        <f t="shared" si="31"/>
        <v>0</v>
      </c>
    </row>
    <row r="331" spans="1:21" s="82" customFormat="1" x14ac:dyDescent="0.2">
      <c r="A331" s="195" t="str">
        <f t="shared" si="32"/>
        <v/>
      </c>
      <c r="B331" s="100"/>
      <c r="C331" s="206"/>
      <c r="E331" s="228"/>
      <c r="H331" s="286" t="str">
        <f t="shared" si="34"/>
        <v/>
      </c>
      <c r="I331" s="286" t="str">
        <f t="shared" si="35"/>
        <v/>
      </c>
      <c r="T331" s="225">
        <f t="shared" si="33"/>
        <v>0</v>
      </c>
      <c r="U331" s="226">
        <f t="shared" si="31"/>
        <v>0</v>
      </c>
    </row>
    <row r="332" spans="1:21" s="82" customFormat="1" x14ac:dyDescent="0.2">
      <c r="A332" s="195" t="str">
        <f t="shared" si="32"/>
        <v/>
      </c>
      <c r="B332" s="100"/>
      <c r="C332" s="206"/>
      <c r="E332" s="228"/>
      <c r="H332" s="286" t="str">
        <f t="shared" si="34"/>
        <v/>
      </c>
      <c r="I332" s="286" t="str">
        <f t="shared" si="35"/>
        <v/>
      </c>
      <c r="T332" s="225">
        <f t="shared" si="33"/>
        <v>0</v>
      </c>
      <c r="U332" s="226">
        <f t="shared" si="31"/>
        <v>0</v>
      </c>
    </row>
    <row r="333" spans="1:21" s="82" customFormat="1" x14ac:dyDescent="0.2">
      <c r="A333" s="195" t="str">
        <f t="shared" si="32"/>
        <v/>
      </c>
      <c r="B333" s="100"/>
      <c r="C333" s="206"/>
      <c r="E333" s="228"/>
      <c r="H333" s="286" t="str">
        <f t="shared" si="34"/>
        <v/>
      </c>
      <c r="I333" s="286" t="str">
        <f t="shared" si="35"/>
        <v/>
      </c>
      <c r="T333" s="225">
        <f t="shared" si="33"/>
        <v>0</v>
      </c>
      <c r="U333" s="226">
        <f t="shared" si="31"/>
        <v>0</v>
      </c>
    </row>
    <row r="334" spans="1:21" s="82" customFormat="1" x14ac:dyDescent="0.2">
      <c r="A334" s="195" t="str">
        <f t="shared" si="32"/>
        <v/>
      </c>
      <c r="B334" s="100"/>
      <c r="C334" s="206"/>
      <c r="E334" s="228"/>
      <c r="H334" s="286" t="str">
        <f t="shared" si="34"/>
        <v/>
      </c>
      <c r="I334" s="286" t="str">
        <f t="shared" si="35"/>
        <v/>
      </c>
      <c r="T334" s="225">
        <f t="shared" si="33"/>
        <v>0</v>
      </c>
      <c r="U334" s="226">
        <f t="shared" si="31"/>
        <v>0</v>
      </c>
    </row>
    <row r="335" spans="1:21" s="82" customFormat="1" x14ac:dyDescent="0.2">
      <c r="A335" s="195" t="str">
        <f t="shared" si="32"/>
        <v/>
      </c>
      <c r="B335" s="100"/>
      <c r="C335" s="206"/>
      <c r="E335" s="228"/>
      <c r="H335" s="286" t="str">
        <f t="shared" si="34"/>
        <v/>
      </c>
      <c r="I335" s="286" t="str">
        <f t="shared" si="35"/>
        <v/>
      </c>
      <c r="T335" s="225">
        <f t="shared" si="33"/>
        <v>0</v>
      </c>
      <c r="U335" s="226">
        <f t="shared" si="31"/>
        <v>0</v>
      </c>
    </row>
    <row r="336" spans="1:21" s="82" customFormat="1" x14ac:dyDescent="0.2">
      <c r="A336" s="195" t="str">
        <f t="shared" si="32"/>
        <v/>
      </c>
      <c r="B336" s="100"/>
      <c r="C336" s="206"/>
      <c r="E336" s="228"/>
      <c r="H336" s="286" t="str">
        <f t="shared" si="34"/>
        <v/>
      </c>
      <c r="I336" s="286" t="str">
        <f t="shared" si="35"/>
        <v/>
      </c>
      <c r="T336" s="225">
        <f t="shared" si="33"/>
        <v>0</v>
      </c>
      <c r="U336" s="226">
        <f t="shared" si="31"/>
        <v>0</v>
      </c>
    </row>
    <row r="337" spans="1:21" s="82" customFormat="1" x14ac:dyDescent="0.2">
      <c r="A337" s="195" t="str">
        <f t="shared" si="32"/>
        <v/>
      </c>
      <c r="B337" s="100"/>
      <c r="C337" s="206"/>
      <c r="E337" s="228"/>
      <c r="H337" s="286" t="str">
        <f t="shared" si="34"/>
        <v/>
      </c>
      <c r="I337" s="286" t="str">
        <f t="shared" si="35"/>
        <v/>
      </c>
      <c r="T337" s="225">
        <f t="shared" si="33"/>
        <v>0</v>
      </c>
      <c r="U337" s="226">
        <f t="shared" si="31"/>
        <v>0</v>
      </c>
    </row>
    <row r="338" spans="1:21" s="82" customFormat="1" x14ac:dyDescent="0.2">
      <c r="A338" s="195" t="str">
        <f t="shared" si="32"/>
        <v/>
      </c>
      <c r="B338" s="100"/>
      <c r="C338" s="206"/>
      <c r="E338" s="228"/>
      <c r="H338" s="286" t="str">
        <f t="shared" si="34"/>
        <v/>
      </c>
      <c r="I338" s="286" t="str">
        <f t="shared" si="35"/>
        <v/>
      </c>
      <c r="T338" s="225">
        <f t="shared" si="33"/>
        <v>0</v>
      </c>
      <c r="U338" s="226">
        <f t="shared" si="31"/>
        <v>0</v>
      </c>
    </row>
    <row r="339" spans="1:21" s="82" customFormat="1" x14ac:dyDescent="0.2">
      <c r="A339" s="195" t="str">
        <f t="shared" si="32"/>
        <v/>
      </c>
      <c r="B339" s="100"/>
      <c r="C339" s="206"/>
      <c r="E339" s="228"/>
      <c r="H339" s="286" t="str">
        <f t="shared" si="34"/>
        <v/>
      </c>
      <c r="I339" s="286" t="str">
        <f t="shared" si="35"/>
        <v/>
      </c>
      <c r="T339" s="225">
        <f t="shared" si="33"/>
        <v>0</v>
      </c>
      <c r="U339" s="226">
        <f t="shared" si="31"/>
        <v>0</v>
      </c>
    </row>
    <row r="340" spans="1:21" s="82" customFormat="1" x14ac:dyDescent="0.2">
      <c r="A340" s="195" t="str">
        <f t="shared" si="32"/>
        <v/>
      </c>
      <c r="B340" s="100"/>
      <c r="C340" s="206"/>
      <c r="E340" s="228"/>
      <c r="H340" s="286" t="str">
        <f t="shared" si="34"/>
        <v/>
      </c>
      <c r="I340" s="286" t="str">
        <f t="shared" si="35"/>
        <v/>
      </c>
      <c r="T340" s="225">
        <f t="shared" si="33"/>
        <v>0</v>
      </c>
      <c r="U340" s="226">
        <f t="shared" si="31"/>
        <v>0</v>
      </c>
    </row>
    <row r="341" spans="1:21" s="82" customFormat="1" x14ac:dyDescent="0.2">
      <c r="A341" s="195" t="str">
        <f t="shared" si="32"/>
        <v/>
      </c>
      <c r="B341" s="100"/>
      <c r="C341" s="206"/>
      <c r="E341" s="228"/>
      <c r="H341" s="286" t="str">
        <f t="shared" si="34"/>
        <v/>
      </c>
      <c r="I341" s="286" t="str">
        <f t="shared" si="35"/>
        <v/>
      </c>
      <c r="T341" s="225">
        <f t="shared" si="33"/>
        <v>0</v>
      </c>
      <c r="U341" s="226">
        <f t="shared" si="31"/>
        <v>0</v>
      </c>
    </row>
    <row r="342" spans="1:21" s="82" customFormat="1" x14ac:dyDescent="0.2">
      <c r="A342" s="195" t="str">
        <f t="shared" si="32"/>
        <v/>
      </c>
      <c r="B342" s="100"/>
      <c r="C342" s="206"/>
      <c r="E342" s="228"/>
      <c r="H342" s="286" t="str">
        <f t="shared" si="34"/>
        <v/>
      </c>
      <c r="I342" s="286" t="str">
        <f t="shared" si="35"/>
        <v/>
      </c>
      <c r="T342" s="225">
        <f t="shared" si="33"/>
        <v>0</v>
      </c>
      <c r="U342" s="226">
        <f t="shared" si="31"/>
        <v>0</v>
      </c>
    </row>
    <row r="343" spans="1:21" s="82" customFormat="1" x14ac:dyDescent="0.2">
      <c r="A343" s="195" t="str">
        <f t="shared" si="32"/>
        <v/>
      </c>
      <c r="B343" s="100"/>
      <c r="C343" s="206"/>
      <c r="E343" s="228"/>
      <c r="H343" s="286" t="str">
        <f t="shared" si="34"/>
        <v/>
      </c>
      <c r="I343" s="286" t="str">
        <f t="shared" si="35"/>
        <v/>
      </c>
      <c r="T343" s="225">
        <f t="shared" si="33"/>
        <v>0</v>
      </c>
      <c r="U343" s="226">
        <f t="shared" si="31"/>
        <v>0</v>
      </c>
    </row>
    <row r="344" spans="1:21" s="82" customFormat="1" x14ac:dyDescent="0.2">
      <c r="A344" s="195" t="str">
        <f t="shared" si="32"/>
        <v/>
      </c>
      <c r="B344" s="100"/>
      <c r="C344" s="206"/>
      <c r="E344" s="228"/>
      <c r="H344" s="286" t="str">
        <f t="shared" si="34"/>
        <v/>
      </c>
      <c r="I344" s="286" t="str">
        <f t="shared" si="35"/>
        <v/>
      </c>
      <c r="T344" s="225">
        <f t="shared" si="33"/>
        <v>0</v>
      </c>
      <c r="U344" s="226">
        <f t="shared" si="31"/>
        <v>0</v>
      </c>
    </row>
    <row r="345" spans="1:21" s="82" customFormat="1" x14ac:dyDescent="0.2">
      <c r="A345" s="195" t="str">
        <f t="shared" si="32"/>
        <v/>
      </c>
      <c r="B345" s="100"/>
      <c r="C345" s="206"/>
      <c r="E345" s="228"/>
      <c r="H345" s="286" t="str">
        <f t="shared" si="34"/>
        <v/>
      </c>
      <c r="I345" s="286" t="str">
        <f t="shared" si="35"/>
        <v/>
      </c>
      <c r="T345" s="225">
        <f t="shared" si="33"/>
        <v>0</v>
      </c>
      <c r="U345" s="226">
        <f t="shared" si="31"/>
        <v>0</v>
      </c>
    </row>
    <row r="346" spans="1:21" s="82" customFormat="1" x14ac:dyDescent="0.2">
      <c r="A346" s="195" t="str">
        <f t="shared" si="32"/>
        <v/>
      </c>
      <c r="B346" s="100"/>
      <c r="C346" s="206"/>
      <c r="E346" s="228"/>
      <c r="H346" s="286" t="str">
        <f t="shared" si="34"/>
        <v/>
      </c>
      <c r="I346" s="286" t="str">
        <f t="shared" si="35"/>
        <v/>
      </c>
      <c r="T346" s="225">
        <f t="shared" si="33"/>
        <v>0</v>
      </c>
      <c r="U346" s="226">
        <f t="shared" si="31"/>
        <v>0</v>
      </c>
    </row>
    <row r="347" spans="1:21" s="82" customFormat="1" x14ac:dyDescent="0.2">
      <c r="A347" s="195" t="str">
        <f t="shared" si="32"/>
        <v/>
      </c>
      <c r="B347" s="100"/>
      <c r="C347" s="206"/>
      <c r="E347" s="228"/>
      <c r="H347" s="286" t="str">
        <f t="shared" si="34"/>
        <v/>
      </c>
      <c r="I347" s="286" t="str">
        <f t="shared" si="35"/>
        <v/>
      </c>
      <c r="T347" s="225">
        <f t="shared" si="33"/>
        <v>0</v>
      </c>
      <c r="U347" s="226">
        <f t="shared" si="31"/>
        <v>0</v>
      </c>
    </row>
    <row r="348" spans="1:21" s="82" customFormat="1" x14ac:dyDescent="0.2">
      <c r="A348" s="195" t="str">
        <f t="shared" si="32"/>
        <v/>
      </c>
      <c r="B348" s="100"/>
      <c r="C348" s="206"/>
      <c r="E348" s="228"/>
      <c r="H348" s="286" t="str">
        <f t="shared" si="34"/>
        <v/>
      </c>
      <c r="I348" s="286" t="str">
        <f t="shared" si="35"/>
        <v/>
      </c>
      <c r="T348" s="225">
        <f t="shared" si="33"/>
        <v>0</v>
      </c>
      <c r="U348" s="226">
        <f t="shared" si="31"/>
        <v>0</v>
      </c>
    </row>
    <row r="349" spans="1:21" s="82" customFormat="1" x14ac:dyDescent="0.2">
      <c r="A349" s="195" t="str">
        <f t="shared" si="32"/>
        <v/>
      </c>
      <c r="B349" s="100"/>
      <c r="C349" s="206"/>
      <c r="E349" s="228"/>
      <c r="H349" s="286" t="str">
        <f t="shared" si="34"/>
        <v/>
      </c>
      <c r="I349" s="286" t="str">
        <f t="shared" si="35"/>
        <v/>
      </c>
      <c r="T349" s="225">
        <f t="shared" si="33"/>
        <v>0</v>
      </c>
      <c r="U349" s="226">
        <f t="shared" si="31"/>
        <v>0</v>
      </c>
    </row>
    <row r="350" spans="1:21" s="82" customFormat="1" x14ac:dyDescent="0.2">
      <c r="A350" s="195" t="str">
        <f t="shared" si="32"/>
        <v/>
      </c>
      <c r="B350" s="100"/>
      <c r="C350" s="206"/>
      <c r="E350" s="228"/>
      <c r="H350" s="286" t="str">
        <f t="shared" si="34"/>
        <v/>
      </c>
      <c r="I350" s="286" t="str">
        <f t="shared" si="35"/>
        <v/>
      </c>
      <c r="T350" s="225">
        <f t="shared" si="33"/>
        <v>0</v>
      </c>
      <c r="U350" s="226">
        <f t="shared" si="31"/>
        <v>0</v>
      </c>
    </row>
    <row r="351" spans="1:21" s="82" customFormat="1" x14ac:dyDescent="0.2">
      <c r="A351" s="195" t="str">
        <f t="shared" si="32"/>
        <v/>
      </c>
      <c r="B351" s="100"/>
      <c r="C351" s="206"/>
      <c r="E351" s="228"/>
      <c r="H351" s="286" t="str">
        <f t="shared" si="34"/>
        <v/>
      </c>
      <c r="I351" s="286" t="str">
        <f t="shared" si="35"/>
        <v/>
      </c>
      <c r="T351" s="225">
        <f t="shared" si="33"/>
        <v>0</v>
      </c>
      <c r="U351" s="226">
        <f t="shared" si="31"/>
        <v>0</v>
      </c>
    </row>
    <row r="352" spans="1:21" s="82" customFormat="1" x14ac:dyDescent="0.2">
      <c r="A352" s="195" t="str">
        <f t="shared" si="32"/>
        <v/>
      </c>
      <c r="B352" s="100"/>
      <c r="C352" s="206"/>
      <c r="E352" s="228"/>
      <c r="H352" s="286" t="str">
        <f t="shared" si="34"/>
        <v/>
      </c>
      <c r="I352" s="286" t="str">
        <f t="shared" si="35"/>
        <v/>
      </c>
      <c r="T352" s="225">
        <f t="shared" si="33"/>
        <v>0</v>
      </c>
      <c r="U352" s="226">
        <f t="shared" si="31"/>
        <v>0</v>
      </c>
    </row>
    <row r="353" spans="1:21" s="82" customFormat="1" x14ac:dyDescent="0.2">
      <c r="A353" s="195" t="str">
        <f t="shared" si="32"/>
        <v/>
      </c>
      <c r="B353" s="100"/>
      <c r="C353" s="206"/>
      <c r="E353" s="228"/>
      <c r="H353" s="286" t="str">
        <f t="shared" si="34"/>
        <v/>
      </c>
      <c r="I353" s="286" t="str">
        <f t="shared" si="35"/>
        <v/>
      </c>
      <c r="T353" s="225">
        <f t="shared" si="33"/>
        <v>0</v>
      </c>
      <c r="U353" s="226">
        <f t="shared" si="31"/>
        <v>0</v>
      </c>
    </row>
    <row r="354" spans="1:21" s="82" customFormat="1" x14ac:dyDescent="0.2">
      <c r="A354" s="195" t="str">
        <f t="shared" si="32"/>
        <v/>
      </c>
      <c r="B354" s="100"/>
      <c r="C354" s="206"/>
      <c r="E354" s="228"/>
      <c r="H354" s="286" t="str">
        <f t="shared" si="34"/>
        <v/>
      </c>
      <c r="I354" s="286" t="str">
        <f t="shared" si="35"/>
        <v/>
      </c>
      <c r="T354" s="225">
        <f t="shared" si="33"/>
        <v>0</v>
      </c>
      <c r="U354" s="226">
        <f t="shared" si="31"/>
        <v>0</v>
      </c>
    </row>
    <row r="355" spans="1:21" s="82" customFormat="1" x14ac:dyDescent="0.2">
      <c r="A355" s="195" t="str">
        <f t="shared" si="32"/>
        <v/>
      </c>
      <c r="B355" s="100"/>
      <c r="C355" s="206"/>
      <c r="E355" s="228"/>
      <c r="H355" s="286" t="str">
        <f t="shared" si="34"/>
        <v/>
      </c>
      <c r="I355" s="286" t="str">
        <f t="shared" si="35"/>
        <v/>
      </c>
      <c r="T355" s="225">
        <f t="shared" si="33"/>
        <v>0</v>
      </c>
      <c r="U355" s="226">
        <f t="shared" si="31"/>
        <v>0</v>
      </c>
    </row>
    <row r="356" spans="1:21" s="82" customFormat="1" x14ac:dyDescent="0.2">
      <c r="A356" s="195" t="str">
        <f t="shared" si="32"/>
        <v/>
      </c>
      <c r="B356" s="100"/>
      <c r="C356" s="206"/>
      <c r="E356" s="228"/>
      <c r="H356" s="286" t="str">
        <f t="shared" si="34"/>
        <v/>
      </c>
      <c r="I356" s="286" t="str">
        <f t="shared" si="35"/>
        <v/>
      </c>
      <c r="T356" s="225">
        <f t="shared" si="33"/>
        <v>0</v>
      </c>
      <c r="U356" s="226">
        <f t="shared" si="31"/>
        <v>0</v>
      </c>
    </row>
    <row r="357" spans="1:21" s="82" customFormat="1" x14ac:dyDescent="0.2">
      <c r="A357" s="195" t="str">
        <f t="shared" si="32"/>
        <v/>
      </c>
      <c r="B357" s="100"/>
      <c r="C357" s="206"/>
      <c r="E357" s="228"/>
      <c r="H357" s="286" t="str">
        <f t="shared" si="34"/>
        <v/>
      </c>
      <c r="I357" s="286" t="str">
        <f t="shared" si="35"/>
        <v/>
      </c>
      <c r="T357" s="225">
        <f t="shared" si="33"/>
        <v>0</v>
      </c>
      <c r="U357" s="226">
        <f t="shared" ref="U357:U420" si="36">SUM(H357:T357)</f>
        <v>0</v>
      </c>
    </row>
    <row r="358" spans="1:21" s="82" customFormat="1" x14ac:dyDescent="0.2">
      <c r="A358" s="195" t="str">
        <f t="shared" ref="A358:A421" si="37">C358&amp;E358</f>
        <v/>
      </c>
      <c r="B358" s="100"/>
      <c r="C358" s="206"/>
      <c r="E358" s="228"/>
      <c r="H358" s="286" t="str">
        <f t="shared" si="34"/>
        <v/>
      </c>
      <c r="I358" s="286" t="str">
        <f t="shared" si="35"/>
        <v/>
      </c>
      <c r="T358" s="225">
        <f t="shared" ref="T358:T421" si="38">G358-SUM(H358:S358)</f>
        <v>0</v>
      </c>
      <c r="U358" s="226">
        <f t="shared" si="36"/>
        <v>0</v>
      </c>
    </row>
    <row r="359" spans="1:21" s="82" customFormat="1" x14ac:dyDescent="0.2">
      <c r="A359" s="195" t="str">
        <f t="shared" si="37"/>
        <v/>
      </c>
      <c r="B359" s="100"/>
      <c r="C359" s="206"/>
      <c r="E359" s="228"/>
      <c r="H359" s="286" t="str">
        <f t="shared" ref="H359:H422" si="39">IF(C359="rush city",G359,"")</f>
        <v/>
      </c>
      <c r="I359" s="286" t="str">
        <f t="shared" ref="I359:I422" si="40">IF(C359="Pepsi",G359,"")</f>
        <v/>
      </c>
      <c r="T359" s="225">
        <f t="shared" si="38"/>
        <v>0</v>
      </c>
      <c r="U359" s="226">
        <f t="shared" si="36"/>
        <v>0</v>
      </c>
    </row>
    <row r="360" spans="1:21" s="82" customFormat="1" x14ac:dyDescent="0.2">
      <c r="A360" s="195" t="str">
        <f t="shared" si="37"/>
        <v/>
      </c>
      <c r="B360" s="100"/>
      <c r="C360" s="206"/>
      <c r="E360" s="228"/>
      <c r="H360" s="286" t="str">
        <f t="shared" si="39"/>
        <v/>
      </c>
      <c r="I360" s="286" t="str">
        <f t="shared" si="40"/>
        <v/>
      </c>
      <c r="T360" s="225">
        <f t="shared" si="38"/>
        <v>0</v>
      </c>
      <c r="U360" s="226">
        <f t="shared" si="36"/>
        <v>0</v>
      </c>
    </row>
    <row r="361" spans="1:21" s="82" customFormat="1" x14ac:dyDescent="0.2">
      <c r="A361" s="195" t="str">
        <f t="shared" si="37"/>
        <v/>
      </c>
      <c r="B361" s="100"/>
      <c r="C361" s="206"/>
      <c r="E361" s="228"/>
      <c r="H361" s="286" t="str">
        <f t="shared" si="39"/>
        <v/>
      </c>
      <c r="I361" s="286" t="str">
        <f t="shared" si="40"/>
        <v/>
      </c>
      <c r="T361" s="225">
        <f t="shared" si="38"/>
        <v>0</v>
      </c>
      <c r="U361" s="226">
        <f t="shared" si="36"/>
        <v>0</v>
      </c>
    </row>
    <row r="362" spans="1:21" s="82" customFormat="1" x14ac:dyDescent="0.2">
      <c r="A362" s="195" t="str">
        <f t="shared" si="37"/>
        <v/>
      </c>
      <c r="B362" s="100"/>
      <c r="C362" s="206"/>
      <c r="E362" s="228"/>
      <c r="H362" s="286" t="str">
        <f t="shared" si="39"/>
        <v/>
      </c>
      <c r="I362" s="286" t="str">
        <f t="shared" si="40"/>
        <v/>
      </c>
      <c r="T362" s="225">
        <f t="shared" si="38"/>
        <v>0</v>
      </c>
      <c r="U362" s="226">
        <f t="shared" si="36"/>
        <v>0</v>
      </c>
    </row>
    <row r="363" spans="1:21" s="82" customFormat="1" x14ac:dyDescent="0.2">
      <c r="A363" s="195" t="str">
        <f t="shared" si="37"/>
        <v/>
      </c>
      <c r="B363" s="100"/>
      <c r="C363" s="206"/>
      <c r="E363" s="228"/>
      <c r="H363" s="286" t="str">
        <f t="shared" si="39"/>
        <v/>
      </c>
      <c r="I363" s="286" t="str">
        <f t="shared" si="40"/>
        <v/>
      </c>
      <c r="T363" s="225">
        <f t="shared" si="38"/>
        <v>0</v>
      </c>
      <c r="U363" s="226">
        <f t="shared" si="36"/>
        <v>0</v>
      </c>
    </row>
    <row r="364" spans="1:21" s="82" customFormat="1" x14ac:dyDescent="0.2">
      <c r="A364" s="195" t="str">
        <f t="shared" si="37"/>
        <v/>
      </c>
      <c r="B364" s="100"/>
      <c r="C364" s="206"/>
      <c r="E364" s="228"/>
      <c r="H364" s="286" t="str">
        <f t="shared" si="39"/>
        <v/>
      </c>
      <c r="I364" s="286" t="str">
        <f t="shared" si="40"/>
        <v/>
      </c>
      <c r="T364" s="225">
        <f t="shared" si="38"/>
        <v>0</v>
      </c>
      <c r="U364" s="226">
        <f t="shared" si="36"/>
        <v>0</v>
      </c>
    </row>
    <row r="365" spans="1:21" s="82" customFormat="1" x14ac:dyDescent="0.2">
      <c r="A365" s="195" t="str">
        <f t="shared" si="37"/>
        <v/>
      </c>
      <c r="B365" s="100"/>
      <c r="C365" s="206"/>
      <c r="E365" s="228"/>
      <c r="H365" s="286" t="str">
        <f t="shared" si="39"/>
        <v/>
      </c>
      <c r="I365" s="286" t="str">
        <f t="shared" si="40"/>
        <v/>
      </c>
      <c r="T365" s="225">
        <f t="shared" si="38"/>
        <v>0</v>
      </c>
      <c r="U365" s="226">
        <f t="shared" si="36"/>
        <v>0</v>
      </c>
    </row>
    <row r="366" spans="1:21" s="82" customFormat="1" x14ac:dyDescent="0.2">
      <c r="A366" s="195" t="str">
        <f t="shared" si="37"/>
        <v/>
      </c>
      <c r="B366" s="100"/>
      <c r="C366" s="206"/>
      <c r="E366" s="228"/>
      <c r="H366" s="286" t="str">
        <f t="shared" si="39"/>
        <v/>
      </c>
      <c r="I366" s="286" t="str">
        <f t="shared" si="40"/>
        <v/>
      </c>
      <c r="T366" s="225">
        <f t="shared" si="38"/>
        <v>0</v>
      </c>
      <c r="U366" s="226">
        <f t="shared" si="36"/>
        <v>0</v>
      </c>
    </row>
    <row r="367" spans="1:21" s="82" customFormat="1" x14ac:dyDescent="0.2">
      <c r="A367" s="195" t="str">
        <f t="shared" si="37"/>
        <v/>
      </c>
      <c r="B367" s="100"/>
      <c r="C367" s="206"/>
      <c r="E367" s="228"/>
      <c r="H367" s="286" t="str">
        <f t="shared" si="39"/>
        <v/>
      </c>
      <c r="I367" s="286" t="str">
        <f t="shared" si="40"/>
        <v/>
      </c>
      <c r="T367" s="225">
        <f t="shared" si="38"/>
        <v>0</v>
      </c>
      <c r="U367" s="226">
        <f t="shared" si="36"/>
        <v>0</v>
      </c>
    </row>
    <row r="368" spans="1:21" s="82" customFormat="1" x14ac:dyDescent="0.2">
      <c r="A368" s="195" t="str">
        <f t="shared" si="37"/>
        <v/>
      </c>
      <c r="B368" s="100"/>
      <c r="C368" s="206"/>
      <c r="E368" s="228"/>
      <c r="H368" s="286" t="str">
        <f t="shared" si="39"/>
        <v/>
      </c>
      <c r="I368" s="286" t="str">
        <f t="shared" si="40"/>
        <v/>
      </c>
      <c r="T368" s="225">
        <f t="shared" si="38"/>
        <v>0</v>
      </c>
      <c r="U368" s="226">
        <f t="shared" si="36"/>
        <v>0</v>
      </c>
    </row>
    <row r="369" spans="1:21" s="82" customFormat="1" x14ac:dyDescent="0.2">
      <c r="A369" s="195" t="str">
        <f t="shared" si="37"/>
        <v/>
      </c>
      <c r="B369" s="100"/>
      <c r="C369" s="206"/>
      <c r="E369" s="228"/>
      <c r="H369" s="286" t="str">
        <f t="shared" si="39"/>
        <v/>
      </c>
      <c r="I369" s="286" t="str">
        <f t="shared" si="40"/>
        <v/>
      </c>
      <c r="T369" s="225">
        <f t="shared" si="38"/>
        <v>0</v>
      </c>
      <c r="U369" s="226">
        <f t="shared" si="36"/>
        <v>0</v>
      </c>
    </row>
    <row r="370" spans="1:21" s="82" customFormat="1" x14ac:dyDescent="0.2">
      <c r="A370" s="195" t="str">
        <f t="shared" si="37"/>
        <v/>
      </c>
      <c r="B370" s="100"/>
      <c r="C370" s="206"/>
      <c r="E370" s="228"/>
      <c r="H370" s="286" t="str">
        <f t="shared" si="39"/>
        <v/>
      </c>
      <c r="I370" s="286" t="str">
        <f t="shared" si="40"/>
        <v/>
      </c>
      <c r="T370" s="225">
        <f t="shared" si="38"/>
        <v>0</v>
      </c>
      <c r="U370" s="226">
        <f t="shared" si="36"/>
        <v>0</v>
      </c>
    </row>
    <row r="371" spans="1:21" s="82" customFormat="1" x14ac:dyDescent="0.2">
      <c r="A371" s="195" t="str">
        <f t="shared" si="37"/>
        <v/>
      </c>
      <c r="B371" s="100"/>
      <c r="C371" s="206"/>
      <c r="E371" s="228"/>
      <c r="H371" s="286" t="str">
        <f t="shared" si="39"/>
        <v/>
      </c>
      <c r="I371" s="286" t="str">
        <f t="shared" si="40"/>
        <v/>
      </c>
      <c r="T371" s="225">
        <f t="shared" si="38"/>
        <v>0</v>
      </c>
      <c r="U371" s="226">
        <f t="shared" si="36"/>
        <v>0</v>
      </c>
    </row>
    <row r="372" spans="1:21" s="82" customFormat="1" x14ac:dyDescent="0.2">
      <c r="A372" s="195" t="str">
        <f t="shared" si="37"/>
        <v/>
      </c>
      <c r="B372" s="100"/>
      <c r="C372" s="206"/>
      <c r="E372" s="228"/>
      <c r="H372" s="286" t="str">
        <f t="shared" si="39"/>
        <v/>
      </c>
      <c r="I372" s="286" t="str">
        <f t="shared" si="40"/>
        <v/>
      </c>
      <c r="T372" s="225">
        <f t="shared" si="38"/>
        <v>0</v>
      </c>
      <c r="U372" s="226">
        <f t="shared" si="36"/>
        <v>0</v>
      </c>
    </row>
    <row r="373" spans="1:21" s="82" customFormat="1" x14ac:dyDescent="0.2">
      <c r="A373" s="195" t="str">
        <f t="shared" si="37"/>
        <v/>
      </c>
      <c r="B373" s="100"/>
      <c r="C373" s="206"/>
      <c r="E373" s="228"/>
      <c r="H373" s="286" t="str">
        <f t="shared" si="39"/>
        <v/>
      </c>
      <c r="I373" s="286" t="str">
        <f t="shared" si="40"/>
        <v/>
      </c>
      <c r="T373" s="225">
        <f t="shared" si="38"/>
        <v>0</v>
      </c>
      <c r="U373" s="226">
        <f t="shared" si="36"/>
        <v>0</v>
      </c>
    </row>
    <row r="374" spans="1:21" s="82" customFormat="1" x14ac:dyDescent="0.2">
      <c r="A374" s="195" t="str">
        <f t="shared" si="37"/>
        <v/>
      </c>
      <c r="B374" s="100"/>
      <c r="C374" s="206"/>
      <c r="E374" s="228"/>
      <c r="H374" s="286" t="str">
        <f t="shared" si="39"/>
        <v/>
      </c>
      <c r="I374" s="286" t="str">
        <f t="shared" si="40"/>
        <v/>
      </c>
      <c r="T374" s="225">
        <f t="shared" si="38"/>
        <v>0</v>
      </c>
      <c r="U374" s="226">
        <f t="shared" si="36"/>
        <v>0</v>
      </c>
    </row>
    <row r="375" spans="1:21" s="82" customFormat="1" x14ac:dyDescent="0.2">
      <c r="A375" s="195" t="str">
        <f t="shared" si="37"/>
        <v/>
      </c>
      <c r="B375" s="100"/>
      <c r="C375" s="206"/>
      <c r="E375" s="228"/>
      <c r="H375" s="286" t="str">
        <f t="shared" si="39"/>
        <v/>
      </c>
      <c r="I375" s="286" t="str">
        <f t="shared" si="40"/>
        <v/>
      </c>
      <c r="T375" s="225">
        <f t="shared" si="38"/>
        <v>0</v>
      </c>
      <c r="U375" s="226">
        <f t="shared" si="36"/>
        <v>0</v>
      </c>
    </row>
    <row r="376" spans="1:21" s="82" customFormat="1" x14ac:dyDescent="0.2">
      <c r="A376" s="195" t="str">
        <f t="shared" si="37"/>
        <v/>
      </c>
      <c r="B376" s="100"/>
      <c r="C376" s="206"/>
      <c r="E376" s="228"/>
      <c r="H376" s="286" t="str">
        <f t="shared" si="39"/>
        <v/>
      </c>
      <c r="I376" s="286" t="str">
        <f t="shared" si="40"/>
        <v/>
      </c>
      <c r="T376" s="225">
        <f t="shared" si="38"/>
        <v>0</v>
      </c>
      <c r="U376" s="226">
        <f t="shared" si="36"/>
        <v>0</v>
      </c>
    </row>
    <row r="377" spans="1:21" s="82" customFormat="1" x14ac:dyDescent="0.2">
      <c r="A377" s="195" t="str">
        <f t="shared" si="37"/>
        <v/>
      </c>
      <c r="B377" s="100"/>
      <c r="C377" s="206"/>
      <c r="E377" s="228"/>
      <c r="H377" s="286" t="str">
        <f t="shared" si="39"/>
        <v/>
      </c>
      <c r="I377" s="286" t="str">
        <f t="shared" si="40"/>
        <v/>
      </c>
      <c r="T377" s="225">
        <f t="shared" si="38"/>
        <v>0</v>
      </c>
      <c r="U377" s="226">
        <f t="shared" si="36"/>
        <v>0</v>
      </c>
    </row>
    <row r="378" spans="1:21" s="82" customFormat="1" x14ac:dyDescent="0.2">
      <c r="A378" s="195" t="str">
        <f t="shared" si="37"/>
        <v/>
      </c>
      <c r="B378" s="100"/>
      <c r="C378" s="206"/>
      <c r="E378" s="228"/>
      <c r="H378" s="286" t="str">
        <f t="shared" si="39"/>
        <v/>
      </c>
      <c r="I378" s="286" t="str">
        <f t="shared" si="40"/>
        <v/>
      </c>
      <c r="T378" s="225">
        <f t="shared" si="38"/>
        <v>0</v>
      </c>
      <c r="U378" s="226">
        <f t="shared" si="36"/>
        <v>0</v>
      </c>
    </row>
    <row r="379" spans="1:21" s="82" customFormat="1" x14ac:dyDescent="0.2">
      <c r="A379" s="195" t="str">
        <f t="shared" si="37"/>
        <v/>
      </c>
      <c r="B379" s="100"/>
      <c r="C379" s="206"/>
      <c r="E379" s="228"/>
      <c r="H379" s="286" t="str">
        <f t="shared" si="39"/>
        <v/>
      </c>
      <c r="I379" s="286" t="str">
        <f t="shared" si="40"/>
        <v/>
      </c>
      <c r="T379" s="225">
        <f t="shared" si="38"/>
        <v>0</v>
      </c>
      <c r="U379" s="226">
        <f t="shared" si="36"/>
        <v>0</v>
      </c>
    </row>
    <row r="380" spans="1:21" s="82" customFormat="1" x14ac:dyDescent="0.2">
      <c r="A380" s="195" t="str">
        <f t="shared" si="37"/>
        <v/>
      </c>
      <c r="B380" s="100"/>
      <c r="C380" s="206"/>
      <c r="E380" s="228"/>
      <c r="H380" s="286" t="str">
        <f t="shared" si="39"/>
        <v/>
      </c>
      <c r="I380" s="286" t="str">
        <f t="shared" si="40"/>
        <v/>
      </c>
      <c r="T380" s="225">
        <f t="shared" si="38"/>
        <v>0</v>
      </c>
      <c r="U380" s="226">
        <f t="shared" si="36"/>
        <v>0</v>
      </c>
    </row>
    <row r="381" spans="1:21" s="82" customFormat="1" x14ac:dyDescent="0.2">
      <c r="A381" s="195" t="str">
        <f t="shared" si="37"/>
        <v/>
      </c>
      <c r="B381" s="100"/>
      <c r="C381" s="206"/>
      <c r="E381" s="228"/>
      <c r="H381" s="286" t="str">
        <f t="shared" si="39"/>
        <v/>
      </c>
      <c r="I381" s="286" t="str">
        <f t="shared" si="40"/>
        <v/>
      </c>
      <c r="T381" s="225">
        <f t="shared" si="38"/>
        <v>0</v>
      </c>
      <c r="U381" s="226">
        <f t="shared" si="36"/>
        <v>0</v>
      </c>
    </row>
    <row r="382" spans="1:21" s="82" customFormat="1" x14ac:dyDescent="0.2">
      <c r="A382" s="195" t="str">
        <f t="shared" si="37"/>
        <v/>
      </c>
      <c r="B382" s="100"/>
      <c r="C382" s="206"/>
      <c r="E382" s="228"/>
      <c r="H382" s="286" t="str">
        <f t="shared" si="39"/>
        <v/>
      </c>
      <c r="I382" s="286" t="str">
        <f t="shared" si="40"/>
        <v/>
      </c>
      <c r="T382" s="225">
        <f t="shared" si="38"/>
        <v>0</v>
      </c>
      <c r="U382" s="226">
        <f t="shared" si="36"/>
        <v>0</v>
      </c>
    </row>
    <row r="383" spans="1:21" s="82" customFormat="1" x14ac:dyDescent="0.2">
      <c r="A383" s="195" t="str">
        <f t="shared" si="37"/>
        <v/>
      </c>
      <c r="B383" s="100"/>
      <c r="C383" s="206"/>
      <c r="E383" s="228"/>
      <c r="H383" s="286" t="str">
        <f t="shared" si="39"/>
        <v/>
      </c>
      <c r="I383" s="286" t="str">
        <f t="shared" si="40"/>
        <v/>
      </c>
      <c r="T383" s="225">
        <f t="shared" si="38"/>
        <v>0</v>
      </c>
      <c r="U383" s="226">
        <f t="shared" si="36"/>
        <v>0</v>
      </c>
    </row>
    <row r="384" spans="1:21" s="82" customFormat="1" x14ac:dyDescent="0.2">
      <c r="A384" s="195" t="str">
        <f t="shared" si="37"/>
        <v/>
      </c>
      <c r="B384" s="100"/>
      <c r="C384" s="206"/>
      <c r="E384" s="228"/>
      <c r="H384" s="286" t="str">
        <f t="shared" si="39"/>
        <v/>
      </c>
      <c r="I384" s="286" t="str">
        <f t="shared" si="40"/>
        <v/>
      </c>
      <c r="T384" s="225">
        <f t="shared" si="38"/>
        <v>0</v>
      </c>
      <c r="U384" s="226">
        <f t="shared" si="36"/>
        <v>0</v>
      </c>
    </row>
    <row r="385" spans="1:21" s="82" customFormat="1" x14ac:dyDescent="0.2">
      <c r="A385" s="195" t="str">
        <f t="shared" si="37"/>
        <v/>
      </c>
      <c r="B385" s="100"/>
      <c r="C385" s="206"/>
      <c r="E385" s="228"/>
      <c r="H385" s="286" t="str">
        <f t="shared" si="39"/>
        <v/>
      </c>
      <c r="I385" s="286" t="str">
        <f t="shared" si="40"/>
        <v/>
      </c>
      <c r="T385" s="225">
        <f t="shared" si="38"/>
        <v>0</v>
      </c>
      <c r="U385" s="226">
        <f t="shared" si="36"/>
        <v>0</v>
      </c>
    </row>
    <row r="386" spans="1:21" s="82" customFormat="1" x14ac:dyDescent="0.2">
      <c r="A386" s="195" t="str">
        <f t="shared" si="37"/>
        <v/>
      </c>
      <c r="B386" s="100"/>
      <c r="C386" s="206"/>
      <c r="E386" s="228"/>
      <c r="H386" s="286" t="str">
        <f t="shared" si="39"/>
        <v/>
      </c>
      <c r="I386" s="286" t="str">
        <f t="shared" si="40"/>
        <v/>
      </c>
      <c r="T386" s="225">
        <f t="shared" si="38"/>
        <v>0</v>
      </c>
      <c r="U386" s="226">
        <f t="shared" si="36"/>
        <v>0</v>
      </c>
    </row>
    <row r="387" spans="1:21" s="82" customFormat="1" x14ac:dyDescent="0.2">
      <c r="A387" s="195" t="str">
        <f t="shared" si="37"/>
        <v/>
      </c>
      <c r="B387" s="100"/>
      <c r="C387" s="206"/>
      <c r="E387" s="228"/>
      <c r="H387" s="286" t="str">
        <f t="shared" si="39"/>
        <v/>
      </c>
      <c r="I387" s="286" t="str">
        <f t="shared" si="40"/>
        <v/>
      </c>
      <c r="T387" s="225">
        <f t="shared" si="38"/>
        <v>0</v>
      </c>
      <c r="U387" s="226">
        <f t="shared" si="36"/>
        <v>0</v>
      </c>
    </row>
    <row r="388" spans="1:21" s="82" customFormat="1" x14ac:dyDescent="0.2">
      <c r="A388" s="195" t="str">
        <f t="shared" si="37"/>
        <v/>
      </c>
      <c r="B388" s="100"/>
      <c r="C388" s="206"/>
      <c r="E388" s="228"/>
      <c r="H388" s="286" t="str">
        <f t="shared" si="39"/>
        <v/>
      </c>
      <c r="I388" s="286" t="str">
        <f t="shared" si="40"/>
        <v/>
      </c>
      <c r="T388" s="225">
        <f t="shared" si="38"/>
        <v>0</v>
      </c>
      <c r="U388" s="226">
        <f t="shared" si="36"/>
        <v>0</v>
      </c>
    </row>
    <row r="389" spans="1:21" s="82" customFormat="1" x14ac:dyDescent="0.2">
      <c r="A389" s="195" t="str">
        <f t="shared" si="37"/>
        <v/>
      </c>
      <c r="B389" s="100"/>
      <c r="C389" s="206"/>
      <c r="E389" s="228"/>
      <c r="H389" s="286" t="str">
        <f t="shared" si="39"/>
        <v/>
      </c>
      <c r="I389" s="286" t="str">
        <f t="shared" si="40"/>
        <v/>
      </c>
      <c r="T389" s="225">
        <f t="shared" si="38"/>
        <v>0</v>
      </c>
      <c r="U389" s="226">
        <f t="shared" si="36"/>
        <v>0</v>
      </c>
    </row>
    <row r="390" spans="1:21" s="82" customFormat="1" x14ac:dyDescent="0.2">
      <c r="A390" s="195" t="str">
        <f t="shared" si="37"/>
        <v/>
      </c>
      <c r="B390" s="100"/>
      <c r="C390" s="206"/>
      <c r="E390" s="228"/>
      <c r="H390" s="286" t="str">
        <f t="shared" si="39"/>
        <v/>
      </c>
      <c r="I390" s="286" t="str">
        <f t="shared" si="40"/>
        <v/>
      </c>
      <c r="T390" s="225">
        <f t="shared" si="38"/>
        <v>0</v>
      </c>
      <c r="U390" s="226">
        <f t="shared" si="36"/>
        <v>0</v>
      </c>
    </row>
    <row r="391" spans="1:21" s="82" customFormat="1" x14ac:dyDescent="0.2">
      <c r="A391" s="195" t="str">
        <f t="shared" si="37"/>
        <v/>
      </c>
      <c r="B391" s="100"/>
      <c r="C391" s="206"/>
      <c r="E391" s="228"/>
      <c r="H391" s="286" t="str">
        <f t="shared" si="39"/>
        <v/>
      </c>
      <c r="I391" s="286" t="str">
        <f t="shared" si="40"/>
        <v/>
      </c>
      <c r="T391" s="225">
        <f t="shared" si="38"/>
        <v>0</v>
      </c>
      <c r="U391" s="226">
        <f t="shared" si="36"/>
        <v>0</v>
      </c>
    </row>
    <row r="392" spans="1:21" s="82" customFormat="1" x14ac:dyDescent="0.2">
      <c r="A392" s="195" t="str">
        <f t="shared" si="37"/>
        <v/>
      </c>
      <c r="B392" s="100"/>
      <c r="C392" s="206"/>
      <c r="E392" s="228"/>
      <c r="H392" s="286" t="str">
        <f t="shared" si="39"/>
        <v/>
      </c>
      <c r="I392" s="286" t="str">
        <f t="shared" si="40"/>
        <v/>
      </c>
      <c r="T392" s="225">
        <f t="shared" si="38"/>
        <v>0</v>
      </c>
      <c r="U392" s="226">
        <f t="shared" si="36"/>
        <v>0</v>
      </c>
    </row>
    <row r="393" spans="1:21" s="82" customFormat="1" x14ac:dyDescent="0.2">
      <c r="A393" s="195" t="str">
        <f t="shared" si="37"/>
        <v/>
      </c>
      <c r="B393" s="100"/>
      <c r="C393" s="206"/>
      <c r="E393" s="228"/>
      <c r="H393" s="286" t="str">
        <f t="shared" si="39"/>
        <v/>
      </c>
      <c r="I393" s="286" t="str">
        <f t="shared" si="40"/>
        <v/>
      </c>
      <c r="T393" s="225">
        <f t="shared" si="38"/>
        <v>0</v>
      </c>
      <c r="U393" s="226">
        <f t="shared" si="36"/>
        <v>0</v>
      </c>
    </row>
    <row r="394" spans="1:21" s="82" customFormat="1" x14ac:dyDescent="0.2">
      <c r="A394" s="195" t="str">
        <f t="shared" si="37"/>
        <v/>
      </c>
      <c r="B394" s="100"/>
      <c r="C394" s="206"/>
      <c r="E394" s="228"/>
      <c r="H394" s="286" t="str">
        <f t="shared" si="39"/>
        <v/>
      </c>
      <c r="I394" s="286" t="str">
        <f t="shared" si="40"/>
        <v/>
      </c>
      <c r="T394" s="225">
        <f t="shared" si="38"/>
        <v>0</v>
      </c>
      <c r="U394" s="226">
        <f t="shared" si="36"/>
        <v>0</v>
      </c>
    </row>
    <row r="395" spans="1:21" s="82" customFormat="1" x14ac:dyDescent="0.2">
      <c r="A395" s="195" t="str">
        <f t="shared" si="37"/>
        <v/>
      </c>
      <c r="B395" s="100"/>
      <c r="C395" s="206"/>
      <c r="E395" s="228"/>
      <c r="H395" s="286" t="str">
        <f t="shared" si="39"/>
        <v/>
      </c>
      <c r="I395" s="286" t="str">
        <f t="shared" si="40"/>
        <v/>
      </c>
      <c r="T395" s="225">
        <f t="shared" si="38"/>
        <v>0</v>
      </c>
      <c r="U395" s="226">
        <f t="shared" si="36"/>
        <v>0</v>
      </c>
    </row>
    <row r="396" spans="1:21" s="82" customFormat="1" x14ac:dyDescent="0.2">
      <c r="A396" s="195" t="str">
        <f t="shared" si="37"/>
        <v/>
      </c>
      <c r="B396" s="100"/>
      <c r="C396" s="206"/>
      <c r="E396" s="228"/>
      <c r="H396" s="286" t="str">
        <f t="shared" si="39"/>
        <v/>
      </c>
      <c r="I396" s="286" t="str">
        <f t="shared" si="40"/>
        <v/>
      </c>
      <c r="T396" s="225">
        <f t="shared" si="38"/>
        <v>0</v>
      </c>
      <c r="U396" s="226">
        <f t="shared" si="36"/>
        <v>0</v>
      </c>
    </row>
    <row r="397" spans="1:21" s="82" customFormat="1" x14ac:dyDescent="0.2">
      <c r="A397" s="195" t="str">
        <f t="shared" si="37"/>
        <v/>
      </c>
      <c r="B397" s="100"/>
      <c r="C397" s="206"/>
      <c r="E397" s="228"/>
      <c r="H397" s="286" t="str">
        <f t="shared" si="39"/>
        <v/>
      </c>
      <c r="I397" s="286" t="str">
        <f t="shared" si="40"/>
        <v/>
      </c>
      <c r="T397" s="225">
        <f t="shared" si="38"/>
        <v>0</v>
      </c>
      <c r="U397" s="226">
        <f t="shared" si="36"/>
        <v>0</v>
      </c>
    </row>
    <row r="398" spans="1:21" s="82" customFormat="1" x14ac:dyDescent="0.2">
      <c r="A398" s="195" t="str">
        <f t="shared" si="37"/>
        <v/>
      </c>
      <c r="B398" s="100"/>
      <c r="C398" s="206"/>
      <c r="E398" s="228"/>
      <c r="H398" s="286" t="str">
        <f t="shared" si="39"/>
        <v/>
      </c>
      <c r="I398" s="286" t="str">
        <f t="shared" si="40"/>
        <v/>
      </c>
      <c r="T398" s="225">
        <f t="shared" si="38"/>
        <v>0</v>
      </c>
      <c r="U398" s="226">
        <f t="shared" si="36"/>
        <v>0</v>
      </c>
    </row>
    <row r="399" spans="1:21" s="82" customFormat="1" x14ac:dyDescent="0.2">
      <c r="A399" s="195" t="str">
        <f t="shared" si="37"/>
        <v/>
      </c>
      <c r="B399" s="100"/>
      <c r="C399" s="206"/>
      <c r="E399" s="228"/>
      <c r="H399" s="286" t="str">
        <f t="shared" si="39"/>
        <v/>
      </c>
      <c r="I399" s="286" t="str">
        <f t="shared" si="40"/>
        <v/>
      </c>
      <c r="T399" s="225">
        <f t="shared" si="38"/>
        <v>0</v>
      </c>
      <c r="U399" s="226">
        <f t="shared" si="36"/>
        <v>0</v>
      </c>
    </row>
    <row r="400" spans="1:21" s="82" customFormat="1" x14ac:dyDescent="0.2">
      <c r="A400" s="195" t="str">
        <f t="shared" si="37"/>
        <v/>
      </c>
      <c r="B400" s="100"/>
      <c r="C400" s="206"/>
      <c r="E400" s="228"/>
      <c r="H400" s="286" t="str">
        <f t="shared" si="39"/>
        <v/>
      </c>
      <c r="I400" s="286" t="str">
        <f t="shared" si="40"/>
        <v/>
      </c>
      <c r="T400" s="225">
        <f t="shared" si="38"/>
        <v>0</v>
      </c>
      <c r="U400" s="226">
        <f t="shared" si="36"/>
        <v>0</v>
      </c>
    </row>
    <row r="401" spans="1:21" s="82" customFormat="1" x14ac:dyDescent="0.2">
      <c r="A401" s="195" t="str">
        <f t="shared" si="37"/>
        <v/>
      </c>
      <c r="B401" s="100"/>
      <c r="C401" s="206"/>
      <c r="E401" s="228"/>
      <c r="H401" s="286" t="str">
        <f t="shared" si="39"/>
        <v/>
      </c>
      <c r="I401" s="286" t="str">
        <f t="shared" si="40"/>
        <v/>
      </c>
      <c r="T401" s="225">
        <f t="shared" si="38"/>
        <v>0</v>
      </c>
      <c r="U401" s="226">
        <f t="shared" si="36"/>
        <v>0</v>
      </c>
    </row>
    <row r="402" spans="1:21" s="82" customFormat="1" x14ac:dyDescent="0.2">
      <c r="A402" s="195" t="str">
        <f t="shared" si="37"/>
        <v/>
      </c>
      <c r="B402" s="100"/>
      <c r="C402" s="206"/>
      <c r="E402" s="228"/>
      <c r="H402" s="286" t="str">
        <f t="shared" si="39"/>
        <v/>
      </c>
      <c r="I402" s="286" t="str">
        <f t="shared" si="40"/>
        <v/>
      </c>
      <c r="T402" s="225">
        <f t="shared" si="38"/>
        <v>0</v>
      </c>
      <c r="U402" s="226">
        <f t="shared" si="36"/>
        <v>0</v>
      </c>
    </row>
    <row r="403" spans="1:21" s="82" customFormat="1" x14ac:dyDescent="0.2">
      <c r="A403" s="195" t="str">
        <f t="shared" si="37"/>
        <v/>
      </c>
      <c r="B403" s="100"/>
      <c r="C403" s="206"/>
      <c r="E403" s="228"/>
      <c r="H403" s="286" t="str">
        <f t="shared" si="39"/>
        <v/>
      </c>
      <c r="I403" s="286" t="str">
        <f t="shared" si="40"/>
        <v/>
      </c>
      <c r="T403" s="225">
        <f t="shared" si="38"/>
        <v>0</v>
      </c>
      <c r="U403" s="226">
        <f t="shared" si="36"/>
        <v>0</v>
      </c>
    </row>
    <row r="404" spans="1:21" s="82" customFormat="1" x14ac:dyDescent="0.2">
      <c r="A404" s="195" t="str">
        <f t="shared" si="37"/>
        <v/>
      </c>
      <c r="B404" s="100"/>
      <c r="C404" s="206"/>
      <c r="E404" s="228"/>
      <c r="H404" s="286" t="str">
        <f t="shared" si="39"/>
        <v/>
      </c>
      <c r="I404" s="286" t="str">
        <f t="shared" si="40"/>
        <v/>
      </c>
      <c r="T404" s="225">
        <f t="shared" si="38"/>
        <v>0</v>
      </c>
      <c r="U404" s="226">
        <f t="shared" si="36"/>
        <v>0</v>
      </c>
    </row>
    <row r="405" spans="1:21" s="82" customFormat="1" x14ac:dyDescent="0.2">
      <c r="A405" s="195" t="str">
        <f t="shared" si="37"/>
        <v/>
      </c>
      <c r="B405" s="100"/>
      <c r="C405" s="206"/>
      <c r="E405" s="228"/>
      <c r="H405" s="286" t="str">
        <f t="shared" si="39"/>
        <v/>
      </c>
      <c r="I405" s="286" t="str">
        <f t="shared" si="40"/>
        <v/>
      </c>
      <c r="T405" s="225">
        <f t="shared" si="38"/>
        <v>0</v>
      </c>
      <c r="U405" s="226">
        <f t="shared" si="36"/>
        <v>0</v>
      </c>
    </row>
    <row r="406" spans="1:21" s="82" customFormat="1" x14ac:dyDescent="0.2">
      <c r="A406" s="195" t="str">
        <f t="shared" si="37"/>
        <v/>
      </c>
      <c r="B406" s="100"/>
      <c r="C406" s="206"/>
      <c r="E406" s="228"/>
      <c r="H406" s="286" t="str">
        <f t="shared" si="39"/>
        <v/>
      </c>
      <c r="I406" s="286" t="str">
        <f t="shared" si="40"/>
        <v/>
      </c>
      <c r="T406" s="225">
        <f t="shared" si="38"/>
        <v>0</v>
      </c>
      <c r="U406" s="226">
        <f t="shared" si="36"/>
        <v>0</v>
      </c>
    </row>
    <row r="407" spans="1:21" s="82" customFormat="1" x14ac:dyDescent="0.2">
      <c r="A407" s="195" t="str">
        <f t="shared" si="37"/>
        <v/>
      </c>
      <c r="B407" s="100"/>
      <c r="C407" s="206"/>
      <c r="E407" s="228"/>
      <c r="H407" s="286" t="str">
        <f t="shared" si="39"/>
        <v/>
      </c>
      <c r="I407" s="286" t="str">
        <f t="shared" si="40"/>
        <v/>
      </c>
      <c r="T407" s="225">
        <f t="shared" si="38"/>
        <v>0</v>
      </c>
      <c r="U407" s="226">
        <f t="shared" si="36"/>
        <v>0</v>
      </c>
    </row>
    <row r="408" spans="1:21" s="82" customFormat="1" x14ac:dyDescent="0.2">
      <c r="A408" s="195" t="str">
        <f t="shared" si="37"/>
        <v/>
      </c>
      <c r="B408" s="100"/>
      <c r="C408" s="206"/>
      <c r="E408" s="228"/>
      <c r="H408" s="286" t="str">
        <f t="shared" si="39"/>
        <v/>
      </c>
      <c r="I408" s="286" t="str">
        <f t="shared" si="40"/>
        <v/>
      </c>
      <c r="T408" s="225">
        <f t="shared" si="38"/>
        <v>0</v>
      </c>
      <c r="U408" s="226">
        <f t="shared" si="36"/>
        <v>0</v>
      </c>
    </row>
    <row r="409" spans="1:21" s="82" customFormat="1" x14ac:dyDescent="0.2">
      <c r="A409" s="195" t="str">
        <f t="shared" si="37"/>
        <v/>
      </c>
      <c r="B409" s="100"/>
      <c r="C409" s="206"/>
      <c r="E409" s="228"/>
      <c r="H409" s="286" t="str">
        <f t="shared" si="39"/>
        <v/>
      </c>
      <c r="I409" s="286" t="str">
        <f t="shared" si="40"/>
        <v/>
      </c>
      <c r="T409" s="225">
        <f t="shared" si="38"/>
        <v>0</v>
      </c>
      <c r="U409" s="226">
        <f t="shared" si="36"/>
        <v>0</v>
      </c>
    </row>
    <row r="410" spans="1:21" s="82" customFormat="1" x14ac:dyDescent="0.2">
      <c r="A410" s="195" t="str">
        <f t="shared" si="37"/>
        <v/>
      </c>
      <c r="B410" s="100"/>
      <c r="C410" s="206"/>
      <c r="E410" s="228"/>
      <c r="H410" s="286" t="str">
        <f t="shared" si="39"/>
        <v/>
      </c>
      <c r="I410" s="286" t="str">
        <f t="shared" si="40"/>
        <v/>
      </c>
      <c r="T410" s="225">
        <f t="shared" si="38"/>
        <v>0</v>
      </c>
      <c r="U410" s="226">
        <f t="shared" si="36"/>
        <v>0</v>
      </c>
    </row>
    <row r="411" spans="1:21" s="82" customFormat="1" x14ac:dyDescent="0.2">
      <c r="A411" s="195" t="str">
        <f t="shared" si="37"/>
        <v/>
      </c>
      <c r="B411" s="100"/>
      <c r="C411" s="206"/>
      <c r="E411" s="228"/>
      <c r="H411" s="286" t="str">
        <f t="shared" si="39"/>
        <v/>
      </c>
      <c r="I411" s="286" t="str">
        <f t="shared" si="40"/>
        <v/>
      </c>
      <c r="T411" s="225">
        <f t="shared" si="38"/>
        <v>0</v>
      </c>
      <c r="U411" s="226">
        <f t="shared" si="36"/>
        <v>0</v>
      </c>
    </row>
    <row r="412" spans="1:21" s="82" customFormat="1" x14ac:dyDescent="0.2">
      <c r="A412" s="195" t="str">
        <f t="shared" si="37"/>
        <v/>
      </c>
      <c r="B412" s="100"/>
      <c r="C412" s="206"/>
      <c r="E412" s="228"/>
      <c r="H412" s="286" t="str">
        <f t="shared" si="39"/>
        <v/>
      </c>
      <c r="I412" s="286" t="str">
        <f t="shared" si="40"/>
        <v/>
      </c>
      <c r="T412" s="225">
        <f t="shared" si="38"/>
        <v>0</v>
      </c>
      <c r="U412" s="226">
        <f t="shared" si="36"/>
        <v>0</v>
      </c>
    </row>
    <row r="413" spans="1:21" s="82" customFormat="1" x14ac:dyDescent="0.2">
      <c r="A413" s="195" t="str">
        <f t="shared" si="37"/>
        <v/>
      </c>
      <c r="B413" s="100"/>
      <c r="C413" s="206"/>
      <c r="E413" s="228"/>
      <c r="H413" s="286" t="str">
        <f t="shared" si="39"/>
        <v/>
      </c>
      <c r="I413" s="286" t="str">
        <f t="shared" si="40"/>
        <v/>
      </c>
      <c r="T413" s="225">
        <f t="shared" si="38"/>
        <v>0</v>
      </c>
      <c r="U413" s="226">
        <f t="shared" si="36"/>
        <v>0</v>
      </c>
    </row>
    <row r="414" spans="1:21" s="82" customFormat="1" x14ac:dyDescent="0.2">
      <c r="A414" s="195" t="str">
        <f t="shared" si="37"/>
        <v/>
      </c>
      <c r="B414" s="100"/>
      <c r="C414" s="206"/>
      <c r="E414" s="228"/>
      <c r="H414" s="286" t="str">
        <f t="shared" si="39"/>
        <v/>
      </c>
      <c r="I414" s="286" t="str">
        <f t="shared" si="40"/>
        <v/>
      </c>
      <c r="T414" s="225">
        <f t="shared" si="38"/>
        <v>0</v>
      </c>
      <c r="U414" s="226">
        <f t="shared" si="36"/>
        <v>0</v>
      </c>
    </row>
    <row r="415" spans="1:21" s="82" customFormat="1" x14ac:dyDescent="0.2">
      <c r="A415" s="195" t="str">
        <f t="shared" si="37"/>
        <v/>
      </c>
      <c r="B415" s="100"/>
      <c r="C415" s="206"/>
      <c r="E415" s="228"/>
      <c r="H415" s="286" t="str">
        <f t="shared" si="39"/>
        <v/>
      </c>
      <c r="I415" s="286" t="str">
        <f t="shared" si="40"/>
        <v/>
      </c>
      <c r="T415" s="225">
        <f t="shared" si="38"/>
        <v>0</v>
      </c>
      <c r="U415" s="226">
        <f t="shared" si="36"/>
        <v>0</v>
      </c>
    </row>
    <row r="416" spans="1:21" s="82" customFormat="1" x14ac:dyDescent="0.2">
      <c r="A416" s="195" t="str">
        <f t="shared" si="37"/>
        <v/>
      </c>
      <c r="B416" s="100"/>
      <c r="C416" s="206"/>
      <c r="E416" s="228"/>
      <c r="H416" s="286" t="str">
        <f t="shared" si="39"/>
        <v/>
      </c>
      <c r="I416" s="286" t="str">
        <f t="shared" si="40"/>
        <v/>
      </c>
      <c r="T416" s="225">
        <f t="shared" si="38"/>
        <v>0</v>
      </c>
      <c r="U416" s="226">
        <f t="shared" si="36"/>
        <v>0</v>
      </c>
    </row>
    <row r="417" spans="1:21" s="82" customFormat="1" x14ac:dyDescent="0.2">
      <c r="A417" s="195" t="str">
        <f t="shared" si="37"/>
        <v/>
      </c>
      <c r="B417" s="100"/>
      <c r="C417" s="206"/>
      <c r="E417" s="228"/>
      <c r="H417" s="286" t="str">
        <f t="shared" si="39"/>
        <v/>
      </c>
      <c r="I417" s="286" t="str">
        <f t="shared" si="40"/>
        <v/>
      </c>
      <c r="T417" s="225">
        <f t="shared" si="38"/>
        <v>0</v>
      </c>
      <c r="U417" s="226">
        <f t="shared" si="36"/>
        <v>0</v>
      </c>
    </row>
    <row r="418" spans="1:21" s="82" customFormat="1" x14ac:dyDescent="0.2">
      <c r="A418" s="195" t="str">
        <f t="shared" si="37"/>
        <v/>
      </c>
      <c r="B418" s="100"/>
      <c r="C418" s="206"/>
      <c r="E418" s="228"/>
      <c r="H418" s="286" t="str">
        <f t="shared" si="39"/>
        <v/>
      </c>
      <c r="I418" s="286" t="str">
        <f t="shared" si="40"/>
        <v/>
      </c>
      <c r="T418" s="225">
        <f t="shared" si="38"/>
        <v>0</v>
      </c>
      <c r="U418" s="226">
        <f t="shared" si="36"/>
        <v>0</v>
      </c>
    </row>
    <row r="419" spans="1:21" s="82" customFormat="1" x14ac:dyDescent="0.2">
      <c r="A419" s="195" t="str">
        <f t="shared" si="37"/>
        <v/>
      </c>
      <c r="B419" s="100"/>
      <c r="C419" s="206"/>
      <c r="E419" s="228"/>
      <c r="H419" s="286" t="str">
        <f t="shared" si="39"/>
        <v/>
      </c>
      <c r="I419" s="286" t="str">
        <f t="shared" si="40"/>
        <v/>
      </c>
      <c r="T419" s="225">
        <f t="shared" si="38"/>
        <v>0</v>
      </c>
      <c r="U419" s="226">
        <f t="shared" si="36"/>
        <v>0</v>
      </c>
    </row>
    <row r="420" spans="1:21" s="82" customFormat="1" x14ac:dyDescent="0.2">
      <c r="A420" s="195" t="str">
        <f t="shared" si="37"/>
        <v/>
      </c>
      <c r="B420" s="100"/>
      <c r="C420" s="206"/>
      <c r="E420" s="228"/>
      <c r="H420" s="286" t="str">
        <f t="shared" si="39"/>
        <v/>
      </c>
      <c r="I420" s="286" t="str">
        <f t="shared" si="40"/>
        <v/>
      </c>
      <c r="T420" s="225">
        <f t="shared" si="38"/>
        <v>0</v>
      </c>
      <c r="U420" s="226">
        <f t="shared" si="36"/>
        <v>0</v>
      </c>
    </row>
    <row r="421" spans="1:21" s="82" customFormat="1" x14ac:dyDescent="0.2">
      <c r="A421" s="195" t="str">
        <f t="shared" si="37"/>
        <v/>
      </c>
      <c r="B421" s="100"/>
      <c r="C421" s="206"/>
      <c r="E421" s="228"/>
      <c r="H421" s="286" t="str">
        <f t="shared" si="39"/>
        <v/>
      </c>
      <c r="I421" s="286" t="str">
        <f t="shared" si="40"/>
        <v/>
      </c>
      <c r="T421" s="225">
        <f t="shared" si="38"/>
        <v>0</v>
      </c>
      <c r="U421" s="226">
        <f t="shared" ref="U421:U475" si="41">SUM(H421:T421)</f>
        <v>0</v>
      </c>
    </row>
    <row r="422" spans="1:21" s="82" customFormat="1" x14ac:dyDescent="0.2">
      <c r="A422" s="195" t="str">
        <f t="shared" ref="A422:A475" si="42">C422&amp;E422</f>
        <v/>
      </c>
      <c r="B422" s="100"/>
      <c r="C422" s="206"/>
      <c r="E422" s="228"/>
      <c r="H422" s="286" t="str">
        <f t="shared" si="39"/>
        <v/>
      </c>
      <c r="I422" s="286" t="str">
        <f t="shared" si="40"/>
        <v/>
      </c>
      <c r="T422" s="225">
        <f t="shared" ref="T422:T475" si="43">G422-SUM(H422:S422)</f>
        <v>0</v>
      </c>
      <c r="U422" s="226">
        <f t="shared" si="41"/>
        <v>0</v>
      </c>
    </row>
    <row r="423" spans="1:21" s="82" customFormat="1" x14ac:dyDescent="0.2">
      <c r="A423" s="195" t="str">
        <f t="shared" si="42"/>
        <v/>
      </c>
      <c r="B423" s="100"/>
      <c r="C423" s="206"/>
      <c r="E423" s="228"/>
      <c r="H423" s="286" t="str">
        <f t="shared" ref="H423:H475" si="44">IF(C423="rush city",G423,"")</f>
        <v/>
      </c>
      <c r="I423" s="286" t="str">
        <f t="shared" ref="I423:I475" si="45">IF(C423="Pepsi",G423,"")</f>
        <v/>
      </c>
      <c r="T423" s="225">
        <f t="shared" si="43"/>
        <v>0</v>
      </c>
      <c r="U423" s="226">
        <f t="shared" si="41"/>
        <v>0</v>
      </c>
    </row>
    <row r="424" spans="1:21" s="82" customFormat="1" x14ac:dyDescent="0.2">
      <c r="A424" s="195" t="str">
        <f t="shared" si="42"/>
        <v/>
      </c>
      <c r="B424" s="100"/>
      <c r="C424" s="206"/>
      <c r="E424" s="228"/>
      <c r="H424" s="286" t="str">
        <f t="shared" si="44"/>
        <v/>
      </c>
      <c r="I424" s="286" t="str">
        <f t="shared" si="45"/>
        <v/>
      </c>
      <c r="T424" s="225">
        <f t="shared" si="43"/>
        <v>0</v>
      </c>
      <c r="U424" s="226">
        <f t="shared" si="41"/>
        <v>0</v>
      </c>
    </row>
    <row r="425" spans="1:21" s="82" customFormat="1" x14ac:dyDescent="0.2">
      <c r="A425" s="195" t="str">
        <f t="shared" si="42"/>
        <v/>
      </c>
      <c r="B425" s="100"/>
      <c r="C425" s="206"/>
      <c r="E425" s="228"/>
      <c r="H425" s="286" t="str">
        <f t="shared" si="44"/>
        <v/>
      </c>
      <c r="I425" s="286" t="str">
        <f t="shared" si="45"/>
        <v/>
      </c>
      <c r="T425" s="225">
        <f t="shared" si="43"/>
        <v>0</v>
      </c>
      <c r="U425" s="226">
        <f t="shared" si="41"/>
        <v>0</v>
      </c>
    </row>
    <row r="426" spans="1:21" s="82" customFormat="1" x14ac:dyDescent="0.2">
      <c r="A426" s="195" t="str">
        <f t="shared" si="42"/>
        <v/>
      </c>
      <c r="B426" s="100"/>
      <c r="C426" s="206"/>
      <c r="E426" s="228"/>
      <c r="H426" s="286" t="str">
        <f t="shared" si="44"/>
        <v/>
      </c>
      <c r="I426" s="286" t="str">
        <f t="shared" si="45"/>
        <v/>
      </c>
      <c r="T426" s="225">
        <f t="shared" si="43"/>
        <v>0</v>
      </c>
      <c r="U426" s="226">
        <f t="shared" si="41"/>
        <v>0</v>
      </c>
    </row>
    <row r="427" spans="1:21" s="82" customFormat="1" x14ac:dyDescent="0.2">
      <c r="A427" s="195" t="str">
        <f t="shared" si="42"/>
        <v/>
      </c>
      <c r="B427" s="100"/>
      <c r="C427" s="206"/>
      <c r="E427" s="228"/>
      <c r="H427" s="286" t="str">
        <f t="shared" si="44"/>
        <v/>
      </c>
      <c r="I427" s="286" t="str">
        <f t="shared" si="45"/>
        <v/>
      </c>
      <c r="T427" s="225">
        <f t="shared" si="43"/>
        <v>0</v>
      </c>
      <c r="U427" s="226">
        <f t="shared" si="41"/>
        <v>0</v>
      </c>
    </row>
    <row r="428" spans="1:21" s="82" customFormat="1" x14ac:dyDescent="0.2">
      <c r="A428" s="195" t="str">
        <f t="shared" si="42"/>
        <v/>
      </c>
      <c r="B428" s="100"/>
      <c r="C428" s="206"/>
      <c r="E428" s="228"/>
      <c r="H428" s="286" t="str">
        <f t="shared" si="44"/>
        <v/>
      </c>
      <c r="I428" s="286" t="str">
        <f t="shared" si="45"/>
        <v/>
      </c>
      <c r="T428" s="225">
        <f t="shared" si="43"/>
        <v>0</v>
      </c>
      <c r="U428" s="226">
        <f t="shared" si="41"/>
        <v>0</v>
      </c>
    </row>
    <row r="429" spans="1:21" s="82" customFormat="1" x14ac:dyDescent="0.2">
      <c r="A429" s="195" t="str">
        <f t="shared" si="42"/>
        <v/>
      </c>
      <c r="B429" s="100"/>
      <c r="C429" s="206"/>
      <c r="E429" s="228"/>
      <c r="H429" s="286" t="str">
        <f t="shared" si="44"/>
        <v/>
      </c>
      <c r="I429" s="286" t="str">
        <f t="shared" si="45"/>
        <v/>
      </c>
      <c r="T429" s="225">
        <f t="shared" si="43"/>
        <v>0</v>
      </c>
      <c r="U429" s="226">
        <f t="shared" si="41"/>
        <v>0</v>
      </c>
    </row>
    <row r="430" spans="1:21" s="82" customFormat="1" x14ac:dyDescent="0.2">
      <c r="A430" s="195" t="str">
        <f t="shared" si="42"/>
        <v/>
      </c>
      <c r="B430" s="100"/>
      <c r="C430" s="206"/>
      <c r="E430" s="228"/>
      <c r="H430" s="286" t="str">
        <f t="shared" si="44"/>
        <v/>
      </c>
      <c r="I430" s="286" t="str">
        <f t="shared" si="45"/>
        <v/>
      </c>
      <c r="T430" s="225">
        <f t="shared" si="43"/>
        <v>0</v>
      </c>
      <c r="U430" s="226">
        <f t="shared" si="41"/>
        <v>0</v>
      </c>
    </row>
    <row r="431" spans="1:21" s="82" customFormat="1" x14ac:dyDescent="0.2">
      <c r="A431" s="195" t="str">
        <f t="shared" si="42"/>
        <v/>
      </c>
      <c r="B431" s="100"/>
      <c r="C431" s="206"/>
      <c r="E431" s="228"/>
      <c r="H431" s="286" t="str">
        <f t="shared" si="44"/>
        <v/>
      </c>
      <c r="I431" s="286" t="str">
        <f t="shared" si="45"/>
        <v/>
      </c>
      <c r="T431" s="225">
        <f t="shared" si="43"/>
        <v>0</v>
      </c>
      <c r="U431" s="226">
        <f t="shared" si="41"/>
        <v>0</v>
      </c>
    </row>
    <row r="432" spans="1:21" s="82" customFormat="1" x14ac:dyDescent="0.2">
      <c r="A432" s="195" t="str">
        <f t="shared" si="42"/>
        <v/>
      </c>
      <c r="B432" s="100"/>
      <c r="C432" s="206"/>
      <c r="E432" s="228"/>
      <c r="H432" s="286" t="str">
        <f t="shared" si="44"/>
        <v/>
      </c>
      <c r="I432" s="286" t="str">
        <f t="shared" si="45"/>
        <v/>
      </c>
      <c r="T432" s="225">
        <f t="shared" si="43"/>
        <v>0</v>
      </c>
      <c r="U432" s="226">
        <f t="shared" si="41"/>
        <v>0</v>
      </c>
    </row>
    <row r="433" spans="1:21" s="82" customFormat="1" x14ac:dyDescent="0.2">
      <c r="A433" s="195" t="str">
        <f t="shared" si="42"/>
        <v/>
      </c>
      <c r="B433" s="100"/>
      <c r="C433" s="206"/>
      <c r="E433" s="228"/>
      <c r="H433" s="286" t="str">
        <f t="shared" si="44"/>
        <v/>
      </c>
      <c r="I433" s="286" t="str">
        <f t="shared" si="45"/>
        <v/>
      </c>
      <c r="T433" s="225">
        <f t="shared" si="43"/>
        <v>0</v>
      </c>
      <c r="U433" s="226">
        <f t="shared" si="41"/>
        <v>0</v>
      </c>
    </row>
    <row r="434" spans="1:21" s="82" customFormat="1" x14ac:dyDescent="0.2">
      <c r="A434" s="195" t="str">
        <f t="shared" si="42"/>
        <v/>
      </c>
      <c r="B434" s="100"/>
      <c r="C434" s="206"/>
      <c r="E434" s="228"/>
      <c r="H434" s="286" t="str">
        <f t="shared" si="44"/>
        <v/>
      </c>
      <c r="I434" s="286" t="str">
        <f t="shared" si="45"/>
        <v/>
      </c>
      <c r="T434" s="225">
        <f t="shared" si="43"/>
        <v>0</v>
      </c>
      <c r="U434" s="226">
        <f t="shared" si="41"/>
        <v>0</v>
      </c>
    </row>
    <row r="435" spans="1:21" s="82" customFormat="1" x14ac:dyDescent="0.2">
      <c r="A435" s="195" t="str">
        <f t="shared" si="42"/>
        <v/>
      </c>
      <c r="B435" s="100"/>
      <c r="C435" s="206"/>
      <c r="E435" s="228"/>
      <c r="H435" s="286" t="str">
        <f t="shared" si="44"/>
        <v/>
      </c>
      <c r="I435" s="286" t="str">
        <f t="shared" si="45"/>
        <v/>
      </c>
      <c r="T435" s="225">
        <f t="shared" si="43"/>
        <v>0</v>
      </c>
      <c r="U435" s="226">
        <f t="shared" si="41"/>
        <v>0</v>
      </c>
    </row>
    <row r="436" spans="1:21" s="82" customFormat="1" x14ac:dyDescent="0.2">
      <c r="A436" s="195" t="str">
        <f t="shared" si="42"/>
        <v/>
      </c>
      <c r="B436" s="100"/>
      <c r="C436" s="206"/>
      <c r="E436" s="228"/>
      <c r="H436" s="286" t="str">
        <f t="shared" si="44"/>
        <v/>
      </c>
      <c r="I436" s="286" t="str">
        <f t="shared" si="45"/>
        <v/>
      </c>
      <c r="T436" s="225">
        <f t="shared" si="43"/>
        <v>0</v>
      </c>
      <c r="U436" s="226">
        <f t="shared" si="41"/>
        <v>0</v>
      </c>
    </row>
    <row r="437" spans="1:21" s="82" customFormat="1" x14ac:dyDescent="0.2">
      <c r="A437" s="195" t="str">
        <f t="shared" si="42"/>
        <v/>
      </c>
      <c r="B437" s="100"/>
      <c r="C437" s="206"/>
      <c r="E437" s="228"/>
      <c r="H437" s="286" t="str">
        <f t="shared" si="44"/>
        <v/>
      </c>
      <c r="I437" s="286" t="str">
        <f t="shared" si="45"/>
        <v/>
      </c>
      <c r="T437" s="225">
        <f t="shared" si="43"/>
        <v>0</v>
      </c>
      <c r="U437" s="226">
        <f t="shared" si="41"/>
        <v>0</v>
      </c>
    </row>
    <row r="438" spans="1:21" s="82" customFormat="1" x14ac:dyDescent="0.2">
      <c r="A438" s="195" t="str">
        <f t="shared" si="42"/>
        <v/>
      </c>
      <c r="B438" s="100"/>
      <c r="C438" s="206"/>
      <c r="E438" s="228"/>
      <c r="H438" s="286" t="str">
        <f t="shared" si="44"/>
        <v/>
      </c>
      <c r="I438" s="286" t="str">
        <f t="shared" si="45"/>
        <v/>
      </c>
      <c r="T438" s="225">
        <f t="shared" si="43"/>
        <v>0</v>
      </c>
      <c r="U438" s="226">
        <f t="shared" si="41"/>
        <v>0</v>
      </c>
    </row>
    <row r="439" spans="1:21" s="82" customFormat="1" x14ac:dyDescent="0.2">
      <c r="A439" s="195" t="str">
        <f t="shared" si="42"/>
        <v/>
      </c>
      <c r="B439" s="100"/>
      <c r="C439" s="206"/>
      <c r="E439" s="228"/>
      <c r="H439" s="286" t="str">
        <f t="shared" si="44"/>
        <v/>
      </c>
      <c r="I439" s="286" t="str">
        <f t="shared" si="45"/>
        <v/>
      </c>
      <c r="T439" s="225">
        <f t="shared" si="43"/>
        <v>0</v>
      </c>
      <c r="U439" s="226">
        <f t="shared" si="41"/>
        <v>0</v>
      </c>
    </row>
    <row r="440" spans="1:21" s="82" customFormat="1" x14ac:dyDescent="0.2">
      <c r="A440" s="195" t="str">
        <f t="shared" si="42"/>
        <v/>
      </c>
      <c r="B440" s="100"/>
      <c r="C440" s="206"/>
      <c r="E440" s="228"/>
      <c r="H440" s="286" t="str">
        <f t="shared" si="44"/>
        <v/>
      </c>
      <c r="I440" s="286" t="str">
        <f t="shared" si="45"/>
        <v/>
      </c>
      <c r="T440" s="225">
        <f t="shared" si="43"/>
        <v>0</v>
      </c>
      <c r="U440" s="226">
        <f t="shared" si="41"/>
        <v>0</v>
      </c>
    </row>
    <row r="441" spans="1:21" s="82" customFormat="1" x14ac:dyDescent="0.2">
      <c r="A441" s="195" t="str">
        <f t="shared" si="42"/>
        <v/>
      </c>
      <c r="B441" s="100"/>
      <c r="C441" s="206"/>
      <c r="E441" s="228"/>
      <c r="H441" s="286" t="str">
        <f t="shared" si="44"/>
        <v/>
      </c>
      <c r="I441" s="286" t="str">
        <f t="shared" si="45"/>
        <v/>
      </c>
      <c r="T441" s="225">
        <f t="shared" si="43"/>
        <v>0</v>
      </c>
      <c r="U441" s="226">
        <f t="shared" si="41"/>
        <v>0</v>
      </c>
    </row>
    <row r="442" spans="1:21" s="82" customFormat="1" x14ac:dyDescent="0.2">
      <c r="A442" s="195" t="str">
        <f t="shared" si="42"/>
        <v/>
      </c>
      <c r="B442" s="100"/>
      <c r="C442" s="206"/>
      <c r="E442" s="228"/>
      <c r="H442" s="286" t="str">
        <f t="shared" si="44"/>
        <v/>
      </c>
      <c r="I442" s="286" t="str">
        <f t="shared" si="45"/>
        <v/>
      </c>
      <c r="T442" s="225">
        <f t="shared" si="43"/>
        <v>0</v>
      </c>
      <c r="U442" s="226">
        <f t="shared" si="41"/>
        <v>0</v>
      </c>
    </row>
    <row r="443" spans="1:21" s="82" customFormat="1" x14ac:dyDescent="0.2">
      <c r="A443" s="195" t="str">
        <f t="shared" si="42"/>
        <v/>
      </c>
      <c r="B443" s="100"/>
      <c r="C443" s="206"/>
      <c r="E443" s="228"/>
      <c r="H443" s="286" t="str">
        <f t="shared" si="44"/>
        <v/>
      </c>
      <c r="I443" s="286" t="str">
        <f t="shared" si="45"/>
        <v/>
      </c>
      <c r="T443" s="225">
        <f t="shared" si="43"/>
        <v>0</v>
      </c>
      <c r="U443" s="226">
        <f t="shared" si="41"/>
        <v>0</v>
      </c>
    </row>
    <row r="444" spans="1:21" s="82" customFormat="1" x14ac:dyDescent="0.2">
      <c r="A444" s="195" t="str">
        <f t="shared" si="42"/>
        <v/>
      </c>
      <c r="B444" s="100"/>
      <c r="C444" s="206"/>
      <c r="E444" s="228"/>
      <c r="H444" s="286" t="str">
        <f t="shared" si="44"/>
        <v/>
      </c>
      <c r="I444" s="286" t="str">
        <f t="shared" si="45"/>
        <v/>
      </c>
      <c r="T444" s="225">
        <f t="shared" si="43"/>
        <v>0</v>
      </c>
      <c r="U444" s="226">
        <f t="shared" si="41"/>
        <v>0</v>
      </c>
    </row>
    <row r="445" spans="1:21" s="82" customFormat="1" x14ac:dyDescent="0.2">
      <c r="A445" s="195" t="str">
        <f t="shared" si="42"/>
        <v/>
      </c>
      <c r="B445" s="100"/>
      <c r="C445" s="206"/>
      <c r="E445" s="228"/>
      <c r="H445" s="286" t="str">
        <f t="shared" si="44"/>
        <v/>
      </c>
      <c r="I445" s="286" t="str">
        <f t="shared" si="45"/>
        <v/>
      </c>
      <c r="T445" s="225">
        <f t="shared" si="43"/>
        <v>0</v>
      </c>
      <c r="U445" s="226">
        <f t="shared" si="41"/>
        <v>0</v>
      </c>
    </row>
    <row r="446" spans="1:21" s="82" customFormat="1" x14ac:dyDescent="0.2">
      <c r="A446" s="195" t="str">
        <f t="shared" si="42"/>
        <v/>
      </c>
      <c r="B446" s="100"/>
      <c r="C446" s="206"/>
      <c r="E446" s="228"/>
      <c r="H446" s="286" t="str">
        <f t="shared" si="44"/>
        <v/>
      </c>
      <c r="I446" s="286" t="str">
        <f t="shared" si="45"/>
        <v/>
      </c>
      <c r="T446" s="225">
        <f t="shared" si="43"/>
        <v>0</v>
      </c>
      <c r="U446" s="226">
        <f t="shared" si="41"/>
        <v>0</v>
      </c>
    </row>
    <row r="447" spans="1:21" s="82" customFormat="1" x14ac:dyDescent="0.2">
      <c r="A447" s="195" t="str">
        <f t="shared" si="42"/>
        <v/>
      </c>
      <c r="B447" s="100"/>
      <c r="C447" s="206"/>
      <c r="E447" s="228"/>
      <c r="H447" s="286" t="str">
        <f t="shared" si="44"/>
        <v/>
      </c>
      <c r="I447" s="286" t="str">
        <f t="shared" si="45"/>
        <v/>
      </c>
      <c r="T447" s="225">
        <f t="shared" si="43"/>
        <v>0</v>
      </c>
      <c r="U447" s="226">
        <f t="shared" si="41"/>
        <v>0</v>
      </c>
    </row>
    <row r="448" spans="1:21" s="82" customFormat="1" x14ac:dyDescent="0.2">
      <c r="A448" s="195" t="str">
        <f t="shared" si="42"/>
        <v/>
      </c>
      <c r="B448" s="100"/>
      <c r="C448" s="206"/>
      <c r="E448" s="228"/>
      <c r="H448" s="286" t="str">
        <f t="shared" si="44"/>
        <v/>
      </c>
      <c r="I448" s="286" t="str">
        <f t="shared" si="45"/>
        <v/>
      </c>
      <c r="T448" s="225">
        <f t="shared" si="43"/>
        <v>0</v>
      </c>
      <c r="U448" s="226">
        <f t="shared" si="41"/>
        <v>0</v>
      </c>
    </row>
    <row r="449" spans="1:21" s="82" customFormat="1" x14ac:dyDescent="0.2">
      <c r="A449" s="195" t="str">
        <f t="shared" si="42"/>
        <v/>
      </c>
      <c r="B449" s="100"/>
      <c r="C449" s="206"/>
      <c r="E449" s="228"/>
      <c r="H449" s="286" t="str">
        <f t="shared" si="44"/>
        <v/>
      </c>
      <c r="I449" s="286" t="str">
        <f t="shared" si="45"/>
        <v/>
      </c>
      <c r="T449" s="225">
        <f t="shared" si="43"/>
        <v>0</v>
      </c>
      <c r="U449" s="226">
        <f t="shared" si="41"/>
        <v>0</v>
      </c>
    </row>
    <row r="450" spans="1:21" s="82" customFormat="1" x14ac:dyDescent="0.2">
      <c r="A450" s="195" t="str">
        <f t="shared" si="42"/>
        <v/>
      </c>
      <c r="B450" s="100"/>
      <c r="C450" s="206"/>
      <c r="E450" s="228"/>
      <c r="H450" s="286" t="str">
        <f t="shared" si="44"/>
        <v/>
      </c>
      <c r="I450" s="286" t="str">
        <f t="shared" si="45"/>
        <v/>
      </c>
      <c r="T450" s="225">
        <f t="shared" si="43"/>
        <v>0</v>
      </c>
      <c r="U450" s="226">
        <f t="shared" si="41"/>
        <v>0</v>
      </c>
    </row>
    <row r="451" spans="1:21" s="82" customFormat="1" x14ac:dyDescent="0.2">
      <c r="A451" s="195" t="str">
        <f t="shared" si="42"/>
        <v/>
      </c>
      <c r="B451" s="100"/>
      <c r="C451" s="206"/>
      <c r="E451" s="228"/>
      <c r="H451" s="286" t="str">
        <f t="shared" si="44"/>
        <v/>
      </c>
      <c r="I451" s="286" t="str">
        <f t="shared" si="45"/>
        <v/>
      </c>
      <c r="T451" s="225">
        <f t="shared" si="43"/>
        <v>0</v>
      </c>
      <c r="U451" s="226">
        <f t="shared" si="41"/>
        <v>0</v>
      </c>
    </row>
    <row r="452" spans="1:21" s="82" customFormat="1" x14ac:dyDescent="0.2">
      <c r="A452" s="195" t="str">
        <f t="shared" si="42"/>
        <v/>
      </c>
      <c r="B452" s="100"/>
      <c r="C452" s="206"/>
      <c r="E452" s="228"/>
      <c r="H452" s="286" t="str">
        <f t="shared" si="44"/>
        <v/>
      </c>
      <c r="I452" s="286" t="str">
        <f t="shared" si="45"/>
        <v/>
      </c>
      <c r="T452" s="225">
        <f t="shared" si="43"/>
        <v>0</v>
      </c>
      <c r="U452" s="226">
        <f t="shared" si="41"/>
        <v>0</v>
      </c>
    </row>
    <row r="453" spans="1:21" s="82" customFormat="1" x14ac:dyDescent="0.2">
      <c r="A453" s="195" t="str">
        <f t="shared" si="42"/>
        <v/>
      </c>
      <c r="B453" s="100"/>
      <c r="C453" s="206"/>
      <c r="E453" s="228"/>
      <c r="H453" s="286" t="str">
        <f t="shared" si="44"/>
        <v/>
      </c>
      <c r="I453" s="286" t="str">
        <f t="shared" si="45"/>
        <v/>
      </c>
      <c r="T453" s="225">
        <f t="shared" si="43"/>
        <v>0</v>
      </c>
      <c r="U453" s="226">
        <f t="shared" si="41"/>
        <v>0</v>
      </c>
    </row>
    <row r="454" spans="1:21" s="82" customFormat="1" x14ac:dyDescent="0.2">
      <c r="A454" s="195" t="str">
        <f t="shared" si="42"/>
        <v/>
      </c>
      <c r="B454" s="100"/>
      <c r="C454" s="206"/>
      <c r="E454" s="228"/>
      <c r="H454" s="286" t="str">
        <f t="shared" si="44"/>
        <v/>
      </c>
      <c r="I454" s="286" t="str">
        <f t="shared" si="45"/>
        <v/>
      </c>
      <c r="T454" s="225">
        <f t="shared" si="43"/>
        <v>0</v>
      </c>
      <c r="U454" s="226">
        <f t="shared" si="41"/>
        <v>0</v>
      </c>
    </row>
    <row r="455" spans="1:21" s="82" customFormat="1" x14ac:dyDescent="0.2">
      <c r="A455" s="195" t="str">
        <f t="shared" si="42"/>
        <v/>
      </c>
      <c r="B455" s="100"/>
      <c r="C455" s="206"/>
      <c r="E455" s="228"/>
      <c r="H455" s="286" t="str">
        <f t="shared" si="44"/>
        <v/>
      </c>
      <c r="I455" s="286" t="str">
        <f t="shared" si="45"/>
        <v/>
      </c>
      <c r="T455" s="225">
        <f t="shared" si="43"/>
        <v>0</v>
      </c>
      <c r="U455" s="226">
        <f t="shared" si="41"/>
        <v>0</v>
      </c>
    </row>
    <row r="456" spans="1:21" s="82" customFormat="1" x14ac:dyDescent="0.2">
      <c r="A456" s="195" t="str">
        <f t="shared" si="42"/>
        <v/>
      </c>
      <c r="B456" s="100"/>
      <c r="C456" s="206"/>
      <c r="E456" s="228"/>
      <c r="H456" s="286" t="str">
        <f t="shared" si="44"/>
        <v/>
      </c>
      <c r="I456" s="286" t="str">
        <f t="shared" si="45"/>
        <v/>
      </c>
      <c r="T456" s="225">
        <f t="shared" si="43"/>
        <v>0</v>
      </c>
      <c r="U456" s="226">
        <f t="shared" si="41"/>
        <v>0</v>
      </c>
    </row>
    <row r="457" spans="1:21" s="82" customFormat="1" x14ac:dyDescent="0.2">
      <c r="A457" s="195" t="str">
        <f t="shared" si="42"/>
        <v/>
      </c>
      <c r="B457" s="100"/>
      <c r="C457" s="206"/>
      <c r="E457" s="228"/>
      <c r="H457" s="286" t="str">
        <f t="shared" si="44"/>
        <v/>
      </c>
      <c r="I457" s="286" t="str">
        <f t="shared" si="45"/>
        <v/>
      </c>
      <c r="T457" s="225">
        <f t="shared" si="43"/>
        <v>0</v>
      </c>
      <c r="U457" s="226">
        <f t="shared" si="41"/>
        <v>0</v>
      </c>
    </row>
    <row r="458" spans="1:21" s="82" customFormat="1" x14ac:dyDescent="0.2">
      <c r="A458" s="195" t="str">
        <f t="shared" si="42"/>
        <v/>
      </c>
      <c r="B458" s="100"/>
      <c r="C458" s="206"/>
      <c r="E458" s="228"/>
      <c r="H458" s="286" t="str">
        <f t="shared" si="44"/>
        <v/>
      </c>
      <c r="I458" s="286" t="str">
        <f t="shared" si="45"/>
        <v/>
      </c>
      <c r="T458" s="225">
        <f t="shared" si="43"/>
        <v>0</v>
      </c>
      <c r="U458" s="226">
        <f t="shared" si="41"/>
        <v>0</v>
      </c>
    </row>
    <row r="459" spans="1:21" s="82" customFormat="1" x14ac:dyDescent="0.2">
      <c r="A459" s="195" t="str">
        <f t="shared" si="42"/>
        <v/>
      </c>
      <c r="B459" s="100"/>
      <c r="C459" s="206"/>
      <c r="E459" s="228"/>
      <c r="H459" s="286" t="str">
        <f t="shared" si="44"/>
        <v/>
      </c>
      <c r="I459" s="286" t="str">
        <f t="shared" si="45"/>
        <v/>
      </c>
      <c r="T459" s="225">
        <f t="shared" si="43"/>
        <v>0</v>
      </c>
      <c r="U459" s="226">
        <f t="shared" si="41"/>
        <v>0</v>
      </c>
    </row>
    <row r="460" spans="1:21" s="82" customFormat="1" x14ac:dyDescent="0.2">
      <c r="A460" s="195" t="str">
        <f t="shared" si="42"/>
        <v/>
      </c>
      <c r="B460" s="100"/>
      <c r="C460" s="206"/>
      <c r="E460" s="228"/>
      <c r="H460" s="286" t="str">
        <f t="shared" si="44"/>
        <v/>
      </c>
      <c r="I460" s="286" t="str">
        <f t="shared" si="45"/>
        <v/>
      </c>
      <c r="T460" s="225">
        <f t="shared" si="43"/>
        <v>0</v>
      </c>
      <c r="U460" s="226">
        <f t="shared" si="41"/>
        <v>0</v>
      </c>
    </row>
    <row r="461" spans="1:21" s="82" customFormat="1" x14ac:dyDescent="0.2">
      <c r="A461" s="195" t="str">
        <f t="shared" si="42"/>
        <v/>
      </c>
      <c r="B461" s="100"/>
      <c r="C461" s="206"/>
      <c r="E461" s="228"/>
      <c r="H461" s="286" t="str">
        <f t="shared" si="44"/>
        <v/>
      </c>
      <c r="I461" s="286" t="str">
        <f t="shared" si="45"/>
        <v/>
      </c>
      <c r="T461" s="225">
        <f t="shared" si="43"/>
        <v>0</v>
      </c>
      <c r="U461" s="226">
        <f t="shared" si="41"/>
        <v>0</v>
      </c>
    </row>
    <row r="462" spans="1:21" s="82" customFormat="1" x14ac:dyDescent="0.2">
      <c r="A462" s="195" t="str">
        <f t="shared" si="42"/>
        <v/>
      </c>
      <c r="B462" s="100"/>
      <c r="C462" s="206"/>
      <c r="E462" s="228"/>
      <c r="H462" s="286" t="str">
        <f t="shared" si="44"/>
        <v/>
      </c>
      <c r="I462" s="286" t="str">
        <f t="shared" si="45"/>
        <v/>
      </c>
      <c r="T462" s="225">
        <f t="shared" si="43"/>
        <v>0</v>
      </c>
      <c r="U462" s="226">
        <f t="shared" si="41"/>
        <v>0</v>
      </c>
    </row>
    <row r="463" spans="1:21" s="82" customFormat="1" x14ac:dyDescent="0.2">
      <c r="A463" s="195" t="str">
        <f t="shared" si="42"/>
        <v/>
      </c>
      <c r="B463" s="100"/>
      <c r="C463" s="206"/>
      <c r="E463" s="228"/>
      <c r="H463" s="286" t="str">
        <f t="shared" si="44"/>
        <v/>
      </c>
      <c r="I463" s="286" t="str">
        <f t="shared" si="45"/>
        <v/>
      </c>
      <c r="T463" s="225">
        <f t="shared" si="43"/>
        <v>0</v>
      </c>
      <c r="U463" s="226">
        <f t="shared" si="41"/>
        <v>0</v>
      </c>
    </row>
    <row r="464" spans="1:21" s="82" customFormat="1" x14ac:dyDescent="0.2">
      <c r="A464" s="195" t="str">
        <f t="shared" si="42"/>
        <v/>
      </c>
      <c r="B464" s="100"/>
      <c r="C464" s="206"/>
      <c r="E464" s="228"/>
      <c r="H464" s="286" t="str">
        <f t="shared" si="44"/>
        <v/>
      </c>
      <c r="I464" s="286" t="str">
        <f t="shared" si="45"/>
        <v/>
      </c>
      <c r="T464" s="225">
        <f t="shared" si="43"/>
        <v>0</v>
      </c>
      <c r="U464" s="226">
        <f t="shared" si="41"/>
        <v>0</v>
      </c>
    </row>
    <row r="465" spans="1:21" s="82" customFormat="1" x14ac:dyDescent="0.2">
      <c r="A465" s="195" t="str">
        <f t="shared" si="42"/>
        <v/>
      </c>
      <c r="B465" s="100"/>
      <c r="C465" s="206"/>
      <c r="E465" s="228"/>
      <c r="H465" s="286" t="str">
        <f t="shared" si="44"/>
        <v/>
      </c>
      <c r="I465" s="286" t="str">
        <f t="shared" si="45"/>
        <v/>
      </c>
      <c r="T465" s="225">
        <f t="shared" si="43"/>
        <v>0</v>
      </c>
      <c r="U465" s="226">
        <f t="shared" si="41"/>
        <v>0</v>
      </c>
    </row>
    <row r="466" spans="1:21" s="82" customFormat="1" x14ac:dyDescent="0.2">
      <c r="A466" s="195" t="str">
        <f t="shared" si="42"/>
        <v/>
      </c>
      <c r="B466" s="100"/>
      <c r="C466" s="206"/>
      <c r="E466" s="228"/>
      <c r="H466" s="286" t="str">
        <f t="shared" si="44"/>
        <v/>
      </c>
      <c r="I466" s="286" t="str">
        <f t="shared" si="45"/>
        <v/>
      </c>
      <c r="T466" s="225">
        <f t="shared" si="43"/>
        <v>0</v>
      </c>
      <c r="U466" s="226">
        <f t="shared" si="41"/>
        <v>0</v>
      </c>
    </row>
    <row r="467" spans="1:21" s="82" customFormat="1" x14ac:dyDescent="0.2">
      <c r="A467" s="195" t="str">
        <f t="shared" si="42"/>
        <v/>
      </c>
      <c r="B467" s="100"/>
      <c r="C467" s="206"/>
      <c r="E467" s="228"/>
      <c r="H467" s="286" t="str">
        <f t="shared" si="44"/>
        <v/>
      </c>
      <c r="I467" s="286" t="str">
        <f t="shared" si="45"/>
        <v/>
      </c>
      <c r="T467" s="225">
        <f t="shared" si="43"/>
        <v>0</v>
      </c>
      <c r="U467" s="226">
        <f t="shared" si="41"/>
        <v>0</v>
      </c>
    </row>
    <row r="468" spans="1:21" s="82" customFormat="1" x14ac:dyDescent="0.2">
      <c r="A468" s="195" t="str">
        <f t="shared" si="42"/>
        <v/>
      </c>
      <c r="B468" s="100"/>
      <c r="C468" s="206"/>
      <c r="E468" s="228"/>
      <c r="H468" s="286" t="str">
        <f t="shared" si="44"/>
        <v/>
      </c>
      <c r="I468" s="286" t="str">
        <f t="shared" si="45"/>
        <v/>
      </c>
      <c r="T468" s="225">
        <f t="shared" si="43"/>
        <v>0</v>
      </c>
      <c r="U468" s="226">
        <f t="shared" si="41"/>
        <v>0</v>
      </c>
    </row>
    <row r="469" spans="1:21" s="82" customFormat="1" x14ac:dyDescent="0.2">
      <c r="A469" s="195" t="str">
        <f t="shared" si="42"/>
        <v/>
      </c>
      <c r="B469" s="100"/>
      <c r="C469" s="206"/>
      <c r="E469" s="228"/>
      <c r="H469" s="286" t="str">
        <f t="shared" si="44"/>
        <v/>
      </c>
      <c r="I469" s="286" t="str">
        <f t="shared" si="45"/>
        <v/>
      </c>
      <c r="T469" s="225">
        <f t="shared" si="43"/>
        <v>0</v>
      </c>
      <c r="U469" s="226">
        <f t="shared" si="41"/>
        <v>0</v>
      </c>
    </row>
    <row r="470" spans="1:21" s="82" customFormat="1" x14ac:dyDescent="0.2">
      <c r="A470" s="195" t="str">
        <f t="shared" si="42"/>
        <v/>
      </c>
      <c r="B470" s="100"/>
      <c r="C470" s="206"/>
      <c r="E470" s="228"/>
      <c r="H470" s="286" t="str">
        <f t="shared" si="44"/>
        <v/>
      </c>
      <c r="I470" s="286" t="str">
        <f t="shared" si="45"/>
        <v/>
      </c>
      <c r="T470" s="225">
        <f t="shared" si="43"/>
        <v>0</v>
      </c>
      <c r="U470" s="226">
        <f t="shared" si="41"/>
        <v>0</v>
      </c>
    </row>
    <row r="471" spans="1:21" s="82" customFormat="1" x14ac:dyDescent="0.2">
      <c r="A471" s="195" t="str">
        <f t="shared" si="42"/>
        <v/>
      </c>
      <c r="B471" s="100"/>
      <c r="C471" s="206"/>
      <c r="E471" s="228"/>
      <c r="H471" s="286" t="str">
        <f t="shared" si="44"/>
        <v/>
      </c>
      <c r="I471" s="286" t="str">
        <f t="shared" si="45"/>
        <v/>
      </c>
      <c r="T471" s="225">
        <f t="shared" si="43"/>
        <v>0</v>
      </c>
      <c r="U471" s="226">
        <f t="shared" si="41"/>
        <v>0</v>
      </c>
    </row>
    <row r="472" spans="1:21" s="82" customFormat="1" x14ac:dyDescent="0.2">
      <c r="A472" s="195" t="str">
        <f t="shared" si="42"/>
        <v/>
      </c>
      <c r="B472" s="100"/>
      <c r="C472" s="206"/>
      <c r="E472" s="228"/>
      <c r="H472" s="286" t="str">
        <f t="shared" si="44"/>
        <v/>
      </c>
      <c r="I472" s="286" t="str">
        <f t="shared" si="45"/>
        <v/>
      </c>
      <c r="T472" s="225">
        <f t="shared" si="43"/>
        <v>0</v>
      </c>
      <c r="U472" s="226">
        <f t="shared" si="41"/>
        <v>0</v>
      </c>
    </row>
    <row r="473" spans="1:21" s="82" customFormat="1" x14ac:dyDescent="0.2">
      <c r="A473" s="195" t="str">
        <f t="shared" si="42"/>
        <v/>
      </c>
      <c r="B473" s="100"/>
      <c r="C473" s="206"/>
      <c r="E473" s="228"/>
      <c r="H473" s="286" t="str">
        <f t="shared" si="44"/>
        <v/>
      </c>
      <c r="I473" s="286" t="str">
        <f t="shared" si="45"/>
        <v/>
      </c>
      <c r="T473" s="225">
        <f t="shared" si="43"/>
        <v>0</v>
      </c>
      <c r="U473" s="226">
        <f t="shared" si="41"/>
        <v>0</v>
      </c>
    </row>
    <row r="474" spans="1:21" s="82" customFormat="1" x14ac:dyDescent="0.2">
      <c r="A474" s="195" t="str">
        <f t="shared" si="42"/>
        <v/>
      </c>
      <c r="B474" s="100"/>
      <c r="C474" s="206"/>
      <c r="E474" s="228"/>
      <c r="H474" s="286" t="str">
        <f t="shared" si="44"/>
        <v/>
      </c>
      <c r="I474" s="286" t="str">
        <f t="shared" si="45"/>
        <v/>
      </c>
      <c r="T474" s="225">
        <f t="shared" si="43"/>
        <v>0</v>
      </c>
      <c r="U474" s="226">
        <f t="shared" si="41"/>
        <v>0</v>
      </c>
    </row>
    <row r="475" spans="1:21" s="82" customFormat="1" x14ac:dyDescent="0.2">
      <c r="A475" s="195" t="str">
        <f t="shared" si="42"/>
        <v/>
      </c>
      <c r="B475" s="100"/>
      <c r="C475" s="206"/>
      <c r="E475" s="228"/>
      <c r="H475" s="286" t="str">
        <f t="shared" si="44"/>
        <v/>
      </c>
      <c r="I475" s="286" t="str">
        <f t="shared" si="45"/>
        <v/>
      </c>
      <c r="T475" s="225">
        <f t="shared" si="43"/>
        <v>0</v>
      </c>
      <c r="U475" s="226">
        <f t="shared" si="41"/>
        <v>0</v>
      </c>
    </row>
    <row r="476" spans="1:21" s="82" customFormat="1" x14ac:dyDescent="0.2">
      <c r="B476" s="100"/>
      <c r="C476" s="83"/>
    </row>
    <row r="477" spans="1:21" s="82" customFormat="1" x14ac:dyDescent="0.2">
      <c r="B477" s="100"/>
      <c r="C477" s="83"/>
    </row>
    <row r="478" spans="1:21" s="82" customFormat="1" x14ac:dyDescent="0.2">
      <c r="B478" s="100"/>
      <c r="C478" s="83"/>
    </row>
    <row r="479" spans="1:21" s="82" customFormat="1" x14ac:dyDescent="0.2">
      <c r="B479" s="100"/>
      <c r="C479" s="83"/>
    </row>
    <row r="480" spans="1:21" s="82" customFormat="1" x14ac:dyDescent="0.2">
      <c r="B480" s="100"/>
      <c r="C480" s="83"/>
    </row>
    <row r="481" spans="2:3" s="82" customFormat="1" x14ac:dyDescent="0.2">
      <c r="B481" s="100"/>
      <c r="C481" s="83"/>
    </row>
    <row r="482" spans="2:3" s="82" customFormat="1" x14ac:dyDescent="0.2">
      <c r="B482" s="100"/>
      <c r="C482" s="83"/>
    </row>
    <row r="483" spans="2:3" s="82" customFormat="1" x14ac:dyDescent="0.2">
      <c r="B483" s="100"/>
      <c r="C483" s="83"/>
    </row>
    <row r="484" spans="2:3" s="82" customFormat="1" x14ac:dyDescent="0.2">
      <c r="B484" s="100"/>
      <c r="C484" s="83"/>
    </row>
    <row r="485" spans="2:3" s="82" customFormat="1" x14ac:dyDescent="0.2">
      <c r="B485" s="100"/>
      <c r="C485" s="83"/>
    </row>
    <row r="486" spans="2:3" s="82" customFormat="1" x14ac:dyDescent="0.2">
      <c r="B486" s="100"/>
      <c r="C486" s="83"/>
    </row>
    <row r="487" spans="2:3" s="82" customFormat="1" x14ac:dyDescent="0.2">
      <c r="B487" s="100"/>
      <c r="C487" s="83"/>
    </row>
    <row r="488" spans="2:3" s="82" customFormat="1" x14ac:dyDescent="0.2">
      <c r="B488" s="100"/>
      <c r="C488" s="83"/>
    </row>
    <row r="489" spans="2:3" s="82" customFormat="1" x14ac:dyDescent="0.2">
      <c r="B489" s="100"/>
      <c r="C489" s="83"/>
    </row>
    <row r="490" spans="2:3" s="82" customFormat="1" x14ac:dyDescent="0.2">
      <c r="B490" s="100"/>
      <c r="C490" s="83"/>
    </row>
    <row r="491" spans="2:3" s="82" customFormat="1" x14ac:dyDescent="0.2">
      <c r="B491" s="100"/>
      <c r="C491" s="83"/>
    </row>
    <row r="492" spans="2:3" s="82" customFormat="1" x14ac:dyDescent="0.2">
      <c r="B492" s="100"/>
      <c r="C492" s="83"/>
    </row>
    <row r="493" spans="2:3" s="82" customFormat="1" x14ac:dyDescent="0.2">
      <c r="B493" s="100"/>
      <c r="C493" s="83"/>
    </row>
    <row r="494" spans="2:3" s="82" customFormat="1" x14ac:dyDescent="0.2">
      <c r="B494" s="100"/>
      <c r="C494" s="83"/>
    </row>
    <row r="495" spans="2:3" s="82" customFormat="1" x14ac:dyDescent="0.2">
      <c r="B495" s="100"/>
      <c r="C495" s="83"/>
    </row>
    <row r="496" spans="2:3" s="82" customFormat="1" x14ac:dyDescent="0.2">
      <c r="B496" s="100"/>
      <c r="C496" s="83"/>
    </row>
    <row r="497" spans="2:3" s="82" customFormat="1" x14ac:dyDescent="0.2">
      <c r="B497" s="100"/>
      <c r="C497" s="83"/>
    </row>
    <row r="498" spans="2:3" s="82" customFormat="1" x14ac:dyDescent="0.2">
      <c r="B498" s="100"/>
      <c r="C498" s="83"/>
    </row>
    <row r="499" spans="2:3" s="82" customFormat="1" x14ac:dyDescent="0.2">
      <c r="B499" s="100"/>
      <c r="C499" s="83"/>
    </row>
    <row r="500" spans="2:3" s="82" customFormat="1" x14ac:dyDescent="0.2">
      <c r="B500" s="100"/>
      <c r="C500" s="83"/>
    </row>
    <row r="501" spans="2:3" s="82" customFormat="1" x14ac:dyDescent="0.2">
      <c r="B501" s="100"/>
      <c r="C501" s="83"/>
    </row>
    <row r="502" spans="2:3" s="82" customFormat="1" x14ac:dyDescent="0.2">
      <c r="B502" s="100"/>
      <c r="C502" s="83"/>
    </row>
    <row r="503" spans="2:3" s="82" customFormat="1" x14ac:dyDescent="0.2">
      <c r="B503" s="100"/>
      <c r="C503" s="83"/>
    </row>
    <row r="504" spans="2:3" s="82" customFormat="1" x14ac:dyDescent="0.2">
      <c r="B504" s="100"/>
      <c r="C504" s="83"/>
    </row>
    <row r="505" spans="2:3" s="82" customFormat="1" x14ac:dyDescent="0.2">
      <c r="B505" s="100"/>
      <c r="C505" s="83"/>
    </row>
    <row r="506" spans="2:3" s="82" customFormat="1" x14ac:dyDescent="0.2">
      <c r="B506" s="100"/>
      <c r="C506" s="83"/>
    </row>
    <row r="507" spans="2:3" s="82" customFormat="1" x14ac:dyDescent="0.2">
      <c r="B507" s="100"/>
      <c r="C507" s="83"/>
    </row>
    <row r="508" spans="2:3" s="82" customFormat="1" x14ac:dyDescent="0.2">
      <c r="B508" s="100"/>
      <c r="C508" s="83"/>
    </row>
    <row r="509" spans="2:3" s="82" customFormat="1" x14ac:dyDescent="0.2">
      <c r="B509" s="100"/>
      <c r="C509" s="83"/>
    </row>
    <row r="510" spans="2:3" s="82" customFormat="1" x14ac:dyDescent="0.2">
      <c r="B510" s="100"/>
      <c r="C510" s="83"/>
    </row>
    <row r="511" spans="2:3" s="82" customFormat="1" x14ac:dyDescent="0.2">
      <c r="B511" s="100"/>
      <c r="C511" s="83"/>
    </row>
    <row r="512" spans="2:3" s="82" customFormat="1" x14ac:dyDescent="0.2">
      <c r="B512" s="100"/>
      <c r="C512" s="83"/>
    </row>
    <row r="513" spans="2:3" s="82" customFormat="1" x14ac:dyDescent="0.2">
      <c r="B513" s="100"/>
      <c r="C513" s="83"/>
    </row>
    <row r="514" spans="2:3" s="82" customFormat="1" x14ac:dyDescent="0.2">
      <c r="B514" s="100"/>
      <c r="C514" s="83"/>
    </row>
    <row r="515" spans="2:3" s="82" customFormat="1" x14ac:dyDescent="0.2">
      <c r="B515" s="100"/>
      <c r="C515" s="83"/>
    </row>
    <row r="516" spans="2:3" s="82" customFormat="1" x14ac:dyDescent="0.2">
      <c r="B516" s="100"/>
      <c r="C516" s="83"/>
    </row>
    <row r="517" spans="2:3" s="82" customFormat="1" x14ac:dyDescent="0.2">
      <c r="B517" s="100"/>
      <c r="C517" s="83"/>
    </row>
    <row r="518" spans="2:3" s="82" customFormat="1" x14ac:dyDescent="0.2">
      <c r="B518" s="100"/>
      <c r="C518" s="83"/>
    </row>
    <row r="519" spans="2:3" s="82" customFormat="1" x14ac:dyDescent="0.2">
      <c r="B519" s="100"/>
      <c r="C519" s="83"/>
    </row>
    <row r="520" spans="2:3" s="82" customFormat="1" x14ac:dyDescent="0.2">
      <c r="B520" s="100"/>
      <c r="C520" s="83"/>
    </row>
    <row r="521" spans="2:3" s="82" customFormat="1" x14ac:dyDescent="0.2">
      <c r="B521" s="100"/>
      <c r="C521" s="83"/>
    </row>
    <row r="522" spans="2:3" s="82" customFormat="1" x14ac:dyDescent="0.2">
      <c r="B522" s="100"/>
      <c r="C522" s="83"/>
    </row>
    <row r="523" spans="2:3" s="82" customFormat="1" x14ac:dyDescent="0.2">
      <c r="B523" s="100"/>
      <c r="C523" s="83"/>
    </row>
    <row r="524" spans="2:3" s="82" customFormat="1" x14ac:dyDescent="0.2">
      <c r="B524" s="100"/>
      <c r="C524" s="83"/>
    </row>
    <row r="525" spans="2:3" s="82" customFormat="1" x14ac:dyDescent="0.2">
      <c r="B525" s="100"/>
      <c r="C525" s="83"/>
    </row>
    <row r="526" spans="2:3" s="82" customFormat="1" x14ac:dyDescent="0.2">
      <c r="B526" s="100"/>
      <c r="C526" s="83"/>
    </row>
    <row r="527" spans="2:3" s="82" customFormat="1" x14ac:dyDescent="0.2">
      <c r="B527" s="100"/>
      <c r="C527" s="83"/>
    </row>
    <row r="528" spans="2:3" s="82" customFormat="1" x14ac:dyDescent="0.2">
      <c r="B528" s="100"/>
      <c r="C528" s="83"/>
    </row>
    <row r="529" spans="2:3" s="82" customFormat="1" x14ac:dyDescent="0.2">
      <c r="B529" s="100"/>
      <c r="C529" s="83"/>
    </row>
    <row r="530" spans="2:3" s="82" customFormat="1" x14ac:dyDescent="0.2">
      <c r="B530" s="100"/>
      <c r="C530" s="83"/>
    </row>
    <row r="531" spans="2:3" s="82" customFormat="1" x14ac:dyDescent="0.2">
      <c r="B531" s="100"/>
      <c r="C531" s="83"/>
    </row>
    <row r="532" spans="2:3" s="82" customFormat="1" x14ac:dyDescent="0.2">
      <c r="B532" s="100"/>
      <c r="C532" s="83"/>
    </row>
    <row r="533" spans="2:3" s="82" customFormat="1" x14ac:dyDescent="0.2">
      <c r="B533" s="100"/>
      <c r="C533" s="83"/>
    </row>
    <row r="534" spans="2:3" s="82" customFormat="1" x14ac:dyDescent="0.2">
      <c r="B534" s="100"/>
      <c r="C534" s="83"/>
    </row>
    <row r="535" spans="2:3" s="82" customFormat="1" x14ac:dyDescent="0.2">
      <c r="B535" s="100"/>
      <c r="C535" s="83"/>
    </row>
    <row r="536" spans="2:3" s="82" customFormat="1" x14ac:dyDescent="0.2">
      <c r="B536" s="100"/>
      <c r="C536" s="83"/>
    </row>
    <row r="537" spans="2:3" s="82" customFormat="1" x14ac:dyDescent="0.2">
      <c r="B537" s="100"/>
      <c r="C537" s="83"/>
    </row>
    <row r="538" spans="2:3" s="82" customFormat="1" x14ac:dyDescent="0.2">
      <c r="B538" s="100"/>
      <c r="C538" s="83"/>
    </row>
    <row r="539" spans="2:3" s="82" customFormat="1" x14ac:dyDescent="0.2">
      <c r="B539" s="100"/>
      <c r="C539" s="83"/>
    </row>
    <row r="540" spans="2:3" s="82" customFormat="1" x14ac:dyDescent="0.2">
      <c r="B540" s="100"/>
      <c r="C540" s="83"/>
    </row>
    <row r="541" spans="2:3" s="82" customFormat="1" x14ac:dyDescent="0.2">
      <c r="B541" s="100"/>
      <c r="C541" s="83"/>
    </row>
    <row r="542" spans="2:3" s="82" customFormat="1" x14ac:dyDescent="0.2">
      <c r="B542" s="100"/>
      <c r="C542" s="83"/>
    </row>
    <row r="543" spans="2:3" s="82" customFormat="1" x14ac:dyDescent="0.2">
      <c r="B543" s="100"/>
      <c r="C543" s="83"/>
    </row>
    <row r="544" spans="2:3" s="82" customFormat="1" x14ac:dyDescent="0.2">
      <c r="B544" s="100"/>
      <c r="C544" s="83"/>
    </row>
    <row r="545" spans="2:3" s="82" customFormat="1" x14ac:dyDescent="0.2">
      <c r="B545" s="100"/>
      <c r="C545" s="83"/>
    </row>
    <row r="546" spans="2:3" s="82" customFormat="1" x14ac:dyDescent="0.2">
      <c r="B546" s="100"/>
      <c r="C546" s="83"/>
    </row>
    <row r="547" spans="2:3" s="82" customFormat="1" x14ac:dyDescent="0.2">
      <c r="B547" s="100"/>
      <c r="C547" s="83"/>
    </row>
    <row r="548" spans="2:3" s="82" customFormat="1" x14ac:dyDescent="0.2">
      <c r="B548" s="100"/>
      <c r="C548" s="83"/>
    </row>
    <row r="549" spans="2:3" s="82" customFormat="1" x14ac:dyDescent="0.2">
      <c r="B549" s="100"/>
      <c r="C549" s="83"/>
    </row>
    <row r="550" spans="2:3" s="82" customFormat="1" x14ac:dyDescent="0.2">
      <c r="B550" s="100"/>
      <c r="C550" s="83"/>
    </row>
    <row r="551" spans="2:3" s="82" customFormat="1" x14ac:dyDescent="0.2">
      <c r="B551" s="100"/>
      <c r="C551" s="83"/>
    </row>
    <row r="552" spans="2:3" s="82" customFormat="1" x14ac:dyDescent="0.2">
      <c r="B552" s="100"/>
      <c r="C552" s="83"/>
    </row>
    <row r="553" spans="2:3" s="82" customFormat="1" x14ac:dyDescent="0.2">
      <c r="B553" s="100"/>
      <c r="C553" s="83"/>
    </row>
    <row r="554" spans="2:3" s="82" customFormat="1" x14ac:dyDescent="0.2">
      <c r="B554" s="100"/>
      <c r="C554" s="83"/>
    </row>
    <row r="555" spans="2:3" s="82" customFormat="1" x14ac:dyDescent="0.2">
      <c r="B555" s="100"/>
      <c r="C555" s="83"/>
    </row>
    <row r="556" spans="2:3" s="82" customFormat="1" x14ac:dyDescent="0.2">
      <c r="B556" s="100"/>
      <c r="C556" s="83"/>
    </row>
    <row r="557" spans="2:3" s="82" customFormat="1" x14ac:dyDescent="0.2">
      <c r="B557" s="100"/>
      <c r="C557" s="83"/>
    </row>
    <row r="558" spans="2:3" s="82" customFormat="1" x14ac:dyDescent="0.2">
      <c r="B558" s="100"/>
      <c r="C558" s="83"/>
    </row>
    <row r="559" spans="2:3" s="82" customFormat="1" x14ac:dyDescent="0.2">
      <c r="B559" s="100"/>
      <c r="C559" s="83"/>
    </row>
    <row r="560" spans="2:3" s="82" customFormat="1" x14ac:dyDescent="0.2">
      <c r="B560" s="100"/>
      <c r="C560" s="83"/>
    </row>
    <row r="561" spans="2:3" s="82" customFormat="1" x14ac:dyDescent="0.2">
      <c r="B561" s="100"/>
      <c r="C561" s="83"/>
    </row>
    <row r="562" spans="2:3" s="82" customFormat="1" x14ac:dyDescent="0.2">
      <c r="B562" s="100"/>
      <c r="C562" s="83"/>
    </row>
    <row r="563" spans="2:3" s="82" customFormat="1" x14ac:dyDescent="0.2">
      <c r="B563" s="100"/>
      <c r="C563" s="83"/>
    </row>
    <row r="564" spans="2:3" s="82" customFormat="1" x14ac:dyDescent="0.2">
      <c r="B564" s="100"/>
      <c r="C564" s="83"/>
    </row>
    <row r="565" spans="2:3" s="82" customFormat="1" x14ac:dyDescent="0.2">
      <c r="B565" s="100"/>
      <c r="C565" s="83"/>
    </row>
    <row r="566" spans="2:3" s="82" customFormat="1" x14ac:dyDescent="0.2">
      <c r="B566" s="100"/>
      <c r="C566" s="83"/>
    </row>
    <row r="567" spans="2:3" s="82" customFormat="1" x14ac:dyDescent="0.2">
      <c r="B567" s="100"/>
      <c r="C567" s="83"/>
    </row>
    <row r="568" spans="2:3" s="82" customFormat="1" x14ac:dyDescent="0.2">
      <c r="B568" s="100"/>
      <c r="C568" s="83"/>
    </row>
    <row r="569" spans="2:3" s="82" customFormat="1" x14ac:dyDescent="0.2">
      <c r="B569" s="100"/>
      <c r="C569" s="83"/>
    </row>
    <row r="570" spans="2:3" s="82" customFormat="1" x14ac:dyDescent="0.2">
      <c r="B570" s="100"/>
      <c r="C570" s="83"/>
    </row>
    <row r="571" spans="2:3" s="82" customFormat="1" x14ac:dyDescent="0.2">
      <c r="B571" s="100"/>
      <c r="C571" s="83"/>
    </row>
    <row r="572" spans="2:3" s="82" customFormat="1" x14ac:dyDescent="0.2">
      <c r="B572" s="100"/>
      <c r="C572" s="83"/>
    </row>
    <row r="573" spans="2:3" s="82" customFormat="1" x14ac:dyDescent="0.2">
      <c r="B573" s="100"/>
      <c r="C573" s="83"/>
    </row>
    <row r="574" spans="2:3" s="82" customFormat="1" x14ac:dyDescent="0.2">
      <c r="B574" s="100"/>
      <c r="C574" s="83"/>
    </row>
    <row r="575" spans="2:3" s="82" customFormat="1" x14ac:dyDescent="0.2">
      <c r="B575" s="100"/>
      <c r="C575" s="83"/>
    </row>
    <row r="576" spans="2:3" s="82" customFormat="1" x14ac:dyDescent="0.2">
      <c r="B576" s="100"/>
      <c r="C576" s="83"/>
    </row>
    <row r="577" spans="2:3" s="82" customFormat="1" x14ac:dyDescent="0.2">
      <c r="B577" s="100"/>
      <c r="C577" s="83"/>
    </row>
    <row r="578" spans="2:3" s="82" customFormat="1" x14ac:dyDescent="0.2">
      <c r="B578" s="100"/>
      <c r="C578" s="83"/>
    </row>
    <row r="579" spans="2:3" s="82" customFormat="1" x14ac:dyDescent="0.2">
      <c r="B579" s="100"/>
      <c r="C579" s="83"/>
    </row>
    <row r="580" spans="2:3" s="82" customFormat="1" x14ac:dyDescent="0.2">
      <c r="B580" s="100"/>
      <c r="C580" s="83"/>
    </row>
    <row r="581" spans="2:3" s="82" customFormat="1" x14ac:dyDescent="0.2">
      <c r="B581" s="100"/>
      <c r="C581" s="83"/>
    </row>
    <row r="582" spans="2:3" s="82" customFormat="1" x14ac:dyDescent="0.2">
      <c r="B582" s="100"/>
      <c r="C582" s="83"/>
    </row>
    <row r="583" spans="2:3" s="82" customFormat="1" x14ac:dyDescent="0.2">
      <c r="B583" s="100"/>
      <c r="C583" s="83"/>
    </row>
    <row r="584" spans="2:3" s="82" customFormat="1" x14ac:dyDescent="0.2">
      <c r="B584" s="100"/>
      <c r="C584" s="83"/>
    </row>
    <row r="585" spans="2:3" s="82" customFormat="1" x14ac:dyDescent="0.2">
      <c r="B585" s="100"/>
      <c r="C585" s="83"/>
    </row>
    <row r="586" spans="2:3" s="82" customFormat="1" x14ac:dyDescent="0.2">
      <c r="B586" s="100"/>
      <c r="C586" s="83"/>
    </row>
    <row r="587" spans="2:3" s="82" customFormat="1" x14ac:dyDescent="0.2">
      <c r="B587" s="100"/>
      <c r="C587" s="83"/>
    </row>
    <row r="588" spans="2:3" s="82" customFormat="1" x14ac:dyDescent="0.2">
      <c r="B588" s="100"/>
      <c r="C588" s="83"/>
    </row>
    <row r="589" spans="2:3" s="82" customFormat="1" x14ac:dyDescent="0.2">
      <c r="B589" s="100"/>
      <c r="C589" s="83"/>
    </row>
    <row r="590" spans="2:3" s="82" customFormat="1" x14ac:dyDescent="0.2">
      <c r="B590" s="100"/>
      <c r="C590" s="83"/>
    </row>
    <row r="591" spans="2:3" s="82" customFormat="1" x14ac:dyDescent="0.2">
      <c r="B591" s="100"/>
      <c r="C591" s="83"/>
    </row>
    <row r="592" spans="2:3" s="82" customFormat="1" x14ac:dyDescent="0.2">
      <c r="B592" s="100"/>
      <c r="C592" s="83"/>
    </row>
    <row r="593" spans="2:3" s="82" customFormat="1" x14ac:dyDescent="0.2">
      <c r="B593" s="100"/>
      <c r="C593" s="83"/>
    </row>
    <row r="594" spans="2:3" s="82" customFormat="1" x14ac:dyDescent="0.2">
      <c r="B594" s="100"/>
      <c r="C594" s="83"/>
    </row>
    <row r="595" spans="2:3" s="82" customFormat="1" x14ac:dyDescent="0.2">
      <c r="B595" s="100"/>
      <c r="C595" s="83"/>
    </row>
    <row r="596" spans="2:3" s="82" customFormat="1" x14ac:dyDescent="0.2">
      <c r="B596" s="100"/>
      <c r="C596" s="83"/>
    </row>
    <row r="597" spans="2:3" s="82" customFormat="1" x14ac:dyDescent="0.2">
      <c r="B597" s="100"/>
      <c r="C597" s="83"/>
    </row>
    <row r="598" spans="2:3" s="82" customFormat="1" x14ac:dyDescent="0.2">
      <c r="B598" s="100"/>
      <c r="C598" s="83"/>
    </row>
    <row r="599" spans="2:3" s="82" customFormat="1" x14ac:dyDescent="0.2">
      <c r="B599" s="100"/>
      <c r="C599" s="83"/>
    </row>
    <row r="600" spans="2:3" s="82" customFormat="1" x14ac:dyDescent="0.2">
      <c r="B600" s="100"/>
      <c r="C600" s="83"/>
    </row>
    <row r="615" spans="3:3" x14ac:dyDescent="0.2">
      <c r="C615" s="105"/>
    </row>
    <row r="616" spans="3:3" x14ac:dyDescent="0.2">
      <c r="C616" s="105"/>
    </row>
    <row r="617" spans="3:3" x14ac:dyDescent="0.2">
      <c r="C617" s="105"/>
    </row>
    <row r="618" spans="3:3" x14ac:dyDescent="0.2">
      <c r="C618" s="105"/>
    </row>
    <row r="619" spans="3:3" x14ac:dyDescent="0.2">
      <c r="C619" s="105"/>
    </row>
    <row r="620" spans="3:3" x14ac:dyDescent="0.2">
      <c r="C620" s="105"/>
    </row>
    <row r="621" spans="3:3" x14ac:dyDescent="0.2">
      <c r="C621" s="105"/>
    </row>
    <row r="622" spans="3:3" x14ac:dyDescent="0.2">
      <c r="C622" s="105"/>
    </row>
    <row r="623" spans="3:3" x14ac:dyDescent="0.2">
      <c r="C623" s="105"/>
    </row>
    <row r="624" spans="3:3" x14ac:dyDescent="0.2">
      <c r="C624" s="105"/>
    </row>
    <row r="625" spans="3:3" x14ac:dyDescent="0.2">
      <c r="C625" s="105"/>
    </row>
    <row r="626" spans="3:3" x14ac:dyDescent="0.2">
      <c r="C626" s="105"/>
    </row>
  </sheetData>
  <mergeCells count="11">
    <mergeCell ref="L8:M8"/>
    <mergeCell ref="L9:M9"/>
    <mergeCell ref="L10:M10"/>
    <mergeCell ref="L11:M11"/>
    <mergeCell ref="L16:M16"/>
    <mergeCell ref="L7:M7"/>
    <mergeCell ref="L3:M3"/>
    <mergeCell ref="N3:O3"/>
    <mergeCell ref="L4:M4"/>
    <mergeCell ref="L5:M5"/>
    <mergeCell ref="L6:M6"/>
  </mergeCells>
  <conditionalFormatting sqref="U38:U475">
    <cfRule type="cellIs" dxfId="21" priority="3" operator="notEqual">
      <formula>$G38</formula>
    </cfRule>
  </conditionalFormatting>
  <conditionalFormatting sqref="C38:C475">
    <cfRule type="cellIs" dxfId="20" priority="2" operator="equal">
      <formula>""</formula>
    </cfRule>
  </conditionalFormatting>
  <conditionalFormatting sqref="E38:E475 C38:C475">
    <cfRule type="cellIs" dxfId="19" priority="1" operator="equal">
      <formula>""</formula>
    </cfRule>
  </conditionalFormatting>
  <dataValidations count="2">
    <dataValidation type="list" allowBlank="1" showInputMessage="1" showErrorMessage="1" sqref="C38:C475" xr:uid="{70A1D622-E1A1-4F29-842A-15A2B7FE4206}">
      <formula1>$C$25:$C$30</formula1>
    </dataValidation>
    <dataValidation type="list" allowBlank="1" showInputMessage="1" showErrorMessage="1" sqref="E151:E475" xr:uid="{EB1F3BA6-B33D-44C2-9484-FDEBCE194C4B}">
      <formula1>$E$24:$I$24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6A689-EEE2-45D6-9E77-AC7C66B744D5}">
  <dimension ref="A1:V626"/>
  <sheetViews>
    <sheetView topLeftCell="B71" workbookViewId="0">
      <selection activeCell="G107" sqref="G107"/>
    </sheetView>
  </sheetViews>
  <sheetFormatPr defaultColWidth="9.140625" defaultRowHeight="12.75" x14ac:dyDescent="0.2"/>
  <cols>
    <col min="1" max="1" width="1.85546875" style="105" hidden="1" customWidth="1"/>
    <col min="2" max="2" width="3.5703125" style="100" customWidth="1"/>
    <col min="3" max="3" width="25.28515625" style="230" customWidth="1"/>
    <col min="4" max="4" width="11" style="105" customWidth="1"/>
    <col min="5" max="5" width="11.7109375" style="105" customWidth="1"/>
    <col min="6" max="6" width="10.42578125" style="105" bestFit="1" customWidth="1"/>
    <col min="7" max="7" width="8.5703125" style="105" customWidth="1"/>
    <col min="8" max="8" width="9" style="105" customWidth="1"/>
    <col min="9" max="9" width="10.85546875" style="105" customWidth="1"/>
    <col min="10" max="10" width="7.42578125" style="105" customWidth="1"/>
    <col min="11" max="11" width="8.7109375" style="105" customWidth="1"/>
    <col min="12" max="12" width="10" style="105" customWidth="1"/>
    <col min="13" max="13" width="9.140625" style="105"/>
    <col min="14" max="14" width="9" style="105" bestFit="1" customWidth="1"/>
    <col min="15" max="15" width="8.28515625" style="105" bestFit="1" customWidth="1"/>
    <col min="16" max="16" width="12.140625" style="105" customWidth="1"/>
    <col min="17" max="17" width="15.5703125" style="105" customWidth="1"/>
    <col min="18" max="18" width="13.7109375" style="105" bestFit="1" customWidth="1"/>
    <col min="19" max="19" width="8.5703125" style="105" customWidth="1"/>
    <col min="20" max="20" width="10" style="105" bestFit="1" customWidth="1"/>
    <col min="21" max="21" width="9.140625" style="105"/>
    <col min="22" max="22" width="8.42578125" style="105" bestFit="1" customWidth="1"/>
    <col min="23" max="59" width="20.85546875" style="105" customWidth="1"/>
    <col min="60" max="16384" width="9.140625" style="105"/>
  </cols>
  <sheetData>
    <row r="1" spans="2:21" ht="13.5" thickBot="1" x14ac:dyDescent="0.25">
      <c r="C1" s="101" t="s">
        <v>62</v>
      </c>
      <c r="D1" s="102">
        <v>44378</v>
      </c>
      <c r="E1" s="103">
        <f>DAY(EOMONTH(D1,0))</f>
        <v>31</v>
      </c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</row>
    <row r="2" spans="2:21" ht="13.5" thickBot="1" x14ac:dyDescent="0.25">
      <c r="B2" s="106"/>
      <c r="C2" s="107"/>
      <c r="D2" s="107"/>
      <c r="E2" s="107"/>
      <c r="F2" s="107"/>
      <c r="G2" s="107"/>
      <c r="H2" s="107"/>
      <c r="I2" s="107"/>
      <c r="J2" s="104"/>
      <c r="K2" s="104"/>
      <c r="L2" s="104"/>
      <c r="M2" s="104"/>
      <c r="N2" s="104"/>
      <c r="O2" s="104"/>
      <c r="P2" s="104"/>
      <c r="Q2" s="104"/>
      <c r="R2" s="104"/>
      <c r="S2" s="108"/>
      <c r="T2" s="104"/>
      <c r="U2" s="104"/>
    </row>
    <row r="3" spans="2:21" x14ac:dyDescent="0.2">
      <c r="C3" s="109"/>
      <c r="D3" s="110" t="s">
        <v>13</v>
      </c>
      <c r="E3" s="110" t="s">
        <v>33</v>
      </c>
      <c r="F3" s="110" t="s">
        <v>31</v>
      </c>
      <c r="G3" s="110" t="s">
        <v>26</v>
      </c>
      <c r="H3" s="110" t="s">
        <v>27</v>
      </c>
      <c r="I3" s="111" t="s">
        <v>50</v>
      </c>
      <c r="J3" s="104"/>
      <c r="K3" s="104"/>
      <c r="L3" s="293" t="s">
        <v>56</v>
      </c>
      <c r="M3" s="294"/>
      <c r="N3" s="295" t="s">
        <v>65</v>
      </c>
      <c r="O3" s="294"/>
      <c r="P3" s="112" t="s">
        <v>64</v>
      </c>
      <c r="Q3" s="112" t="s">
        <v>63</v>
      </c>
      <c r="R3" s="113" t="s">
        <v>57</v>
      </c>
      <c r="S3" s="104"/>
      <c r="T3" s="104"/>
      <c r="U3" s="104"/>
    </row>
    <row r="4" spans="2:21" x14ac:dyDescent="0.2">
      <c r="C4" s="114" t="s">
        <v>96</v>
      </c>
      <c r="D4" s="115">
        <f>SUMIF($E$38:$E$475,"*Week 1*",$H$38:$H$475)</f>
        <v>210.34</v>
      </c>
      <c r="E4" s="115">
        <f>SUMIF($E$38:$E$475,E$3,$H$38:$H$475)</f>
        <v>724.48</v>
      </c>
      <c r="F4" s="115">
        <f>SUMIF($E$38:$E$475,F$3,$H$38:$H$475)</f>
        <v>579.04000000000008</v>
      </c>
      <c r="G4" s="115">
        <f>SUMIF($E$38:$E$475,G$3,$H$38:$H$475)</f>
        <v>756.75</v>
      </c>
      <c r="H4" s="115">
        <f>SUMIF($E$38:$E$475,H$3,$H$38:$H$475)</f>
        <v>776.1400000000001</v>
      </c>
      <c r="I4" s="116">
        <f>SUM(D4:H4)</f>
        <v>3046.75</v>
      </c>
      <c r="J4" s="117"/>
      <c r="K4" s="104"/>
      <c r="L4" s="291" t="s">
        <v>53</v>
      </c>
      <c r="M4" s="292"/>
      <c r="N4" s="118">
        <f>I10</f>
        <v>17410.059999999998</v>
      </c>
      <c r="O4" s="118"/>
      <c r="P4" s="119">
        <f>944066+588005+145015</f>
        <v>1677086</v>
      </c>
      <c r="Q4" s="119">
        <f>SUM(P4/365)*E1</f>
        <v>142437.44109589042</v>
      </c>
      <c r="R4" s="120">
        <f>SUM(N4-Q4)</f>
        <v>-125027.38109589042</v>
      </c>
      <c r="S4" s="104"/>
      <c r="T4" s="104"/>
      <c r="U4" s="104"/>
    </row>
    <row r="5" spans="2:21" x14ac:dyDescent="0.2">
      <c r="C5" s="114" t="s">
        <v>16</v>
      </c>
      <c r="D5" s="115">
        <f>SUMIF(E38:E475,D3,I38:I475)</f>
        <v>975.71</v>
      </c>
      <c r="E5" s="115">
        <f>SUMIF($E$38:$E$475,E$3,$I$38:$I$475)</f>
        <v>2367.7399999999998</v>
      </c>
      <c r="F5" s="115">
        <f>SUMIF($E$38:$E$475,F$3,$I$38:$I$475)</f>
        <v>5164.72</v>
      </c>
      <c r="G5" s="115">
        <f>SUMIF($E$38:$E$475,G$3,$I$38:$I$475)</f>
        <v>2669.36</v>
      </c>
      <c r="H5" s="115">
        <f>SUMIF($E$38:$E$475,H$3,$I$38:$I$475)</f>
        <v>3185.7799999999997</v>
      </c>
      <c r="I5" s="116">
        <f t="shared" ref="I5:I18" si="0">SUM(D5:H5)</f>
        <v>14363.310000000001</v>
      </c>
      <c r="J5" s="117"/>
      <c r="K5" s="104"/>
      <c r="L5" s="291" t="s">
        <v>95</v>
      </c>
      <c r="M5" s="292"/>
      <c r="N5" s="118">
        <f>I11</f>
        <v>0</v>
      </c>
      <c r="O5" s="118"/>
      <c r="P5" s="119">
        <v>100</v>
      </c>
      <c r="Q5" s="119">
        <f>SUM(P5/365)*D1</f>
        <v>12158.35616438356</v>
      </c>
      <c r="R5" s="120">
        <f>SUM(N5-Q5)</f>
        <v>-12158.35616438356</v>
      </c>
      <c r="S5" s="104"/>
      <c r="T5" s="104"/>
      <c r="U5" s="104"/>
    </row>
    <row r="6" spans="2:21" x14ac:dyDescent="0.2">
      <c r="C6" s="114" t="s">
        <v>97</v>
      </c>
      <c r="D6" s="115">
        <f>SUMIF(E38:E475,D3,J38:J475)</f>
        <v>0</v>
      </c>
      <c r="E6" s="115">
        <f>SUMIF($E$38:$E$475,E$3,$J$38:$J$475)</f>
        <v>0</v>
      </c>
      <c r="F6" s="115">
        <f>SUMIF($E$38:$E$475,F$3,$J$38:$J$475)</f>
        <v>0</v>
      </c>
      <c r="G6" s="115">
        <f>SUMIF($E$38:$E$475,G$3,$J$38:$J$475)</f>
        <v>0</v>
      </c>
      <c r="H6" s="115">
        <f>SUMIF($E$38:$E$475,H$3,$J$38:$J$475)</f>
        <v>0</v>
      </c>
      <c r="I6" s="116">
        <f t="shared" si="0"/>
        <v>0</v>
      </c>
      <c r="J6" s="117"/>
      <c r="K6" s="104"/>
      <c r="L6" s="291" t="s">
        <v>92</v>
      </c>
      <c r="M6" s="292"/>
      <c r="N6" s="118">
        <f>I12</f>
        <v>0</v>
      </c>
      <c r="O6" s="118"/>
      <c r="P6" s="119">
        <v>100</v>
      </c>
      <c r="Q6" s="119">
        <f>SUM(P6/365)*D1</f>
        <v>12158.35616438356</v>
      </c>
      <c r="R6" s="120">
        <f>SUM(N6-Q6)</f>
        <v>-12158.35616438356</v>
      </c>
      <c r="S6" s="104"/>
      <c r="T6" s="104"/>
      <c r="U6" s="104"/>
    </row>
    <row r="7" spans="2:21" x14ac:dyDescent="0.2">
      <c r="C7" s="114" t="s">
        <v>98</v>
      </c>
      <c r="D7" s="115">
        <f>SUMIF(E38:E475,D3,K38:K475)</f>
        <v>0</v>
      </c>
      <c r="E7" s="115">
        <f>SUMIF($E$38:$E$475,E$3,$K$38:$K$475)</f>
        <v>0</v>
      </c>
      <c r="F7" s="115">
        <f>SUMIF($E$38:$E$475,F$3,$K$38:$K$475)</f>
        <v>0</v>
      </c>
      <c r="G7" s="115">
        <f>SUMIF($E$38:$E$475,G$3,$K$38:$K$475)</f>
        <v>0</v>
      </c>
      <c r="H7" s="115">
        <f>SUMIF($E$38:$E$475,H$3,$K$38:$K$475)</f>
        <v>0</v>
      </c>
      <c r="I7" s="116">
        <f t="shared" si="0"/>
        <v>0</v>
      </c>
      <c r="J7" s="117"/>
      <c r="K7" s="104"/>
      <c r="L7" s="291" t="s">
        <v>58</v>
      </c>
      <c r="M7" s="292"/>
      <c r="N7" s="118">
        <f>I13</f>
        <v>0</v>
      </c>
      <c r="O7" s="118"/>
      <c r="P7" s="119">
        <v>100</v>
      </c>
      <c r="Q7" s="119">
        <f>SUM(P7/365)*D1</f>
        <v>12158.35616438356</v>
      </c>
      <c r="R7" s="120">
        <f>SUM(N7-Q7)</f>
        <v>-12158.35616438356</v>
      </c>
      <c r="S7" s="104"/>
      <c r="T7" s="104"/>
      <c r="U7" s="104"/>
    </row>
    <row r="8" spans="2:21" x14ac:dyDescent="0.2">
      <c r="C8" s="114" t="s">
        <v>99</v>
      </c>
      <c r="D8" s="115">
        <f>SUMIF(E38:E475,D3,L38:L475)</f>
        <v>0</v>
      </c>
      <c r="E8" s="115">
        <f>SUMIF($E$38:$E$475,E$3,$L$38:$L$475)</f>
        <v>0</v>
      </c>
      <c r="F8" s="115">
        <f>SUMIF($E$38:$E$475,F$3,$L$38:$L$475)</f>
        <v>0</v>
      </c>
      <c r="G8" s="115">
        <f>SUMIF($E$38:$E$475,G$3,$L$38:$L$475)</f>
        <v>0</v>
      </c>
      <c r="H8" s="115">
        <f>SUMIF($E$38:$E$475,H$3,$L$38:$L$475)</f>
        <v>0</v>
      </c>
      <c r="I8" s="116">
        <f t="shared" si="0"/>
        <v>0</v>
      </c>
      <c r="J8" s="117"/>
      <c r="K8" s="104"/>
      <c r="L8" s="291" t="s">
        <v>54</v>
      </c>
      <c r="M8" s="292"/>
      <c r="N8" s="118">
        <f>I14</f>
        <v>0</v>
      </c>
      <c r="O8" s="118"/>
      <c r="P8" s="119"/>
      <c r="Q8" s="119"/>
      <c r="R8" s="120"/>
      <c r="S8" s="104"/>
      <c r="T8" s="104"/>
      <c r="U8" s="104"/>
    </row>
    <row r="9" spans="2:21" ht="13.5" thickBot="1" x14ac:dyDescent="0.25">
      <c r="C9" s="121" t="s">
        <v>70</v>
      </c>
      <c r="D9" s="122">
        <f>SUMIF(E38:E475,D3,M38:M475)</f>
        <v>0</v>
      </c>
      <c r="E9" s="122">
        <f>SUMIF($E$38:$E$475,E$3,$M$38:$M$475)</f>
        <v>0</v>
      </c>
      <c r="F9" s="122">
        <f>SUMIF($E$38:$E$475,F$3,$M$38:$M$475)</f>
        <v>0</v>
      </c>
      <c r="G9" s="122">
        <f>SUMIF($E$38:$E$475,G$3,$M$38:$M$475)</f>
        <v>0</v>
      </c>
      <c r="H9" s="122">
        <f>SUMIF($E$38:$E$475,H$3,$M$38:$M$475)</f>
        <v>0</v>
      </c>
      <c r="I9" s="123">
        <f t="shared" si="0"/>
        <v>0</v>
      </c>
      <c r="J9" s="117"/>
      <c r="K9" s="104"/>
      <c r="L9" s="291" t="s">
        <v>59</v>
      </c>
      <c r="M9" s="292"/>
      <c r="N9" s="124">
        <f>SUM(N5:N7)</f>
        <v>0</v>
      </c>
      <c r="O9" s="118"/>
      <c r="P9" s="124">
        <f>SUM(P5:P6)</f>
        <v>200</v>
      </c>
      <c r="Q9" s="124">
        <f>SUM(Q5:Q6)</f>
        <v>24316.71232876712</v>
      </c>
      <c r="R9" s="125">
        <f>SUM(R5:R6)</f>
        <v>-24316.71232876712</v>
      </c>
      <c r="S9" s="104"/>
      <c r="T9" s="104"/>
      <c r="U9" s="104"/>
    </row>
    <row r="10" spans="2:21" ht="13.5" thickBot="1" x14ac:dyDescent="0.25">
      <c r="C10" s="126" t="s">
        <v>53</v>
      </c>
      <c r="D10" s="127">
        <f>SUM(D4:D9)</f>
        <v>1186.05</v>
      </c>
      <c r="E10" s="127">
        <f t="shared" ref="E10:H10" si="1">SUM(E4:E9)</f>
        <v>3092.22</v>
      </c>
      <c r="F10" s="127">
        <f t="shared" si="1"/>
        <v>5743.76</v>
      </c>
      <c r="G10" s="127">
        <f t="shared" si="1"/>
        <v>3426.11</v>
      </c>
      <c r="H10" s="127">
        <f t="shared" si="1"/>
        <v>3961.92</v>
      </c>
      <c r="I10" s="128">
        <f t="shared" si="0"/>
        <v>17410.059999999998</v>
      </c>
      <c r="J10" s="117"/>
      <c r="K10" s="104"/>
      <c r="L10" s="291" t="s">
        <v>60</v>
      </c>
      <c r="M10" s="292"/>
      <c r="N10" s="124">
        <f>SUM(N4,N8)</f>
        <v>17410.059999999998</v>
      </c>
      <c r="O10" s="118"/>
      <c r="P10" s="124">
        <f>SUM(P7,P4)</f>
        <v>1677186</v>
      </c>
      <c r="Q10" s="124">
        <f>SUM(Q7,Q4)</f>
        <v>154595.79726027398</v>
      </c>
      <c r="R10" s="125">
        <f>SUM(R7,R4)</f>
        <v>-137185.73726027398</v>
      </c>
      <c r="S10" s="104"/>
      <c r="T10" s="104"/>
      <c r="U10" s="104"/>
    </row>
    <row r="11" spans="2:21" ht="13.5" thickBot="1" x14ac:dyDescent="0.25">
      <c r="C11" s="129" t="s">
        <v>93</v>
      </c>
      <c r="D11" s="130">
        <f>SUMIF(E38:E475,D3,N38:N475)</f>
        <v>0</v>
      </c>
      <c r="E11" s="130">
        <f>SUMIF($E$38:$E$475,E$3,$N$38:$N$475)</f>
        <v>0</v>
      </c>
      <c r="F11" s="130">
        <f>SUMIF($E$38:$E$475,F$3,$N$38:$N$475)</f>
        <v>0</v>
      </c>
      <c r="G11" s="130">
        <f>SUMIF($E$38:$E$475,G$3,$N$38:$N$475)</f>
        <v>0</v>
      </c>
      <c r="H11" s="130">
        <f>SUMIF($E$38:$E$475,H$3,$N$38:$N$475)</f>
        <v>0</v>
      </c>
      <c r="I11" s="131">
        <f t="shared" si="0"/>
        <v>0</v>
      </c>
      <c r="J11" s="117"/>
      <c r="K11" s="104"/>
      <c r="L11" s="296" t="s">
        <v>55</v>
      </c>
      <c r="M11" s="297"/>
      <c r="N11" s="132">
        <f>SUM(N9:N10)</f>
        <v>17410.059999999998</v>
      </c>
      <c r="O11" s="133"/>
      <c r="P11" s="132">
        <f>SUM(P9:P10)</f>
        <v>1677386</v>
      </c>
      <c r="Q11" s="132">
        <f>SUM(Q9:Q10)</f>
        <v>178912.50958904109</v>
      </c>
      <c r="R11" s="134">
        <f>SUM(R9:R10)</f>
        <v>-161502.44958904109</v>
      </c>
      <c r="S11" s="104"/>
      <c r="T11" s="104"/>
      <c r="U11" s="104"/>
    </row>
    <row r="12" spans="2:21" ht="13.5" thickBot="1" x14ac:dyDescent="0.25">
      <c r="C12" s="135" t="s">
        <v>92</v>
      </c>
      <c r="D12" s="115">
        <f>SUMIF(E38:E475,D3,O38:O475)</f>
        <v>0</v>
      </c>
      <c r="E12" s="115">
        <f>SUMIF($E$38:$E$475,E$3,$O$38:$O$475)</f>
        <v>0</v>
      </c>
      <c r="F12" s="115">
        <f>SUMIF($E$38:$E$475,F$3,$O$38:$O$475)</f>
        <v>0</v>
      </c>
      <c r="G12" s="115">
        <f>SUMIF($E$38:$E$475,G$3,$O$38:$O$475)</f>
        <v>0</v>
      </c>
      <c r="H12" s="115">
        <f>SUMIF($E$38:$E$475,H$3,$O$38:$O$475)</f>
        <v>0</v>
      </c>
      <c r="I12" s="116">
        <f t="shared" si="0"/>
        <v>0</v>
      </c>
      <c r="J12" s="117"/>
      <c r="K12" s="104"/>
      <c r="L12" s="136"/>
      <c r="M12" s="136"/>
      <c r="N12" s="117"/>
      <c r="O12" s="117"/>
      <c r="P12" s="136"/>
      <c r="Q12" s="136"/>
      <c r="R12" s="117"/>
      <c r="S12" s="117"/>
      <c r="T12" s="104"/>
      <c r="U12" s="104"/>
    </row>
    <row r="13" spans="2:21" x14ac:dyDescent="0.2">
      <c r="C13" s="135" t="s">
        <v>58</v>
      </c>
      <c r="D13" s="115">
        <f>SUMIF(E38:E475,D3,P38:P475)+SUMIF(E38:E475,D3,Q38:Q475)</f>
        <v>0</v>
      </c>
      <c r="E13" s="115">
        <f>SUMIF(E38:E475,E3,P38:P475)+SUMIF(E38:E475,E3,Q38:Q475)</f>
        <v>0</v>
      </c>
      <c r="F13" s="115">
        <f>SUMIF(E38:E475,F3,P38:P475)+SUMIF(E38:E475,F3,Q38:Q475)</f>
        <v>0</v>
      </c>
      <c r="G13" s="115">
        <f>SUMIF(E38:E475,G3,P38:P475)+SUMIF(E38:E475,G3,Q38:Q475)</f>
        <v>0</v>
      </c>
      <c r="H13" s="115">
        <f>SUMIF(E38:E475,H3,P38:P475)+SUMIF(E38:E475,H3,Q38:Q475)</f>
        <v>0</v>
      </c>
      <c r="I13" s="116">
        <f t="shared" si="0"/>
        <v>0</v>
      </c>
      <c r="J13" s="117"/>
      <c r="K13" s="104"/>
      <c r="L13" s="137" t="s">
        <v>88</v>
      </c>
      <c r="M13" s="138"/>
      <c r="N13" s="139"/>
      <c r="O13" s="117"/>
      <c r="P13" s="136"/>
      <c r="Q13" s="136"/>
      <c r="R13" s="117"/>
      <c r="S13" s="117"/>
      <c r="T13" s="104"/>
      <c r="U13" s="104"/>
    </row>
    <row r="14" spans="2:21" ht="13.5" thickBot="1" x14ac:dyDescent="0.25">
      <c r="C14" s="140" t="s">
        <v>54</v>
      </c>
      <c r="D14" s="122">
        <f>SUMIF($E$38:$E$475,D$3,$R$38:$R$475)</f>
        <v>0</v>
      </c>
      <c r="E14" s="122">
        <f>SUMIF($E$38:$E$475,E$3,$R$38:$R$475)</f>
        <v>0</v>
      </c>
      <c r="F14" s="122">
        <f>SUMIF($E$38:$E$475,F$3,$R$38:$R$475)</f>
        <v>0</v>
      </c>
      <c r="G14" s="122">
        <f>SUMIF($E$38:$E$475,G$3,$R$38:$R$475)</f>
        <v>0</v>
      </c>
      <c r="H14" s="122">
        <f>SUMIF($E$38:$E$475,H$3,$R$38:$R$475)</f>
        <v>0</v>
      </c>
      <c r="I14" s="123">
        <f t="shared" si="0"/>
        <v>0</v>
      </c>
      <c r="J14" s="117"/>
      <c r="K14" s="104"/>
      <c r="L14" s="141" t="s">
        <v>54</v>
      </c>
      <c r="M14" s="142"/>
      <c r="N14" s="143"/>
      <c r="O14" s="117"/>
      <c r="P14" s="136"/>
      <c r="Q14" s="136"/>
      <c r="R14" s="117"/>
      <c r="S14" s="117"/>
      <c r="T14" s="104"/>
      <c r="U14" s="104"/>
    </row>
    <row r="15" spans="2:21" ht="13.5" thickBot="1" x14ac:dyDescent="0.25">
      <c r="C15" s="126" t="s">
        <v>109</v>
      </c>
      <c r="D15" s="127">
        <f>SUMIF($E$38:$E$475,D$3,$S$38:$S$475)</f>
        <v>0</v>
      </c>
      <c r="E15" s="127">
        <f>SUMIF($E$38:$E$475,E$3,$S$38:$S$475)</f>
        <v>0</v>
      </c>
      <c r="F15" s="127">
        <f>SUMIF($E$38:$E$475,F$3,$S$38:$S$475)</f>
        <v>0</v>
      </c>
      <c r="G15" s="127">
        <f>SUMIF($E$38:$E$475,G$3,$S$38:$S$475)</f>
        <v>0</v>
      </c>
      <c r="H15" s="127">
        <f>SUMIF($E$38:$E$475,H$3,$S$38:$S$475)</f>
        <v>0</v>
      </c>
      <c r="I15" s="128">
        <f t="shared" si="0"/>
        <v>0</v>
      </c>
      <c r="J15" s="117"/>
      <c r="K15" s="104"/>
      <c r="L15" s="141" t="s">
        <v>61</v>
      </c>
      <c r="M15" s="142"/>
      <c r="N15" s="143"/>
      <c r="O15" s="117"/>
      <c r="P15" s="136"/>
      <c r="Q15" s="136"/>
      <c r="R15" s="117"/>
      <c r="S15" s="117"/>
      <c r="T15" s="104"/>
      <c r="U15" s="104"/>
    </row>
    <row r="16" spans="2:21" ht="13.5" thickBot="1" x14ac:dyDescent="0.25">
      <c r="C16" s="129" t="s">
        <v>59</v>
      </c>
      <c r="D16" s="130">
        <f>SUM(D11:D13)</f>
        <v>0</v>
      </c>
      <c r="E16" s="130">
        <f t="shared" ref="E16:H16" si="2">SUM(E11:E13)</f>
        <v>0</v>
      </c>
      <c r="F16" s="130">
        <f t="shared" si="2"/>
        <v>0</v>
      </c>
      <c r="G16" s="130">
        <f t="shared" si="2"/>
        <v>0</v>
      </c>
      <c r="H16" s="144">
        <f t="shared" si="2"/>
        <v>0</v>
      </c>
      <c r="I16" s="145">
        <f t="shared" si="0"/>
        <v>0</v>
      </c>
      <c r="J16" s="117"/>
      <c r="K16" s="104"/>
      <c r="L16" s="298" t="s">
        <v>94</v>
      </c>
      <c r="M16" s="299"/>
      <c r="N16" s="146"/>
      <c r="O16" s="117"/>
      <c r="P16" s="136"/>
      <c r="Q16" s="136"/>
      <c r="R16" s="117"/>
      <c r="S16" s="117"/>
      <c r="T16" s="104"/>
      <c r="U16" s="104"/>
    </row>
    <row r="17" spans="3:22" x14ac:dyDescent="0.2">
      <c r="C17" s="135" t="s">
        <v>60</v>
      </c>
      <c r="D17" s="115">
        <f>D10+D14</f>
        <v>1186.05</v>
      </c>
      <c r="E17" s="115">
        <f>E10+E14</f>
        <v>3092.22</v>
      </c>
      <c r="F17" s="115">
        <f>F10+F14</f>
        <v>5743.76</v>
      </c>
      <c r="G17" s="115">
        <f>G10+G14</f>
        <v>3426.11</v>
      </c>
      <c r="H17" s="147">
        <f>H10+H14</f>
        <v>3961.92</v>
      </c>
      <c r="I17" s="148">
        <f t="shared" si="0"/>
        <v>17410.059999999998</v>
      </c>
      <c r="J17" s="117"/>
      <c r="K17" s="104"/>
      <c r="L17" s="104"/>
      <c r="M17" s="104"/>
      <c r="N17" s="104"/>
      <c r="O17" s="104"/>
      <c r="P17" s="104"/>
      <c r="Q17" s="104"/>
      <c r="R17" s="104"/>
      <c r="S17" s="104"/>
      <c r="T17" s="149"/>
      <c r="U17" s="117"/>
    </row>
    <row r="18" spans="3:22" ht="13.5" thickBot="1" x14ac:dyDescent="0.25">
      <c r="C18" s="150" t="s">
        <v>55</v>
      </c>
      <c r="D18" s="151">
        <f>SUM(D17,D16,D15)</f>
        <v>1186.05</v>
      </c>
      <c r="E18" s="151">
        <f>SUM(E17,E16,E15)</f>
        <v>3092.22</v>
      </c>
      <c r="F18" s="151">
        <f>SUM(F17,F16,F15)</f>
        <v>5743.76</v>
      </c>
      <c r="G18" s="151">
        <f>SUM(G17,G16,G15)</f>
        <v>3426.11</v>
      </c>
      <c r="H18" s="152">
        <f>SUM(H17,H16,H15)</f>
        <v>3961.92</v>
      </c>
      <c r="I18" s="153">
        <f t="shared" si="0"/>
        <v>17410.059999999998</v>
      </c>
      <c r="J18" s="117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</row>
    <row r="19" spans="3:22" ht="13.5" thickBot="1" x14ac:dyDescent="0.25"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</row>
    <row r="20" spans="3:22" ht="39" thickBot="1" x14ac:dyDescent="0.25">
      <c r="C20" s="154"/>
      <c r="D20" s="155"/>
      <c r="E20" s="155"/>
      <c r="F20" s="155"/>
      <c r="G20" s="155"/>
      <c r="H20" s="156" t="s">
        <v>96</v>
      </c>
      <c r="I20" s="156" t="s">
        <v>100</v>
      </c>
      <c r="J20" s="156" t="s">
        <v>97</v>
      </c>
      <c r="K20" s="156" t="s">
        <v>98</v>
      </c>
      <c r="L20" s="156" t="s">
        <v>99</v>
      </c>
      <c r="M20" s="156" t="s">
        <v>70</v>
      </c>
      <c r="N20" s="156" t="s">
        <v>101</v>
      </c>
      <c r="O20" s="156" t="s">
        <v>102</v>
      </c>
      <c r="P20" s="156" t="s">
        <v>103</v>
      </c>
      <c r="Q20" s="156" t="s">
        <v>104</v>
      </c>
      <c r="R20" s="156" t="s">
        <v>11</v>
      </c>
      <c r="S20" s="156" t="s">
        <v>91</v>
      </c>
      <c r="T20" s="156" t="s">
        <v>105</v>
      </c>
      <c r="U20" s="157"/>
    </row>
    <row r="21" spans="3:22" ht="13.5" thickBot="1" x14ac:dyDescent="0.25">
      <c r="C21" s="158" t="s">
        <v>52</v>
      </c>
      <c r="D21" s="159"/>
      <c r="E21" s="159"/>
      <c r="F21" s="159"/>
      <c r="G21" s="159"/>
      <c r="H21" s="160">
        <v>65120</v>
      </c>
      <c r="I21" s="161">
        <v>65120</v>
      </c>
      <c r="J21" s="161">
        <v>65120</v>
      </c>
      <c r="K21" s="161">
        <v>65120</v>
      </c>
      <c r="L21" s="161">
        <v>65120</v>
      </c>
      <c r="M21" s="161">
        <v>65120</v>
      </c>
      <c r="N21" s="161">
        <v>68600</v>
      </c>
      <c r="O21" s="161">
        <v>68600</v>
      </c>
      <c r="P21" s="161">
        <v>68150</v>
      </c>
      <c r="Q21" s="161">
        <v>68150</v>
      </c>
      <c r="R21" s="161">
        <v>65120</v>
      </c>
      <c r="S21" s="161">
        <v>65120</v>
      </c>
      <c r="T21" s="161" t="s">
        <v>106</v>
      </c>
      <c r="U21" s="162" t="s">
        <v>22</v>
      </c>
    </row>
    <row r="22" spans="3:22" ht="13.5" thickBot="1" x14ac:dyDescent="0.25">
      <c r="C22" s="163" t="s">
        <v>121</v>
      </c>
      <c r="D22" s="164" t="s">
        <v>122</v>
      </c>
      <c r="E22" s="164" t="s">
        <v>108</v>
      </c>
      <c r="F22" s="165" t="s">
        <v>123</v>
      </c>
      <c r="G22" s="166">
        <f t="shared" ref="G22:U22" si="3">SUM(G38:G475)</f>
        <v>17410.060000000009</v>
      </c>
      <c r="H22" s="167">
        <f t="shared" si="3"/>
        <v>3046.7499999999982</v>
      </c>
      <c r="I22" s="167">
        <f t="shared" si="3"/>
        <v>14363.310000000001</v>
      </c>
      <c r="J22" s="167">
        <f t="shared" si="3"/>
        <v>0</v>
      </c>
      <c r="K22" s="167">
        <f t="shared" si="3"/>
        <v>0</v>
      </c>
      <c r="L22" s="167">
        <f t="shared" si="3"/>
        <v>0</v>
      </c>
      <c r="M22" s="167">
        <f t="shared" si="3"/>
        <v>0</v>
      </c>
      <c r="N22" s="167">
        <f t="shared" si="3"/>
        <v>0</v>
      </c>
      <c r="O22" s="167">
        <f t="shared" si="3"/>
        <v>0</v>
      </c>
      <c r="P22" s="167">
        <f t="shared" si="3"/>
        <v>0</v>
      </c>
      <c r="Q22" s="167">
        <f t="shared" si="3"/>
        <v>0</v>
      </c>
      <c r="R22" s="167">
        <f t="shared" si="3"/>
        <v>0</v>
      </c>
      <c r="S22" s="167">
        <f t="shared" si="3"/>
        <v>0</v>
      </c>
      <c r="T22" s="167">
        <f t="shared" si="3"/>
        <v>0</v>
      </c>
      <c r="U22" s="168">
        <f t="shared" si="3"/>
        <v>17410.060000000009</v>
      </c>
      <c r="V22" s="169"/>
    </row>
    <row r="23" spans="3:22" ht="12.75" hidden="1" customHeight="1" x14ac:dyDescent="0.2">
      <c r="C23" s="170"/>
      <c r="D23" s="170"/>
      <c r="E23" s="170"/>
      <c r="F23" s="171"/>
      <c r="G23" s="172"/>
      <c r="U23" s="171"/>
    </row>
    <row r="24" spans="3:22" ht="12.75" hidden="1" customHeight="1" x14ac:dyDescent="0.2">
      <c r="C24" s="107" t="s">
        <v>110</v>
      </c>
      <c r="E24" s="172" t="s">
        <v>13</v>
      </c>
      <c r="F24" s="172" t="s">
        <v>33</v>
      </c>
      <c r="G24" s="105" t="s">
        <v>31</v>
      </c>
      <c r="H24" s="172" t="s">
        <v>26</v>
      </c>
      <c r="I24" s="172" t="s">
        <v>27</v>
      </c>
      <c r="K24" s="172"/>
    </row>
    <row r="25" spans="3:22" ht="12.75" hidden="1" customHeight="1" x14ac:dyDescent="0.2">
      <c r="C25" s="172" t="s">
        <v>124</v>
      </c>
      <c r="D25" s="173">
        <f t="shared" ref="D25:D31" si="4">SUMIF(C$38:C$475,C25,G$38:G$475)</f>
        <v>0</v>
      </c>
      <c r="E25" s="173">
        <f t="shared" ref="E25:I31" si="5">SUMIF($A$38:$A$475,$C25&amp;E$24,$G$38:$G$475)</f>
        <v>0</v>
      </c>
      <c r="F25" s="173">
        <f t="shared" si="5"/>
        <v>0</v>
      </c>
      <c r="G25" s="173">
        <f t="shared" si="5"/>
        <v>0</v>
      </c>
      <c r="H25" s="173">
        <f t="shared" si="5"/>
        <v>0</v>
      </c>
      <c r="I25" s="173">
        <f t="shared" si="5"/>
        <v>0</v>
      </c>
      <c r="K25" s="172"/>
    </row>
    <row r="26" spans="3:22" ht="12.75" hidden="1" customHeight="1" x14ac:dyDescent="0.2">
      <c r="C26" s="172" t="s">
        <v>35</v>
      </c>
      <c r="D26" s="173">
        <f t="shared" si="4"/>
        <v>0</v>
      </c>
      <c r="E26" s="173">
        <f t="shared" si="5"/>
        <v>0</v>
      </c>
      <c r="F26" s="173">
        <f t="shared" si="5"/>
        <v>0</v>
      </c>
      <c r="G26" s="173">
        <f t="shared" si="5"/>
        <v>0</v>
      </c>
      <c r="H26" s="173">
        <f t="shared" si="5"/>
        <v>0</v>
      </c>
      <c r="I26" s="173">
        <f t="shared" si="5"/>
        <v>0</v>
      </c>
    </row>
    <row r="27" spans="3:22" ht="12.75" hidden="1" customHeight="1" x14ac:dyDescent="0.2">
      <c r="C27" s="172" t="s">
        <v>37</v>
      </c>
      <c r="D27" s="173">
        <f t="shared" si="4"/>
        <v>3046.7499999999982</v>
      </c>
      <c r="E27" s="173">
        <f t="shared" si="5"/>
        <v>210.34</v>
      </c>
      <c r="F27" s="173">
        <f t="shared" si="5"/>
        <v>724.48</v>
      </c>
      <c r="G27" s="173">
        <f t="shared" si="5"/>
        <v>579.04000000000008</v>
      </c>
      <c r="H27" s="173">
        <f t="shared" si="5"/>
        <v>756.75</v>
      </c>
      <c r="I27" s="173">
        <f t="shared" si="5"/>
        <v>740.85</v>
      </c>
      <c r="K27" s="172"/>
    </row>
    <row r="28" spans="3:22" ht="12.75" hidden="1" customHeight="1" x14ac:dyDescent="0.2">
      <c r="C28" s="172" t="s">
        <v>6</v>
      </c>
      <c r="D28" s="173">
        <f t="shared" si="4"/>
        <v>0</v>
      </c>
      <c r="E28" s="173">
        <f t="shared" si="5"/>
        <v>0</v>
      </c>
      <c r="F28" s="173">
        <f t="shared" si="5"/>
        <v>0</v>
      </c>
      <c r="G28" s="173">
        <f t="shared" si="5"/>
        <v>0</v>
      </c>
      <c r="H28" s="173">
        <f t="shared" si="5"/>
        <v>0</v>
      </c>
      <c r="I28" s="173">
        <f t="shared" si="5"/>
        <v>0</v>
      </c>
      <c r="K28" s="172"/>
    </row>
    <row r="29" spans="3:22" ht="12.75" hidden="1" customHeight="1" x14ac:dyDescent="0.2">
      <c r="C29" s="172" t="s">
        <v>116</v>
      </c>
      <c r="D29" s="173">
        <f t="shared" si="4"/>
        <v>14363.310000000001</v>
      </c>
      <c r="E29" s="173">
        <f t="shared" si="5"/>
        <v>975.71</v>
      </c>
      <c r="F29" s="173">
        <f t="shared" si="5"/>
        <v>2367.7399999999998</v>
      </c>
      <c r="G29" s="173">
        <f t="shared" si="5"/>
        <v>3111.1600000000003</v>
      </c>
      <c r="H29" s="173">
        <f t="shared" si="5"/>
        <v>2669.36</v>
      </c>
      <c r="I29" s="173">
        <f t="shared" si="5"/>
        <v>3185.7799999999997</v>
      </c>
    </row>
    <row r="30" spans="3:22" ht="12.75" hidden="1" customHeight="1" x14ac:dyDescent="0.2">
      <c r="C30" s="172" t="s">
        <v>51</v>
      </c>
      <c r="D30" s="173">
        <f t="shared" si="4"/>
        <v>0</v>
      </c>
      <c r="E30" s="173">
        <f t="shared" si="5"/>
        <v>0</v>
      </c>
      <c r="F30" s="173">
        <f t="shared" si="5"/>
        <v>0</v>
      </c>
      <c r="G30" s="173">
        <f t="shared" si="5"/>
        <v>0</v>
      </c>
      <c r="H30" s="173">
        <f t="shared" si="5"/>
        <v>0</v>
      </c>
      <c r="I30" s="173">
        <f t="shared" si="5"/>
        <v>0</v>
      </c>
    </row>
    <row r="31" spans="3:22" ht="12.75" hidden="1" customHeight="1" x14ac:dyDescent="0.2">
      <c r="C31" s="172" t="s">
        <v>50</v>
      </c>
      <c r="D31" s="173">
        <f t="shared" si="4"/>
        <v>0</v>
      </c>
      <c r="E31" s="173">
        <f t="shared" si="5"/>
        <v>0</v>
      </c>
      <c r="F31" s="173">
        <f t="shared" si="5"/>
        <v>0</v>
      </c>
      <c r="G31" s="173">
        <f t="shared" si="5"/>
        <v>0</v>
      </c>
      <c r="H31" s="173">
        <f t="shared" si="5"/>
        <v>0</v>
      </c>
      <c r="I31" s="173">
        <f t="shared" si="5"/>
        <v>0</v>
      </c>
    </row>
    <row r="32" spans="3:22" ht="12.75" hidden="1" customHeight="1" x14ac:dyDescent="0.2">
      <c r="C32" s="172"/>
      <c r="D32" s="174">
        <f t="shared" ref="D32:I32" si="6">SUM(D25:D31)</f>
        <v>17410.059999999998</v>
      </c>
      <c r="E32" s="174">
        <f t="shared" si="6"/>
        <v>1186.05</v>
      </c>
      <c r="F32" s="174">
        <f t="shared" si="6"/>
        <v>3092.22</v>
      </c>
      <c r="G32" s="174">
        <f t="shared" si="6"/>
        <v>3690.2000000000003</v>
      </c>
      <c r="H32" s="174">
        <f t="shared" si="6"/>
        <v>3426.11</v>
      </c>
      <c r="I32" s="174">
        <f t="shared" si="6"/>
        <v>3926.6299999999997</v>
      </c>
    </row>
    <row r="33" spans="1:21" ht="12.75" hidden="1" customHeight="1" x14ac:dyDescent="0.2">
      <c r="C33" s="105"/>
    </row>
    <row r="34" spans="1:21" ht="12.75" hidden="1" customHeight="1" x14ac:dyDescent="0.2">
      <c r="C34" s="105"/>
      <c r="D34" s="175"/>
    </row>
    <row r="35" spans="1:21" ht="12.75" hidden="1" customHeight="1" x14ac:dyDescent="0.2">
      <c r="C35" s="105"/>
    </row>
    <row r="36" spans="1:21" ht="38.25" hidden="1" customHeight="1" x14ac:dyDescent="0.2">
      <c r="C36" s="176"/>
      <c r="D36" s="177"/>
      <c r="E36" s="177"/>
      <c r="F36" s="177"/>
      <c r="G36" s="178"/>
      <c r="H36" s="179" t="s">
        <v>96</v>
      </c>
      <c r="I36" s="180" t="s">
        <v>100</v>
      </c>
      <c r="J36" s="180" t="s">
        <v>97</v>
      </c>
      <c r="K36" s="180" t="s">
        <v>98</v>
      </c>
      <c r="L36" s="180" t="s">
        <v>99</v>
      </c>
      <c r="M36" s="181" t="s">
        <v>70</v>
      </c>
      <c r="N36" s="179" t="s">
        <v>101</v>
      </c>
      <c r="O36" s="181" t="s">
        <v>102</v>
      </c>
      <c r="P36" s="179" t="s">
        <v>103</v>
      </c>
      <c r="Q36" s="181" t="s">
        <v>104</v>
      </c>
      <c r="R36" s="179" t="s">
        <v>11</v>
      </c>
      <c r="S36" s="181" t="s">
        <v>91</v>
      </c>
      <c r="T36" s="182" t="s">
        <v>51</v>
      </c>
    </row>
    <row r="37" spans="1:21" ht="13.5" hidden="1" customHeight="1" x14ac:dyDescent="0.2">
      <c r="A37" s="183" t="s">
        <v>107</v>
      </c>
      <c r="C37" s="183" t="s">
        <v>0</v>
      </c>
      <c r="D37" s="183" t="s">
        <v>1</v>
      </c>
      <c r="E37" s="183" t="s">
        <v>108</v>
      </c>
      <c r="F37" s="183" t="s">
        <v>2</v>
      </c>
      <c r="G37" s="183" t="s">
        <v>3</v>
      </c>
      <c r="H37" s="184">
        <v>65120</v>
      </c>
      <c r="I37" s="185">
        <v>65120</v>
      </c>
      <c r="J37" s="185">
        <v>65120</v>
      </c>
      <c r="K37" s="185">
        <v>65120</v>
      </c>
      <c r="L37" s="185">
        <v>65120</v>
      </c>
      <c r="M37" s="186">
        <v>65120</v>
      </c>
      <c r="N37" s="187">
        <v>68600</v>
      </c>
      <c r="O37" s="188">
        <v>68600</v>
      </c>
      <c r="P37" s="189">
        <v>68150</v>
      </c>
      <c r="Q37" s="190">
        <v>68150</v>
      </c>
      <c r="R37" s="191">
        <v>65120</v>
      </c>
      <c r="S37" s="192">
        <v>65120</v>
      </c>
      <c r="T37" s="193" t="s">
        <v>106</v>
      </c>
      <c r="U37" s="194" t="s">
        <v>22</v>
      </c>
    </row>
    <row r="38" spans="1:21" x14ac:dyDescent="0.2">
      <c r="A38" s="195" t="str">
        <f t="shared" ref="A38:A101" si="7">C38&amp;E38</f>
        <v>Rush CityWeek 1</v>
      </c>
      <c r="C38" s="196" t="s">
        <v>37</v>
      </c>
      <c r="D38" s="197">
        <v>44378</v>
      </c>
      <c r="E38" s="198" t="str">
        <f t="shared" ref="E38:E101" si="8">IF(D38="","",(CONCATENATE("Week ",WEEKNUM(D38,2)-WEEKNUM(DATE(YEAR(D38),MONTH(D38),1),2)+1)))</f>
        <v>Week 1</v>
      </c>
      <c r="F38" s="199">
        <v>410977</v>
      </c>
      <c r="G38" s="200">
        <v>45.21</v>
      </c>
      <c r="H38" s="201">
        <f>IF(C38="rush city",G38,"")</f>
        <v>45.21</v>
      </c>
      <c r="I38" s="201" t="str">
        <f>IF(C38="Pepsi",G38,"")</f>
        <v/>
      </c>
      <c r="J38" s="199"/>
      <c r="K38" s="199"/>
      <c r="L38" s="199"/>
      <c r="M38" s="199"/>
      <c r="N38" s="199"/>
      <c r="O38" s="199"/>
      <c r="P38" s="199"/>
      <c r="Q38" s="199"/>
      <c r="R38" s="199"/>
      <c r="S38" s="199"/>
      <c r="T38" s="202">
        <f>G38-SUM(H38:S38)</f>
        <v>0</v>
      </c>
      <c r="U38" s="203">
        <f t="shared" ref="U38:U68" si="9">SUM(H38:T38)</f>
        <v>45.21</v>
      </c>
    </row>
    <row r="39" spans="1:21" x14ac:dyDescent="0.2">
      <c r="A39" s="195" t="str">
        <f t="shared" si="7"/>
        <v>Rush CityWeek 1</v>
      </c>
      <c r="C39" s="196" t="s">
        <v>37</v>
      </c>
      <c r="D39" s="197">
        <v>44378</v>
      </c>
      <c r="E39" s="198" t="str">
        <f t="shared" si="8"/>
        <v>Week 1</v>
      </c>
      <c r="F39" s="199">
        <v>410983</v>
      </c>
      <c r="G39" s="200">
        <v>38.57</v>
      </c>
      <c r="H39" s="201">
        <f t="shared" ref="H39:H102" si="10">IF(C39="rush city",G39,"")</f>
        <v>38.57</v>
      </c>
      <c r="I39" s="201" t="str">
        <f t="shared" ref="I39:I102" si="11">IF(C39="Pepsi",G39,"")</f>
        <v/>
      </c>
      <c r="J39" s="199"/>
      <c r="K39" s="199"/>
      <c r="L39" s="199"/>
      <c r="M39" s="199"/>
      <c r="N39" s="199"/>
      <c r="O39" s="199"/>
      <c r="P39" s="199"/>
      <c r="Q39" s="199"/>
      <c r="R39" s="199"/>
      <c r="S39" s="199"/>
      <c r="T39" s="202">
        <f t="shared" ref="T39:T97" si="12">G39-SUM(H39:S39)</f>
        <v>0</v>
      </c>
      <c r="U39" s="203">
        <f t="shared" si="9"/>
        <v>38.57</v>
      </c>
    </row>
    <row r="40" spans="1:21" x14ac:dyDescent="0.2">
      <c r="A40" s="195" t="str">
        <f t="shared" si="7"/>
        <v>Rush CityWeek 2</v>
      </c>
      <c r="C40" s="196" t="s">
        <v>37</v>
      </c>
      <c r="D40" s="197">
        <v>44383</v>
      </c>
      <c r="E40" s="198" t="str">
        <f t="shared" si="8"/>
        <v>Week 2</v>
      </c>
      <c r="F40" s="199">
        <v>411140</v>
      </c>
      <c r="G40" s="200">
        <v>46.31</v>
      </c>
      <c r="H40" s="201">
        <f t="shared" si="10"/>
        <v>46.31</v>
      </c>
      <c r="I40" s="201" t="str">
        <f t="shared" si="11"/>
        <v/>
      </c>
      <c r="J40" s="199"/>
      <c r="K40" s="199"/>
      <c r="L40" s="199"/>
      <c r="M40" s="199"/>
      <c r="N40" s="199"/>
      <c r="O40" s="199"/>
      <c r="P40" s="199"/>
      <c r="Q40" s="199"/>
      <c r="R40" s="199"/>
      <c r="S40" s="199"/>
      <c r="T40" s="202">
        <f t="shared" si="12"/>
        <v>0</v>
      </c>
      <c r="U40" s="203">
        <f t="shared" si="9"/>
        <v>46.31</v>
      </c>
    </row>
    <row r="41" spans="1:21" x14ac:dyDescent="0.2">
      <c r="A41" s="195" t="str">
        <f t="shared" si="7"/>
        <v>Rush CityWeek 2</v>
      </c>
      <c r="C41" s="196" t="s">
        <v>37</v>
      </c>
      <c r="D41" s="197">
        <v>44383</v>
      </c>
      <c r="E41" s="198" t="str">
        <f t="shared" si="8"/>
        <v>Week 2</v>
      </c>
      <c r="F41" s="199">
        <v>411146</v>
      </c>
      <c r="G41" s="200">
        <v>38.869999999999997</v>
      </c>
      <c r="H41" s="201">
        <f t="shared" si="10"/>
        <v>38.869999999999997</v>
      </c>
      <c r="I41" s="201" t="str">
        <f t="shared" si="11"/>
        <v/>
      </c>
      <c r="J41" s="199"/>
      <c r="K41" s="199"/>
      <c r="L41" s="199"/>
      <c r="M41" s="199"/>
      <c r="N41" s="199"/>
      <c r="O41" s="199"/>
      <c r="P41" s="199"/>
      <c r="Q41" s="199"/>
      <c r="R41" s="199"/>
      <c r="S41" s="199"/>
      <c r="T41" s="202">
        <f t="shared" si="12"/>
        <v>0</v>
      </c>
      <c r="U41" s="203">
        <f t="shared" si="9"/>
        <v>38.869999999999997</v>
      </c>
    </row>
    <row r="42" spans="1:21" x14ac:dyDescent="0.2">
      <c r="A42" s="195" t="str">
        <f t="shared" si="7"/>
        <v>Rush CityWeek 2</v>
      </c>
      <c r="C42" s="196" t="s">
        <v>37</v>
      </c>
      <c r="D42" s="197">
        <v>44384</v>
      </c>
      <c r="E42" s="198" t="str">
        <f t="shared" si="8"/>
        <v>Week 2</v>
      </c>
      <c r="F42" s="199">
        <v>411176</v>
      </c>
      <c r="G42" s="200">
        <v>156.69</v>
      </c>
      <c r="H42" s="201">
        <f t="shared" si="10"/>
        <v>156.69</v>
      </c>
      <c r="I42" s="201" t="str">
        <f t="shared" si="11"/>
        <v/>
      </c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202">
        <f t="shared" si="12"/>
        <v>0</v>
      </c>
      <c r="U42" s="203">
        <f t="shared" si="9"/>
        <v>156.69</v>
      </c>
    </row>
    <row r="43" spans="1:21" x14ac:dyDescent="0.2">
      <c r="A43" s="195" t="str">
        <f t="shared" si="7"/>
        <v>Rush CityWeek 2</v>
      </c>
      <c r="C43" s="196" t="s">
        <v>37</v>
      </c>
      <c r="D43" s="197">
        <v>44384</v>
      </c>
      <c r="E43" s="205" t="str">
        <f t="shared" si="8"/>
        <v>Week 2</v>
      </c>
      <c r="F43" s="199">
        <v>411184</v>
      </c>
      <c r="G43" s="200">
        <v>38.869999999999997</v>
      </c>
      <c r="H43" s="201">
        <f t="shared" si="10"/>
        <v>38.869999999999997</v>
      </c>
      <c r="I43" s="201" t="str">
        <f t="shared" si="11"/>
        <v/>
      </c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202">
        <f t="shared" si="12"/>
        <v>0</v>
      </c>
      <c r="U43" s="203">
        <f t="shared" si="9"/>
        <v>38.869999999999997</v>
      </c>
    </row>
    <row r="44" spans="1:21" x14ac:dyDescent="0.2">
      <c r="A44" s="195" t="str">
        <f t="shared" si="7"/>
        <v>Rush CityWeek 2</v>
      </c>
      <c r="C44" s="196" t="s">
        <v>37</v>
      </c>
      <c r="D44" s="197">
        <v>44382</v>
      </c>
      <c r="E44" s="205" t="str">
        <f t="shared" si="8"/>
        <v>Week 2</v>
      </c>
      <c r="F44" s="199">
        <v>411104</v>
      </c>
      <c r="G44" s="200">
        <v>193.93</v>
      </c>
      <c r="H44" s="201">
        <f t="shared" si="10"/>
        <v>193.93</v>
      </c>
      <c r="I44" s="201" t="str">
        <f t="shared" si="11"/>
        <v/>
      </c>
      <c r="J44" s="199"/>
      <c r="K44" s="199"/>
      <c r="L44" s="199"/>
      <c r="M44" s="199"/>
      <c r="N44" s="199"/>
      <c r="O44" s="199"/>
      <c r="P44" s="199"/>
      <c r="Q44" s="199"/>
      <c r="R44" s="199"/>
      <c r="S44" s="199"/>
      <c r="T44" s="202">
        <f t="shared" si="12"/>
        <v>0</v>
      </c>
      <c r="U44" s="203">
        <f t="shared" si="9"/>
        <v>193.93</v>
      </c>
    </row>
    <row r="45" spans="1:21" x14ac:dyDescent="0.2">
      <c r="A45" s="195" t="str">
        <f t="shared" si="7"/>
        <v>Rush CityWeek 2</v>
      </c>
      <c r="C45" s="196" t="s">
        <v>37</v>
      </c>
      <c r="D45" s="197">
        <v>44382</v>
      </c>
      <c r="E45" s="205" t="str">
        <f t="shared" si="8"/>
        <v>Week 2</v>
      </c>
      <c r="F45" s="199">
        <v>411111</v>
      </c>
      <c r="G45" s="200">
        <v>38.869999999999997</v>
      </c>
      <c r="H45" s="201">
        <f t="shared" si="10"/>
        <v>38.869999999999997</v>
      </c>
      <c r="I45" s="201" t="str">
        <f t="shared" si="11"/>
        <v/>
      </c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202">
        <f t="shared" si="12"/>
        <v>0</v>
      </c>
      <c r="U45" s="203">
        <f t="shared" si="9"/>
        <v>38.869999999999997</v>
      </c>
    </row>
    <row r="46" spans="1:21" x14ac:dyDescent="0.2">
      <c r="A46" s="195" t="str">
        <f t="shared" si="7"/>
        <v>Rush CityWeek 4</v>
      </c>
      <c r="C46" s="196" t="s">
        <v>37</v>
      </c>
      <c r="D46" s="197">
        <v>44370</v>
      </c>
      <c r="E46" s="205" t="str">
        <f t="shared" si="8"/>
        <v>Week 4</v>
      </c>
      <c r="F46" s="199">
        <v>410701</v>
      </c>
      <c r="G46" s="200">
        <v>142.41999999999999</v>
      </c>
      <c r="H46" s="201">
        <f t="shared" si="10"/>
        <v>142.41999999999999</v>
      </c>
      <c r="I46" s="201" t="str">
        <f t="shared" si="11"/>
        <v/>
      </c>
      <c r="J46" s="199"/>
      <c r="K46" s="199"/>
      <c r="L46" s="199"/>
      <c r="M46" s="199"/>
      <c r="N46" s="199"/>
      <c r="O46" s="199"/>
      <c r="P46" s="199"/>
      <c r="Q46" s="199"/>
      <c r="R46" s="199"/>
      <c r="S46" s="199"/>
      <c r="T46" s="202">
        <f t="shared" si="12"/>
        <v>0</v>
      </c>
      <c r="U46" s="203">
        <f t="shared" si="9"/>
        <v>142.41999999999999</v>
      </c>
    </row>
    <row r="47" spans="1:21" x14ac:dyDescent="0.2">
      <c r="A47" s="195" t="str">
        <f t="shared" si="7"/>
        <v>Rush CityWeek 4</v>
      </c>
      <c r="C47" s="196" t="s">
        <v>37</v>
      </c>
      <c r="D47" s="197">
        <v>44370</v>
      </c>
      <c r="E47" s="205" t="str">
        <f t="shared" si="8"/>
        <v>Week 4</v>
      </c>
      <c r="F47" s="199">
        <v>410709</v>
      </c>
      <c r="G47" s="200">
        <v>35.29</v>
      </c>
      <c r="H47" s="201">
        <f t="shared" si="10"/>
        <v>35.29</v>
      </c>
      <c r="I47" s="201" t="str">
        <f t="shared" si="11"/>
        <v/>
      </c>
      <c r="J47" s="199"/>
      <c r="K47" s="199"/>
      <c r="L47" s="199"/>
      <c r="M47" s="199"/>
      <c r="N47" s="199"/>
      <c r="O47" s="199"/>
      <c r="P47" s="199"/>
      <c r="Q47" s="199"/>
      <c r="R47" s="199"/>
      <c r="S47" s="199"/>
      <c r="T47" s="202">
        <f t="shared" si="12"/>
        <v>0</v>
      </c>
      <c r="U47" s="203">
        <f t="shared" si="9"/>
        <v>35.29</v>
      </c>
    </row>
    <row r="48" spans="1:21" x14ac:dyDescent="0.2">
      <c r="A48" s="195" t="str">
        <f t="shared" si="7"/>
        <v>Rush CityWeek 1</v>
      </c>
      <c r="C48" s="196" t="s">
        <v>37</v>
      </c>
      <c r="D48" s="197">
        <v>44379</v>
      </c>
      <c r="E48" s="205" t="str">
        <f t="shared" si="8"/>
        <v>Week 1</v>
      </c>
      <c r="F48" s="199">
        <v>411010</v>
      </c>
      <c r="G48" s="200">
        <v>29.75</v>
      </c>
      <c r="H48" s="201">
        <f t="shared" si="10"/>
        <v>29.75</v>
      </c>
      <c r="I48" s="201" t="str">
        <f t="shared" si="11"/>
        <v/>
      </c>
      <c r="J48" s="199"/>
      <c r="K48" s="199"/>
      <c r="L48" s="199"/>
      <c r="M48" s="199"/>
      <c r="N48" s="199"/>
      <c r="O48" s="199"/>
      <c r="P48" s="199"/>
      <c r="Q48" s="199"/>
      <c r="R48" s="199"/>
      <c r="S48" s="199"/>
      <c r="T48" s="202">
        <f t="shared" si="12"/>
        <v>0</v>
      </c>
      <c r="U48" s="203">
        <f t="shared" si="9"/>
        <v>29.75</v>
      </c>
    </row>
    <row r="49" spans="1:21" x14ac:dyDescent="0.2">
      <c r="A49" s="195" t="str">
        <f t="shared" si="7"/>
        <v>Rush CityWeek 1</v>
      </c>
      <c r="C49" s="196" t="s">
        <v>37</v>
      </c>
      <c r="D49" s="197">
        <v>44379</v>
      </c>
      <c r="E49" s="205" t="str">
        <f t="shared" si="8"/>
        <v>Week 1</v>
      </c>
      <c r="F49" s="199">
        <v>411016</v>
      </c>
      <c r="G49" s="200">
        <v>38.869999999999997</v>
      </c>
      <c r="H49" s="201">
        <f t="shared" si="10"/>
        <v>38.869999999999997</v>
      </c>
      <c r="I49" s="201" t="str">
        <f t="shared" si="11"/>
        <v/>
      </c>
      <c r="J49" s="199"/>
      <c r="K49" s="199"/>
      <c r="L49" s="199"/>
      <c r="M49" s="199"/>
      <c r="N49" s="199"/>
      <c r="O49" s="199"/>
      <c r="P49" s="199"/>
      <c r="Q49" s="199"/>
      <c r="R49" s="199"/>
      <c r="S49" s="199"/>
      <c r="T49" s="202">
        <f t="shared" si="12"/>
        <v>0</v>
      </c>
      <c r="U49" s="203">
        <f t="shared" si="9"/>
        <v>38.869999999999997</v>
      </c>
    </row>
    <row r="50" spans="1:21" x14ac:dyDescent="0.2">
      <c r="A50" s="195" t="str">
        <f t="shared" si="7"/>
        <v>Rush CityWeek 1</v>
      </c>
      <c r="C50" s="196" t="s">
        <v>37</v>
      </c>
      <c r="D50" s="197">
        <v>44380</v>
      </c>
      <c r="E50" s="205" t="str">
        <f t="shared" si="8"/>
        <v>Week 1</v>
      </c>
      <c r="F50" s="199">
        <v>411056</v>
      </c>
      <c r="G50" s="200">
        <v>28.19</v>
      </c>
      <c r="H50" s="201">
        <f t="shared" si="10"/>
        <v>28.19</v>
      </c>
      <c r="I50" s="201" t="str">
        <f t="shared" si="11"/>
        <v/>
      </c>
      <c r="J50" s="199"/>
      <c r="K50" s="199"/>
      <c r="L50" s="199"/>
      <c r="M50" s="199"/>
      <c r="N50" s="199"/>
      <c r="O50" s="199"/>
      <c r="P50" s="199"/>
      <c r="Q50" s="199"/>
      <c r="R50" s="199"/>
      <c r="S50" s="199"/>
      <c r="T50" s="202">
        <f t="shared" si="12"/>
        <v>0</v>
      </c>
      <c r="U50" s="203">
        <f t="shared" si="9"/>
        <v>28.19</v>
      </c>
    </row>
    <row r="51" spans="1:21" x14ac:dyDescent="0.2">
      <c r="A51" s="195" t="str">
        <f t="shared" si="7"/>
        <v>Rush CityWeek 1</v>
      </c>
      <c r="C51" s="196" t="s">
        <v>37</v>
      </c>
      <c r="D51" s="197">
        <v>44380</v>
      </c>
      <c r="E51" s="205" t="str">
        <f t="shared" si="8"/>
        <v>Week 1</v>
      </c>
      <c r="F51" s="199">
        <v>411049</v>
      </c>
      <c r="G51" s="200">
        <v>29.75</v>
      </c>
      <c r="H51" s="201">
        <f t="shared" si="10"/>
        <v>29.75</v>
      </c>
      <c r="I51" s="201" t="str">
        <f t="shared" si="11"/>
        <v/>
      </c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202">
        <f t="shared" si="12"/>
        <v>0</v>
      </c>
      <c r="U51" s="203">
        <f t="shared" si="9"/>
        <v>29.75</v>
      </c>
    </row>
    <row r="52" spans="1:21" x14ac:dyDescent="0.2">
      <c r="A52" s="195" t="str">
        <f t="shared" si="7"/>
        <v>Rush CityWeek 5</v>
      </c>
      <c r="C52" s="196" t="s">
        <v>37</v>
      </c>
      <c r="D52" s="197">
        <v>44376</v>
      </c>
      <c r="E52" s="205" t="str">
        <f t="shared" si="8"/>
        <v>Week 5</v>
      </c>
      <c r="F52" s="199">
        <v>410904</v>
      </c>
      <c r="G52" s="200">
        <v>42.04</v>
      </c>
      <c r="H52" s="201">
        <f t="shared" si="10"/>
        <v>42.04</v>
      </c>
      <c r="I52" s="201" t="str">
        <f t="shared" si="11"/>
        <v/>
      </c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202">
        <f t="shared" si="12"/>
        <v>0</v>
      </c>
      <c r="U52" s="203">
        <f t="shared" si="9"/>
        <v>42.04</v>
      </c>
    </row>
    <row r="53" spans="1:21" x14ac:dyDescent="0.2">
      <c r="A53" s="195" t="str">
        <f t="shared" si="7"/>
        <v>Rush CityWeek 5</v>
      </c>
      <c r="C53" s="196" t="s">
        <v>37</v>
      </c>
      <c r="D53" s="197">
        <v>44376</v>
      </c>
      <c r="E53" s="205" t="str">
        <f t="shared" si="8"/>
        <v>Week 5</v>
      </c>
      <c r="F53" s="199">
        <v>410910</v>
      </c>
      <c r="G53" s="200">
        <v>35.29</v>
      </c>
      <c r="H53" s="201">
        <f t="shared" si="10"/>
        <v>35.29</v>
      </c>
      <c r="I53" s="201" t="str">
        <f t="shared" si="11"/>
        <v/>
      </c>
      <c r="J53" s="199"/>
      <c r="K53" s="199"/>
      <c r="L53" s="199"/>
      <c r="M53" s="199"/>
      <c r="N53" s="199"/>
      <c r="O53" s="199"/>
      <c r="P53" s="199"/>
      <c r="Q53" s="199"/>
      <c r="R53" s="199"/>
      <c r="S53" s="199"/>
      <c r="T53" s="202">
        <f t="shared" si="12"/>
        <v>0</v>
      </c>
      <c r="U53" s="203">
        <f t="shared" si="9"/>
        <v>35.29</v>
      </c>
    </row>
    <row r="54" spans="1:21" x14ac:dyDescent="0.2">
      <c r="A54" s="195" t="str">
        <f t="shared" si="7"/>
        <v>Rush CityWeek 5</v>
      </c>
      <c r="C54" s="196" t="s">
        <v>37</v>
      </c>
      <c r="D54" s="197">
        <v>44377</v>
      </c>
      <c r="E54" s="205" t="str">
        <f t="shared" si="8"/>
        <v>Week 5</v>
      </c>
      <c r="F54" s="199">
        <v>410939</v>
      </c>
      <c r="G54" s="200">
        <v>142.41999999999999</v>
      </c>
      <c r="H54" s="201">
        <f t="shared" si="10"/>
        <v>142.41999999999999</v>
      </c>
      <c r="I54" s="201" t="str">
        <f t="shared" si="11"/>
        <v/>
      </c>
      <c r="J54" s="199"/>
      <c r="K54" s="199"/>
      <c r="L54" s="199"/>
      <c r="M54" s="199"/>
      <c r="N54" s="199"/>
      <c r="O54" s="199"/>
      <c r="P54" s="199"/>
      <c r="Q54" s="199"/>
      <c r="R54" s="199"/>
      <c r="S54" s="199"/>
      <c r="T54" s="202">
        <f t="shared" si="12"/>
        <v>0</v>
      </c>
      <c r="U54" s="203">
        <f t="shared" si="9"/>
        <v>142.41999999999999</v>
      </c>
    </row>
    <row r="55" spans="1:21" x14ac:dyDescent="0.2">
      <c r="A55" s="195" t="e">
        <f>C55&amp;#REF!</f>
        <v>#REF!</v>
      </c>
      <c r="C55" s="196" t="s">
        <v>37</v>
      </c>
      <c r="D55" s="197">
        <v>44377</v>
      </c>
      <c r="E55" s="205" t="str">
        <f t="shared" si="8"/>
        <v>Week 5</v>
      </c>
      <c r="F55" s="199">
        <v>410947</v>
      </c>
      <c r="G55" s="200">
        <v>35.29</v>
      </c>
      <c r="H55" s="201">
        <f t="shared" si="10"/>
        <v>35.29</v>
      </c>
      <c r="I55" s="201" t="str">
        <f t="shared" si="11"/>
        <v/>
      </c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202">
        <f t="shared" si="12"/>
        <v>0</v>
      </c>
      <c r="U55" s="203">
        <f t="shared" si="9"/>
        <v>35.29</v>
      </c>
    </row>
    <row r="56" spans="1:21" x14ac:dyDescent="0.2">
      <c r="A56" s="195" t="e">
        <f>C56&amp;#REF!</f>
        <v>#REF!</v>
      </c>
      <c r="C56" s="196" t="s">
        <v>116</v>
      </c>
      <c r="D56" s="197">
        <v>44364</v>
      </c>
      <c r="E56" s="205" t="str">
        <f t="shared" si="8"/>
        <v>Week 3</v>
      </c>
      <c r="F56" s="199">
        <v>53088304</v>
      </c>
      <c r="G56" s="200">
        <v>2053.56</v>
      </c>
      <c r="H56" s="201" t="str">
        <f t="shared" si="10"/>
        <v/>
      </c>
      <c r="I56" s="201">
        <f t="shared" si="11"/>
        <v>2053.56</v>
      </c>
      <c r="J56" s="199"/>
      <c r="K56" s="199"/>
      <c r="L56" s="199"/>
      <c r="M56" s="199"/>
      <c r="N56" s="199"/>
      <c r="O56" s="199"/>
      <c r="P56" s="199"/>
      <c r="Q56" s="199"/>
      <c r="R56" s="199"/>
      <c r="S56" s="199"/>
      <c r="T56" s="202">
        <f t="shared" si="12"/>
        <v>0</v>
      </c>
      <c r="U56" s="203">
        <f t="shared" si="9"/>
        <v>2053.56</v>
      </c>
    </row>
    <row r="57" spans="1:21" x14ac:dyDescent="0.2">
      <c r="A57" s="195" t="str">
        <f t="shared" si="7"/>
        <v>PepsiWeek 1</v>
      </c>
      <c r="C57" s="196" t="s">
        <v>116</v>
      </c>
      <c r="D57" s="197">
        <v>44378</v>
      </c>
      <c r="E57" s="205" t="str">
        <f t="shared" si="8"/>
        <v>Week 1</v>
      </c>
      <c r="F57" s="199">
        <v>49459656</v>
      </c>
      <c r="G57" s="200">
        <v>975.71</v>
      </c>
      <c r="H57" s="201" t="str">
        <f t="shared" si="10"/>
        <v/>
      </c>
      <c r="I57" s="201">
        <f t="shared" si="11"/>
        <v>975.71</v>
      </c>
      <c r="J57" s="199"/>
      <c r="K57" s="199"/>
      <c r="L57" s="199"/>
      <c r="M57" s="199"/>
      <c r="N57" s="199"/>
      <c r="O57" s="199"/>
      <c r="P57" s="199"/>
      <c r="Q57" s="199"/>
      <c r="R57" s="199"/>
      <c r="S57" s="199"/>
      <c r="T57" s="202">
        <f t="shared" si="12"/>
        <v>0</v>
      </c>
      <c r="U57" s="203">
        <f t="shared" si="9"/>
        <v>975.71</v>
      </c>
    </row>
    <row r="58" spans="1:21" x14ac:dyDescent="0.2">
      <c r="A58" s="195" t="str">
        <f t="shared" si="7"/>
        <v>PepsiWeek 5</v>
      </c>
      <c r="C58" s="196" t="s">
        <v>116</v>
      </c>
      <c r="D58" s="197">
        <v>44375</v>
      </c>
      <c r="E58" s="205" t="str">
        <f t="shared" si="8"/>
        <v>Week 5</v>
      </c>
      <c r="F58" s="199">
        <v>53519804</v>
      </c>
      <c r="G58" s="200">
        <v>1681.95</v>
      </c>
      <c r="H58" s="201" t="str">
        <f t="shared" si="10"/>
        <v/>
      </c>
      <c r="I58" s="201">
        <f t="shared" si="11"/>
        <v>1681.95</v>
      </c>
      <c r="J58" s="199"/>
      <c r="K58" s="199"/>
      <c r="L58" s="199"/>
      <c r="M58" s="199"/>
      <c r="N58" s="199"/>
      <c r="O58" s="199"/>
      <c r="P58" s="199"/>
      <c r="Q58" s="199"/>
      <c r="R58" s="199"/>
      <c r="S58" s="199"/>
      <c r="T58" s="202">
        <f t="shared" si="12"/>
        <v>0</v>
      </c>
      <c r="U58" s="203">
        <f t="shared" si="9"/>
        <v>1681.95</v>
      </c>
    </row>
    <row r="59" spans="1:21" x14ac:dyDescent="0.2">
      <c r="A59" s="195" t="str">
        <f t="shared" si="7"/>
        <v>PepsiWeek 3</v>
      </c>
      <c r="C59" s="196" t="s">
        <v>116</v>
      </c>
      <c r="D59" s="197">
        <v>44389</v>
      </c>
      <c r="E59" s="205" t="str">
        <f t="shared" si="8"/>
        <v>Week 3</v>
      </c>
      <c r="F59" s="199">
        <v>52545756</v>
      </c>
      <c r="G59" s="200">
        <v>386.62</v>
      </c>
      <c r="H59" s="201" t="str">
        <f t="shared" si="10"/>
        <v/>
      </c>
      <c r="I59" s="201">
        <f t="shared" si="11"/>
        <v>386.62</v>
      </c>
      <c r="J59" s="199"/>
      <c r="K59" s="199"/>
      <c r="L59" s="199"/>
      <c r="M59" s="199"/>
      <c r="N59" s="199"/>
      <c r="O59" s="199"/>
      <c r="P59" s="199"/>
      <c r="Q59" s="199"/>
      <c r="R59" s="199"/>
      <c r="S59" s="199"/>
      <c r="T59" s="202">
        <f t="shared" si="12"/>
        <v>0</v>
      </c>
      <c r="U59" s="203">
        <f t="shared" si="9"/>
        <v>386.62</v>
      </c>
    </row>
    <row r="60" spans="1:21" x14ac:dyDescent="0.2">
      <c r="A60" s="195" t="str">
        <f t="shared" si="7"/>
        <v>PepsiWeek 3</v>
      </c>
      <c r="C60" s="196" t="s">
        <v>116</v>
      </c>
      <c r="D60" s="197">
        <v>44392</v>
      </c>
      <c r="E60" s="205" t="str">
        <f t="shared" si="8"/>
        <v>Week 3</v>
      </c>
      <c r="F60" s="199">
        <v>52268553</v>
      </c>
      <c r="G60" s="200">
        <v>1798.2</v>
      </c>
      <c r="H60" s="201" t="str">
        <f t="shared" si="10"/>
        <v/>
      </c>
      <c r="I60" s="201">
        <f t="shared" si="11"/>
        <v>1798.2</v>
      </c>
      <c r="J60" s="199"/>
      <c r="K60" s="199"/>
      <c r="L60" s="199"/>
      <c r="M60" s="199"/>
      <c r="N60" s="199"/>
      <c r="O60" s="199"/>
      <c r="P60" s="199"/>
      <c r="Q60" s="199"/>
      <c r="R60" s="199"/>
      <c r="S60" s="199"/>
      <c r="T60" s="202">
        <f t="shared" si="12"/>
        <v>0</v>
      </c>
      <c r="U60" s="203">
        <f t="shared" si="9"/>
        <v>1798.2</v>
      </c>
    </row>
    <row r="61" spans="1:21" x14ac:dyDescent="0.2">
      <c r="A61" s="195" t="str">
        <f t="shared" si="7"/>
        <v>PepsiWeek 2</v>
      </c>
      <c r="C61" s="196" t="s">
        <v>116</v>
      </c>
      <c r="D61" s="197">
        <v>44385</v>
      </c>
      <c r="E61" s="205" t="str">
        <f t="shared" si="8"/>
        <v>Week 2</v>
      </c>
      <c r="F61" s="199">
        <v>48895603</v>
      </c>
      <c r="G61" s="200">
        <v>1611.07</v>
      </c>
      <c r="H61" s="201" t="str">
        <f t="shared" si="10"/>
        <v/>
      </c>
      <c r="I61" s="201">
        <f t="shared" si="11"/>
        <v>1611.07</v>
      </c>
      <c r="J61" s="199"/>
      <c r="K61" s="199"/>
      <c r="L61" s="199"/>
      <c r="M61" s="199"/>
      <c r="N61" s="199"/>
      <c r="O61" s="199"/>
      <c r="P61" s="199"/>
      <c r="Q61" s="199"/>
      <c r="R61" s="199"/>
      <c r="S61" s="199"/>
      <c r="T61" s="202">
        <f t="shared" si="12"/>
        <v>0</v>
      </c>
      <c r="U61" s="203">
        <f t="shared" si="9"/>
        <v>1611.07</v>
      </c>
    </row>
    <row r="62" spans="1:21" x14ac:dyDescent="0.2">
      <c r="A62" s="195" t="str">
        <f t="shared" si="7"/>
        <v>PepsiWeek 2</v>
      </c>
      <c r="C62" s="196" t="s">
        <v>116</v>
      </c>
      <c r="D62" s="197">
        <v>44385</v>
      </c>
      <c r="E62" s="205" t="str">
        <f t="shared" si="8"/>
        <v>Week 2</v>
      </c>
      <c r="F62" s="199">
        <v>48895602</v>
      </c>
      <c r="G62" s="200">
        <v>756.67</v>
      </c>
      <c r="H62" s="201" t="str">
        <f t="shared" si="10"/>
        <v/>
      </c>
      <c r="I62" s="201">
        <f t="shared" si="11"/>
        <v>756.67</v>
      </c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202">
        <f t="shared" si="12"/>
        <v>0</v>
      </c>
      <c r="U62" s="203">
        <f t="shared" si="9"/>
        <v>756.67</v>
      </c>
    </row>
    <row r="63" spans="1:21" x14ac:dyDescent="0.2">
      <c r="A63" s="195" t="str">
        <f t="shared" si="7"/>
        <v>PepsiWeek 3</v>
      </c>
      <c r="C63" s="196" t="s">
        <v>116</v>
      </c>
      <c r="D63" s="197">
        <v>44389</v>
      </c>
      <c r="E63" s="205" t="str">
        <f t="shared" si="8"/>
        <v>Week 3</v>
      </c>
      <c r="F63" s="199">
        <v>52545757</v>
      </c>
      <c r="G63" s="200">
        <v>926.34</v>
      </c>
      <c r="H63" s="201" t="str">
        <f t="shared" si="10"/>
        <v/>
      </c>
      <c r="I63" s="201">
        <f t="shared" si="11"/>
        <v>926.34</v>
      </c>
      <c r="J63" s="199"/>
      <c r="K63" s="199"/>
      <c r="L63" s="199"/>
      <c r="M63" s="199"/>
      <c r="N63" s="199"/>
      <c r="O63" s="199"/>
      <c r="P63" s="199"/>
      <c r="Q63" s="199"/>
      <c r="R63" s="199"/>
      <c r="S63" s="199"/>
      <c r="T63" s="202">
        <f t="shared" si="12"/>
        <v>0</v>
      </c>
      <c r="U63" s="203">
        <f t="shared" si="9"/>
        <v>926.34</v>
      </c>
    </row>
    <row r="64" spans="1:21" x14ac:dyDescent="0.2">
      <c r="A64" s="195" t="str">
        <f t="shared" si="7"/>
        <v>Rush CityWeek 2</v>
      </c>
      <c r="C64" s="196" t="s">
        <v>37</v>
      </c>
      <c r="D64" s="197">
        <v>44385</v>
      </c>
      <c r="E64" s="205" t="str">
        <f t="shared" si="8"/>
        <v>Week 2</v>
      </c>
      <c r="F64" s="199">
        <v>411214</v>
      </c>
      <c r="G64" s="199">
        <v>45.51</v>
      </c>
      <c r="H64" s="201">
        <f t="shared" si="10"/>
        <v>45.51</v>
      </c>
      <c r="I64" s="201" t="str">
        <f t="shared" si="11"/>
        <v/>
      </c>
      <c r="J64" s="199"/>
      <c r="K64" s="199"/>
      <c r="L64" s="199"/>
      <c r="M64" s="199"/>
      <c r="N64" s="199"/>
      <c r="O64" s="199"/>
      <c r="P64" s="199"/>
      <c r="Q64" s="199"/>
      <c r="R64" s="199"/>
      <c r="S64" s="199"/>
      <c r="T64" s="202">
        <f t="shared" si="12"/>
        <v>0</v>
      </c>
      <c r="U64" s="203">
        <f t="shared" si="9"/>
        <v>45.51</v>
      </c>
    </row>
    <row r="65" spans="1:21" x14ac:dyDescent="0.2">
      <c r="A65" s="195" t="str">
        <f t="shared" si="7"/>
        <v>Rush CityWeek 2</v>
      </c>
      <c r="C65" s="196" t="s">
        <v>37</v>
      </c>
      <c r="D65" s="197">
        <v>44385</v>
      </c>
      <c r="E65" s="205" t="str">
        <f t="shared" si="8"/>
        <v>Week 2</v>
      </c>
      <c r="F65" s="199">
        <v>411220</v>
      </c>
      <c r="G65" s="199">
        <v>38.869999999999997</v>
      </c>
      <c r="H65" s="201">
        <f t="shared" si="10"/>
        <v>38.869999999999997</v>
      </c>
      <c r="I65" s="201" t="str">
        <f t="shared" si="11"/>
        <v/>
      </c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202">
        <f t="shared" si="12"/>
        <v>0</v>
      </c>
      <c r="U65" s="203">
        <f t="shared" si="9"/>
        <v>38.869999999999997</v>
      </c>
    </row>
    <row r="66" spans="1:21" x14ac:dyDescent="0.2">
      <c r="A66" s="195" t="str">
        <f t="shared" si="7"/>
        <v>Rush CityWeek 3</v>
      </c>
      <c r="C66" s="196" t="s">
        <v>37</v>
      </c>
      <c r="D66" s="197">
        <v>44389</v>
      </c>
      <c r="E66" s="205" t="str">
        <f t="shared" si="8"/>
        <v>Week 3</v>
      </c>
      <c r="F66" s="199">
        <v>411315</v>
      </c>
      <c r="G66" s="199">
        <v>121.21</v>
      </c>
      <c r="H66" s="201">
        <f t="shared" si="10"/>
        <v>121.21</v>
      </c>
      <c r="I66" s="201" t="str">
        <f t="shared" si="11"/>
        <v/>
      </c>
      <c r="J66" s="199"/>
      <c r="K66" s="199"/>
      <c r="L66" s="199"/>
      <c r="M66" s="199"/>
      <c r="N66" s="199"/>
      <c r="O66" s="199"/>
      <c r="P66" s="199"/>
      <c r="Q66" s="199"/>
      <c r="R66" s="199"/>
      <c r="S66" s="199"/>
      <c r="T66" s="202">
        <f t="shared" si="12"/>
        <v>0</v>
      </c>
      <c r="U66" s="203">
        <f t="shared" si="9"/>
        <v>121.21</v>
      </c>
    </row>
    <row r="67" spans="1:21" x14ac:dyDescent="0.2">
      <c r="A67" s="195" t="str">
        <f t="shared" si="7"/>
        <v>Rush CityWeek 3</v>
      </c>
      <c r="C67" s="196" t="s">
        <v>37</v>
      </c>
      <c r="D67" s="197">
        <v>44389</v>
      </c>
      <c r="E67" s="205" t="str">
        <f t="shared" si="8"/>
        <v>Week 3</v>
      </c>
      <c r="F67" s="199">
        <v>411323</v>
      </c>
      <c r="G67" s="199">
        <v>38.869999999999997</v>
      </c>
      <c r="H67" s="201">
        <f t="shared" si="10"/>
        <v>38.869999999999997</v>
      </c>
      <c r="I67" s="201" t="str">
        <f t="shared" si="11"/>
        <v/>
      </c>
      <c r="J67" s="199"/>
      <c r="K67" s="199"/>
      <c r="L67" s="199"/>
      <c r="M67" s="199"/>
      <c r="N67" s="199"/>
      <c r="O67" s="199"/>
      <c r="P67" s="199"/>
      <c r="Q67" s="199"/>
      <c r="R67" s="199"/>
      <c r="S67" s="199"/>
      <c r="T67" s="202">
        <f t="shared" si="12"/>
        <v>0</v>
      </c>
      <c r="U67" s="203">
        <f t="shared" si="9"/>
        <v>38.869999999999997</v>
      </c>
    </row>
    <row r="68" spans="1:21" x14ac:dyDescent="0.2">
      <c r="A68" s="195" t="str">
        <f t="shared" si="7"/>
        <v>Rush CityWeek 2</v>
      </c>
      <c r="C68" s="196" t="s">
        <v>37</v>
      </c>
      <c r="D68" s="197">
        <v>44386</v>
      </c>
      <c r="E68" s="205" t="str">
        <f t="shared" si="8"/>
        <v>Week 2</v>
      </c>
      <c r="F68" s="199">
        <v>411245</v>
      </c>
      <c r="G68" s="199">
        <v>29.75</v>
      </c>
      <c r="H68" s="201">
        <f t="shared" si="10"/>
        <v>29.75</v>
      </c>
      <c r="I68" s="201" t="str">
        <f t="shared" si="11"/>
        <v/>
      </c>
      <c r="J68" s="199"/>
      <c r="K68" s="199"/>
      <c r="L68" s="199"/>
      <c r="M68" s="199"/>
      <c r="N68" s="199"/>
      <c r="O68" s="199"/>
      <c r="P68" s="199"/>
      <c r="Q68" s="199"/>
      <c r="R68" s="199"/>
      <c r="S68" s="199"/>
      <c r="T68" s="202">
        <f t="shared" si="12"/>
        <v>0</v>
      </c>
      <c r="U68" s="203">
        <f t="shared" si="9"/>
        <v>29.75</v>
      </c>
    </row>
    <row r="69" spans="1:21" x14ac:dyDescent="0.2">
      <c r="A69" s="195" t="str">
        <f t="shared" si="7"/>
        <v>Rush CityWeek 2</v>
      </c>
      <c r="C69" s="196" t="s">
        <v>37</v>
      </c>
      <c r="D69" s="197">
        <v>44386</v>
      </c>
      <c r="E69" s="205" t="str">
        <f t="shared" si="8"/>
        <v>Week 2</v>
      </c>
      <c r="F69" s="199">
        <v>411252</v>
      </c>
      <c r="G69" s="199">
        <v>38.869999999999997</v>
      </c>
      <c r="H69" s="201">
        <f t="shared" si="10"/>
        <v>38.869999999999997</v>
      </c>
      <c r="I69" s="201" t="str">
        <f t="shared" si="11"/>
        <v/>
      </c>
      <c r="J69" s="199"/>
      <c r="K69" s="199"/>
      <c r="L69" s="199"/>
      <c r="M69" s="199"/>
      <c r="N69" s="199"/>
      <c r="O69" s="199"/>
      <c r="P69" s="199"/>
      <c r="Q69" s="199"/>
      <c r="R69" s="199"/>
      <c r="S69" s="199"/>
      <c r="T69" s="202">
        <f t="shared" si="12"/>
        <v>0</v>
      </c>
      <c r="U69" s="203">
        <f t="shared" ref="U69:U132" si="13">SUM(H69:T69)</f>
        <v>38.869999999999997</v>
      </c>
    </row>
    <row r="70" spans="1:21" x14ac:dyDescent="0.2">
      <c r="A70" s="195" t="str">
        <f t="shared" si="7"/>
        <v>Rush CityWeek 2</v>
      </c>
      <c r="C70" s="196" t="s">
        <v>37</v>
      </c>
      <c r="D70" s="197">
        <v>44387</v>
      </c>
      <c r="E70" s="205" t="str">
        <f t="shared" si="8"/>
        <v>Week 2</v>
      </c>
      <c r="F70" s="199">
        <v>411276</v>
      </c>
      <c r="G70" s="199">
        <v>29.75</v>
      </c>
      <c r="H70" s="201">
        <f t="shared" si="10"/>
        <v>29.75</v>
      </c>
      <c r="I70" s="201" t="str">
        <f t="shared" si="11"/>
        <v/>
      </c>
      <c r="J70" s="199"/>
      <c r="K70" s="199"/>
      <c r="L70" s="199"/>
      <c r="M70" s="199"/>
      <c r="N70" s="199"/>
      <c r="O70" s="199"/>
      <c r="P70" s="199"/>
      <c r="Q70" s="199"/>
      <c r="R70" s="199"/>
      <c r="S70" s="199"/>
      <c r="T70" s="202">
        <f t="shared" si="12"/>
        <v>0</v>
      </c>
      <c r="U70" s="203">
        <f t="shared" si="13"/>
        <v>29.75</v>
      </c>
    </row>
    <row r="71" spans="1:21" x14ac:dyDescent="0.2">
      <c r="A71" s="195" t="str">
        <f t="shared" si="7"/>
        <v>Rush CityWeek 2</v>
      </c>
      <c r="C71" s="196" t="s">
        <v>37</v>
      </c>
      <c r="D71" s="197">
        <v>44387</v>
      </c>
      <c r="E71" s="205" t="str">
        <f t="shared" si="8"/>
        <v>Week 2</v>
      </c>
      <c r="F71" s="199">
        <v>411280</v>
      </c>
      <c r="G71" s="199">
        <v>28.19</v>
      </c>
      <c r="H71" s="201">
        <f t="shared" si="10"/>
        <v>28.19</v>
      </c>
      <c r="I71" s="201" t="str">
        <f t="shared" si="11"/>
        <v/>
      </c>
      <c r="J71" s="199"/>
      <c r="K71" s="199"/>
      <c r="L71" s="199"/>
      <c r="M71" s="199"/>
      <c r="N71" s="199"/>
      <c r="O71" s="199"/>
      <c r="P71" s="199"/>
      <c r="Q71" s="199"/>
      <c r="R71" s="199"/>
      <c r="S71" s="199"/>
      <c r="T71" s="202">
        <f t="shared" si="12"/>
        <v>0</v>
      </c>
      <c r="U71" s="203">
        <f t="shared" si="13"/>
        <v>28.19</v>
      </c>
    </row>
    <row r="72" spans="1:21" x14ac:dyDescent="0.2">
      <c r="A72" s="195" t="str">
        <f t="shared" si="7"/>
        <v>Rush CityWeek 3</v>
      </c>
      <c r="C72" s="196" t="s">
        <v>37</v>
      </c>
      <c r="D72" s="197">
        <v>44390</v>
      </c>
      <c r="E72" s="205" t="str">
        <f t="shared" si="8"/>
        <v>Week 3</v>
      </c>
      <c r="F72" s="199">
        <v>411367</v>
      </c>
      <c r="G72" s="199">
        <v>46.31</v>
      </c>
      <c r="H72" s="201">
        <f t="shared" si="10"/>
        <v>46.31</v>
      </c>
      <c r="I72" s="201" t="str">
        <f t="shared" si="11"/>
        <v/>
      </c>
      <c r="J72" s="199"/>
      <c r="K72" s="199"/>
      <c r="L72" s="199"/>
      <c r="M72" s="199"/>
      <c r="N72" s="199"/>
      <c r="O72" s="199"/>
      <c r="P72" s="199"/>
      <c r="Q72" s="199"/>
      <c r="R72" s="199"/>
      <c r="S72" s="199"/>
      <c r="T72" s="202">
        <f t="shared" si="12"/>
        <v>0</v>
      </c>
      <c r="U72" s="203">
        <f t="shared" si="13"/>
        <v>46.31</v>
      </c>
    </row>
    <row r="73" spans="1:21" x14ac:dyDescent="0.2">
      <c r="A73" s="195" t="str">
        <f t="shared" si="7"/>
        <v>Rush CityWeek 3</v>
      </c>
      <c r="C73" s="196" t="s">
        <v>37</v>
      </c>
      <c r="D73" s="197">
        <v>44390</v>
      </c>
      <c r="E73" s="205" t="str">
        <f t="shared" si="8"/>
        <v>Week 3</v>
      </c>
      <c r="F73" s="199">
        <v>411373</v>
      </c>
      <c r="G73" s="199">
        <v>38.869999999999997</v>
      </c>
      <c r="H73" s="201">
        <f t="shared" si="10"/>
        <v>38.869999999999997</v>
      </c>
      <c r="I73" s="201" t="str">
        <f t="shared" si="11"/>
        <v/>
      </c>
      <c r="J73" s="199"/>
      <c r="K73" s="199"/>
      <c r="L73" s="199"/>
      <c r="M73" s="199"/>
      <c r="N73" s="199"/>
      <c r="O73" s="199"/>
      <c r="P73" s="199"/>
      <c r="Q73" s="199"/>
      <c r="R73" s="199"/>
      <c r="S73" s="199"/>
      <c r="T73" s="202">
        <f t="shared" si="12"/>
        <v>0</v>
      </c>
      <c r="U73" s="203">
        <f t="shared" si="13"/>
        <v>38.869999999999997</v>
      </c>
    </row>
    <row r="74" spans="1:21" x14ac:dyDescent="0.2">
      <c r="A74" s="195" t="str">
        <f t="shared" si="7"/>
        <v>Rush CityWeek 3</v>
      </c>
      <c r="C74" s="196" t="s">
        <v>37</v>
      </c>
      <c r="D74" s="197">
        <v>44393</v>
      </c>
      <c r="E74" s="205" t="str">
        <f t="shared" si="8"/>
        <v>Week 3</v>
      </c>
      <c r="F74" s="199">
        <v>411475</v>
      </c>
      <c r="G74" s="199">
        <v>29.75</v>
      </c>
      <c r="H74" s="201">
        <f t="shared" si="10"/>
        <v>29.75</v>
      </c>
      <c r="I74" s="201" t="str">
        <f t="shared" si="11"/>
        <v/>
      </c>
      <c r="J74" s="199"/>
      <c r="K74" s="199"/>
      <c r="L74" s="199"/>
      <c r="M74" s="199"/>
      <c r="N74" s="199"/>
      <c r="O74" s="199"/>
      <c r="P74" s="199"/>
      <c r="Q74" s="199"/>
      <c r="R74" s="199"/>
      <c r="S74" s="199"/>
      <c r="T74" s="202">
        <f t="shared" si="12"/>
        <v>0</v>
      </c>
      <c r="U74" s="203">
        <f t="shared" si="13"/>
        <v>29.75</v>
      </c>
    </row>
    <row r="75" spans="1:21" x14ac:dyDescent="0.2">
      <c r="A75" s="195" t="str">
        <f t="shared" si="7"/>
        <v>Rush CityWeek 3</v>
      </c>
      <c r="C75" s="196" t="s">
        <v>37</v>
      </c>
      <c r="D75" s="197">
        <v>44393</v>
      </c>
      <c r="E75" s="205" t="str">
        <f t="shared" si="8"/>
        <v>Week 3</v>
      </c>
      <c r="F75" s="199">
        <v>411482</v>
      </c>
      <c r="G75" s="199">
        <v>38.869999999999997</v>
      </c>
      <c r="H75" s="201">
        <f t="shared" si="10"/>
        <v>38.869999999999997</v>
      </c>
      <c r="I75" s="201" t="str">
        <f t="shared" si="11"/>
        <v/>
      </c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202">
        <f t="shared" si="12"/>
        <v>0</v>
      </c>
      <c r="U75" s="203">
        <f t="shared" si="13"/>
        <v>38.869999999999997</v>
      </c>
    </row>
    <row r="76" spans="1:21" x14ac:dyDescent="0.2">
      <c r="A76" s="195" t="str">
        <f t="shared" si="7"/>
        <v>Rush CityWeek 3</v>
      </c>
      <c r="C76" s="196" t="s">
        <v>37</v>
      </c>
      <c r="D76" s="197">
        <v>44392</v>
      </c>
      <c r="E76" s="205" t="str">
        <f t="shared" si="8"/>
        <v>Week 3</v>
      </c>
      <c r="F76" s="199">
        <v>411438</v>
      </c>
      <c r="G76" s="199">
        <v>45.51</v>
      </c>
      <c r="H76" s="201">
        <f t="shared" si="10"/>
        <v>45.51</v>
      </c>
      <c r="I76" s="201" t="str">
        <f t="shared" si="11"/>
        <v/>
      </c>
      <c r="J76" s="199"/>
      <c r="K76" s="199"/>
      <c r="L76" s="199"/>
      <c r="M76" s="199"/>
      <c r="N76" s="199"/>
      <c r="O76" s="199"/>
      <c r="P76" s="199"/>
      <c r="Q76" s="199"/>
      <c r="R76" s="199"/>
      <c r="S76" s="199"/>
      <c r="T76" s="202">
        <f t="shared" si="12"/>
        <v>0</v>
      </c>
      <c r="U76" s="203">
        <f t="shared" si="13"/>
        <v>45.51</v>
      </c>
    </row>
    <row r="77" spans="1:21" x14ac:dyDescent="0.2">
      <c r="A77" s="195" t="str">
        <f t="shared" si="7"/>
        <v>Rush CityWeek 3</v>
      </c>
      <c r="C77" s="196" t="s">
        <v>37</v>
      </c>
      <c r="D77" s="197">
        <v>44392</v>
      </c>
      <c r="E77" s="205" t="str">
        <f t="shared" si="8"/>
        <v>Week 3</v>
      </c>
      <c r="F77" s="199">
        <v>411444</v>
      </c>
      <c r="G77" s="199">
        <v>38.869999999999997</v>
      </c>
      <c r="H77" s="201">
        <f t="shared" si="10"/>
        <v>38.869999999999997</v>
      </c>
      <c r="I77" s="201" t="str">
        <f t="shared" si="11"/>
        <v/>
      </c>
      <c r="J77" s="199"/>
      <c r="K77" s="199"/>
      <c r="L77" s="199"/>
      <c r="M77" s="199"/>
      <c r="N77" s="199"/>
      <c r="O77" s="199"/>
      <c r="P77" s="199"/>
      <c r="Q77" s="199"/>
      <c r="R77" s="199"/>
      <c r="S77" s="199"/>
      <c r="T77" s="202">
        <f t="shared" si="12"/>
        <v>0</v>
      </c>
      <c r="U77" s="203">
        <f t="shared" si="13"/>
        <v>38.869999999999997</v>
      </c>
    </row>
    <row r="78" spans="1:21" x14ac:dyDescent="0.2">
      <c r="A78" s="195" t="str">
        <f t="shared" si="7"/>
        <v>Rush CityWeek 3</v>
      </c>
      <c r="C78" s="196" t="s">
        <v>37</v>
      </c>
      <c r="D78" s="197">
        <v>44391</v>
      </c>
      <c r="E78" s="205" t="str">
        <f t="shared" si="8"/>
        <v>Week 3</v>
      </c>
      <c r="F78" s="199">
        <v>411406</v>
      </c>
      <c r="G78" s="199">
        <v>83.97</v>
      </c>
      <c r="H78" s="201">
        <f t="shared" si="10"/>
        <v>83.97</v>
      </c>
      <c r="I78" s="201" t="str">
        <f t="shared" si="11"/>
        <v/>
      </c>
      <c r="J78" s="199"/>
      <c r="K78" s="199"/>
      <c r="L78" s="199"/>
      <c r="M78" s="199"/>
      <c r="N78" s="199"/>
      <c r="O78" s="199"/>
      <c r="P78" s="199"/>
      <c r="Q78" s="199"/>
      <c r="R78" s="199"/>
      <c r="S78" s="199"/>
      <c r="T78" s="202">
        <f t="shared" si="12"/>
        <v>0</v>
      </c>
      <c r="U78" s="203">
        <f t="shared" si="13"/>
        <v>83.97</v>
      </c>
    </row>
    <row r="79" spans="1:21" x14ac:dyDescent="0.2">
      <c r="A79" s="195" t="str">
        <f t="shared" si="7"/>
        <v>Rush CityWeek 3</v>
      </c>
      <c r="C79" s="196" t="s">
        <v>37</v>
      </c>
      <c r="D79" s="197">
        <v>44391</v>
      </c>
      <c r="E79" s="205" t="str">
        <f t="shared" si="8"/>
        <v>Week 3</v>
      </c>
      <c r="F79" s="199">
        <v>411414</v>
      </c>
      <c r="G79" s="199">
        <v>38.869999999999997</v>
      </c>
      <c r="H79" s="201">
        <f t="shared" si="10"/>
        <v>38.869999999999997</v>
      </c>
      <c r="I79" s="201" t="str">
        <f t="shared" si="11"/>
        <v/>
      </c>
      <c r="J79" s="199"/>
      <c r="K79" s="199"/>
      <c r="L79" s="199"/>
      <c r="M79" s="199"/>
      <c r="N79" s="199"/>
      <c r="O79" s="199"/>
      <c r="P79" s="199"/>
      <c r="Q79" s="199"/>
      <c r="R79" s="199"/>
      <c r="S79" s="199"/>
      <c r="T79" s="202">
        <f t="shared" si="12"/>
        <v>0</v>
      </c>
      <c r="U79" s="203">
        <f t="shared" si="13"/>
        <v>38.869999999999997</v>
      </c>
    </row>
    <row r="80" spans="1:21" x14ac:dyDescent="0.2">
      <c r="A80" s="195" t="str">
        <f t="shared" si="7"/>
        <v>Rush CityWeek 4</v>
      </c>
      <c r="C80" s="196" t="s">
        <v>37</v>
      </c>
      <c r="D80" s="197">
        <v>44396</v>
      </c>
      <c r="E80" s="205" t="str">
        <f t="shared" si="8"/>
        <v>Week 4</v>
      </c>
      <c r="F80" s="199">
        <v>411543</v>
      </c>
      <c r="G80" s="199">
        <v>121.21</v>
      </c>
      <c r="H80" s="201">
        <f t="shared" si="10"/>
        <v>121.21</v>
      </c>
      <c r="I80" s="201" t="str">
        <f t="shared" si="11"/>
        <v/>
      </c>
      <c r="J80" s="199"/>
      <c r="K80" s="199"/>
      <c r="L80" s="199"/>
      <c r="M80" s="199"/>
      <c r="N80" s="199"/>
      <c r="O80" s="199"/>
      <c r="P80" s="199"/>
      <c r="Q80" s="199"/>
      <c r="R80" s="199"/>
      <c r="S80" s="199"/>
      <c r="T80" s="202">
        <f t="shared" si="12"/>
        <v>0</v>
      </c>
      <c r="U80" s="203">
        <f t="shared" si="13"/>
        <v>121.21</v>
      </c>
    </row>
    <row r="81" spans="1:21" x14ac:dyDescent="0.2">
      <c r="A81" s="195" t="str">
        <f t="shared" si="7"/>
        <v>Rush CityWeek 4</v>
      </c>
      <c r="C81" s="196" t="s">
        <v>37</v>
      </c>
      <c r="D81" s="197">
        <v>44396</v>
      </c>
      <c r="E81" s="205" t="str">
        <f t="shared" si="8"/>
        <v>Week 4</v>
      </c>
      <c r="F81" s="199">
        <v>411551</v>
      </c>
      <c r="G81" s="199">
        <v>38.869999999999997</v>
      </c>
      <c r="H81" s="201">
        <f t="shared" si="10"/>
        <v>38.869999999999997</v>
      </c>
      <c r="I81" s="201" t="str">
        <f t="shared" si="11"/>
        <v/>
      </c>
      <c r="J81" s="199"/>
      <c r="K81" s="199"/>
      <c r="L81" s="199"/>
      <c r="M81" s="199"/>
      <c r="N81" s="199"/>
      <c r="O81" s="199"/>
      <c r="P81" s="199"/>
      <c r="Q81" s="199"/>
      <c r="R81" s="199"/>
      <c r="S81" s="199"/>
      <c r="T81" s="202">
        <f t="shared" si="12"/>
        <v>0</v>
      </c>
      <c r="U81" s="203">
        <f t="shared" si="13"/>
        <v>38.869999999999997</v>
      </c>
    </row>
    <row r="82" spans="1:21" x14ac:dyDescent="0.2">
      <c r="A82" s="195" t="str">
        <f t="shared" si="7"/>
        <v>Rush CityWeek 3</v>
      </c>
      <c r="C82" s="196" t="s">
        <v>37</v>
      </c>
      <c r="D82" s="197">
        <v>44394</v>
      </c>
      <c r="E82" s="205" t="str">
        <f t="shared" si="8"/>
        <v>Week 3</v>
      </c>
      <c r="F82" s="199">
        <v>411510</v>
      </c>
      <c r="G82" s="199">
        <v>28.19</v>
      </c>
      <c r="H82" s="201">
        <f t="shared" si="10"/>
        <v>28.19</v>
      </c>
      <c r="I82" s="201" t="str">
        <f t="shared" si="11"/>
        <v/>
      </c>
      <c r="J82" s="199"/>
      <c r="K82" s="199"/>
      <c r="L82" s="199"/>
      <c r="M82" s="199"/>
      <c r="N82" s="199"/>
      <c r="O82" s="199"/>
      <c r="P82" s="199"/>
      <c r="Q82" s="199"/>
      <c r="R82" s="199"/>
      <c r="S82" s="199"/>
      <c r="T82" s="202">
        <f t="shared" si="12"/>
        <v>0</v>
      </c>
      <c r="U82" s="203">
        <f t="shared" si="13"/>
        <v>28.19</v>
      </c>
    </row>
    <row r="83" spans="1:21" x14ac:dyDescent="0.2">
      <c r="A83" s="195" t="str">
        <f t="shared" si="7"/>
        <v>Rush CityWeek 3</v>
      </c>
      <c r="C83" s="196" t="s">
        <v>37</v>
      </c>
      <c r="D83" s="197">
        <v>44394</v>
      </c>
      <c r="E83" s="205" t="str">
        <f t="shared" si="8"/>
        <v>Week 3</v>
      </c>
      <c r="F83" s="199">
        <v>411506</v>
      </c>
      <c r="G83" s="199">
        <v>29.75</v>
      </c>
      <c r="H83" s="201">
        <f t="shared" si="10"/>
        <v>29.75</v>
      </c>
      <c r="I83" s="201" t="str">
        <f t="shared" si="11"/>
        <v/>
      </c>
      <c r="J83" s="199"/>
      <c r="K83" s="199"/>
      <c r="L83" s="199"/>
      <c r="M83" s="199"/>
      <c r="N83" s="199"/>
      <c r="O83" s="199"/>
      <c r="P83" s="199"/>
      <c r="Q83" s="199"/>
      <c r="R83" s="199"/>
      <c r="S83" s="199"/>
      <c r="T83" s="202">
        <f t="shared" si="12"/>
        <v>0</v>
      </c>
      <c r="U83" s="203">
        <f t="shared" si="13"/>
        <v>29.75</v>
      </c>
    </row>
    <row r="84" spans="1:21" x14ac:dyDescent="0.2">
      <c r="A84" s="195" t="str">
        <f t="shared" si="7"/>
        <v>Rush CityWeek 4</v>
      </c>
      <c r="C84" s="196" t="s">
        <v>37</v>
      </c>
      <c r="D84" s="197">
        <v>44397</v>
      </c>
      <c r="E84" s="205" t="str">
        <f t="shared" si="8"/>
        <v>Week 4</v>
      </c>
      <c r="F84" s="199">
        <v>411603</v>
      </c>
      <c r="G84" s="199">
        <v>46.31</v>
      </c>
      <c r="H84" s="201">
        <f t="shared" si="10"/>
        <v>46.31</v>
      </c>
      <c r="I84" s="201" t="str">
        <f t="shared" si="11"/>
        <v/>
      </c>
      <c r="J84" s="199"/>
      <c r="K84" s="199"/>
      <c r="L84" s="199"/>
      <c r="M84" s="199"/>
      <c r="N84" s="199"/>
      <c r="O84" s="199"/>
      <c r="P84" s="199"/>
      <c r="Q84" s="199"/>
      <c r="R84" s="199"/>
      <c r="S84" s="199"/>
      <c r="T84" s="202">
        <f t="shared" si="12"/>
        <v>0</v>
      </c>
      <c r="U84" s="203">
        <f t="shared" si="13"/>
        <v>46.31</v>
      </c>
    </row>
    <row r="85" spans="1:21" x14ac:dyDescent="0.2">
      <c r="A85" s="195" t="str">
        <f t="shared" si="7"/>
        <v>Rush CityWeek 4</v>
      </c>
      <c r="C85" s="196" t="s">
        <v>37</v>
      </c>
      <c r="D85" s="197">
        <v>44397</v>
      </c>
      <c r="E85" s="205" t="str">
        <f t="shared" si="8"/>
        <v>Week 4</v>
      </c>
      <c r="F85" s="199">
        <v>411609</v>
      </c>
      <c r="G85" s="199">
        <v>38.869999999999997</v>
      </c>
      <c r="H85" s="201">
        <f t="shared" si="10"/>
        <v>38.869999999999997</v>
      </c>
      <c r="I85" s="201" t="str">
        <f t="shared" si="11"/>
        <v/>
      </c>
      <c r="J85" s="199"/>
      <c r="K85" s="199"/>
      <c r="L85" s="199"/>
      <c r="M85" s="199"/>
      <c r="N85" s="199"/>
      <c r="O85" s="199"/>
      <c r="P85" s="199"/>
      <c r="Q85" s="199"/>
      <c r="R85" s="199"/>
      <c r="S85" s="199"/>
      <c r="T85" s="202">
        <f t="shared" si="12"/>
        <v>0</v>
      </c>
      <c r="U85" s="203">
        <f t="shared" si="13"/>
        <v>38.869999999999997</v>
      </c>
    </row>
    <row r="86" spans="1:21" x14ac:dyDescent="0.2">
      <c r="A86" s="195" t="str">
        <f t="shared" si="7"/>
        <v>Rush CityWeek 4</v>
      </c>
      <c r="C86" s="196" t="s">
        <v>37</v>
      </c>
      <c r="D86" s="197">
        <v>44399</v>
      </c>
      <c r="E86" s="205" t="str">
        <f t="shared" si="8"/>
        <v>Week 4</v>
      </c>
      <c r="F86" s="199">
        <v>411668</v>
      </c>
      <c r="G86" s="199">
        <v>45.51</v>
      </c>
      <c r="H86" s="201">
        <f t="shared" si="10"/>
        <v>45.51</v>
      </c>
      <c r="I86" s="201" t="str">
        <f t="shared" si="11"/>
        <v/>
      </c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202">
        <f t="shared" si="12"/>
        <v>0</v>
      </c>
      <c r="U86" s="203">
        <f t="shared" si="13"/>
        <v>45.51</v>
      </c>
    </row>
    <row r="87" spans="1:21" x14ac:dyDescent="0.2">
      <c r="A87" s="195" t="str">
        <f t="shared" si="7"/>
        <v>Rush CityWeek 4</v>
      </c>
      <c r="C87" s="196" t="s">
        <v>37</v>
      </c>
      <c r="D87" s="197">
        <v>44399</v>
      </c>
      <c r="E87" s="205" t="str">
        <f t="shared" si="8"/>
        <v>Week 4</v>
      </c>
      <c r="F87" s="199">
        <v>411674</v>
      </c>
      <c r="G87" s="199">
        <v>38.869999999999997</v>
      </c>
      <c r="H87" s="201">
        <f t="shared" si="10"/>
        <v>38.869999999999997</v>
      </c>
      <c r="I87" s="201" t="str">
        <f t="shared" si="11"/>
        <v/>
      </c>
      <c r="J87" s="199"/>
      <c r="K87" s="199"/>
      <c r="L87" s="199"/>
      <c r="M87" s="199"/>
      <c r="N87" s="199"/>
      <c r="O87" s="199"/>
      <c r="P87" s="199"/>
      <c r="Q87" s="199"/>
      <c r="R87" s="199"/>
      <c r="S87" s="199"/>
      <c r="T87" s="202">
        <f t="shared" si="12"/>
        <v>0</v>
      </c>
      <c r="U87" s="203">
        <f t="shared" si="13"/>
        <v>38.869999999999997</v>
      </c>
    </row>
    <row r="88" spans="1:21" x14ac:dyDescent="0.2">
      <c r="A88" s="195" t="str">
        <f t="shared" si="7"/>
        <v>Rush CityWeek 4</v>
      </c>
      <c r="C88" s="196" t="s">
        <v>37</v>
      </c>
      <c r="D88" s="197">
        <v>44398</v>
      </c>
      <c r="E88" s="205" t="str">
        <f t="shared" si="8"/>
        <v>Week 4</v>
      </c>
      <c r="F88" s="199">
        <v>411632</v>
      </c>
      <c r="G88" s="199">
        <v>83.97</v>
      </c>
      <c r="H88" s="201">
        <f t="shared" si="10"/>
        <v>83.97</v>
      </c>
      <c r="I88" s="201" t="str">
        <f t="shared" si="11"/>
        <v/>
      </c>
      <c r="J88" s="199"/>
      <c r="K88" s="199"/>
      <c r="L88" s="199"/>
      <c r="M88" s="199"/>
      <c r="N88" s="199"/>
      <c r="O88" s="199"/>
      <c r="P88" s="199"/>
      <c r="Q88" s="199"/>
      <c r="R88" s="199"/>
      <c r="S88" s="199"/>
      <c r="T88" s="202">
        <f t="shared" si="12"/>
        <v>0</v>
      </c>
      <c r="U88" s="203">
        <f t="shared" si="13"/>
        <v>83.97</v>
      </c>
    </row>
    <row r="89" spans="1:21" x14ac:dyDescent="0.2">
      <c r="A89" s="195" t="str">
        <f t="shared" si="7"/>
        <v>Rush CityWeek 4</v>
      </c>
      <c r="C89" s="196" t="s">
        <v>37</v>
      </c>
      <c r="D89" s="197">
        <v>44398</v>
      </c>
      <c r="E89" s="205" t="str">
        <f t="shared" si="8"/>
        <v>Week 4</v>
      </c>
      <c r="F89" s="199">
        <v>411640</v>
      </c>
      <c r="G89" s="199">
        <v>38.869999999999997</v>
      </c>
      <c r="H89" s="201">
        <f t="shared" si="10"/>
        <v>38.869999999999997</v>
      </c>
      <c r="I89" s="201" t="str">
        <f t="shared" si="11"/>
        <v/>
      </c>
      <c r="J89" s="199"/>
      <c r="K89" s="199"/>
      <c r="L89" s="199"/>
      <c r="M89" s="199"/>
      <c r="N89" s="199"/>
      <c r="O89" s="199"/>
      <c r="P89" s="199"/>
      <c r="Q89" s="199"/>
      <c r="R89" s="199"/>
      <c r="S89" s="199"/>
      <c r="T89" s="202">
        <f t="shared" si="12"/>
        <v>0</v>
      </c>
      <c r="U89" s="203">
        <f t="shared" si="13"/>
        <v>38.869999999999997</v>
      </c>
    </row>
    <row r="90" spans="1:21" x14ac:dyDescent="0.2">
      <c r="A90" s="195" t="str">
        <f t="shared" si="7"/>
        <v>PepsiWeek 4</v>
      </c>
      <c r="C90" s="196" t="s">
        <v>116</v>
      </c>
      <c r="D90" s="197">
        <v>44396</v>
      </c>
      <c r="E90" s="205" t="str">
        <f t="shared" si="8"/>
        <v>Week 4</v>
      </c>
      <c r="F90" s="199">
        <v>49765106</v>
      </c>
      <c r="G90" s="199">
        <v>1147.95</v>
      </c>
      <c r="H90" s="201" t="str">
        <f t="shared" si="10"/>
        <v/>
      </c>
      <c r="I90" s="201">
        <f t="shared" si="11"/>
        <v>1147.95</v>
      </c>
      <c r="J90" s="199"/>
      <c r="K90" s="199"/>
      <c r="L90" s="199"/>
      <c r="M90" s="199"/>
      <c r="N90" s="199"/>
      <c r="O90" s="199"/>
      <c r="P90" s="199"/>
      <c r="Q90" s="199"/>
      <c r="R90" s="199"/>
      <c r="S90" s="199"/>
      <c r="T90" s="202">
        <f t="shared" si="12"/>
        <v>0</v>
      </c>
      <c r="U90" s="203">
        <f t="shared" si="13"/>
        <v>1147.95</v>
      </c>
    </row>
    <row r="91" spans="1:21" x14ac:dyDescent="0.2">
      <c r="A91" s="195" t="str">
        <f t="shared" si="7"/>
        <v>Rush CityWeek 4</v>
      </c>
      <c r="C91" s="196" t="s">
        <v>37</v>
      </c>
      <c r="D91" s="197">
        <v>44400</v>
      </c>
      <c r="E91" s="205" t="str">
        <f t="shared" si="8"/>
        <v>Week 4</v>
      </c>
      <c r="F91" s="199">
        <v>411714</v>
      </c>
      <c r="G91" s="199">
        <v>29.75</v>
      </c>
      <c r="H91" s="201">
        <f t="shared" si="10"/>
        <v>29.75</v>
      </c>
      <c r="I91" s="201" t="str">
        <f t="shared" si="11"/>
        <v/>
      </c>
      <c r="J91" s="199"/>
      <c r="K91" s="199"/>
      <c r="L91" s="199"/>
      <c r="M91" s="199"/>
      <c r="N91" s="199"/>
      <c r="O91" s="199"/>
      <c r="P91" s="199"/>
      <c r="Q91" s="199"/>
      <c r="R91" s="199"/>
      <c r="S91" s="199"/>
      <c r="T91" s="202">
        <f t="shared" si="12"/>
        <v>0</v>
      </c>
      <c r="U91" s="203">
        <f t="shared" si="13"/>
        <v>29.75</v>
      </c>
    </row>
    <row r="92" spans="1:21" x14ac:dyDescent="0.2">
      <c r="A92" s="195" t="str">
        <f t="shared" si="7"/>
        <v>Rush CityWeek 4</v>
      </c>
      <c r="C92" s="196" t="s">
        <v>37</v>
      </c>
      <c r="D92" s="197">
        <v>44400</v>
      </c>
      <c r="E92" s="205" t="str">
        <f t="shared" si="8"/>
        <v>Week 4</v>
      </c>
      <c r="F92" s="199">
        <v>411721</v>
      </c>
      <c r="G92" s="199">
        <v>38.869999999999997</v>
      </c>
      <c r="H92" s="201">
        <f t="shared" si="10"/>
        <v>38.869999999999997</v>
      </c>
      <c r="I92" s="201" t="str">
        <f t="shared" si="11"/>
        <v/>
      </c>
      <c r="J92" s="199"/>
      <c r="K92" s="199"/>
      <c r="L92" s="199"/>
      <c r="M92" s="199"/>
      <c r="N92" s="199"/>
      <c r="O92" s="199"/>
      <c r="P92" s="199"/>
      <c r="Q92" s="199"/>
      <c r="R92" s="199"/>
      <c r="S92" s="199"/>
      <c r="T92" s="202">
        <f t="shared" si="12"/>
        <v>0</v>
      </c>
      <c r="U92" s="203">
        <f t="shared" si="13"/>
        <v>38.869999999999997</v>
      </c>
    </row>
    <row r="93" spans="1:21" x14ac:dyDescent="0.2">
      <c r="A93" s="195" t="str">
        <f t="shared" si="7"/>
        <v>PepsiWeek 4</v>
      </c>
      <c r="C93" s="196" t="s">
        <v>116</v>
      </c>
      <c r="D93" s="197">
        <v>44399</v>
      </c>
      <c r="E93" s="205" t="str">
        <f t="shared" si="8"/>
        <v>Week 4</v>
      </c>
      <c r="F93" s="199">
        <v>31617517</v>
      </c>
      <c r="G93" s="199">
        <v>1521.41</v>
      </c>
      <c r="H93" s="201" t="str">
        <f t="shared" si="10"/>
        <v/>
      </c>
      <c r="I93" s="201">
        <f t="shared" si="11"/>
        <v>1521.41</v>
      </c>
      <c r="J93" s="199"/>
      <c r="K93" s="199"/>
      <c r="L93" s="199"/>
      <c r="M93" s="199"/>
      <c r="N93" s="199"/>
      <c r="O93" s="199"/>
      <c r="P93" s="199"/>
      <c r="Q93" s="199"/>
      <c r="R93" s="199"/>
      <c r="S93" s="199"/>
      <c r="T93" s="202">
        <f t="shared" si="12"/>
        <v>0</v>
      </c>
      <c r="U93" s="203">
        <f t="shared" si="13"/>
        <v>1521.41</v>
      </c>
    </row>
    <row r="94" spans="1:21" x14ac:dyDescent="0.2">
      <c r="A94" s="195" t="str">
        <f t="shared" si="7"/>
        <v>Rush CityWeek 5</v>
      </c>
      <c r="C94" s="196" t="s">
        <v>37</v>
      </c>
      <c r="D94" s="197">
        <v>44403</v>
      </c>
      <c r="E94" s="205" t="str">
        <f t="shared" si="8"/>
        <v>Week 5</v>
      </c>
      <c r="F94" s="199">
        <v>411794</v>
      </c>
      <c r="G94" s="199">
        <v>121.21</v>
      </c>
      <c r="H94" s="201">
        <f t="shared" si="10"/>
        <v>121.21</v>
      </c>
      <c r="I94" s="201" t="str">
        <f t="shared" si="11"/>
        <v/>
      </c>
      <c r="J94" s="199"/>
      <c r="K94" s="199"/>
      <c r="L94" s="199"/>
      <c r="M94" s="199"/>
      <c r="N94" s="199"/>
      <c r="O94" s="199"/>
      <c r="P94" s="199"/>
      <c r="Q94" s="199"/>
      <c r="R94" s="199"/>
      <c r="S94" s="199"/>
      <c r="T94" s="202">
        <f t="shared" si="12"/>
        <v>0</v>
      </c>
      <c r="U94" s="203">
        <f t="shared" si="13"/>
        <v>121.21</v>
      </c>
    </row>
    <row r="95" spans="1:21" x14ac:dyDescent="0.2">
      <c r="A95" s="195" t="str">
        <f t="shared" si="7"/>
        <v>Rush CityWeek 5</v>
      </c>
      <c r="C95" s="196" t="s">
        <v>37</v>
      </c>
      <c r="D95" s="197">
        <v>44403</v>
      </c>
      <c r="E95" s="205" t="str">
        <f t="shared" si="8"/>
        <v>Week 5</v>
      </c>
      <c r="F95" s="199">
        <v>411802</v>
      </c>
      <c r="G95" s="199">
        <v>38.869999999999997</v>
      </c>
      <c r="H95" s="201">
        <f t="shared" si="10"/>
        <v>38.869999999999997</v>
      </c>
      <c r="I95" s="201" t="str">
        <f t="shared" si="11"/>
        <v/>
      </c>
      <c r="J95" s="199"/>
      <c r="K95" s="199"/>
      <c r="L95" s="199"/>
      <c r="M95" s="199"/>
      <c r="N95" s="199"/>
      <c r="O95" s="199"/>
      <c r="P95" s="199"/>
      <c r="Q95" s="199"/>
      <c r="R95" s="199"/>
      <c r="S95" s="199"/>
      <c r="T95" s="202">
        <f t="shared" si="12"/>
        <v>0</v>
      </c>
      <c r="U95" s="203">
        <f t="shared" si="13"/>
        <v>38.869999999999997</v>
      </c>
    </row>
    <row r="96" spans="1:21" x14ac:dyDescent="0.2">
      <c r="A96" s="195" t="str">
        <f t="shared" si="7"/>
        <v>Rush CityWeek 4</v>
      </c>
      <c r="C96" s="196" t="s">
        <v>37</v>
      </c>
      <c r="D96" s="197">
        <v>44401</v>
      </c>
      <c r="E96" s="205" t="str">
        <f t="shared" si="8"/>
        <v>Week 4</v>
      </c>
      <c r="F96" s="199">
        <v>411760</v>
      </c>
      <c r="G96" s="199">
        <v>28.19</v>
      </c>
      <c r="H96" s="201">
        <f t="shared" si="10"/>
        <v>28.19</v>
      </c>
      <c r="I96" s="201" t="str">
        <f t="shared" si="11"/>
        <v/>
      </c>
      <c r="J96" s="199"/>
      <c r="K96" s="199"/>
      <c r="L96" s="199"/>
      <c r="M96" s="199"/>
      <c r="N96" s="199"/>
      <c r="O96" s="199"/>
      <c r="P96" s="199"/>
      <c r="Q96" s="199"/>
      <c r="R96" s="199"/>
      <c r="S96" s="199"/>
      <c r="T96" s="202">
        <f t="shared" si="12"/>
        <v>0</v>
      </c>
      <c r="U96" s="203">
        <f t="shared" si="13"/>
        <v>28.19</v>
      </c>
    </row>
    <row r="97" spans="1:21" x14ac:dyDescent="0.2">
      <c r="A97" s="195" t="str">
        <f t="shared" si="7"/>
        <v>Rush CityWeek 4</v>
      </c>
      <c r="C97" s="196" t="s">
        <v>37</v>
      </c>
      <c r="D97" s="197">
        <v>44401</v>
      </c>
      <c r="E97" s="205" t="str">
        <f t="shared" si="8"/>
        <v>Week 4</v>
      </c>
      <c r="F97" s="199">
        <v>411750</v>
      </c>
      <c r="G97" s="199">
        <v>29.75</v>
      </c>
      <c r="H97" s="201">
        <f t="shared" si="10"/>
        <v>29.75</v>
      </c>
      <c r="I97" s="201" t="str">
        <f t="shared" si="11"/>
        <v/>
      </c>
      <c r="J97" s="199"/>
      <c r="K97" s="199"/>
      <c r="L97" s="199"/>
      <c r="M97" s="199"/>
      <c r="N97" s="199"/>
      <c r="O97" s="199"/>
      <c r="P97" s="199"/>
      <c r="Q97" s="199"/>
      <c r="R97" s="199"/>
      <c r="S97" s="199"/>
      <c r="T97" s="202">
        <f t="shared" si="12"/>
        <v>0</v>
      </c>
      <c r="U97" s="203">
        <f t="shared" si="13"/>
        <v>29.75</v>
      </c>
    </row>
    <row r="98" spans="1:21" x14ac:dyDescent="0.2">
      <c r="A98" s="195" t="str">
        <f t="shared" si="7"/>
        <v>Rush CityWeek 5</v>
      </c>
      <c r="C98" s="196" t="s">
        <v>37</v>
      </c>
      <c r="D98" s="197">
        <v>44404</v>
      </c>
      <c r="E98" s="205" t="str">
        <f t="shared" si="8"/>
        <v>Week 5</v>
      </c>
      <c r="F98" s="199">
        <v>411843</v>
      </c>
      <c r="G98" s="199">
        <v>46.31</v>
      </c>
      <c r="H98" s="201">
        <f t="shared" si="10"/>
        <v>46.31</v>
      </c>
      <c r="I98" s="201" t="str">
        <f t="shared" si="11"/>
        <v/>
      </c>
      <c r="J98" s="199"/>
      <c r="K98" s="199"/>
      <c r="L98" s="199"/>
      <c r="M98" s="199"/>
      <c r="N98" s="199"/>
      <c r="O98" s="199"/>
      <c r="P98" s="199"/>
      <c r="Q98" s="199"/>
      <c r="R98" s="199"/>
      <c r="S98" s="199"/>
      <c r="T98" s="246">
        <f t="shared" ref="T98:T101" si="14">G98-SUM(H98:S98)</f>
        <v>0</v>
      </c>
      <c r="U98" s="203">
        <f t="shared" si="13"/>
        <v>46.31</v>
      </c>
    </row>
    <row r="99" spans="1:21" x14ac:dyDescent="0.2">
      <c r="A99" s="195" t="str">
        <f t="shared" si="7"/>
        <v>Rush CityWeek 5</v>
      </c>
      <c r="C99" s="196" t="s">
        <v>37</v>
      </c>
      <c r="D99" s="197">
        <v>44404</v>
      </c>
      <c r="E99" s="205" t="str">
        <f t="shared" si="8"/>
        <v>Week 5</v>
      </c>
      <c r="F99" s="199">
        <v>411849</v>
      </c>
      <c r="G99" s="199">
        <v>38.869999999999997</v>
      </c>
      <c r="H99" s="201">
        <f t="shared" si="10"/>
        <v>38.869999999999997</v>
      </c>
      <c r="I99" s="201" t="str">
        <f t="shared" si="11"/>
        <v/>
      </c>
      <c r="J99" s="199"/>
      <c r="K99" s="199"/>
      <c r="L99" s="199"/>
      <c r="M99" s="199"/>
      <c r="N99" s="199"/>
      <c r="O99" s="199"/>
      <c r="P99" s="199"/>
      <c r="Q99" s="199"/>
      <c r="R99" s="199"/>
      <c r="S99" s="199"/>
      <c r="T99" s="246">
        <f t="shared" si="14"/>
        <v>0</v>
      </c>
      <c r="U99" s="203">
        <f t="shared" si="13"/>
        <v>38.869999999999997</v>
      </c>
    </row>
    <row r="100" spans="1:21" x14ac:dyDescent="0.2">
      <c r="A100" s="195" t="str">
        <f t="shared" si="7"/>
        <v>Rush CityWeek 5</v>
      </c>
      <c r="C100" s="196" t="s">
        <v>37</v>
      </c>
      <c r="D100" s="197">
        <v>44406</v>
      </c>
      <c r="E100" s="205" t="str">
        <f t="shared" si="8"/>
        <v>Week 5</v>
      </c>
      <c r="F100" s="199">
        <v>411918</v>
      </c>
      <c r="G100" s="199">
        <v>45.51</v>
      </c>
      <c r="H100" s="201">
        <f t="shared" si="10"/>
        <v>45.51</v>
      </c>
      <c r="I100" s="201" t="str">
        <f t="shared" si="11"/>
        <v/>
      </c>
      <c r="J100" s="199"/>
      <c r="K100" s="199"/>
      <c r="L100" s="199"/>
      <c r="M100" s="199"/>
      <c r="N100" s="199"/>
      <c r="O100" s="199"/>
      <c r="P100" s="199"/>
      <c r="Q100" s="199"/>
      <c r="R100" s="199"/>
      <c r="S100" s="199"/>
      <c r="T100" s="246">
        <f t="shared" si="14"/>
        <v>0</v>
      </c>
      <c r="U100" s="203">
        <f t="shared" si="13"/>
        <v>45.51</v>
      </c>
    </row>
    <row r="101" spans="1:21" x14ac:dyDescent="0.2">
      <c r="A101" s="195" t="str">
        <f t="shared" si="7"/>
        <v>Rush CityWeek 5</v>
      </c>
      <c r="C101" s="196" t="s">
        <v>37</v>
      </c>
      <c r="D101" s="197">
        <v>44406</v>
      </c>
      <c r="E101" s="205" t="str">
        <f t="shared" si="8"/>
        <v>Week 5</v>
      </c>
      <c r="F101" s="199">
        <v>411924</v>
      </c>
      <c r="G101" s="199">
        <v>38.869999999999997</v>
      </c>
      <c r="H101" s="201">
        <f t="shared" si="10"/>
        <v>38.869999999999997</v>
      </c>
      <c r="I101" s="201" t="str">
        <f t="shared" si="11"/>
        <v/>
      </c>
      <c r="J101" s="199"/>
      <c r="K101" s="199"/>
      <c r="L101" s="199"/>
      <c r="M101" s="199"/>
      <c r="N101" s="199"/>
      <c r="O101" s="199"/>
      <c r="P101" s="199"/>
      <c r="Q101" s="199"/>
      <c r="R101" s="199"/>
      <c r="S101" s="199"/>
      <c r="T101" s="246">
        <f t="shared" si="14"/>
        <v>0</v>
      </c>
      <c r="U101" s="203">
        <f t="shared" si="13"/>
        <v>38.869999999999997</v>
      </c>
    </row>
    <row r="102" spans="1:21" x14ac:dyDescent="0.2">
      <c r="A102" s="195" t="str">
        <f t="shared" ref="A102:A165" si="15">C102&amp;E102</f>
        <v>Rush CityWeek 5</v>
      </c>
      <c r="C102" s="196" t="s">
        <v>37</v>
      </c>
      <c r="D102" s="197">
        <v>44405</v>
      </c>
      <c r="E102" s="205" t="str">
        <f t="shared" ref="E102:E165" si="16">IF(D102="","",(CONCATENATE("Week ",WEEKNUM(D102,2)-WEEKNUM(DATE(YEAR(D102),MONTH(D102),1),2)+1)))</f>
        <v>Week 5</v>
      </c>
      <c r="F102" s="199">
        <v>411882</v>
      </c>
      <c r="G102" s="199">
        <v>83.97</v>
      </c>
      <c r="H102" s="201">
        <f t="shared" si="10"/>
        <v>83.97</v>
      </c>
      <c r="I102" s="201" t="str">
        <f t="shared" si="11"/>
        <v/>
      </c>
      <c r="J102" s="199"/>
      <c r="K102" s="199"/>
      <c r="L102" s="199"/>
      <c r="M102" s="199"/>
      <c r="N102" s="199"/>
      <c r="O102" s="199"/>
      <c r="P102" s="199"/>
      <c r="Q102" s="199"/>
      <c r="R102" s="199"/>
      <c r="S102" s="199"/>
      <c r="T102" s="246">
        <f t="shared" ref="T102:T165" si="17">G102-SUM(H102:S102)</f>
        <v>0</v>
      </c>
      <c r="U102" s="203">
        <f t="shared" si="13"/>
        <v>83.97</v>
      </c>
    </row>
    <row r="103" spans="1:21" x14ac:dyDescent="0.2">
      <c r="A103" s="195" t="str">
        <f t="shared" si="15"/>
        <v>Rush CityWeek 5</v>
      </c>
      <c r="C103" s="196" t="s">
        <v>37</v>
      </c>
      <c r="D103" s="197">
        <v>44405</v>
      </c>
      <c r="E103" s="205" t="str">
        <f t="shared" si="16"/>
        <v>Week 5</v>
      </c>
      <c r="F103" s="199">
        <v>411890</v>
      </c>
      <c r="G103" s="199">
        <v>38.869999999999997</v>
      </c>
      <c r="H103" s="201">
        <f t="shared" ref="H103:H166" si="18">IF(C103="rush city",G103,"")</f>
        <v>38.869999999999997</v>
      </c>
      <c r="I103" s="201" t="str">
        <f t="shared" ref="I103:I166" si="19">IF(C103="Pepsi",G103,"")</f>
        <v/>
      </c>
      <c r="J103" s="199"/>
      <c r="K103" s="199"/>
      <c r="L103" s="199"/>
      <c r="M103" s="199"/>
      <c r="N103" s="199"/>
      <c r="O103" s="199"/>
      <c r="P103" s="199"/>
      <c r="Q103" s="199"/>
      <c r="R103" s="199"/>
      <c r="S103" s="199"/>
      <c r="T103" s="246">
        <f t="shared" si="17"/>
        <v>0</v>
      </c>
      <c r="U103" s="203">
        <f t="shared" si="13"/>
        <v>38.869999999999997</v>
      </c>
    </row>
    <row r="104" spans="1:21" x14ac:dyDescent="0.2">
      <c r="A104" s="195" t="str">
        <f t="shared" si="15"/>
        <v>PepsiWeek 5</v>
      </c>
      <c r="C104" s="196" t="s">
        <v>116</v>
      </c>
      <c r="D104" s="197">
        <v>44406</v>
      </c>
      <c r="E104" s="205" t="str">
        <f t="shared" si="16"/>
        <v>Week 5</v>
      </c>
      <c r="F104" s="199">
        <v>50158457</v>
      </c>
      <c r="G104" s="199">
        <v>1503.83</v>
      </c>
      <c r="H104" s="201" t="str">
        <f t="shared" si="18"/>
        <v/>
      </c>
      <c r="I104" s="201">
        <f t="shared" si="19"/>
        <v>1503.83</v>
      </c>
      <c r="J104" s="199"/>
      <c r="K104" s="199"/>
      <c r="L104" s="199"/>
      <c r="M104" s="199"/>
      <c r="N104" s="199"/>
      <c r="O104" s="199"/>
      <c r="P104" s="199"/>
      <c r="Q104" s="199"/>
      <c r="R104" s="199"/>
      <c r="S104" s="199"/>
      <c r="T104" s="246">
        <f t="shared" si="17"/>
        <v>0</v>
      </c>
      <c r="U104" s="203">
        <f t="shared" si="13"/>
        <v>1503.83</v>
      </c>
    </row>
    <row r="105" spans="1:21" x14ac:dyDescent="0.2">
      <c r="A105" s="195" t="str">
        <f t="shared" si="15"/>
        <v>Rush CityWeek 5</v>
      </c>
      <c r="C105" s="196" t="s">
        <v>37</v>
      </c>
      <c r="D105" s="197">
        <v>44407</v>
      </c>
      <c r="E105" s="205" t="str">
        <f t="shared" si="16"/>
        <v>Week 5</v>
      </c>
      <c r="F105" s="199">
        <v>411954</v>
      </c>
      <c r="G105" s="199">
        <v>38.869999999999997</v>
      </c>
      <c r="H105" s="201">
        <f t="shared" si="18"/>
        <v>38.869999999999997</v>
      </c>
      <c r="I105" s="201" t="str">
        <f t="shared" si="19"/>
        <v/>
      </c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246">
        <f t="shared" si="17"/>
        <v>0</v>
      </c>
      <c r="U105" s="203">
        <f t="shared" si="13"/>
        <v>38.869999999999997</v>
      </c>
    </row>
    <row r="106" spans="1:21" x14ac:dyDescent="0.2">
      <c r="A106" s="195" t="str">
        <f t="shared" si="15"/>
        <v>Rush CityWeek 5</v>
      </c>
      <c r="C106" s="196" t="s">
        <v>37</v>
      </c>
      <c r="D106" s="197">
        <v>44407</v>
      </c>
      <c r="E106" s="205" t="str">
        <f t="shared" si="16"/>
        <v>Week 5</v>
      </c>
      <c r="F106" s="199">
        <v>411947</v>
      </c>
      <c r="G106" s="199">
        <v>29.75</v>
      </c>
      <c r="H106" s="201">
        <f t="shared" si="18"/>
        <v>29.75</v>
      </c>
      <c r="I106" s="201" t="str">
        <f t="shared" si="19"/>
        <v/>
      </c>
      <c r="J106" s="199"/>
      <c r="K106" s="199"/>
      <c r="L106" s="199"/>
      <c r="M106" s="199"/>
      <c r="N106" s="199"/>
      <c r="O106" s="199"/>
      <c r="P106" s="199"/>
      <c r="Q106" s="199"/>
      <c r="R106" s="199"/>
      <c r="S106" s="199"/>
      <c r="T106" s="246">
        <f t="shared" si="17"/>
        <v>0</v>
      </c>
      <c r="U106" s="203">
        <f t="shared" si="13"/>
        <v>29.75</v>
      </c>
    </row>
    <row r="107" spans="1:21" x14ac:dyDescent="0.2">
      <c r="A107" s="195" t="str">
        <f t="shared" si="15"/>
        <v/>
      </c>
      <c r="C107" s="196"/>
      <c r="D107" s="197"/>
      <c r="E107" s="205" t="str">
        <f t="shared" si="16"/>
        <v/>
      </c>
      <c r="F107" s="199"/>
      <c r="G107" s="199"/>
      <c r="H107" s="201" t="str">
        <f t="shared" si="18"/>
        <v/>
      </c>
      <c r="I107" s="201" t="str">
        <f t="shared" si="19"/>
        <v/>
      </c>
      <c r="J107" s="199"/>
      <c r="K107" s="199"/>
      <c r="L107" s="199"/>
      <c r="M107" s="199"/>
      <c r="N107" s="199"/>
      <c r="O107" s="199"/>
      <c r="P107" s="199"/>
      <c r="Q107" s="199"/>
      <c r="R107" s="199"/>
      <c r="S107" s="199"/>
      <c r="T107" s="246">
        <f t="shared" si="17"/>
        <v>0</v>
      </c>
      <c r="U107" s="203">
        <f t="shared" si="13"/>
        <v>0</v>
      </c>
    </row>
    <row r="108" spans="1:21" x14ac:dyDescent="0.2">
      <c r="A108" s="195" t="str">
        <f t="shared" si="15"/>
        <v/>
      </c>
      <c r="C108" s="196"/>
      <c r="D108" s="197"/>
      <c r="E108" s="205" t="str">
        <f t="shared" si="16"/>
        <v/>
      </c>
      <c r="F108" s="199"/>
      <c r="G108" s="199"/>
      <c r="H108" s="201" t="str">
        <f t="shared" si="18"/>
        <v/>
      </c>
      <c r="I108" s="201" t="str">
        <f t="shared" si="19"/>
        <v/>
      </c>
      <c r="J108" s="199"/>
      <c r="K108" s="199"/>
      <c r="L108" s="199"/>
      <c r="M108" s="199"/>
      <c r="N108" s="199"/>
      <c r="O108" s="199"/>
      <c r="P108" s="199"/>
      <c r="Q108" s="199"/>
      <c r="R108" s="199"/>
      <c r="S108" s="199"/>
      <c r="T108" s="246"/>
      <c r="U108" s="203">
        <f t="shared" si="13"/>
        <v>0</v>
      </c>
    </row>
    <row r="109" spans="1:21" x14ac:dyDescent="0.2">
      <c r="A109" s="195" t="str">
        <f t="shared" si="15"/>
        <v/>
      </c>
      <c r="C109" s="196"/>
      <c r="D109" s="197"/>
      <c r="E109" s="205" t="str">
        <f t="shared" si="16"/>
        <v/>
      </c>
      <c r="F109" s="199"/>
      <c r="G109" s="199"/>
      <c r="H109" s="201" t="str">
        <f t="shared" si="18"/>
        <v/>
      </c>
      <c r="I109" s="201" t="str">
        <f t="shared" si="19"/>
        <v/>
      </c>
      <c r="J109" s="199"/>
      <c r="K109" s="199"/>
      <c r="L109" s="199"/>
      <c r="M109" s="199"/>
      <c r="N109" s="199"/>
      <c r="O109" s="199"/>
      <c r="P109" s="199"/>
      <c r="Q109" s="199"/>
      <c r="R109" s="199"/>
      <c r="S109" s="199"/>
      <c r="T109" s="246">
        <f t="shared" si="17"/>
        <v>0</v>
      </c>
      <c r="U109" s="203">
        <f t="shared" si="13"/>
        <v>0</v>
      </c>
    </row>
    <row r="110" spans="1:21" x14ac:dyDescent="0.2">
      <c r="A110" s="195" t="str">
        <f t="shared" si="15"/>
        <v/>
      </c>
      <c r="C110" s="196"/>
      <c r="D110" s="197"/>
      <c r="E110" s="205" t="str">
        <f t="shared" si="16"/>
        <v/>
      </c>
      <c r="F110" s="199"/>
      <c r="G110" s="199"/>
      <c r="H110" s="201" t="str">
        <f t="shared" si="18"/>
        <v/>
      </c>
      <c r="I110" s="201" t="str">
        <f t="shared" si="19"/>
        <v/>
      </c>
      <c r="J110" s="199"/>
      <c r="K110" s="199"/>
      <c r="L110" s="199"/>
      <c r="M110" s="199"/>
      <c r="N110" s="199"/>
      <c r="O110" s="199"/>
      <c r="P110" s="199"/>
      <c r="Q110" s="199"/>
      <c r="R110" s="199"/>
      <c r="S110" s="199"/>
      <c r="T110" s="246">
        <f t="shared" si="17"/>
        <v>0</v>
      </c>
      <c r="U110" s="203">
        <f t="shared" si="13"/>
        <v>0</v>
      </c>
    </row>
    <row r="111" spans="1:21" x14ac:dyDescent="0.2">
      <c r="A111" s="195" t="str">
        <f t="shared" si="15"/>
        <v/>
      </c>
      <c r="C111" s="196"/>
      <c r="D111" s="197"/>
      <c r="E111" s="205" t="str">
        <f t="shared" si="16"/>
        <v/>
      </c>
      <c r="F111" s="199"/>
      <c r="G111" s="199"/>
      <c r="H111" s="201" t="str">
        <f t="shared" si="18"/>
        <v/>
      </c>
      <c r="I111" s="201" t="str">
        <f t="shared" si="19"/>
        <v/>
      </c>
      <c r="J111" s="199"/>
      <c r="K111" s="199"/>
      <c r="L111" s="199"/>
      <c r="M111" s="199"/>
      <c r="N111" s="199"/>
      <c r="O111" s="199"/>
      <c r="P111" s="199"/>
      <c r="Q111" s="199"/>
      <c r="R111" s="199"/>
      <c r="S111" s="199"/>
      <c r="T111" s="246">
        <f t="shared" si="17"/>
        <v>0</v>
      </c>
      <c r="U111" s="203">
        <f t="shared" si="13"/>
        <v>0</v>
      </c>
    </row>
    <row r="112" spans="1:21" x14ac:dyDescent="0.2">
      <c r="A112" s="195" t="str">
        <f t="shared" si="15"/>
        <v/>
      </c>
      <c r="C112" s="196"/>
      <c r="D112" s="197"/>
      <c r="E112" s="205" t="str">
        <f t="shared" si="16"/>
        <v/>
      </c>
      <c r="F112" s="199"/>
      <c r="G112" s="199"/>
      <c r="H112" s="201" t="str">
        <f t="shared" si="18"/>
        <v/>
      </c>
      <c r="I112" s="201" t="str">
        <f t="shared" si="19"/>
        <v/>
      </c>
      <c r="J112" s="199"/>
      <c r="K112" s="199"/>
      <c r="L112" s="199"/>
      <c r="M112" s="199"/>
      <c r="N112" s="199"/>
      <c r="O112" s="199"/>
      <c r="P112" s="199"/>
      <c r="Q112" s="199"/>
      <c r="R112" s="199"/>
      <c r="S112" s="199"/>
      <c r="T112" s="246">
        <f t="shared" si="17"/>
        <v>0</v>
      </c>
      <c r="U112" s="203">
        <f t="shared" si="13"/>
        <v>0</v>
      </c>
    </row>
    <row r="113" spans="1:21" x14ac:dyDescent="0.2">
      <c r="A113" s="195" t="str">
        <f t="shared" si="15"/>
        <v/>
      </c>
      <c r="C113" s="196"/>
      <c r="D113" s="197"/>
      <c r="E113" s="205" t="str">
        <f t="shared" si="16"/>
        <v/>
      </c>
      <c r="F113" s="199"/>
      <c r="G113" s="199"/>
      <c r="H113" s="201" t="str">
        <f t="shared" si="18"/>
        <v/>
      </c>
      <c r="I113" s="201" t="str">
        <f t="shared" si="19"/>
        <v/>
      </c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246">
        <f t="shared" si="17"/>
        <v>0</v>
      </c>
      <c r="U113" s="203">
        <f t="shared" si="13"/>
        <v>0</v>
      </c>
    </row>
    <row r="114" spans="1:21" x14ac:dyDescent="0.2">
      <c r="A114" s="195" t="str">
        <f t="shared" si="15"/>
        <v/>
      </c>
      <c r="C114" s="196"/>
      <c r="D114" s="197"/>
      <c r="E114" s="205" t="str">
        <f t="shared" si="16"/>
        <v/>
      </c>
      <c r="F114" s="199"/>
      <c r="G114" s="199"/>
      <c r="H114" s="201" t="str">
        <f t="shared" si="18"/>
        <v/>
      </c>
      <c r="I114" s="201" t="str">
        <f t="shared" si="19"/>
        <v/>
      </c>
      <c r="J114" s="199"/>
      <c r="K114" s="199"/>
      <c r="L114" s="199"/>
      <c r="M114" s="199"/>
      <c r="N114" s="199"/>
      <c r="O114" s="199"/>
      <c r="P114" s="199"/>
      <c r="Q114" s="199"/>
      <c r="R114" s="199"/>
      <c r="S114" s="199"/>
      <c r="T114" s="246">
        <f t="shared" si="17"/>
        <v>0</v>
      </c>
      <c r="U114" s="203">
        <f t="shared" si="13"/>
        <v>0</v>
      </c>
    </row>
    <row r="115" spans="1:21" x14ac:dyDescent="0.2">
      <c r="A115" s="195" t="str">
        <f t="shared" si="15"/>
        <v/>
      </c>
      <c r="C115" s="196"/>
      <c r="D115" s="197"/>
      <c r="E115" s="205" t="str">
        <f t="shared" si="16"/>
        <v/>
      </c>
      <c r="F115" s="199"/>
      <c r="G115" s="199"/>
      <c r="H115" s="201" t="str">
        <f t="shared" si="18"/>
        <v/>
      </c>
      <c r="I115" s="201" t="str">
        <f t="shared" si="19"/>
        <v/>
      </c>
      <c r="J115" s="199"/>
      <c r="K115" s="199"/>
      <c r="L115" s="199"/>
      <c r="M115" s="199"/>
      <c r="N115" s="199"/>
      <c r="O115" s="199"/>
      <c r="P115" s="199"/>
      <c r="Q115" s="199"/>
      <c r="R115" s="199"/>
      <c r="S115" s="199"/>
      <c r="T115" s="246">
        <f t="shared" si="17"/>
        <v>0</v>
      </c>
      <c r="U115" s="203">
        <f t="shared" si="13"/>
        <v>0</v>
      </c>
    </row>
    <row r="116" spans="1:21" x14ac:dyDescent="0.2">
      <c r="A116" s="195" t="str">
        <f t="shared" si="15"/>
        <v/>
      </c>
      <c r="C116" s="196"/>
      <c r="D116" s="197"/>
      <c r="E116" s="205" t="str">
        <f t="shared" si="16"/>
        <v/>
      </c>
      <c r="F116" s="199"/>
      <c r="G116" s="199"/>
      <c r="H116" s="201" t="str">
        <f t="shared" si="18"/>
        <v/>
      </c>
      <c r="I116" s="201" t="str">
        <f t="shared" si="19"/>
        <v/>
      </c>
      <c r="J116" s="199"/>
      <c r="K116" s="199"/>
      <c r="L116" s="199"/>
      <c r="M116" s="199"/>
      <c r="N116" s="199"/>
      <c r="O116" s="199"/>
      <c r="P116" s="199"/>
      <c r="Q116" s="199"/>
      <c r="R116" s="199"/>
      <c r="S116" s="199"/>
      <c r="T116" s="246">
        <f t="shared" si="17"/>
        <v>0</v>
      </c>
      <c r="U116" s="203">
        <f t="shared" si="13"/>
        <v>0</v>
      </c>
    </row>
    <row r="117" spans="1:21" x14ac:dyDescent="0.2">
      <c r="A117" s="195" t="str">
        <f t="shared" si="15"/>
        <v/>
      </c>
      <c r="C117" s="196"/>
      <c r="D117" s="197"/>
      <c r="E117" s="205" t="str">
        <f t="shared" si="16"/>
        <v/>
      </c>
      <c r="F117" s="199"/>
      <c r="G117" s="199"/>
      <c r="H117" s="201" t="str">
        <f t="shared" si="18"/>
        <v/>
      </c>
      <c r="I117" s="201" t="str">
        <f t="shared" si="19"/>
        <v/>
      </c>
      <c r="J117" s="199"/>
      <c r="K117" s="199"/>
      <c r="L117" s="199"/>
      <c r="M117" s="199"/>
      <c r="N117" s="199"/>
      <c r="O117" s="199"/>
      <c r="P117" s="199"/>
      <c r="Q117" s="199"/>
      <c r="R117" s="199"/>
      <c r="S117" s="199"/>
      <c r="T117" s="246">
        <f t="shared" si="17"/>
        <v>0</v>
      </c>
      <c r="U117" s="203">
        <f t="shared" si="13"/>
        <v>0</v>
      </c>
    </row>
    <row r="118" spans="1:21" x14ac:dyDescent="0.2">
      <c r="A118" s="195" t="str">
        <f t="shared" si="15"/>
        <v/>
      </c>
      <c r="C118" s="196"/>
      <c r="D118" s="197"/>
      <c r="E118" s="205" t="str">
        <f t="shared" si="16"/>
        <v/>
      </c>
      <c r="F118" s="199"/>
      <c r="G118" s="199"/>
      <c r="H118" s="201" t="str">
        <f t="shared" si="18"/>
        <v/>
      </c>
      <c r="I118" s="201" t="str">
        <f t="shared" si="19"/>
        <v/>
      </c>
      <c r="J118" s="199"/>
      <c r="K118" s="199"/>
      <c r="L118" s="199"/>
      <c r="M118" s="199"/>
      <c r="N118" s="199"/>
      <c r="O118" s="199"/>
      <c r="P118" s="199"/>
      <c r="Q118" s="199"/>
      <c r="R118" s="199"/>
      <c r="S118" s="199"/>
      <c r="T118" s="246">
        <f t="shared" si="17"/>
        <v>0</v>
      </c>
      <c r="U118" s="203">
        <f t="shared" si="13"/>
        <v>0</v>
      </c>
    </row>
    <row r="119" spans="1:21" x14ac:dyDescent="0.2">
      <c r="A119" s="195" t="str">
        <f t="shared" si="15"/>
        <v/>
      </c>
      <c r="C119" s="196"/>
      <c r="D119" s="197"/>
      <c r="E119" s="205" t="str">
        <f t="shared" si="16"/>
        <v/>
      </c>
      <c r="F119" s="199"/>
      <c r="G119" s="199"/>
      <c r="H119" s="201" t="str">
        <f t="shared" si="18"/>
        <v/>
      </c>
      <c r="I119" s="201" t="str">
        <f t="shared" si="19"/>
        <v/>
      </c>
      <c r="J119" s="199"/>
      <c r="K119" s="199"/>
      <c r="L119" s="199"/>
      <c r="M119" s="199"/>
      <c r="N119" s="199"/>
      <c r="O119" s="199"/>
      <c r="P119" s="199"/>
      <c r="Q119" s="199"/>
      <c r="R119" s="199"/>
      <c r="S119" s="199"/>
      <c r="T119" s="246">
        <f t="shared" si="17"/>
        <v>0</v>
      </c>
      <c r="U119" s="203">
        <f t="shared" si="13"/>
        <v>0</v>
      </c>
    </row>
    <row r="120" spans="1:21" x14ac:dyDescent="0.2">
      <c r="A120" s="195" t="str">
        <f t="shared" si="15"/>
        <v/>
      </c>
      <c r="C120" s="196"/>
      <c r="D120" s="197"/>
      <c r="E120" s="205" t="str">
        <f t="shared" si="16"/>
        <v/>
      </c>
      <c r="F120" s="199"/>
      <c r="G120" s="199"/>
      <c r="H120" s="201" t="str">
        <f t="shared" si="18"/>
        <v/>
      </c>
      <c r="I120" s="201" t="str">
        <f t="shared" si="19"/>
        <v/>
      </c>
      <c r="J120" s="199"/>
      <c r="K120" s="199"/>
      <c r="L120" s="199"/>
      <c r="M120" s="199"/>
      <c r="N120" s="199"/>
      <c r="O120" s="199"/>
      <c r="P120" s="199"/>
      <c r="Q120" s="199"/>
      <c r="R120" s="199"/>
      <c r="S120" s="199"/>
      <c r="T120" s="246">
        <f t="shared" si="17"/>
        <v>0</v>
      </c>
      <c r="U120" s="203">
        <f t="shared" si="13"/>
        <v>0</v>
      </c>
    </row>
    <row r="121" spans="1:21" x14ac:dyDescent="0.2">
      <c r="A121" s="195" t="str">
        <f t="shared" si="15"/>
        <v/>
      </c>
      <c r="C121" s="196"/>
      <c r="D121" s="197"/>
      <c r="E121" s="205" t="str">
        <f t="shared" si="16"/>
        <v/>
      </c>
      <c r="F121" s="199"/>
      <c r="G121" s="199"/>
      <c r="H121" s="201" t="str">
        <f t="shared" si="18"/>
        <v/>
      </c>
      <c r="I121" s="201" t="str">
        <f t="shared" si="19"/>
        <v/>
      </c>
      <c r="J121" s="199"/>
      <c r="K121" s="199"/>
      <c r="L121" s="199"/>
      <c r="M121" s="199"/>
      <c r="N121" s="199"/>
      <c r="O121" s="199"/>
      <c r="P121" s="199"/>
      <c r="Q121" s="199"/>
      <c r="R121" s="199"/>
      <c r="S121" s="199"/>
      <c r="T121" s="246">
        <f t="shared" si="17"/>
        <v>0</v>
      </c>
      <c r="U121" s="203">
        <f t="shared" si="13"/>
        <v>0</v>
      </c>
    </row>
    <row r="122" spans="1:21" x14ac:dyDescent="0.2">
      <c r="A122" s="195" t="str">
        <f t="shared" si="15"/>
        <v/>
      </c>
      <c r="C122" s="196"/>
      <c r="D122" s="197"/>
      <c r="E122" s="205" t="str">
        <f t="shared" si="16"/>
        <v/>
      </c>
      <c r="F122" s="199"/>
      <c r="G122" s="199"/>
      <c r="H122" s="201" t="str">
        <f t="shared" si="18"/>
        <v/>
      </c>
      <c r="I122" s="201" t="str">
        <f t="shared" si="19"/>
        <v/>
      </c>
      <c r="J122" s="199"/>
      <c r="K122" s="199"/>
      <c r="L122" s="199"/>
      <c r="M122" s="199"/>
      <c r="N122" s="199"/>
      <c r="O122" s="199"/>
      <c r="P122" s="199"/>
      <c r="Q122" s="199"/>
      <c r="R122" s="199"/>
      <c r="S122" s="199"/>
      <c r="T122" s="246">
        <f t="shared" si="17"/>
        <v>0</v>
      </c>
      <c r="U122" s="203">
        <f t="shared" si="13"/>
        <v>0</v>
      </c>
    </row>
    <row r="123" spans="1:21" x14ac:dyDescent="0.2">
      <c r="A123" s="195" t="str">
        <f t="shared" si="15"/>
        <v/>
      </c>
      <c r="C123" s="196"/>
      <c r="D123" s="197"/>
      <c r="E123" s="205" t="str">
        <f t="shared" si="16"/>
        <v/>
      </c>
      <c r="F123" s="199"/>
      <c r="G123" s="249"/>
      <c r="H123" s="201" t="str">
        <f t="shared" si="18"/>
        <v/>
      </c>
      <c r="I123" s="201" t="str">
        <f t="shared" si="19"/>
        <v/>
      </c>
      <c r="J123" s="199"/>
      <c r="K123" s="199"/>
      <c r="L123" s="199"/>
      <c r="M123" s="199"/>
      <c r="N123" s="199"/>
      <c r="O123" s="199"/>
      <c r="P123" s="199"/>
      <c r="Q123" s="199"/>
      <c r="R123" s="199"/>
      <c r="S123" s="199"/>
      <c r="T123" s="246">
        <f t="shared" si="17"/>
        <v>0</v>
      </c>
      <c r="U123" s="203">
        <f t="shared" si="13"/>
        <v>0</v>
      </c>
    </row>
    <row r="124" spans="1:21" x14ac:dyDescent="0.2">
      <c r="A124" s="195" t="str">
        <f t="shared" si="15"/>
        <v/>
      </c>
      <c r="C124" s="196"/>
      <c r="D124" s="197"/>
      <c r="E124" s="205" t="str">
        <f t="shared" si="16"/>
        <v/>
      </c>
      <c r="F124" s="199"/>
      <c r="G124" s="249"/>
      <c r="H124" s="201" t="str">
        <f t="shared" si="18"/>
        <v/>
      </c>
      <c r="I124" s="201" t="str">
        <f t="shared" si="19"/>
        <v/>
      </c>
      <c r="J124" s="199"/>
      <c r="K124" s="199"/>
      <c r="L124" s="199"/>
      <c r="M124" s="199"/>
      <c r="N124" s="199"/>
      <c r="O124" s="199"/>
      <c r="P124" s="199"/>
      <c r="Q124" s="199"/>
      <c r="R124" s="199"/>
      <c r="S124" s="199"/>
      <c r="T124" s="246">
        <f t="shared" si="17"/>
        <v>0</v>
      </c>
      <c r="U124" s="203">
        <f t="shared" si="13"/>
        <v>0</v>
      </c>
    </row>
    <row r="125" spans="1:21" x14ac:dyDescent="0.2">
      <c r="A125" s="195" t="str">
        <f t="shared" si="15"/>
        <v/>
      </c>
      <c r="C125" s="196"/>
      <c r="D125" s="197"/>
      <c r="E125" s="205" t="str">
        <f t="shared" si="16"/>
        <v/>
      </c>
      <c r="F125" s="199"/>
      <c r="G125" s="249"/>
      <c r="H125" s="201" t="str">
        <f t="shared" si="18"/>
        <v/>
      </c>
      <c r="I125" s="201" t="str">
        <f t="shared" si="19"/>
        <v/>
      </c>
      <c r="J125" s="199"/>
      <c r="K125" s="199"/>
      <c r="L125" s="199"/>
      <c r="M125" s="199"/>
      <c r="N125" s="199"/>
      <c r="O125" s="199"/>
      <c r="P125" s="199"/>
      <c r="Q125" s="199"/>
      <c r="R125" s="199"/>
      <c r="S125" s="199"/>
      <c r="T125" s="246">
        <f t="shared" si="17"/>
        <v>0</v>
      </c>
      <c r="U125" s="203">
        <f t="shared" si="13"/>
        <v>0</v>
      </c>
    </row>
    <row r="126" spans="1:21" x14ac:dyDescent="0.2">
      <c r="A126" s="195" t="str">
        <f t="shared" si="15"/>
        <v/>
      </c>
      <c r="C126" s="196"/>
      <c r="D126" s="197"/>
      <c r="E126" s="205" t="str">
        <f t="shared" si="16"/>
        <v/>
      </c>
      <c r="F126" s="199"/>
      <c r="G126" s="249"/>
      <c r="H126" s="201" t="str">
        <f t="shared" si="18"/>
        <v/>
      </c>
      <c r="I126" s="201" t="str">
        <f t="shared" si="19"/>
        <v/>
      </c>
      <c r="J126" s="199"/>
      <c r="K126" s="199"/>
      <c r="L126" s="199"/>
      <c r="M126" s="199"/>
      <c r="N126" s="199"/>
      <c r="O126" s="199"/>
      <c r="P126" s="199"/>
      <c r="Q126" s="199"/>
      <c r="R126" s="199"/>
      <c r="S126" s="199"/>
      <c r="T126" s="246">
        <f t="shared" si="17"/>
        <v>0</v>
      </c>
      <c r="U126" s="203">
        <f t="shared" si="13"/>
        <v>0</v>
      </c>
    </row>
    <row r="127" spans="1:21" x14ac:dyDescent="0.2">
      <c r="A127" s="195" t="str">
        <f t="shared" si="15"/>
        <v/>
      </c>
      <c r="C127" s="196"/>
      <c r="D127" s="197"/>
      <c r="E127" s="205" t="str">
        <f t="shared" si="16"/>
        <v/>
      </c>
      <c r="F127" s="199"/>
      <c r="G127" s="249"/>
      <c r="H127" s="201" t="str">
        <f t="shared" si="18"/>
        <v/>
      </c>
      <c r="I127" s="201" t="str">
        <f t="shared" si="19"/>
        <v/>
      </c>
      <c r="J127" s="199"/>
      <c r="K127" s="199"/>
      <c r="L127" s="199"/>
      <c r="M127" s="199"/>
      <c r="N127" s="199"/>
      <c r="O127" s="199"/>
      <c r="P127" s="199"/>
      <c r="Q127" s="199"/>
      <c r="R127" s="199"/>
      <c r="S127" s="199"/>
      <c r="T127" s="246">
        <f t="shared" si="17"/>
        <v>0</v>
      </c>
      <c r="U127" s="203">
        <f t="shared" si="13"/>
        <v>0</v>
      </c>
    </row>
    <row r="128" spans="1:21" x14ac:dyDescent="0.2">
      <c r="A128" s="195" t="str">
        <f t="shared" si="15"/>
        <v/>
      </c>
      <c r="C128" s="196"/>
      <c r="D128" s="197"/>
      <c r="E128" s="205" t="str">
        <f t="shared" si="16"/>
        <v/>
      </c>
      <c r="F128" s="199"/>
      <c r="G128" s="249"/>
      <c r="H128" s="201" t="str">
        <f t="shared" si="18"/>
        <v/>
      </c>
      <c r="I128" s="201" t="str">
        <f t="shared" si="19"/>
        <v/>
      </c>
      <c r="J128" s="199"/>
      <c r="K128" s="199"/>
      <c r="L128" s="199"/>
      <c r="M128" s="199"/>
      <c r="N128" s="199"/>
      <c r="O128" s="199"/>
      <c r="P128" s="199"/>
      <c r="Q128" s="199"/>
      <c r="R128" s="199"/>
      <c r="S128" s="199"/>
      <c r="T128" s="246">
        <f t="shared" si="17"/>
        <v>0</v>
      </c>
      <c r="U128" s="203">
        <f t="shared" si="13"/>
        <v>0</v>
      </c>
    </row>
    <row r="129" spans="1:21" x14ac:dyDescent="0.2">
      <c r="A129" s="195" t="str">
        <f t="shared" si="15"/>
        <v/>
      </c>
      <c r="C129" s="196"/>
      <c r="D129" s="197"/>
      <c r="E129" s="205" t="str">
        <f t="shared" si="16"/>
        <v/>
      </c>
      <c r="F129" s="199"/>
      <c r="G129" s="249"/>
      <c r="H129" s="201" t="str">
        <f t="shared" si="18"/>
        <v/>
      </c>
      <c r="I129" s="201" t="str">
        <f t="shared" si="19"/>
        <v/>
      </c>
      <c r="J129" s="199"/>
      <c r="K129" s="199"/>
      <c r="L129" s="199"/>
      <c r="M129" s="199"/>
      <c r="N129" s="199"/>
      <c r="O129" s="199"/>
      <c r="P129" s="199"/>
      <c r="Q129" s="199"/>
      <c r="R129" s="199"/>
      <c r="S129" s="199"/>
      <c r="T129" s="246">
        <f t="shared" si="17"/>
        <v>0</v>
      </c>
      <c r="U129" s="203">
        <f t="shared" si="13"/>
        <v>0</v>
      </c>
    </row>
    <row r="130" spans="1:21" x14ac:dyDescent="0.2">
      <c r="A130" s="195" t="str">
        <f t="shared" si="15"/>
        <v/>
      </c>
      <c r="C130" s="196"/>
      <c r="D130" s="197"/>
      <c r="E130" s="205" t="str">
        <f t="shared" si="16"/>
        <v/>
      </c>
      <c r="F130" s="199"/>
      <c r="G130" s="249"/>
      <c r="H130" s="201" t="str">
        <f t="shared" si="18"/>
        <v/>
      </c>
      <c r="I130" s="201" t="str">
        <f t="shared" si="19"/>
        <v/>
      </c>
      <c r="J130" s="199"/>
      <c r="K130" s="199"/>
      <c r="L130" s="199"/>
      <c r="M130" s="199"/>
      <c r="N130" s="199"/>
      <c r="O130" s="199"/>
      <c r="P130" s="199"/>
      <c r="Q130" s="199"/>
      <c r="R130" s="199"/>
      <c r="S130" s="199"/>
      <c r="T130" s="246">
        <f t="shared" si="17"/>
        <v>0</v>
      </c>
      <c r="U130" s="203">
        <f t="shared" si="13"/>
        <v>0</v>
      </c>
    </row>
    <row r="131" spans="1:21" x14ac:dyDescent="0.2">
      <c r="A131" s="195" t="str">
        <f t="shared" si="15"/>
        <v/>
      </c>
      <c r="C131" s="196"/>
      <c r="D131" s="197"/>
      <c r="E131" s="205" t="str">
        <f t="shared" si="16"/>
        <v/>
      </c>
      <c r="F131" s="199"/>
      <c r="G131" s="249"/>
      <c r="H131" s="201" t="str">
        <f t="shared" si="18"/>
        <v/>
      </c>
      <c r="I131" s="201" t="str">
        <f t="shared" si="19"/>
        <v/>
      </c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  <c r="T131" s="246">
        <f t="shared" si="17"/>
        <v>0</v>
      </c>
      <c r="U131" s="203">
        <f t="shared" si="13"/>
        <v>0</v>
      </c>
    </row>
    <row r="132" spans="1:21" x14ac:dyDescent="0.2">
      <c r="A132" s="195" t="str">
        <f t="shared" si="15"/>
        <v/>
      </c>
      <c r="C132" s="196"/>
      <c r="D132" s="197"/>
      <c r="E132" s="205" t="str">
        <f t="shared" si="16"/>
        <v/>
      </c>
      <c r="F132" s="199"/>
      <c r="G132" s="249"/>
      <c r="H132" s="201" t="str">
        <f t="shared" si="18"/>
        <v/>
      </c>
      <c r="I132" s="201" t="str">
        <f t="shared" si="19"/>
        <v/>
      </c>
      <c r="J132" s="199"/>
      <c r="K132" s="199"/>
      <c r="L132" s="199"/>
      <c r="M132" s="199"/>
      <c r="N132" s="199"/>
      <c r="O132" s="199"/>
      <c r="P132" s="199"/>
      <c r="Q132" s="199"/>
      <c r="R132" s="199"/>
      <c r="S132" s="199"/>
      <c r="T132" s="246">
        <f t="shared" si="17"/>
        <v>0</v>
      </c>
      <c r="U132" s="203">
        <f t="shared" si="13"/>
        <v>0</v>
      </c>
    </row>
    <row r="133" spans="1:21" x14ac:dyDescent="0.2">
      <c r="A133" s="195" t="str">
        <f t="shared" si="15"/>
        <v/>
      </c>
      <c r="C133" s="196"/>
      <c r="D133" s="197"/>
      <c r="E133" s="205" t="str">
        <f t="shared" si="16"/>
        <v/>
      </c>
      <c r="F133" s="199"/>
      <c r="G133" s="249"/>
      <c r="H133" s="201" t="str">
        <f t="shared" si="18"/>
        <v/>
      </c>
      <c r="I133" s="201" t="str">
        <f t="shared" si="19"/>
        <v/>
      </c>
      <c r="J133" s="199"/>
      <c r="K133" s="199"/>
      <c r="L133" s="199"/>
      <c r="M133" s="199"/>
      <c r="N133" s="199"/>
      <c r="O133" s="199"/>
      <c r="P133" s="199"/>
      <c r="Q133" s="199"/>
      <c r="R133" s="199"/>
      <c r="S133" s="199"/>
      <c r="T133" s="246">
        <f t="shared" si="17"/>
        <v>0</v>
      </c>
      <c r="U133" s="203">
        <f t="shared" ref="U133:U164" si="20">SUM(H133:T133)</f>
        <v>0</v>
      </c>
    </row>
    <row r="134" spans="1:21" x14ac:dyDescent="0.2">
      <c r="A134" s="195" t="str">
        <f t="shared" si="15"/>
        <v/>
      </c>
      <c r="C134" s="196"/>
      <c r="D134" s="197"/>
      <c r="E134" s="205" t="str">
        <f t="shared" si="16"/>
        <v/>
      </c>
      <c r="F134" s="199"/>
      <c r="G134" s="249"/>
      <c r="H134" s="201" t="str">
        <f t="shared" si="18"/>
        <v/>
      </c>
      <c r="I134" s="201" t="str">
        <f t="shared" si="19"/>
        <v/>
      </c>
      <c r="J134" s="199"/>
      <c r="K134" s="199"/>
      <c r="L134" s="199"/>
      <c r="M134" s="199"/>
      <c r="N134" s="199"/>
      <c r="O134" s="199"/>
      <c r="P134" s="199"/>
      <c r="Q134" s="199"/>
      <c r="R134" s="199"/>
      <c r="S134" s="199"/>
      <c r="T134" s="246">
        <f t="shared" si="17"/>
        <v>0</v>
      </c>
      <c r="U134" s="203">
        <f t="shared" si="20"/>
        <v>0</v>
      </c>
    </row>
    <row r="135" spans="1:21" x14ac:dyDescent="0.2">
      <c r="A135" s="195" t="str">
        <f t="shared" si="15"/>
        <v/>
      </c>
      <c r="C135" s="206"/>
      <c r="D135" s="287"/>
      <c r="E135" s="205" t="str">
        <f t="shared" si="16"/>
        <v/>
      </c>
      <c r="F135" s="208"/>
      <c r="G135" s="283"/>
      <c r="H135" s="201" t="str">
        <f t="shared" si="18"/>
        <v/>
      </c>
      <c r="I135" s="201" t="str">
        <f t="shared" si="19"/>
        <v/>
      </c>
      <c r="J135" s="208"/>
      <c r="K135" s="208"/>
      <c r="L135" s="208"/>
      <c r="M135" s="208"/>
      <c r="N135" s="208"/>
      <c r="O135" s="208"/>
      <c r="P135" s="208"/>
      <c r="Q135" s="208"/>
      <c r="R135" s="208"/>
      <c r="S135" s="208"/>
      <c r="T135" s="285">
        <f t="shared" si="17"/>
        <v>0</v>
      </c>
      <c r="U135" s="212">
        <f t="shared" si="20"/>
        <v>0</v>
      </c>
    </row>
    <row r="136" spans="1:21" x14ac:dyDescent="0.2">
      <c r="A136" s="195" t="str">
        <f t="shared" si="15"/>
        <v/>
      </c>
      <c r="C136" s="206"/>
      <c r="D136" s="287"/>
      <c r="E136" s="205" t="str">
        <f t="shared" si="16"/>
        <v/>
      </c>
      <c r="F136" s="218"/>
      <c r="G136" s="217"/>
      <c r="H136" s="201" t="str">
        <f t="shared" si="18"/>
        <v/>
      </c>
      <c r="I136" s="201" t="str">
        <f t="shared" si="19"/>
        <v/>
      </c>
      <c r="J136" s="208"/>
      <c r="K136" s="208"/>
      <c r="L136" s="208"/>
      <c r="M136" s="208"/>
      <c r="N136" s="208"/>
      <c r="O136" s="208"/>
      <c r="P136" s="208"/>
      <c r="Q136" s="208"/>
      <c r="R136" s="208"/>
      <c r="S136" s="208"/>
      <c r="T136" s="214">
        <f t="shared" si="17"/>
        <v>0</v>
      </c>
      <c r="U136" s="213">
        <f t="shared" si="20"/>
        <v>0</v>
      </c>
    </row>
    <row r="137" spans="1:21" x14ac:dyDescent="0.2">
      <c r="A137" s="195" t="str">
        <f t="shared" si="15"/>
        <v/>
      </c>
      <c r="C137" s="206"/>
      <c r="D137" s="287"/>
      <c r="E137" s="205" t="str">
        <f t="shared" si="16"/>
        <v/>
      </c>
      <c r="F137" s="218"/>
      <c r="G137" s="217"/>
      <c r="H137" s="201" t="str">
        <f t="shared" si="18"/>
        <v/>
      </c>
      <c r="I137" s="201" t="str">
        <f t="shared" si="19"/>
        <v/>
      </c>
      <c r="J137" s="208"/>
      <c r="K137" s="208"/>
      <c r="L137" s="208"/>
      <c r="M137" s="208"/>
      <c r="N137" s="208"/>
      <c r="O137" s="208"/>
      <c r="P137" s="208"/>
      <c r="Q137" s="208"/>
      <c r="R137" s="208"/>
      <c r="S137" s="208"/>
      <c r="T137" s="214">
        <f t="shared" si="17"/>
        <v>0</v>
      </c>
      <c r="U137" s="213">
        <f t="shared" si="20"/>
        <v>0</v>
      </c>
    </row>
    <row r="138" spans="1:21" x14ac:dyDescent="0.2">
      <c r="A138" s="195" t="str">
        <f t="shared" si="15"/>
        <v/>
      </c>
      <c r="C138" s="206"/>
      <c r="D138" s="287"/>
      <c r="E138" s="205" t="str">
        <f t="shared" si="16"/>
        <v/>
      </c>
      <c r="F138" s="218"/>
      <c r="G138" s="217"/>
      <c r="H138" s="201" t="str">
        <f t="shared" si="18"/>
        <v/>
      </c>
      <c r="I138" s="201" t="str">
        <f t="shared" si="19"/>
        <v/>
      </c>
      <c r="J138" s="208"/>
      <c r="K138" s="208"/>
      <c r="L138" s="208"/>
      <c r="M138" s="208"/>
      <c r="N138" s="208"/>
      <c r="O138" s="208"/>
      <c r="P138" s="208"/>
      <c r="Q138" s="208"/>
      <c r="R138" s="208"/>
      <c r="S138" s="208"/>
      <c r="T138" s="214">
        <f t="shared" si="17"/>
        <v>0</v>
      </c>
      <c r="U138" s="213">
        <f t="shared" si="20"/>
        <v>0</v>
      </c>
    </row>
    <row r="139" spans="1:21" x14ac:dyDescent="0.2">
      <c r="A139" s="195" t="str">
        <f t="shared" si="15"/>
        <v/>
      </c>
      <c r="C139" s="206"/>
      <c r="D139" s="287"/>
      <c r="E139" s="205" t="str">
        <f t="shared" si="16"/>
        <v/>
      </c>
      <c r="F139" s="219"/>
      <c r="G139" s="217"/>
      <c r="H139" s="201" t="str">
        <f t="shared" si="18"/>
        <v/>
      </c>
      <c r="I139" s="201" t="str">
        <f t="shared" si="19"/>
        <v/>
      </c>
      <c r="J139" s="215"/>
      <c r="K139" s="215"/>
      <c r="L139" s="215"/>
      <c r="M139" s="215"/>
      <c r="N139" s="215"/>
      <c r="O139" s="215"/>
      <c r="P139" s="215"/>
      <c r="Q139" s="215"/>
      <c r="R139" s="215"/>
      <c r="S139" s="215"/>
      <c r="T139" s="214">
        <f t="shared" si="17"/>
        <v>0</v>
      </c>
      <c r="U139" s="213">
        <f t="shared" si="20"/>
        <v>0</v>
      </c>
    </row>
    <row r="140" spans="1:21" x14ac:dyDescent="0.2">
      <c r="A140" s="195" t="str">
        <f t="shared" si="15"/>
        <v/>
      </c>
      <c r="C140" s="206"/>
      <c r="D140" s="287"/>
      <c r="E140" s="205" t="str">
        <f t="shared" si="16"/>
        <v/>
      </c>
      <c r="F140" s="218"/>
      <c r="G140" s="217"/>
      <c r="H140" s="201" t="str">
        <f t="shared" si="18"/>
        <v/>
      </c>
      <c r="I140" s="201" t="str">
        <f t="shared" si="19"/>
        <v/>
      </c>
      <c r="J140" s="215"/>
      <c r="K140" s="215"/>
      <c r="L140" s="215"/>
      <c r="M140" s="215"/>
      <c r="N140" s="215"/>
      <c r="O140" s="215"/>
      <c r="P140" s="215"/>
      <c r="Q140" s="215"/>
      <c r="R140" s="215"/>
      <c r="S140" s="215"/>
      <c r="T140" s="214">
        <f t="shared" si="17"/>
        <v>0</v>
      </c>
      <c r="U140" s="213">
        <f t="shared" si="20"/>
        <v>0</v>
      </c>
    </row>
    <row r="141" spans="1:21" x14ac:dyDescent="0.2">
      <c r="A141" s="195" t="str">
        <f t="shared" si="15"/>
        <v/>
      </c>
      <c r="C141" s="206"/>
      <c r="D141" s="287"/>
      <c r="E141" s="205" t="str">
        <f t="shared" si="16"/>
        <v/>
      </c>
      <c r="F141" s="220"/>
      <c r="G141" s="221"/>
      <c r="H141" s="201" t="str">
        <f t="shared" si="18"/>
        <v/>
      </c>
      <c r="I141" s="201" t="str">
        <f t="shared" si="19"/>
        <v/>
      </c>
      <c r="J141" s="215"/>
      <c r="K141" s="215"/>
      <c r="L141" s="215"/>
      <c r="M141" s="215"/>
      <c r="N141" s="215"/>
      <c r="O141" s="215"/>
      <c r="P141" s="215"/>
      <c r="Q141" s="215"/>
      <c r="R141" s="215"/>
      <c r="S141" s="215"/>
      <c r="T141" s="214">
        <f t="shared" si="17"/>
        <v>0</v>
      </c>
      <c r="U141" s="213">
        <f t="shared" si="20"/>
        <v>0</v>
      </c>
    </row>
    <row r="142" spans="1:21" x14ac:dyDescent="0.2">
      <c r="A142" s="195" t="str">
        <f t="shared" si="15"/>
        <v/>
      </c>
      <c r="C142" s="206"/>
      <c r="D142" s="287"/>
      <c r="E142" s="205" t="str">
        <f t="shared" si="16"/>
        <v/>
      </c>
      <c r="F142" s="218"/>
      <c r="G142" s="217"/>
      <c r="H142" s="201" t="str">
        <f t="shared" si="18"/>
        <v/>
      </c>
      <c r="I142" s="201" t="str">
        <f t="shared" si="19"/>
        <v/>
      </c>
      <c r="J142" s="215"/>
      <c r="K142" s="215"/>
      <c r="L142" s="215"/>
      <c r="M142" s="215"/>
      <c r="N142" s="215"/>
      <c r="O142" s="215"/>
      <c r="P142" s="215"/>
      <c r="Q142" s="215"/>
      <c r="R142" s="215"/>
      <c r="S142" s="215"/>
      <c r="T142" s="214">
        <f t="shared" si="17"/>
        <v>0</v>
      </c>
      <c r="U142" s="213">
        <f t="shared" si="20"/>
        <v>0</v>
      </c>
    </row>
    <row r="143" spans="1:21" x14ac:dyDescent="0.2">
      <c r="A143" s="195" t="str">
        <f t="shared" si="15"/>
        <v/>
      </c>
      <c r="C143" s="206"/>
      <c r="D143" s="287"/>
      <c r="E143" s="205" t="str">
        <f t="shared" si="16"/>
        <v/>
      </c>
      <c r="F143" s="218"/>
      <c r="G143" s="217"/>
      <c r="H143" s="201" t="str">
        <f t="shared" si="18"/>
        <v/>
      </c>
      <c r="I143" s="201" t="str">
        <f t="shared" si="19"/>
        <v/>
      </c>
      <c r="J143" s="215"/>
      <c r="K143" s="215"/>
      <c r="L143" s="215"/>
      <c r="M143" s="215"/>
      <c r="N143" s="215"/>
      <c r="O143" s="215"/>
      <c r="P143" s="215"/>
      <c r="Q143" s="215"/>
      <c r="R143" s="215"/>
      <c r="S143" s="215"/>
      <c r="T143" s="214">
        <f t="shared" si="17"/>
        <v>0</v>
      </c>
      <c r="U143" s="213">
        <f t="shared" si="20"/>
        <v>0</v>
      </c>
    </row>
    <row r="144" spans="1:21" x14ac:dyDescent="0.2">
      <c r="A144" s="195" t="str">
        <f t="shared" si="15"/>
        <v/>
      </c>
      <c r="C144" s="206"/>
      <c r="D144" s="287"/>
      <c r="E144" s="205" t="str">
        <f t="shared" si="16"/>
        <v/>
      </c>
      <c r="F144" s="218"/>
      <c r="G144" s="217"/>
      <c r="H144" s="201" t="str">
        <f t="shared" si="18"/>
        <v/>
      </c>
      <c r="I144" s="201" t="str">
        <f t="shared" si="19"/>
        <v/>
      </c>
      <c r="J144" s="215"/>
      <c r="K144" s="215"/>
      <c r="L144" s="215"/>
      <c r="M144" s="215"/>
      <c r="N144" s="215"/>
      <c r="O144" s="215"/>
      <c r="P144" s="215"/>
      <c r="Q144" s="215"/>
      <c r="R144" s="215"/>
      <c r="S144" s="215"/>
      <c r="T144" s="214">
        <f t="shared" si="17"/>
        <v>0</v>
      </c>
      <c r="U144" s="213">
        <f t="shared" si="20"/>
        <v>0</v>
      </c>
    </row>
    <row r="145" spans="1:21" x14ac:dyDescent="0.2">
      <c r="A145" s="195" t="str">
        <f t="shared" si="15"/>
        <v/>
      </c>
      <c r="C145" s="206"/>
      <c r="D145" s="287"/>
      <c r="E145" s="205" t="str">
        <f t="shared" si="16"/>
        <v/>
      </c>
      <c r="F145" s="218"/>
      <c r="G145" s="217"/>
      <c r="H145" s="201" t="str">
        <f t="shared" si="18"/>
        <v/>
      </c>
      <c r="I145" s="201" t="str">
        <f t="shared" si="19"/>
        <v/>
      </c>
      <c r="J145" s="215"/>
      <c r="K145" s="215"/>
      <c r="L145" s="215"/>
      <c r="M145" s="215"/>
      <c r="N145" s="215"/>
      <c r="O145" s="215"/>
      <c r="P145" s="215"/>
      <c r="Q145" s="215"/>
      <c r="R145" s="215"/>
      <c r="S145" s="215"/>
      <c r="T145" s="214">
        <f t="shared" si="17"/>
        <v>0</v>
      </c>
      <c r="U145" s="213">
        <f t="shared" si="20"/>
        <v>0</v>
      </c>
    </row>
    <row r="146" spans="1:21" x14ac:dyDescent="0.2">
      <c r="A146" s="195" t="str">
        <f t="shared" si="15"/>
        <v/>
      </c>
      <c r="C146" s="206"/>
      <c r="D146" s="287"/>
      <c r="E146" s="205" t="str">
        <f t="shared" si="16"/>
        <v/>
      </c>
      <c r="F146" s="218"/>
      <c r="G146" s="217"/>
      <c r="H146" s="201" t="str">
        <f t="shared" si="18"/>
        <v/>
      </c>
      <c r="I146" s="201" t="str">
        <f t="shared" si="19"/>
        <v/>
      </c>
      <c r="J146" s="215"/>
      <c r="K146" s="215"/>
      <c r="L146" s="215"/>
      <c r="M146" s="215"/>
      <c r="N146" s="215"/>
      <c r="O146" s="215"/>
      <c r="P146" s="215"/>
      <c r="Q146" s="215"/>
      <c r="R146" s="215"/>
      <c r="S146" s="215"/>
      <c r="T146" s="214">
        <f t="shared" si="17"/>
        <v>0</v>
      </c>
      <c r="U146" s="213">
        <f t="shared" si="20"/>
        <v>0</v>
      </c>
    </row>
    <row r="147" spans="1:21" x14ac:dyDescent="0.2">
      <c r="A147" s="195" t="str">
        <f t="shared" si="15"/>
        <v/>
      </c>
      <c r="C147" s="206"/>
      <c r="D147" s="287"/>
      <c r="E147" s="205" t="str">
        <f t="shared" si="16"/>
        <v/>
      </c>
      <c r="F147" s="218"/>
      <c r="G147" s="217"/>
      <c r="H147" s="201" t="str">
        <f t="shared" si="18"/>
        <v/>
      </c>
      <c r="I147" s="201" t="str">
        <f t="shared" si="19"/>
        <v/>
      </c>
      <c r="J147" s="215"/>
      <c r="K147" s="215"/>
      <c r="L147" s="215"/>
      <c r="M147" s="215"/>
      <c r="N147" s="215"/>
      <c r="O147" s="215"/>
      <c r="P147" s="215"/>
      <c r="Q147" s="215"/>
      <c r="R147" s="215"/>
      <c r="S147" s="215"/>
      <c r="T147" s="214">
        <f t="shared" si="17"/>
        <v>0</v>
      </c>
      <c r="U147" s="213">
        <f t="shared" si="20"/>
        <v>0</v>
      </c>
    </row>
    <row r="148" spans="1:21" x14ac:dyDescent="0.2">
      <c r="A148" s="195" t="str">
        <f t="shared" si="15"/>
        <v/>
      </c>
      <c r="C148" s="206"/>
      <c r="D148" s="287"/>
      <c r="E148" s="205" t="str">
        <f t="shared" si="16"/>
        <v/>
      </c>
      <c r="F148" s="222"/>
      <c r="G148" s="223"/>
      <c r="H148" s="201" t="str">
        <f t="shared" si="18"/>
        <v/>
      </c>
      <c r="I148" s="201" t="str">
        <f t="shared" si="19"/>
        <v/>
      </c>
      <c r="J148" s="224"/>
      <c r="K148" s="224"/>
      <c r="L148" s="224"/>
      <c r="M148" s="224"/>
      <c r="N148" s="224"/>
      <c r="O148" s="224"/>
      <c r="P148" s="224"/>
      <c r="Q148" s="224"/>
      <c r="R148" s="224"/>
      <c r="S148" s="224"/>
      <c r="T148" s="225">
        <f t="shared" si="17"/>
        <v>0</v>
      </c>
      <c r="U148" s="226">
        <f t="shared" si="20"/>
        <v>0</v>
      </c>
    </row>
    <row r="149" spans="1:21" x14ac:dyDescent="0.2">
      <c r="A149" s="195" t="str">
        <f t="shared" si="15"/>
        <v/>
      </c>
      <c r="C149" s="206"/>
      <c r="D149" s="287"/>
      <c r="E149" s="205" t="str">
        <f t="shared" si="16"/>
        <v/>
      </c>
      <c r="F149" s="222"/>
      <c r="G149" s="223"/>
      <c r="H149" s="201" t="str">
        <f t="shared" si="18"/>
        <v/>
      </c>
      <c r="I149" s="201" t="str">
        <f t="shared" si="19"/>
        <v/>
      </c>
      <c r="J149" s="224"/>
      <c r="K149" s="224"/>
      <c r="L149" s="224"/>
      <c r="M149" s="224"/>
      <c r="N149" s="224"/>
      <c r="O149" s="224"/>
      <c r="P149" s="224"/>
      <c r="Q149" s="224"/>
      <c r="R149" s="224"/>
      <c r="S149" s="224"/>
      <c r="T149" s="225">
        <f t="shared" si="17"/>
        <v>0</v>
      </c>
      <c r="U149" s="226">
        <f t="shared" si="20"/>
        <v>0</v>
      </c>
    </row>
    <row r="150" spans="1:21" s="82" customFormat="1" x14ac:dyDescent="0.2">
      <c r="A150" s="195" t="str">
        <f t="shared" si="15"/>
        <v/>
      </c>
      <c r="B150" s="100"/>
      <c r="C150" s="206"/>
      <c r="D150" s="287"/>
      <c r="E150" s="205" t="str">
        <f t="shared" si="16"/>
        <v/>
      </c>
      <c r="H150" s="201" t="str">
        <f t="shared" si="18"/>
        <v/>
      </c>
      <c r="I150" s="201" t="str">
        <f t="shared" si="19"/>
        <v/>
      </c>
      <c r="T150" s="225">
        <f t="shared" si="17"/>
        <v>0</v>
      </c>
      <c r="U150" s="226">
        <f t="shared" si="20"/>
        <v>0</v>
      </c>
    </row>
    <row r="151" spans="1:21" s="82" customFormat="1" x14ac:dyDescent="0.2">
      <c r="A151" s="195" t="str">
        <f t="shared" si="15"/>
        <v/>
      </c>
      <c r="B151" s="100"/>
      <c r="C151" s="206"/>
      <c r="D151" s="288"/>
      <c r="E151" s="205" t="str">
        <f t="shared" si="16"/>
        <v/>
      </c>
      <c r="H151" s="201" t="str">
        <f t="shared" si="18"/>
        <v/>
      </c>
      <c r="I151" s="201" t="str">
        <f t="shared" si="19"/>
        <v/>
      </c>
      <c r="T151" s="225">
        <f t="shared" si="17"/>
        <v>0</v>
      </c>
      <c r="U151" s="226">
        <f t="shared" si="20"/>
        <v>0</v>
      </c>
    </row>
    <row r="152" spans="1:21" s="82" customFormat="1" x14ac:dyDescent="0.2">
      <c r="A152" s="195" t="str">
        <f t="shared" si="15"/>
        <v/>
      </c>
      <c r="B152" s="100"/>
      <c r="C152" s="206"/>
      <c r="D152" s="288"/>
      <c r="E152" s="205" t="str">
        <f t="shared" si="16"/>
        <v/>
      </c>
      <c r="H152" s="201" t="str">
        <f t="shared" si="18"/>
        <v/>
      </c>
      <c r="I152" s="201" t="str">
        <f t="shared" si="19"/>
        <v/>
      </c>
      <c r="T152" s="225">
        <f t="shared" si="17"/>
        <v>0</v>
      </c>
      <c r="U152" s="226">
        <f t="shared" si="20"/>
        <v>0</v>
      </c>
    </row>
    <row r="153" spans="1:21" s="82" customFormat="1" x14ac:dyDescent="0.2">
      <c r="A153" s="195" t="str">
        <f t="shared" si="15"/>
        <v/>
      </c>
      <c r="B153" s="100"/>
      <c r="C153" s="206"/>
      <c r="D153" s="288"/>
      <c r="E153" s="205" t="str">
        <f t="shared" si="16"/>
        <v/>
      </c>
      <c r="H153" s="201" t="str">
        <f t="shared" si="18"/>
        <v/>
      </c>
      <c r="I153" s="201" t="str">
        <f t="shared" si="19"/>
        <v/>
      </c>
      <c r="T153" s="225">
        <f t="shared" si="17"/>
        <v>0</v>
      </c>
      <c r="U153" s="226">
        <f t="shared" si="20"/>
        <v>0</v>
      </c>
    </row>
    <row r="154" spans="1:21" s="82" customFormat="1" x14ac:dyDescent="0.2">
      <c r="A154" s="195" t="str">
        <f t="shared" si="15"/>
        <v/>
      </c>
      <c r="B154" s="100"/>
      <c r="C154" s="206"/>
      <c r="D154" s="288"/>
      <c r="E154" s="205" t="str">
        <f t="shared" si="16"/>
        <v/>
      </c>
      <c r="H154" s="201" t="str">
        <f t="shared" si="18"/>
        <v/>
      </c>
      <c r="I154" s="201" t="str">
        <f t="shared" si="19"/>
        <v/>
      </c>
      <c r="T154" s="225">
        <f t="shared" si="17"/>
        <v>0</v>
      </c>
      <c r="U154" s="226">
        <f t="shared" si="20"/>
        <v>0</v>
      </c>
    </row>
    <row r="155" spans="1:21" s="82" customFormat="1" x14ac:dyDescent="0.2">
      <c r="A155" s="195" t="str">
        <f t="shared" si="15"/>
        <v/>
      </c>
      <c r="B155" s="100"/>
      <c r="C155" s="206"/>
      <c r="D155" s="289"/>
      <c r="E155" s="205" t="str">
        <f t="shared" si="16"/>
        <v/>
      </c>
      <c r="H155" s="201" t="str">
        <f t="shared" si="18"/>
        <v/>
      </c>
      <c r="I155" s="201" t="str">
        <f t="shared" si="19"/>
        <v/>
      </c>
      <c r="T155" s="225">
        <f t="shared" si="17"/>
        <v>0</v>
      </c>
      <c r="U155" s="226">
        <f t="shared" si="20"/>
        <v>0</v>
      </c>
    </row>
    <row r="156" spans="1:21" s="82" customFormat="1" x14ac:dyDescent="0.2">
      <c r="A156" s="195" t="str">
        <f t="shared" si="15"/>
        <v/>
      </c>
      <c r="B156" s="100"/>
      <c r="C156" s="206"/>
      <c r="D156" s="289"/>
      <c r="E156" s="205" t="str">
        <f t="shared" si="16"/>
        <v/>
      </c>
      <c r="H156" s="201" t="str">
        <f t="shared" si="18"/>
        <v/>
      </c>
      <c r="I156" s="201" t="str">
        <f t="shared" si="19"/>
        <v/>
      </c>
      <c r="T156" s="225">
        <f t="shared" si="17"/>
        <v>0</v>
      </c>
      <c r="U156" s="226">
        <f t="shared" si="20"/>
        <v>0</v>
      </c>
    </row>
    <row r="157" spans="1:21" s="82" customFormat="1" x14ac:dyDescent="0.2">
      <c r="A157" s="195" t="str">
        <f t="shared" si="15"/>
        <v/>
      </c>
      <c r="B157" s="100"/>
      <c r="C157" s="206"/>
      <c r="D157" s="288"/>
      <c r="E157" s="205" t="str">
        <f t="shared" si="16"/>
        <v/>
      </c>
      <c r="H157" s="201" t="str">
        <f t="shared" si="18"/>
        <v/>
      </c>
      <c r="I157" s="201" t="str">
        <f t="shared" si="19"/>
        <v/>
      </c>
      <c r="T157" s="225">
        <f t="shared" si="17"/>
        <v>0</v>
      </c>
      <c r="U157" s="226">
        <f t="shared" si="20"/>
        <v>0</v>
      </c>
    </row>
    <row r="158" spans="1:21" s="82" customFormat="1" x14ac:dyDescent="0.2">
      <c r="A158" s="195" t="str">
        <f t="shared" si="15"/>
        <v/>
      </c>
      <c r="B158" s="100"/>
      <c r="C158" s="206"/>
      <c r="D158" s="288"/>
      <c r="E158" s="205" t="str">
        <f t="shared" si="16"/>
        <v/>
      </c>
      <c r="H158" s="201" t="str">
        <f t="shared" si="18"/>
        <v/>
      </c>
      <c r="I158" s="201" t="str">
        <f t="shared" si="19"/>
        <v/>
      </c>
      <c r="T158" s="225">
        <f t="shared" si="17"/>
        <v>0</v>
      </c>
      <c r="U158" s="226">
        <f t="shared" si="20"/>
        <v>0</v>
      </c>
    </row>
    <row r="159" spans="1:21" s="82" customFormat="1" x14ac:dyDescent="0.2">
      <c r="A159" s="195" t="str">
        <f t="shared" si="15"/>
        <v/>
      </c>
      <c r="B159" s="100"/>
      <c r="C159" s="206"/>
      <c r="D159" s="288"/>
      <c r="E159" s="205" t="str">
        <f t="shared" si="16"/>
        <v/>
      </c>
      <c r="H159" s="201" t="str">
        <f t="shared" si="18"/>
        <v/>
      </c>
      <c r="I159" s="201" t="str">
        <f t="shared" si="19"/>
        <v/>
      </c>
      <c r="T159" s="225">
        <f t="shared" si="17"/>
        <v>0</v>
      </c>
      <c r="U159" s="226">
        <f t="shared" si="20"/>
        <v>0</v>
      </c>
    </row>
    <row r="160" spans="1:21" s="82" customFormat="1" x14ac:dyDescent="0.2">
      <c r="A160" s="195" t="str">
        <f t="shared" si="15"/>
        <v/>
      </c>
      <c r="B160" s="100"/>
      <c r="C160" s="206"/>
      <c r="D160" s="288"/>
      <c r="E160" s="205" t="str">
        <f t="shared" si="16"/>
        <v/>
      </c>
      <c r="H160" s="201" t="str">
        <f t="shared" si="18"/>
        <v/>
      </c>
      <c r="I160" s="201" t="str">
        <f t="shared" si="19"/>
        <v/>
      </c>
      <c r="T160" s="225">
        <f t="shared" si="17"/>
        <v>0</v>
      </c>
      <c r="U160" s="226">
        <f t="shared" si="20"/>
        <v>0</v>
      </c>
    </row>
    <row r="161" spans="1:21" s="82" customFormat="1" x14ac:dyDescent="0.2">
      <c r="A161" s="195" t="str">
        <f t="shared" si="15"/>
        <v/>
      </c>
      <c r="B161" s="100"/>
      <c r="C161" s="206"/>
      <c r="D161" s="288"/>
      <c r="E161" s="205" t="str">
        <f t="shared" si="16"/>
        <v/>
      </c>
      <c r="H161" s="201" t="str">
        <f t="shared" si="18"/>
        <v/>
      </c>
      <c r="I161" s="201" t="str">
        <f t="shared" si="19"/>
        <v/>
      </c>
      <c r="T161" s="225">
        <f t="shared" si="17"/>
        <v>0</v>
      </c>
      <c r="U161" s="226">
        <f t="shared" si="20"/>
        <v>0</v>
      </c>
    </row>
    <row r="162" spans="1:21" s="82" customFormat="1" x14ac:dyDescent="0.2">
      <c r="A162" s="195" t="str">
        <f t="shared" si="15"/>
        <v/>
      </c>
      <c r="B162" s="100"/>
      <c r="C162" s="206"/>
      <c r="D162" s="288"/>
      <c r="E162" s="205" t="str">
        <f t="shared" si="16"/>
        <v/>
      </c>
      <c r="H162" s="201" t="str">
        <f t="shared" si="18"/>
        <v/>
      </c>
      <c r="I162" s="201" t="str">
        <f t="shared" si="19"/>
        <v/>
      </c>
      <c r="T162" s="225">
        <f t="shared" si="17"/>
        <v>0</v>
      </c>
      <c r="U162" s="226">
        <f t="shared" si="20"/>
        <v>0</v>
      </c>
    </row>
    <row r="163" spans="1:21" s="82" customFormat="1" x14ac:dyDescent="0.2">
      <c r="A163" s="195" t="str">
        <f t="shared" si="15"/>
        <v/>
      </c>
      <c r="B163" s="100"/>
      <c r="C163" s="206"/>
      <c r="D163" s="288"/>
      <c r="E163" s="205" t="str">
        <f t="shared" si="16"/>
        <v/>
      </c>
      <c r="H163" s="201" t="str">
        <f t="shared" si="18"/>
        <v/>
      </c>
      <c r="I163" s="201" t="str">
        <f t="shared" si="19"/>
        <v/>
      </c>
      <c r="T163" s="225">
        <f t="shared" si="17"/>
        <v>0</v>
      </c>
      <c r="U163" s="226">
        <f t="shared" si="20"/>
        <v>0</v>
      </c>
    </row>
    <row r="164" spans="1:21" s="82" customFormat="1" x14ac:dyDescent="0.2">
      <c r="A164" s="195" t="str">
        <f t="shared" si="15"/>
        <v/>
      </c>
      <c r="B164" s="100"/>
      <c r="C164" s="206"/>
      <c r="D164" s="290"/>
      <c r="E164" s="205" t="str">
        <f t="shared" si="16"/>
        <v/>
      </c>
      <c r="H164" s="201" t="str">
        <f t="shared" si="18"/>
        <v/>
      </c>
      <c r="I164" s="201" t="str">
        <f t="shared" si="19"/>
        <v/>
      </c>
      <c r="T164" s="225">
        <f t="shared" si="17"/>
        <v>0</v>
      </c>
      <c r="U164" s="226">
        <f t="shared" si="20"/>
        <v>0</v>
      </c>
    </row>
    <row r="165" spans="1:21" s="82" customFormat="1" x14ac:dyDescent="0.2">
      <c r="A165" s="195" t="str">
        <f t="shared" si="15"/>
        <v/>
      </c>
      <c r="B165" s="100"/>
      <c r="C165" s="206"/>
      <c r="D165" s="290"/>
      <c r="E165" s="205" t="str">
        <f t="shared" si="16"/>
        <v/>
      </c>
      <c r="H165" s="201" t="str">
        <f t="shared" si="18"/>
        <v/>
      </c>
      <c r="I165" s="201" t="str">
        <f t="shared" si="19"/>
        <v/>
      </c>
      <c r="T165" s="225">
        <f t="shared" si="17"/>
        <v>0</v>
      </c>
      <c r="U165" s="226">
        <f t="shared" ref="U165:U228" si="21">SUM(H165:T165)</f>
        <v>0</v>
      </c>
    </row>
    <row r="166" spans="1:21" s="82" customFormat="1" x14ac:dyDescent="0.2">
      <c r="A166" s="195" t="str">
        <f t="shared" ref="A166:A229" si="22">C166&amp;E166</f>
        <v/>
      </c>
      <c r="B166" s="100"/>
      <c r="C166" s="206"/>
      <c r="D166" s="290"/>
      <c r="E166" s="205" t="str">
        <f t="shared" ref="E166:E185" si="23">IF(D166="","",(CONCATENATE("Week ",WEEKNUM(D166,2)-WEEKNUM(DATE(YEAR(D166),MONTH(D166),1),2)+1)))</f>
        <v/>
      </c>
      <c r="H166" s="201" t="str">
        <f t="shared" si="18"/>
        <v/>
      </c>
      <c r="I166" s="201" t="str">
        <f t="shared" si="19"/>
        <v/>
      </c>
      <c r="T166" s="225">
        <f t="shared" ref="T166:T229" si="24">G166-SUM(H166:S166)</f>
        <v>0</v>
      </c>
      <c r="U166" s="226">
        <f t="shared" si="21"/>
        <v>0</v>
      </c>
    </row>
    <row r="167" spans="1:21" s="82" customFormat="1" x14ac:dyDescent="0.2">
      <c r="A167" s="195" t="str">
        <f t="shared" si="22"/>
        <v/>
      </c>
      <c r="B167" s="100"/>
      <c r="C167" s="206"/>
      <c r="E167" s="205" t="str">
        <f t="shared" si="23"/>
        <v/>
      </c>
      <c r="H167" s="201" t="str">
        <f t="shared" ref="H167:H205" si="25">IF(C167="rush city",G167,"")</f>
        <v/>
      </c>
      <c r="I167" s="201" t="str">
        <f t="shared" ref="I167:I230" si="26">IF(C167="Pepsi",G167,"")</f>
        <v/>
      </c>
      <c r="T167" s="225">
        <f t="shared" si="24"/>
        <v>0</v>
      </c>
      <c r="U167" s="226">
        <f t="shared" si="21"/>
        <v>0</v>
      </c>
    </row>
    <row r="168" spans="1:21" s="82" customFormat="1" x14ac:dyDescent="0.2">
      <c r="A168" s="195" t="str">
        <f t="shared" si="22"/>
        <v/>
      </c>
      <c r="B168" s="100"/>
      <c r="C168" s="206"/>
      <c r="E168" s="205" t="str">
        <f t="shared" si="23"/>
        <v/>
      </c>
      <c r="H168" s="201" t="str">
        <f t="shared" si="25"/>
        <v/>
      </c>
      <c r="I168" s="201" t="str">
        <f t="shared" si="26"/>
        <v/>
      </c>
      <c r="T168" s="225">
        <f t="shared" si="24"/>
        <v>0</v>
      </c>
      <c r="U168" s="226">
        <f t="shared" si="21"/>
        <v>0</v>
      </c>
    </row>
    <row r="169" spans="1:21" s="82" customFormat="1" x14ac:dyDescent="0.2">
      <c r="A169" s="195" t="str">
        <f t="shared" si="22"/>
        <v/>
      </c>
      <c r="B169" s="100"/>
      <c r="C169" s="206"/>
      <c r="E169" s="205" t="str">
        <f t="shared" si="23"/>
        <v/>
      </c>
      <c r="H169" s="201" t="str">
        <f t="shared" si="25"/>
        <v/>
      </c>
      <c r="I169" s="201" t="str">
        <f t="shared" si="26"/>
        <v/>
      </c>
      <c r="T169" s="225">
        <f t="shared" si="24"/>
        <v>0</v>
      </c>
      <c r="U169" s="226">
        <f t="shared" si="21"/>
        <v>0</v>
      </c>
    </row>
    <row r="170" spans="1:21" s="82" customFormat="1" x14ac:dyDescent="0.2">
      <c r="A170" s="195" t="str">
        <f t="shared" si="22"/>
        <v/>
      </c>
      <c r="B170" s="100"/>
      <c r="C170" s="206"/>
      <c r="E170" s="205" t="str">
        <f t="shared" si="23"/>
        <v/>
      </c>
      <c r="H170" s="201" t="str">
        <f t="shared" si="25"/>
        <v/>
      </c>
      <c r="I170" s="201" t="str">
        <f t="shared" si="26"/>
        <v/>
      </c>
      <c r="T170" s="225">
        <f t="shared" si="24"/>
        <v>0</v>
      </c>
      <c r="U170" s="226">
        <f t="shared" si="21"/>
        <v>0</v>
      </c>
    </row>
    <row r="171" spans="1:21" s="82" customFormat="1" x14ac:dyDescent="0.2">
      <c r="A171" s="195" t="str">
        <f t="shared" si="22"/>
        <v/>
      </c>
      <c r="B171" s="100"/>
      <c r="C171" s="206"/>
      <c r="E171" s="205" t="str">
        <f t="shared" si="23"/>
        <v/>
      </c>
      <c r="H171" s="201" t="str">
        <f t="shared" si="25"/>
        <v/>
      </c>
      <c r="I171" s="201" t="str">
        <f t="shared" si="26"/>
        <v/>
      </c>
      <c r="T171" s="225">
        <f t="shared" si="24"/>
        <v>0</v>
      </c>
      <c r="U171" s="226">
        <f t="shared" si="21"/>
        <v>0</v>
      </c>
    </row>
    <row r="172" spans="1:21" s="82" customFormat="1" x14ac:dyDescent="0.2">
      <c r="A172" s="195" t="str">
        <f t="shared" si="22"/>
        <v/>
      </c>
      <c r="B172" s="100"/>
      <c r="C172" s="206"/>
      <c r="E172" s="205" t="str">
        <f t="shared" si="23"/>
        <v/>
      </c>
      <c r="H172" s="201" t="str">
        <f t="shared" si="25"/>
        <v/>
      </c>
      <c r="I172" s="201" t="str">
        <f t="shared" si="26"/>
        <v/>
      </c>
      <c r="T172" s="225">
        <f t="shared" si="24"/>
        <v>0</v>
      </c>
      <c r="U172" s="226">
        <f t="shared" si="21"/>
        <v>0</v>
      </c>
    </row>
    <row r="173" spans="1:21" s="82" customFormat="1" x14ac:dyDescent="0.2">
      <c r="A173" s="195" t="str">
        <f t="shared" si="22"/>
        <v/>
      </c>
      <c r="B173" s="100"/>
      <c r="C173" s="206"/>
      <c r="E173" s="205" t="str">
        <f t="shared" si="23"/>
        <v/>
      </c>
      <c r="H173" s="201" t="str">
        <f t="shared" si="25"/>
        <v/>
      </c>
      <c r="I173" s="201" t="str">
        <f t="shared" si="26"/>
        <v/>
      </c>
      <c r="T173" s="225">
        <f t="shared" si="24"/>
        <v>0</v>
      </c>
      <c r="U173" s="226">
        <f t="shared" si="21"/>
        <v>0</v>
      </c>
    </row>
    <row r="174" spans="1:21" s="82" customFormat="1" x14ac:dyDescent="0.2">
      <c r="A174" s="195" t="str">
        <f t="shared" si="22"/>
        <v/>
      </c>
      <c r="B174" s="100"/>
      <c r="C174" s="206"/>
      <c r="E174" s="205" t="str">
        <f t="shared" si="23"/>
        <v/>
      </c>
      <c r="H174" s="201" t="str">
        <f t="shared" si="25"/>
        <v/>
      </c>
      <c r="I174" s="201" t="str">
        <f t="shared" si="26"/>
        <v/>
      </c>
      <c r="T174" s="225">
        <f t="shared" si="24"/>
        <v>0</v>
      </c>
      <c r="U174" s="226">
        <f t="shared" si="21"/>
        <v>0</v>
      </c>
    </row>
    <row r="175" spans="1:21" s="82" customFormat="1" x14ac:dyDescent="0.2">
      <c r="A175" s="195" t="str">
        <f t="shared" si="22"/>
        <v/>
      </c>
      <c r="B175" s="100"/>
      <c r="C175" s="206"/>
      <c r="E175" s="205" t="str">
        <f t="shared" si="23"/>
        <v/>
      </c>
      <c r="H175" s="201" t="str">
        <f t="shared" si="25"/>
        <v/>
      </c>
      <c r="I175" s="201" t="str">
        <f t="shared" si="26"/>
        <v/>
      </c>
      <c r="T175" s="225">
        <f t="shared" si="24"/>
        <v>0</v>
      </c>
      <c r="U175" s="226">
        <f t="shared" si="21"/>
        <v>0</v>
      </c>
    </row>
    <row r="176" spans="1:21" s="82" customFormat="1" x14ac:dyDescent="0.2">
      <c r="A176" s="195" t="str">
        <f t="shared" si="22"/>
        <v/>
      </c>
      <c r="B176" s="100"/>
      <c r="C176" s="206"/>
      <c r="E176" s="205" t="str">
        <f t="shared" si="23"/>
        <v/>
      </c>
      <c r="H176" s="201" t="str">
        <f t="shared" si="25"/>
        <v/>
      </c>
      <c r="I176" s="201" t="str">
        <f t="shared" si="26"/>
        <v/>
      </c>
      <c r="T176" s="225">
        <f t="shared" si="24"/>
        <v>0</v>
      </c>
      <c r="U176" s="226">
        <f t="shared" si="21"/>
        <v>0</v>
      </c>
    </row>
    <row r="177" spans="1:21" s="82" customFormat="1" x14ac:dyDescent="0.2">
      <c r="A177" s="195" t="str">
        <f t="shared" si="22"/>
        <v/>
      </c>
      <c r="B177" s="100"/>
      <c r="C177" s="206"/>
      <c r="E177" s="205" t="str">
        <f t="shared" si="23"/>
        <v/>
      </c>
      <c r="H177" s="201" t="str">
        <f t="shared" si="25"/>
        <v/>
      </c>
      <c r="I177" s="201" t="str">
        <f t="shared" si="26"/>
        <v/>
      </c>
      <c r="T177" s="225">
        <f t="shared" si="24"/>
        <v>0</v>
      </c>
      <c r="U177" s="226">
        <f t="shared" si="21"/>
        <v>0</v>
      </c>
    </row>
    <row r="178" spans="1:21" s="82" customFormat="1" x14ac:dyDescent="0.2">
      <c r="A178" s="195" t="str">
        <f t="shared" si="22"/>
        <v/>
      </c>
      <c r="B178" s="100"/>
      <c r="C178" s="206"/>
      <c r="E178" s="205" t="str">
        <f t="shared" si="23"/>
        <v/>
      </c>
      <c r="H178" s="201" t="str">
        <f t="shared" si="25"/>
        <v/>
      </c>
      <c r="I178" s="201" t="str">
        <f t="shared" si="26"/>
        <v/>
      </c>
      <c r="T178" s="225">
        <f t="shared" si="24"/>
        <v>0</v>
      </c>
      <c r="U178" s="226">
        <f t="shared" si="21"/>
        <v>0</v>
      </c>
    </row>
    <row r="179" spans="1:21" s="82" customFormat="1" x14ac:dyDescent="0.2">
      <c r="A179" s="195" t="str">
        <f t="shared" si="22"/>
        <v/>
      </c>
      <c r="B179" s="100"/>
      <c r="C179" s="206"/>
      <c r="E179" s="205" t="str">
        <f t="shared" si="23"/>
        <v/>
      </c>
      <c r="H179" s="201" t="str">
        <f t="shared" si="25"/>
        <v/>
      </c>
      <c r="I179" s="201" t="str">
        <f t="shared" si="26"/>
        <v/>
      </c>
      <c r="T179" s="225">
        <f t="shared" si="24"/>
        <v>0</v>
      </c>
      <c r="U179" s="226">
        <f t="shared" si="21"/>
        <v>0</v>
      </c>
    </row>
    <row r="180" spans="1:21" s="82" customFormat="1" x14ac:dyDescent="0.2">
      <c r="A180" s="195" t="str">
        <f t="shared" si="22"/>
        <v/>
      </c>
      <c r="B180" s="100"/>
      <c r="C180" s="206"/>
      <c r="E180" s="205" t="str">
        <f t="shared" si="23"/>
        <v/>
      </c>
      <c r="H180" s="201" t="str">
        <f t="shared" si="25"/>
        <v/>
      </c>
      <c r="I180" s="201" t="str">
        <f t="shared" si="26"/>
        <v/>
      </c>
      <c r="T180" s="225">
        <f t="shared" si="24"/>
        <v>0</v>
      </c>
      <c r="U180" s="226">
        <f t="shared" si="21"/>
        <v>0</v>
      </c>
    </row>
    <row r="181" spans="1:21" s="82" customFormat="1" x14ac:dyDescent="0.2">
      <c r="A181" s="195" t="str">
        <f t="shared" si="22"/>
        <v/>
      </c>
      <c r="B181" s="100"/>
      <c r="C181" s="206"/>
      <c r="E181" s="205" t="str">
        <f t="shared" si="23"/>
        <v/>
      </c>
      <c r="H181" s="201" t="str">
        <f t="shared" si="25"/>
        <v/>
      </c>
      <c r="I181" s="201" t="str">
        <f t="shared" si="26"/>
        <v/>
      </c>
      <c r="T181" s="225">
        <f t="shared" si="24"/>
        <v>0</v>
      </c>
      <c r="U181" s="226">
        <f t="shared" si="21"/>
        <v>0</v>
      </c>
    </row>
    <row r="182" spans="1:21" s="82" customFormat="1" x14ac:dyDescent="0.2">
      <c r="A182" s="195" t="str">
        <f t="shared" si="22"/>
        <v/>
      </c>
      <c r="B182" s="100"/>
      <c r="C182" s="206"/>
      <c r="E182" s="205" t="str">
        <f t="shared" si="23"/>
        <v/>
      </c>
      <c r="H182" s="201" t="str">
        <f t="shared" si="25"/>
        <v/>
      </c>
      <c r="I182" s="201" t="str">
        <f t="shared" si="26"/>
        <v/>
      </c>
      <c r="T182" s="225">
        <f t="shared" si="24"/>
        <v>0</v>
      </c>
      <c r="U182" s="226">
        <f t="shared" si="21"/>
        <v>0</v>
      </c>
    </row>
    <row r="183" spans="1:21" s="82" customFormat="1" x14ac:dyDescent="0.2">
      <c r="A183" s="195" t="str">
        <f t="shared" si="22"/>
        <v/>
      </c>
      <c r="B183" s="100"/>
      <c r="C183" s="206"/>
      <c r="E183" s="205" t="str">
        <f t="shared" si="23"/>
        <v/>
      </c>
      <c r="H183" s="201" t="str">
        <f t="shared" si="25"/>
        <v/>
      </c>
      <c r="I183" s="201" t="str">
        <f t="shared" si="26"/>
        <v/>
      </c>
      <c r="T183" s="225">
        <f t="shared" si="24"/>
        <v>0</v>
      </c>
      <c r="U183" s="226">
        <f t="shared" si="21"/>
        <v>0</v>
      </c>
    </row>
    <row r="184" spans="1:21" s="82" customFormat="1" x14ac:dyDescent="0.2">
      <c r="A184" s="195" t="str">
        <f t="shared" si="22"/>
        <v/>
      </c>
      <c r="B184" s="100"/>
      <c r="C184" s="206"/>
      <c r="E184" s="205" t="str">
        <f t="shared" si="23"/>
        <v/>
      </c>
      <c r="H184" s="201" t="str">
        <f t="shared" si="25"/>
        <v/>
      </c>
      <c r="I184" s="201" t="str">
        <f t="shared" si="26"/>
        <v/>
      </c>
      <c r="T184" s="225">
        <f t="shared" si="24"/>
        <v>0</v>
      </c>
      <c r="U184" s="226">
        <f t="shared" si="21"/>
        <v>0</v>
      </c>
    </row>
    <row r="185" spans="1:21" s="82" customFormat="1" x14ac:dyDescent="0.2">
      <c r="A185" s="195" t="str">
        <f t="shared" si="22"/>
        <v/>
      </c>
      <c r="B185" s="100"/>
      <c r="C185" s="206"/>
      <c r="E185" s="205" t="str">
        <f t="shared" si="23"/>
        <v/>
      </c>
      <c r="H185" s="201" t="str">
        <f t="shared" si="25"/>
        <v/>
      </c>
      <c r="I185" s="201" t="str">
        <f t="shared" si="26"/>
        <v/>
      </c>
      <c r="T185" s="225">
        <f t="shared" si="24"/>
        <v>0</v>
      </c>
      <c r="U185" s="226">
        <f t="shared" si="21"/>
        <v>0</v>
      </c>
    </row>
    <row r="186" spans="1:21" s="82" customFormat="1" x14ac:dyDescent="0.2">
      <c r="A186" s="195" t="str">
        <f t="shared" si="22"/>
        <v/>
      </c>
      <c r="B186" s="100"/>
      <c r="C186" s="206"/>
      <c r="E186" s="228"/>
      <c r="H186" s="201" t="str">
        <f t="shared" si="25"/>
        <v/>
      </c>
      <c r="I186" s="201" t="str">
        <f t="shared" si="26"/>
        <v/>
      </c>
      <c r="T186" s="225">
        <f t="shared" si="24"/>
        <v>0</v>
      </c>
      <c r="U186" s="226">
        <f t="shared" si="21"/>
        <v>0</v>
      </c>
    </row>
    <row r="187" spans="1:21" s="82" customFormat="1" x14ac:dyDescent="0.2">
      <c r="A187" s="195" t="str">
        <f t="shared" si="22"/>
        <v/>
      </c>
      <c r="B187" s="100"/>
      <c r="C187" s="206"/>
      <c r="E187" s="228"/>
      <c r="H187" s="201" t="str">
        <f t="shared" si="25"/>
        <v/>
      </c>
      <c r="I187" s="201" t="str">
        <f t="shared" si="26"/>
        <v/>
      </c>
      <c r="T187" s="225">
        <f t="shared" si="24"/>
        <v>0</v>
      </c>
      <c r="U187" s="226">
        <f t="shared" si="21"/>
        <v>0</v>
      </c>
    </row>
    <row r="188" spans="1:21" s="82" customFormat="1" x14ac:dyDescent="0.2">
      <c r="A188" s="195" t="str">
        <f t="shared" si="22"/>
        <v/>
      </c>
      <c r="B188" s="100"/>
      <c r="C188" s="206"/>
      <c r="E188" s="228"/>
      <c r="H188" s="201" t="str">
        <f t="shared" si="25"/>
        <v/>
      </c>
      <c r="I188" s="201" t="str">
        <f t="shared" si="26"/>
        <v/>
      </c>
      <c r="T188" s="225">
        <f t="shared" si="24"/>
        <v>0</v>
      </c>
      <c r="U188" s="226">
        <f t="shared" si="21"/>
        <v>0</v>
      </c>
    </row>
    <row r="189" spans="1:21" s="82" customFormat="1" x14ac:dyDescent="0.2">
      <c r="A189" s="195" t="str">
        <f t="shared" si="22"/>
        <v/>
      </c>
      <c r="B189" s="100"/>
      <c r="C189" s="206"/>
      <c r="E189" s="228"/>
      <c r="H189" s="201" t="str">
        <f t="shared" si="25"/>
        <v/>
      </c>
      <c r="I189" s="201" t="str">
        <f t="shared" si="26"/>
        <v/>
      </c>
      <c r="T189" s="225">
        <f t="shared" si="24"/>
        <v>0</v>
      </c>
      <c r="U189" s="226">
        <f t="shared" si="21"/>
        <v>0</v>
      </c>
    </row>
    <row r="190" spans="1:21" s="82" customFormat="1" x14ac:dyDescent="0.2">
      <c r="A190" s="195" t="str">
        <f t="shared" si="22"/>
        <v/>
      </c>
      <c r="B190" s="100"/>
      <c r="C190" s="206"/>
      <c r="E190" s="228"/>
      <c r="H190" s="201" t="str">
        <f t="shared" si="25"/>
        <v/>
      </c>
      <c r="I190" s="201" t="str">
        <f t="shared" si="26"/>
        <v/>
      </c>
      <c r="T190" s="225">
        <f t="shared" si="24"/>
        <v>0</v>
      </c>
      <c r="U190" s="226">
        <f t="shared" si="21"/>
        <v>0</v>
      </c>
    </row>
    <row r="191" spans="1:21" s="82" customFormat="1" x14ac:dyDescent="0.2">
      <c r="A191" s="195" t="str">
        <f t="shared" si="22"/>
        <v/>
      </c>
      <c r="B191" s="100"/>
      <c r="C191" s="206"/>
      <c r="E191" s="228"/>
      <c r="H191" s="201" t="str">
        <f t="shared" si="25"/>
        <v/>
      </c>
      <c r="I191" s="201" t="str">
        <f t="shared" si="26"/>
        <v/>
      </c>
      <c r="T191" s="225">
        <f t="shared" si="24"/>
        <v>0</v>
      </c>
      <c r="U191" s="226">
        <f t="shared" si="21"/>
        <v>0</v>
      </c>
    </row>
    <row r="192" spans="1:21" s="82" customFormat="1" x14ac:dyDescent="0.2">
      <c r="A192" s="195" t="str">
        <f t="shared" si="22"/>
        <v/>
      </c>
      <c r="B192" s="100"/>
      <c r="C192" s="206"/>
      <c r="E192" s="228"/>
      <c r="H192" s="201" t="str">
        <f t="shared" si="25"/>
        <v/>
      </c>
      <c r="I192" s="201" t="str">
        <f t="shared" si="26"/>
        <v/>
      </c>
      <c r="T192" s="225">
        <f t="shared" si="24"/>
        <v>0</v>
      </c>
      <c r="U192" s="226">
        <f t="shared" si="21"/>
        <v>0</v>
      </c>
    </row>
    <row r="193" spans="1:21" s="82" customFormat="1" x14ac:dyDescent="0.2">
      <c r="A193" s="195" t="str">
        <f t="shared" si="22"/>
        <v/>
      </c>
      <c r="B193" s="100"/>
      <c r="C193" s="206"/>
      <c r="E193" s="228"/>
      <c r="H193" s="201" t="str">
        <f t="shared" si="25"/>
        <v/>
      </c>
      <c r="I193" s="201" t="str">
        <f t="shared" si="26"/>
        <v/>
      </c>
      <c r="T193" s="225">
        <f t="shared" si="24"/>
        <v>0</v>
      </c>
      <c r="U193" s="226">
        <f t="shared" si="21"/>
        <v>0</v>
      </c>
    </row>
    <row r="194" spans="1:21" s="82" customFormat="1" x14ac:dyDescent="0.2">
      <c r="A194" s="195" t="str">
        <f t="shared" si="22"/>
        <v/>
      </c>
      <c r="B194" s="100"/>
      <c r="C194" s="206"/>
      <c r="E194" s="228"/>
      <c r="H194" s="201" t="str">
        <f t="shared" si="25"/>
        <v/>
      </c>
      <c r="I194" s="201" t="str">
        <f t="shared" si="26"/>
        <v/>
      </c>
      <c r="T194" s="225">
        <f t="shared" si="24"/>
        <v>0</v>
      </c>
      <c r="U194" s="226">
        <f t="shared" si="21"/>
        <v>0</v>
      </c>
    </row>
    <row r="195" spans="1:21" s="82" customFormat="1" x14ac:dyDescent="0.2">
      <c r="A195" s="195" t="str">
        <f t="shared" si="22"/>
        <v/>
      </c>
      <c r="B195" s="100"/>
      <c r="C195" s="206"/>
      <c r="E195" s="228"/>
      <c r="H195" s="201" t="str">
        <f t="shared" si="25"/>
        <v/>
      </c>
      <c r="I195" s="201" t="str">
        <f t="shared" si="26"/>
        <v/>
      </c>
      <c r="T195" s="225">
        <f t="shared" si="24"/>
        <v>0</v>
      </c>
      <c r="U195" s="226">
        <f t="shared" si="21"/>
        <v>0</v>
      </c>
    </row>
    <row r="196" spans="1:21" s="82" customFormat="1" x14ac:dyDescent="0.2">
      <c r="A196" s="195" t="str">
        <f t="shared" si="22"/>
        <v/>
      </c>
      <c r="B196" s="100"/>
      <c r="C196" s="206"/>
      <c r="E196" s="228"/>
      <c r="H196" s="201" t="str">
        <f t="shared" si="25"/>
        <v/>
      </c>
      <c r="I196" s="201" t="str">
        <f t="shared" si="26"/>
        <v/>
      </c>
      <c r="T196" s="225">
        <f t="shared" si="24"/>
        <v>0</v>
      </c>
      <c r="U196" s="226">
        <f t="shared" si="21"/>
        <v>0</v>
      </c>
    </row>
    <row r="197" spans="1:21" s="82" customFormat="1" x14ac:dyDescent="0.2">
      <c r="A197" s="195" t="str">
        <f t="shared" si="22"/>
        <v/>
      </c>
      <c r="B197" s="100"/>
      <c r="C197" s="206"/>
      <c r="E197" s="228"/>
      <c r="H197" s="201" t="str">
        <f t="shared" si="25"/>
        <v/>
      </c>
      <c r="I197" s="201" t="str">
        <f t="shared" si="26"/>
        <v/>
      </c>
      <c r="T197" s="225">
        <f t="shared" si="24"/>
        <v>0</v>
      </c>
      <c r="U197" s="226">
        <f t="shared" si="21"/>
        <v>0</v>
      </c>
    </row>
    <row r="198" spans="1:21" s="82" customFormat="1" x14ac:dyDescent="0.2">
      <c r="A198" s="195" t="str">
        <f t="shared" si="22"/>
        <v/>
      </c>
      <c r="B198" s="100"/>
      <c r="C198" s="206"/>
      <c r="E198" s="228"/>
      <c r="H198" s="201" t="str">
        <f t="shared" si="25"/>
        <v/>
      </c>
      <c r="I198" s="201" t="str">
        <f t="shared" si="26"/>
        <v/>
      </c>
      <c r="T198" s="225">
        <f t="shared" si="24"/>
        <v>0</v>
      </c>
      <c r="U198" s="226">
        <f t="shared" si="21"/>
        <v>0</v>
      </c>
    </row>
    <row r="199" spans="1:21" s="82" customFormat="1" x14ac:dyDescent="0.2">
      <c r="A199" s="195" t="str">
        <f t="shared" si="22"/>
        <v/>
      </c>
      <c r="B199" s="100"/>
      <c r="C199" s="206"/>
      <c r="E199" s="228"/>
      <c r="H199" s="201" t="str">
        <f t="shared" si="25"/>
        <v/>
      </c>
      <c r="I199" s="201" t="str">
        <f t="shared" si="26"/>
        <v/>
      </c>
      <c r="T199" s="225">
        <f t="shared" si="24"/>
        <v>0</v>
      </c>
      <c r="U199" s="226">
        <f t="shared" si="21"/>
        <v>0</v>
      </c>
    </row>
    <row r="200" spans="1:21" s="82" customFormat="1" x14ac:dyDescent="0.2">
      <c r="A200" s="195" t="str">
        <f t="shared" si="22"/>
        <v/>
      </c>
      <c r="B200" s="100"/>
      <c r="C200" s="206"/>
      <c r="E200" s="228"/>
      <c r="H200" s="201" t="str">
        <f t="shared" si="25"/>
        <v/>
      </c>
      <c r="I200" s="201" t="str">
        <f t="shared" si="26"/>
        <v/>
      </c>
      <c r="T200" s="225">
        <f t="shared" si="24"/>
        <v>0</v>
      </c>
      <c r="U200" s="226">
        <f t="shared" si="21"/>
        <v>0</v>
      </c>
    </row>
    <row r="201" spans="1:21" s="82" customFormat="1" x14ac:dyDescent="0.2">
      <c r="A201" s="195" t="str">
        <f t="shared" si="22"/>
        <v/>
      </c>
      <c r="B201" s="100"/>
      <c r="C201" s="206"/>
      <c r="E201" s="228"/>
      <c r="H201" s="201" t="str">
        <f t="shared" si="25"/>
        <v/>
      </c>
      <c r="I201" s="201" t="str">
        <f t="shared" si="26"/>
        <v/>
      </c>
      <c r="T201" s="225">
        <f t="shared" si="24"/>
        <v>0</v>
      </c>
      <c r="U201" s="226">
        <f t="shared" si="21"/>
        <v>0</v>
      </c>
    </row>
    <row r="202" spans="1:21" s="82" customFormat="1" x14ac:dyDescent="0.2">
      <c r="A202" s="195" t="str">
        <f t="shared" si="22"/>
        <v/>
      </c>
      <c r="B202" s="100"/>
      <c r="C202" s="206"/>
      <c r="E202" s="228"/>
      <c r="H202" s="201" t="str">
        <f t="shared" si="25"/>
        <v/>
      </c>
      <c r="I202" s="201" t="str">
        <f t="shared" si="26"/>
        <v/>
      </c>
      <c r="T202" s="225">
        <f t="shared" si="24"/>
        <v>0</v>
      </c>
      <c r="U202" s="226">
        <f t="shared" si="21"/>
        <v>0</v>
      </c>
    </row>
    <row r="203" spans="1:21" s="82" customFormat="1" x14ac:dyDescent="0.2">
      <c r="A203" s="195" t="str">
        <f t="shared" si="22"/>
        <v/>
      </c>
      <c r="B203" s="100"/>
      <c r="C203" s="206"/>
      <c r="E203" s="228"/>
      <c r="H203" s="201" t="str">
        <f t="shared" si="25"/>
        <v/>
      </c>
      <c r="I203" s="201" t="str">
        <f t="shared" si="26"/>
        <v/>
      </c>
      <c r="T203" s="225">
        <f t="shared" si="24"/>
        <v>0</v>
      </c>
      <c r="U203" s="226">
        <f t="shared" si="21"/>
        <v>0</v>
      </c>
    </row>
    <row r="204" spans="1:21" s="82" customFormat="1" x14ac:dyDescent="0.2">
      <c r="A204" s="195" t="str">
        <f t="shared" si="22"/>
        <v/>
      </c>
      <c r="B204" s="100"/>
      <c r="C204" s="206"/>
      <c r="E204" s="228"/>
      <c r="H204" s="201" t="str">
        <f t="shared" si="25"/>
        <v/>
      </c>
      <c r="I204" s="201" t="str">
        <f t="shared" si="26"/>
        <v/>
      </c>
      <c r="T204" s="225">
        <f t="shared" si="24"/>
        <v>0</v>
      </c>
      <c r="U204" s="226">
        <f t="shared" si="21"/>
        <v>0</v>
      </c>
    </row>
    <row r="205" spans="1:21" s="82" customFormat="1" x14ac:dyDescent="0.2">
      <c r="A205" s="195" t="str">
        <f t="shared" si="22"/>
        <v/>
      </c>
      <c r="B205" s="100"/>
      <c r="C205" s="206"/>
      <c r="E205" s="228"/>
      <c r="H205" s="201" t="str">
        <f t="shared" si="25"/>
        <v/>
      </c>
      <c r="I205" s="201" t="str">
        <f t="shared" si="26"/>
        <v/>
      </c>
      <c r="T205" s="225">
        <f t="shared" si="24"/>
        <v>0</v>
      </c>
      <c r="U205" s="226">
        <f t="shared" si="21"/>
        <v>0</v>
      </c>
    </row>
    <row r="206" spans="1:21" s="82" customFormat="1" x14ac:dyDescent="0.2">
      <c r="A206" s="195" t="str">
        <f t="shared" si="22"/>
        <v/>
      </c>
      <c r="B206" s="100"/>
      <c r="C206" s="206"/>
      <c r="E206" s="228"/>
      <c r="I206" s="201" t="str">
        <f t="shared" si="26"/>
        <v/>
      </c>
      <c r="T206" s="225">
        <f t="shared" si="24"/>
        <v>0</v>
      </c>
      <c r="U206" s="226">
        <f t="shared" si="21"/>
        <v>0</v>
      </c>
    </row>
    <row r="207" spans="1:21" s="82" customFormat="1" x14ac:dyDescent="0.2">
      <c r="A207" s="195" t="str">
        <f t="shared" si="22"/>
        <v/>
      </c>
      <c r="B207" s="100"/>
      <c r="C207" s="206"/>
      <c r="E207" s="228"/>
      <c r="I207" s="201" t="str">
        <f t="shared" si="26"/>
        <v/>
      </c>
      <c r="T207" s="225">
        <f t="shared" si="24"/>
        <v>0</v>
      </c>
      <c r="U207" s="226">
        <f t="shared" si="21"/>
        <v>0</v>
      </c>
    </row>
    <row r="208" spans="1:21" s="82" customFormat="1" x14ac:dyDescent="0.2">
      <c r="A208" s="195" t="str">
        <f t="shared" si="22"/>
        <v/>
      </c>
      <c r="B208" s="100"/>
      <c r="C208" s="206"/>
      <c r="E208" s="228"/>
      <c r="I208" s="201" t="str">
        <f t="shared" si="26"/>
        <v/>
      </c>
      <c r="T208" s="225">
        <f t="shared" si="24"/>
        <v>0</v>
      </c>
      <c r="U208" s="226">
        <f t="shared" si="21"/>
        <v>0</v>
      </c>
    </row>
    <row r="209" spans="1:21" s="82" customFormat="1" x14ac:dyDescent="0.2">
      <c r="A209" s="195" t="str">
        <f t="shared" si="22"/>
        <v/>
      </c>
      <c r="B209" s="100"/>
      <c r="C209" s="206"/>
      <c r="E209" s="228"/>
      <c r="I209" s="201" t="str">
        <f t="shared" si="26"/>
        <v/>
      </c>
      <c r="T209" s="225">
        <f t="shared" si="24"/>
        <v>0</v>
      </c>
      <c r="U209" s="226">
        <f t="shared" si="21"/>
        <v>0</v>
      </c>
    </row>
    <row r="210" spans="1:21" s="82" customFormat="1" x14ac:dyDescent="0.2">
      <c r="A210" s="195" t="str">
        <f t="shared" si="22"/>
        <v/>
      </c>
      <c r="B210" s="100"/>
      <c r="C210" s="206"/>
      <c r="E210" s="228"/>
      <c r="I210" s="201" t="str">
        <f t="shared" si="26"/>
        <v/>
      </c>
      <c r="T210" s="225">
        <f t="shared" si="24"/>
        <v>0</v>
      </c>
      <c r="U210" s="226">
        <f t="shared" si="21"/>
        <v>0</v>
      </c>
    </row>
    <row r="211" spans="1:21" s="82" customFormat="1" x14ac:dyDescent="0.2">
      <c r="A211" s="195" t="str">
        <f t="shared" si="22"/>
        <v/>
      </c>
      <c r="B211" s="100"/>
      <c r="C211" s="206"/>
      <c r="E211" s="228"/>
      <c r="I211" s="201" t="str">
        <f t="shared" si="26"/>
        <v/>
      </c>
      <c r="T211" s="225">
        <f t="shared" si="24"/>
        <v>0</v>
      </c>
      <c r="U211" s="226">
        <f t="shared" si="21"/>
        <v>0</v>
      </c>
    </row>
    <row r="212" spans="1:21" s="82" customFormat="1" x14ac:dyDescent="0.2">
      <c r="A212" s="195" t="str">
        <f t="shared" si="22"/>
        <v/>
      </c>
      <c r="B212" s="100"/>
      <c r="C212" s="206"/>
      <c r="E212" s="228"/>
      <c r="I212" s="201" t="str">
        <f t="shared" si="26"/>
        <v/>
      </c>
      <c r="T212" s="225">
        <f t="shared" si="24"/>
        <v>0</v>
      </c>
      <c r="U212" s="226">
        <f t="shared" si="21"/>
        <v>0</v>
      </c>
    </row>
    <row r="213" spans="1:21" s="82" customFormat="1" x14ac:dyDescent="0.2">
      <c r="A213" s="195" t="str">
        <f t="shared" si="22"/>
        <v/>
      </c>
      <c r="B213" s="100"/>
      <c r="C213" s="206"/>
      <c r="E213" s="228"/>
      <c r="I213" s="201" t="str">
        <f t="shared" si="26"/>
        <v/>
      </c>
      <c r="T213" s="225">
        <f t="shared" si="24"/>
        <v>0</v>
      </c>
      <c r="U213" s="226">
        <f t="shared" si="21"/>
        <v>0</v>
      </c>
    </row>
    <row r="214" spans="1:21" s="82" customFormat="1" x14ac:dyDescent="0.2">
      <c r="A214" s="195" t="str">
        <f t="shared" si="22"/>
        <v/>
      </c>
      <c r="B214" s="100"/>
      <c r="C214" s="206"/>
      <c r="E214" s="228"/>
      <c r="I214" s="201" t="str">
        <f t="shared" si="26"/>
        <v/>
      </c>
      <c r="T214" s="225">
        <f t="shared" si="24"/>
        <v>0</v>
      </c>
      <c r="U214" s="226">
        <f t="shared" si="21"/>
        <v>0</v>
      </c>
    </row>
    <row r="215" spans="1:21" s="82" customFormat="1" x14ac:dyDescent="0.2">
      <c r="A215" s="195" t="str">
        <f t="shared" si="22"/>
        <v/>
      </c>
      <c r="B215" s="100"/>
      <c r="C215" s="206"/>
      <c r="E215" s="228"/>
      <c r="I215" s="201" t="str">
        <f t="shared" si="26"/>
        <v/>
      </c>
      <c r="T215" s="225">
        <f t="shared" si="24"/>
        <v>0</v>
      </c>
      <c r="U215" s="226">
        <f t="shared" si="21"/>
        <v>0</v>
      </c>
    </row>
    <row r="216" spans="1:21" s="82" customFormat="1" x14ac:dyDescent="0.2">
      <c r="A216" s="195" t="str">
        <f t="shared" si="22"/>
        <v/>
      </c>
      <c r="B216" s="100"/>
      <c r="C216" s="206"/>
      <c r="E216" s="228"/>
      <c r="I216" s="201" t="str">
        <f t="shared" si="26"/>
        <v/>
      </c>
      <c r="T216" s="225">
        <f t="shared" si="24"/>
        <v>0</v>
      </c>
      <c r="U216" s="226">
        <f t="shared" si="21"/>
        <v>0</v>
      </c>
    </row>
    <row r="217" spans="1:21" s="82" customFormat="1" x14ac:dyDescent="0.2">
      <c r="A217" s="195" t="str">
        <f t="shared" si="22"/>
        <v/>
      </c>
      <c r="B217" s="100"/>
      <c r="C217" s="206"/>
      <c r="E217" s="228"/>
      <c r="I217" s="201" t="str">
        <f t="shared" si="26"/>
        <v/>
      </c>
      <c r="T217" s="225">
        <f t="shared" si="24"/>
        <v>0</v>
      </c>
      <c r="U217" s="226">
        <f t="shared" si="21"/>
        <v>0</v>
      </c>
    </row>
    <row r="218" spans="1:21" s="82" customFormat="1" x14ac:dyDescent="0.2">
      <c r="A218" s="195" t="str">
        <f t="shared" si="22"/>
        <v/>
      </c>
      <c r="B218" s="100"/>
      <c r="C218" s="206"/>
      <c r="E218" s="228"/>
      <c r="I218" s="201" t="str">
        <f t="shared" si="26"/>
        <v/>
      </c>
      <c r="T218" s="225">
        <f t="shared" si="24"/>
        <v>0</v>
      </c>
      <c r="U218" s="226">
        <f t="shared" si="21"/>
        <v>0</v>
      </c>
    </row>
    <row r="219" spans="1:21" s="82" customFormat="1" x14ac:dyDescent="0.2">
      <c r="A219" s="195" t="str">
        <f t="shared" si="22"/>
        <v/>
      </c>
      <c r="B219" s="100"/>
      <c r="C219" s="206"/>
      <c r="E219" s="228"/>
      <c r="I219" s="201" t="str">
        <f t="shared" si="26"/>
        <v/>
      </c>
      <c r="T219" s="225">
        <f t="shared" si="24"/>
        <v>0</v>
      </c>
      <c r="U219" s="226">
        <f t="shared" si="21"/>
        <v>0</v>
      </c>
    </row>
    <row r="220" spans="1:21" s="82" customFormat="1" x14ac:dyDescent="0.2">
      <c r="A220" s="195" t="str">
        <f t="shared" si="22"/>
        <v/>
      </c>
      <c r="B220" s="100"/>
      <c r="C220" s="206"/>
      <c r="E220" s="228"/>
      <c r="I220" s="201" t="str">
        <f t="shared" si="26"/>
        <v/>
      </c>
      <c r="T220" s="225">
        <f t="shared" si="24"/>
        <v>0</v>
      </c>
      <c r="U220" s="226">
        <f t="shared" si="21"/>
        <v>0</v>
      </c>
    </row>
    <row r="221" spans="1:21" s="82" customFormat="1" x14ac:dyDescent="0.2">
      <c r="A221" s="195" t="str">
        <f t="shared" si="22"/>
        <v/>
      </c>
      <c r="B221" s="100"/>
      <c r="C221" s="206"/>
      <c r="E221" s="228"/>
      <c r="I221" s="201" t="str">
        <f t="shared" si="26"/>
        <v/>
      </c>
      <c r="T221" s="225">
        <f t="shared" si="24"/>
        <v>0</v>
      </c>
      <c r="U221" s="226">
        <f t="shared" si="21"/>
        <v>0</v>
      </c>
    </row>
    <row r="222" spans="1:21" s="82" customFormat="1" x14ac:dyDescent="0.2">
      <c r="A222" s="195" t="str">
        <f t="shared" si="22"/>
        <v/>
      </c>
      <c r="B222" s="100"/>
      <c r="C222" s="206"/>
      <c r="E222" s="228"/>
      <c r="I222" s="201" t="str">
        <f t="shared" si="26"/>
        <v/>
      </c>
      <c r="T222" s="225">
        <f t="shared" si="24"/>
        <v>0</v>
      </c>
      <c r="U222" s="226">
        <f t="shared" si="21"/>
        <v>0</v>
      </c>
    </row>
    <row r="223" spans="1:21" s="82" customFormat="1" x14ac:dyDescent="0.2">
      <c r="A223" s="195" t="str">
        <f t="shared" si="22"/>
        <v/>
      </c>
      <c r="B223" s="100"/>
      <c r="C223" s="206"/>
      <c r="E223" s="228"/>
      <c r="I223" s="201" t="str">
        <f t="shared" si="26"/>
        <v/>
      </c>
      <c r="T223" s="225">
        <f t="shared" si="24"/>
        <v>0</v>
      </c>
      <c r="U223" s="226">
        <f t="shared" si="21"/>
        <v>0</v>
      </c>
    </row>
    <row r="224" spans="1:21" s="82" customFormat="1" x14ac:dyDescent="0.2">
      <c r="A224" s="195" t="str">
        <f t="shared" si="22"/>
        <v/>
      </c>
      <c r="B224" s="100"/>
      <c r="C224" s="206"/>
      <c r="E224" s="228"/>
      <c r="I224" s="201" t="str">
        <f t="shared" si="26"/>
        <v/>
      </c>
      <c r="T224" s="225">
        <f t="shared" si="24"/>
        <v>0</v>
      </c>
      <c r="U224" s="226">
        <f t="shared" si="21"/>
        <v>0</v>
      </c>
    </row>
    <row r="225" spans="1:21" s="82" customFormat="1" x14ac:dyDescent="0.2">
      <c r="A225" s="195" t="str">
        <f t="shared" si="22"/>
        <v/>
      </c>
      <c r="B225" s="100"/>
      <c r="C225" s="206"/>
      <c r="E225" s="228"/>
      <c r="I225" s="201" t="str">
        <f t="shared" si="26"/>
        <v/>
      </c>
      <c r="T225" s="225">
        <f t="shared" si="24"/>
        <v>0</v>
      </c>
      <c r="U225" s="226">
        <f t="shared" si="21"/>
        <v>0</v>
      </c>
    </row>
    <row r="226" spans="1:21" s="82" customFormat="1" x14ac:dyDescent="0.2">
      <c r="A226" s="195" t="str">
        <f t="shared" si="22"/>
        <v/>
      </c>
      <c r="B226" s="100"/>
      <c r="C226" s="206"/>
      <c r="E226" s="228"/>
      <c r="I226" s="201" t="str">
        <f t="shared" si="26"/>
        <v/>
      </c>
      <c r="T226" s="225">
        <f t="shared" si="24"/>
        <v>0</v>
      </c>
      <c r="U226" s="226">
        <f t="shared" si="21"/>
        <v>0</v>
      </c>
    </row>
    <row r="227" spans="1:21" s="82" customFormat="1" x14ac:dyDescent="0.2">
      <c r="A227" s="195" t="str">
        <f t="shared" si="22"/>
        <v/>
      </c>
      <c r="B227" s="100"/>
      <c r="C227" s="206"/>
      <c r="E227" s="228"/>
      <c r="I227" s="201" t="str">
        <f t="shared" si="26"/>
        <v/>
      </c>
      <c r="T227" s="225">
        <f t="shared" si="24"/>
        <v>0</v>
      </c>
      <c r="U227" s="226">
        <f t="shared" si="21"/>
        <v>0</v>
      </c>
    </row>
    <row r="228" spans="1:21" s="82" customFormat="1" x14ac:dyDescent="0.2">
      <c r="A228" s="195" t="str">
        <f t="shared" si="22"/>
        <v/>
      </c>
      <c r="B228" s="100"/>
      <c r="C228" s="206"/>
      <c r="E228" s="228"/>
      <c r="I228" s="201" t="str">
        <f t="shared" si="26"/>
        <v/>
      </c>
      <c r="T228" s="225">
        <f t="shared" si="24"/>
        <v>0</v>
      </c>
      <c r="U228" s="226">
        <f t="shared" si="21"/>
        <v>0</v>
      </c>
    </row>
    <row r="229" spans="1:21" s="82" customFormat="1" x14ac:dyDescent="0.2">
      <c r="A229" s="195" t="str">
        <f t="shared" si="22"/>
        <v/>
      </c>
      <c r="B229" s="100"/>
      <c r="C229" s="206"/>
      <c r="E229" s="228"/>
      <c r="I229" s="201" t="str">
        <f t="shared" si="26"/>
        <v/>
      </c>
      <c r="T229" s="225">
        <f t="shared" si="24"/>
        <v>0</v>
      </c>
      <c r="U229" s="226">
        <f t="shared" ref="U229:U292" si="27">SUM(H229:T229)</f>
        <v>0</v>
      </c>
    </row>
    <row r="230" spans="1:21" s="82" customFormat="1" x14ac:dyDescent="0.2">
      <c r="A230" s="195" t="str">
        <f t="shared" ref="A230:A293" si="28">C230&amp;E230</f>
        <v/>
      </c>
      <c r="B230" s="100"/>
      <c r="C230" s="206"/>
      <c r="E230" s="228"/>
      <c r="I230" s="201" t="str">
        <f t="shared" si="26"/>
        <v/>
      </c>
      <c r="T230" s="225">
        <f t="shared" ref="T230:T293" si="29">G230-SUM(H230:S230)</f>
        <v>0</v>
      </c>
      <c r="U230" s="226">
        <f t="shared" si="27"/>
        <v>0</v>
      </c>
    </row>
    <row r="231" spans="1:21" s="82" customFormat="1" x14ac:dyDescent="0.2">
      <c r="A231" s="195" t="str">
        <f t="shared" si="28"/>
        <v/>
      </c>
      <c r="B231" s="100"/>
      <c r="C231" s="206"/>
      <c r="E231" s="228"/>
      <c r="I231" s="201" t="str">
        <f t="shared" ref="I231:I294" si="30">IF(C231="Pepsi",G231,"")</f>
        <v/>
      </c>
      <c r="T231" s="225">
        <f t="shared" si="29"/>
        <v>0</v>
      </c>
      <c r="U231" s="226">
        <f t="shared" si="27"/>
        <v>0</v>
      </c>
    </row>
    <row r="232" spans="1:21" s="82" customFormat="1" x14ac:dyDescent="0.2">
      <c r="A232" s="195" t="str">
        <f t="shared" si="28"/>
        <v/>
      </c>
      <c r="B232" s="100"/>
      <c r="C232" s="206"/>
      <c r="E232" s="228"/>
      <c r="I232" s="201" t="str">
        <f t="shared" si="30"/>
        <v/>
      </c>
      <c r="T232" s="225">
        <f t="shared" si="29"/>
        <v>0</v>
      </c>
      <c r="U232" s="226">
        <f t="shared" si="27"/>
        <v>0</v>
      </c>
    </row>
    <row r="233" spans="1:21" s="82" customFormat="1" x14ac:dyDescent="0.2">
      <c r="A233" s="195" t="str">
        <f t="shared" si="28"/>
        <v/>
      </c>
      <c r="B233" s="100"/>
      <c r="C233" s="206"/>
      <c r="E233" s="228"/>
      <c r="I233" s="201" t="str">
        <f t="shared" si="30"/>
        <v/>
      </c>
      <c r="T233" s="225">
        <f t="shared" si="29"/>
        <v>0</v>
      </c>
      <c r="U233" s="226">
        <f t="shared" si="27"/>
        <v>0</v>
      </c>
    </row>
    <row r="234" spans="1:21" s="82" customFormat="1" x14ac:dyDescent="0.2">
      <c r="A234" s="195" t="str">
        <f t="shared" si="28"/>
        <v/>
      </c>
      <c r="B234" s="100"/>
      <c r="C234" s="206"/>
      <c r="E234" s="228"/>
      <c r="I234" s="201" t="str">
        <f t="shared" si="30"/>
        <v/>
      </c>
      <c r="T234" s="225">
        <f t="shared" si="29"/>
        <v>0</v>
      </c>
      <c r="U234" s="226">
        <f t="shared" si="27"/>
        <v>0</v>
      </c>
    </row>
    <row r="235" spans="1:21" s="82" customFormat="1" x14ac:dyDescent="0.2">
      <c r="A235" s="195" t="str">
        <f t="shared" si="28"/>
        <v/>
      </c>
      <c r="B235" s="100"/>
      <c r="C235" s="206"/>
      <c r="E235" s="228"/>
      <c r="I235" s="201" t="str">
        <f t="shared" si="30"/>
        <v/>
      </c>
      <c r="T235" s="225">
        <f t="shared" si="29"/>
        <v>0</v>
      </c>
      <c r="U235" s="226">
        <f t="shared" si="27"/>
        <v>0</v>
      </c>
    </row>
    <row r="236" spans="1:21" s="82" customFormat="1" x14ac:dyDescent="0.2">
      <c r="A236" s="195" t="str">
        <f t="shared" si="28"/>
        <v/>
      </c>
      <c r="B236" s="100"/>
      <c r="C236" s="206"/>
      <c r="E236" s="228"/>
      <c r="I236" s="201" t="str">
        <f t="shared" si="30"/>
        <v/>
      </c>
      <c r="T236" s="225">
        <f t="shared" si="29"/>
        <v>0</v>
      </c>
      <c r="U236" s="226">
        <f t="shared" si="27"/>
        <v>0</v>
      </c>
    </row>
    <row r="237" spans="1:21" s="82" customFormat="1" x14ac:dyDescent="0.2">
      <c r="A237" s="195" t="str">
        <f t="shared" si="28"/>
        <v/>
      </c>
      <c r="B237" s="100"/>
      <c r="C237" s="206"/>
      <c r="E237" s="228"/>
      <c r="I237" s="201" t="str">
        <f t="shared" si="30"/>
        <v/>
      </c>
      <c r="T237" s="225">
        <f t="shared" si="29"/>
        <v>0</v>
      </c>
      <c r="U237" s="226">
        <f t="shared" si="27"/>
        <v>0</v>
      </c>
    </row>
    <row r="238" spans="1:21" s="82" customFormat="1" x14ac:dyDescent="0.2">
      <c r="A238" s="195" t="str">
        <f t="shared" si="28"/>
        <v/>
      </c>
      <c r="B238" s="100"/>
      <c r="C238" s="206"/>
      <c r="E238" s="228"/>
      <c r="I238" s="201" t="str">
        <f t="shared" si="30"/>
        <v/>
      </c>
      <c r="T238" s="225">
        <f t="shared" si="29"/>
        <v>0</v>
      </c>
      <c r="U238" s="226">
        <f t="shared" si="27"/>
        <v>0</v>
      </c>
    </row>
    <row r="239" spans="1:21" s="82" customFormat="1" x14ac:dyDescent="0.2">
      <c r="A239" s="195" t="str">
        <f t="shared" si="28"/>
        <v/>
      </c>
      <c r="B239" s="100"/>
      <c r="C239" s="206"/>
      <c r="E239" s="228"/>
      <c r="I239" s="201" t="str">
        <f t="shared" si="30"/>
        <v/>
      </c>
      <c r="T239" s="225">
        <f t="shared" si="29"/>
        <v>0</v>
      </c>
      <c r="U239" s="226">
        <f t="shared" si="27"/>
        <v>0</v>
      </c>
    </row>
    <row r="240" spans="1:21" s="82" customFormat="1" x14ac:dyDescent="0.2">
      <c r="A240" s="195" t="str">
        <f t="shared" si="28"/>
        <v/>
      </c>
      <c r="B240" s="100"/>
      <c r="C240" s="206"/>
      <c r="E240" s="228"/>
      <c r="I240" s="201" t="str">
        <f t="shared" si="30"/>
        <v/>
      </c>
      <c r="T240" s="225">
        <f t="shared" si="29"/>
        <v>0</v>
      </c>
      <c r="U240" s="226">
        <f t="shared" si="27"/>
        <v>0</v>
      </c>
    </row>
    <row r="241" spans="1:21" s="82" customFormat="1" x14ac:dyDescent="0.2">
      <c r="A241" s="195" t="str">
        <f t="shared" si="28"/>
        <v/>
      </c>
      <c r="B241" s="100"/>
      <c r="C241" s="206"/>
      <c r="E241" s="228"/>
      <c r="I241" s="201" t="str">
        <f t="shared" si="30"/>
        <v/>
      </c>
      <c r="T241" s="225">
        <f t="shared" si="29"/>
        <v>0</v>
      </c>
      <c r="U241" s="226">
        <f t="shared" si="27"/>
        <v>0</v>
      </c>
    </row>
    <row r="242" spans="1:21" s="82" customFormat="1" x14ac:dyDescent="0.2">
      <c r="A242" s="195" t="str">
        <f t="shared" si="28"/>
        <v/>
      </c>
      <c r="B242" s="100"/>
      <c r="C242" s="206"/>
      <c r="E242" s="228"/>
      <c r="I242" s="201" t="str">
        <f t="shared" si="30"/>
        <v/>
      </c>
      <c r="T242" s="225">
        <f t="shared" si="29"/>
        <v>0</v>
      </c>
      <c r="U242" s="226">
        <f t="shared" si="27"/>
        <v>0</v>
      </c>
    </row>
    <row r="243" spans="1:21" s="82" customFormat="1" x14ac:dyDescent="0.2">
      <c r="A243" s="195" t="str">
        <f t="shared" si="28"/>
        <v/>
      </c>
      <c r="B243" s="100"/>
      <c r="C243" s="206"/>
      <c r="E243" s="228"/>
      <c r="I243" s="201" t="str">
        <f t="shared" si="30"/>
        <v/>
      </c>
      <c r="T243" s="225">
        <f t="shared" si="29"/>
        <v>0</v>
      </c>
      <c r="U243" s="226">
        <f t="shared" si="27"/>
        <v>0</v>
      </c>
    </row>
    <row r="244" spans="1:21" s="82" customFormat="1" x14ac:dyDescent="0.2">
      <c r="A244" s="195" t="str">
        <f t="shared" si="28"/>
        <v/>
      </c>
      <c r="B244" s="100"/>
      <c r="C244" s="206"/>
      <c r="E244" s="228"/>
      <c r="I244" s="201" t="str">
        <f t="shared" si="30"/>
        <v/>
      </c>
      <c r="T244" s="225">
        <f t="shared" si="29"/>
        <v>0</v>
      </c>
      <c r="U244" s="226">
        <f t="shared" si="27"/>
        <v>0</v>
      </c>
    </row>
    <row r="245" spans="1:21" s="82" customFormat="1" x14ac:dyDescent="0.2">
      <c r="A245" s="195" t="str">
        <f t="shared" si="28"/>
        <v/>
      </c>
      <c r="B245" s="100"/>
      <c r="C245" s="206"/>
      <c r="E245" s="228"/>
      <c r="I245" s="201" t="str">
        <f t="shared" si="30"/>
        <v/>
      </c>
      <c r="T245" s="225">
        <f t="shared" si="29"/>
        <v>0</v>
      </c>
      <c r="U245" s="226">
        <f t="shared" si="27"/>
        <v>0</v>
      </c>
    </row>
    <row r="246" spans="1:21" s="82" customFormat="1" x14ac:dyDescent="0.2">
      <c r="A246" s="195" t="str">
        <f t="shared" si="28"/>
        <v/>
      </c>
      <c r="B246" s="100"/>
      <c r="C246" s="206"/>
      <c r="E246" s="228"/>
      <c r="I246" s="201" t="str">
        <f t="shared" si="30"/>
        <v/>
      </c>
      <c r="T246" s="225">
        <f t="shared" si="29"/>
        <v>0</v>
      </c>
      <c r="U246" s="226">
        <f t="shared" si="27"/>
        <v>0</v>
      </c>
    </row>
    <row r="247" spans="1:21" s="82" customFormat="1" x14ac:dyDescent="0.2">
      <c r="A247" s="195" t="str">
        <f t="shared" si="28"/>
        <v/>
      </c>
      <c r="B247" s="100"/>
      <c r="C247" s="206"/>
      <c r="E247" s="228"/>
      <c r="I247" s="201" t="str">
        <f t="shared" si="30"/>
        <v/>
      </c>
      <c r="T247" s="225">
        <f t="shared" si="29"/>
        <v>0</v>
      </c>
      <c r="U247" s="226">
        <f t="shared" si="27"/>
        <v>0</v>
      </c>
    </row>
    <row r="248" spans="1:21" s="82" customFormat="1" x14ac:dyDescent="0.2">
      <c r="A248" s="195" t="str">
        <f t="shared" si="28"/>
        <v/>
      </c>
      <c r="B248" s="100"/>
      <c r="C248" s="206"/>
      <c r="E248" s="228"/>
      <c r="I248" s="201" t="str">
        <f t="shared" si="30"/>
        <v/>
      </c>
      <c r="T248" s="225">
        <f t="shared" si="29"/>
        <v>0</v>
      </c>
      <c r="U248" s="226">
        <f t="shared" si="27"/>
        <v>0</v>
      </c>
    </row>
    <row r="249" spans="1:21" s="82" customFormat="1" x14ac:dyDescent="0.2">
      <c r="A249" s="195" t="str">
        <f t="shared" si="28"/>
        <v/>
      </c>
      <c r="B249" s="100"/>
      <c r="C249" s="206"/>
      <c r="E249" s="228"/>
      <c r="I249" s="201" t="str">
        <f t="shared" si="30"/>
        <v/>
      </c>
      <c r="T249" s="225">
        <f t="shared" si="29"/>
        <v>0</v>
      </c>
      <c r="U249" s="226">
        <f t="shared" si="27"/>
        <v>0</v>
      </c>
    </row>
    <row r="250" spans="1:21" s="82" customFormat="1" x14ac:dyDescent="0.2">
      <c r="A250" s="195" t="str">
        <f t="shared" si="28"/>
        <v/>
      </c>
      <c r="B250" s="100"/>
      <c r="C250" s="206"/>
      <c r="E250" s="228"/>
      <c r="I250" s="201" t="str">
        <f t="shared" si="30"/>
        <v/>
      </c>
      <c r="T250" s="225">
        <f t="shared" si="29"/>
        <v>0</v>
      </c>
      <c r="U250" s="226">
        <f t="shared" si="27"/>
        <v>0</v>
      </c>
    </row>
    <row r="251" spans="1:21" s="82" customFormat="1" x14ac:dyDescent="0.2">
      <c r="A251" s="195" t="str">
        <f t="shared" si="28"/>
        <v/>
      </c>
      <c r="B251" s="100"/>
      <c r="C251" s="206"/>
      <c r="E251" s="228"/>
      <c r="I251" s="201" t="str">
        <f t="shared" si="30"/>
        <v/>
      </c>
      <c r="T251" s="225">
        <f t="shared" si="29"/>
        <v>0</v>
      </c>
      <c r="U251" s="226">
        <f t="shared" si="27"/>
        <v>0</v>
      </c>
    </row>
    <row r="252" spans="1:21" s="82" customFormat="1" x14ac:dyDescent="0.2">
      <c r="A252" s="195" t="str">
        <f t="shared" si="28"/>
        <v/>
      </c>
      <c r="B252" s="100"/>
      <c r="C252" s="206"/>
      <c r="E252" s="228"/>
      <c r="I252" s="201" t="str">
        <f t="shared" si="30"/>
        <v/>
      </c>
      <c r="T252" s="225">
        <f t="shared" si="29"/>
        <v>0</v>
      </c>
      <c r="U252" s="226">
        <f t="shared" si="27"/>
        <v>0</v>
      </c>
    </row>
    <row r="253" spans="1:21" s="82" customFormat="1" x14ac:dyDescent="0.2">
      <c r="A253" s="195" t="str">
        <f t="shared" si="28"/>
        <v/>
      </c>
      <c r="B253" s="100"/>
      <c r="C253" s="206"/>
      <c r="E253" s="228"/>
      <c r="I253" s="201" t="str">
        <f t="shared" si="30"/>
        <v/>
      </c>
      <c r="T253" s="225">
        <f t="shared" si="29"/>
        <v>0</v>
      </c>
      <c r="U253" s="226">
        <f t="shared" si="27"/>
        <v>0</v>
      </c>
    </row>
    <row r="254" spans="1:21" s="82" customFormat="1" x14ac:dyDescent="0.2">
      <c r="A254" s="195" t="str">
        <f t="shared" si="28"/>
        <v/>
      </c>
      <c r="B254" s="100"/>
      <c r="C254" s="206"/>
      <c r="E254" s="228"/>
      <c r="I254" s="201" t="str">
        <f t="shared" si="30"/>
        <v/>
      </c>
      <c r="T254" s="225">
        <f t="shared" si="29"/>
        <v>0</v>
      </c>
      <c r="U254" s="226">
        <f t="shared" si="27"/>
        <v>0</v>
      </c>
    </row>
    <row r="255" spans="1:21" s="82" customFormat="1" x14ac:dyDescent="0.2">
      <c r="A255" s="195" t="str">
        <f t="shared" si="28"/>
        <v/>
      </c>
      <c r="B255" s="100"/>
      <c r="C255" s="206"/>
      <c r="E255" s="228"/>
      <c r="I255" s="201" t="str">
        <f t="shared" si="30"/>
        <v/>
      </c>
      <c r="T255" s="225">
        <f t="shared" si="29"/>
        <v>0</v>
      </c>
      <c r="U255" s="226">
        <f t="shared" si="27"/>
        <v>0</v>
      </c>
    </row>
    <row r="256" spans="1:21" s="82" customFormat="1" x14ac:dyDescent="0.2">
      <c r="A256" s="195" t="str">
        <f t="shared" si="28"/>
        <v/>
      </c>
      <c r="B256" s="100"/>
      <c r="C256" s="206"/>
      <c r="E256" s="228"/>
      <c r="I256" s="201" t="str">
        <f t="shared" si="30"/>
        <v/>
      </c>
      <c r="T256" s="225">
        <f t="shared" si="29"/>
        <v>0</v>
      </c>
      <c r="U256" s="226">
        <f t="shared" si="27"/>
        <v>0</v>
      </c>
    </row>
    <row r="257" spans="1:21" s="82" customFormat="1" x14ac:dyDescent="0.2">
      <c r="A257" s="195" t="str">
        <f t="shared" si="28"/>
        <v/>
      </c>
      <c r="B257" s="100"/>
      <c r="C257" s="206"/>
      <c r="E257" s="228"/>
      <c r="I257" s="201" t="str">
        <f t="shared" si="30"/>
        <v/>
      </c>
      <c r="T257" s="225">
        <f t="shared" si="29"/>
        <v>0</v>
      </c>
      <c r="U257" s="226">
        <f t="shared" si="27"/>
        <v>0</v>
      </c>
    </row>
    <row r="258" spans="1:21" s="82" customFormat="1" x14ac:dyDescent="0.2">
      <c r="A258" s="195" t="str">
        <f t="shared" si="28"/>
        <v/>
      </c>
      <c r="B258" s="100"/>
      <c r="C258" s="206"/>
      <c r="E258" s="228"/>
      <c r="I258" s="201" t="str">
        <f t="shared" si="30"/>
        <v/>
      </c>
      <c r="T258" s="225">
        <f t="shared" si="29"/>
        <v>0</v>
      </c>
      <c r="U258" s="226">
        <f t="shared" si="27"/>
        <v>0</v>
      </c>
    </row>
    <row r="259" spans="1:21" s="82" customFormat="1" x14ac:dyDescent="0.2">
      <c r="A259" s="195" t="str">
        <f t="shared" si="28"/>
        <v/>
      </c>
      <c r="B259" s="100"/>
      <c r="C259" s="206"/>
      <c r="E259" s="228"/>
      <c r="I259" s="201" t="str">
        <f t="shared" si="30"/>
        <v/>
      </c>
      <c r="T259" s="225">
        <f t="shared" si="29"/>
        <v>0</v>
      </c>
      <c r="U259" s="226">
        <f t="shared" si="27"/>
        <v>0</v>
      </c>
    </row>
    <row r="260" spans="1:21" s="82" customFormat="1" x14ac:dyDescent="0.2">
      <c r="A260" s="195" t="str">
        <f t="shared" si="28"/>
        <v/>
      </c>
      <c r="B260" s="100"/>
      <c r="C260" s="206"/>
      <c r="E260" s="228"/>
      <c r="I260" s="201" t="str">
        <f t="shared" si="30"/>
        <v/>
      </c>
      <c r="T260" s="225">
        <f t="shared" si="29"/>
        <v>0</v>
      </c>
      <c r="U260" s="226">
        <f t="shared" si="27"/>
        <v>0</v>
      </c>
    </row>
    <row r="261" spans="1:21" s="82" customFormat="1" x14ac:dyDescent="0.2">
      <c r="A261" s="195" t="str">
        <f t="shared" si="28"/>
        <v/>
      </c>
      <c r="B261" s="100"/>
      <c r="C261" s="206"/>
      <c r="E261" s="228"/>
      <c r="I261" s="201" t="str">
        <f t="shared" si="30"/>
        <v/>
      </c>
      <c r="T261" s="225">
        <f t="shared" si="29"/>
        <v>0</v>
      </c>
      <c r="U261" s="226">
        <f t="shared" si="27"/>
        <v>0</v>
      </c>
    </row>
    <row r="262" spans="1:21" s="82" customFormat="1" x14ac:dyDescent="0.2">
      <c r="A262" s="195" t="str">
        <f t="shared" si="28"/>
        <v/>
      </c>
      <c r="B262" s="100"/>
      <c r="C262" s="206"/>
      <c r="E262" s="228"/>
      <c r="I262" s="201" t="str">
        <f t="shared" si="30"/>
        <v/>
      </c>
      <c r="T262" s="225">
        <f t="shared" si="29"/>
        <v>0</v>
      </c>
      <c r="U262" s="226">
        <f t="shared" si="27"/>
        <v>0</v>
      </c>
    </row>
    <row r="263" spans="1:21" s="82" customFormat="1" x14ac:dyDescent="0.2">
      <c r="A263" s="195" t="str">
        <f t="shared" si="28"/>
        <v/>
      </c>
      <c r="B263" s="100"/>
      <c r="C263" s="206"/>
      <c r="E263" s="228"/>
      <c r="I263" s="201" t="str">
        <f t="shared" si="30"/>
        <v/>
      </c>
      <c r="T263" s="225">
        <f t="shared" si="29"/>
        <v>0</v>
      </c>
      <c r="U263" s="226">
        <f t="shared" si="27"/>
        <v>0</v>
      </c>
    </row>
    <row r="264" spans="1:21" s="82" customFormat="1" x14ac:dyDescent="0.2">
      <c r="A264" s="195" t="str">
        <f t="shared" si="28"/>
        <v/>
      </c>
      <c r="B264" s="100"/>
      <c r="C264" s="206"/>
      <c r="E264" s="228"/>
      <c r="I264" s="201" t="str">
        <f t="shared" si="30"/>
        <v/>
      </c>
      <c r="T264" s="225">
        <f t="shared" si="29"/>
        <v>0</v>
      </c>
      <c r="U264" s="226">
        <f t="shared" si="27"/>
        <v>0</v>
      </c>
    </row>
    <row r="265" spans="1:21" s="82" customFormat="1" x14ac:dyDescent="0.2">
      <c r="A265" s="195" t="str">
        <f t="shared" si="28"/>
        <v/>
      </c>
      <c r="B265" s="100"/>
      <c r="C265" s="206"/>
      <c r="E265" s="228"/>
      <c r="I265" s="201" t="str">
        <f t="shared" si="30"/>
        <v/>
      </c>
      <c r="T265" s="225">
        <f t="shared" si="29"/>
        <v>0</v>
      </c>
      <c r="U265" s="226">
        <f t="shared" si="27"/>
        <v>0</v>
      </c>
    </row>
    <row r="266" spans="1:21" s="82" customFormat="1" x14ac:dyDescent="0.2">
      <c r="A266" s="195" t="str">
        <f t="shared" si="28"/>
        <v/>
      </c>
      <c r="B266" s="100"/>
      <c r="C266" s="206"/>
      <c r="E266" s="228"/>
      <c r="I266" s="201" t="str">
        <f t="shared" si="30"/>
        <v/>
      </c>
      <c r="T266" s="225">
        <f t="shared" si="29"/>
        <v>0</v>
      </c>
      <c r="U266" s="226">
        <f t="shared" si="27"/>
        <v>0</v>
      </c>
    </row>
    <row r="267" spans="1:21" s="82" customFormat="1" x14ac:dyDescent="0.2">
      <c r="A267" s="195" t="str">
        <f t="shared" si="28"/>
        <v/>
      </c>
      <c r="B267" s="100"/>
      <c r="C267" s="206"/>
      <c r="E267" s="228"/>
      <c r="I267" s="201" t="str">
        <f t="shared" si="30"/>
        <v/>
      </c>
      <c r="T267" s="225">
        <f t="shared" si="29"/>
        <v>0</v>
      </c>
      <c r="U267" s="226">
        <f t="shared" si="27"/>
        <v>0</v>
      </c>
    </row>
    <row r="268" spans="1:21" s="82" customFormat="1" x14ac:dyDescent="0.2">
      <c r="A268" s="195" t="str">
        <f t="shared" si="28"/>
        <v/>
      </c>
      <c r="B268" s="100"/>
      <c r="C268" s="206"/>
      <c r="E268" s="228"/>
      <c r="I268" s="201" t="str">
        <f t="shared" si="30"/>
        <v/>
      </c>
      <c r="T268" s="225">
        <f t="shared" si="29"/>
        <v>0</v>
      </c>
      <c r="U268" s="226">
        <f t="shared" si="27"/>
        <v>0</v>
      </c>
    </row>
    <row r="269" spans="1:21" s="82" customFormat="1" x14ac:dyDescent="0.2">
      <c r="A269" s="195" t="str">
        <f t="shared" si="28"/>
        <v/>
      </c>
      <c r="B269" s="100"/>
      <c r="C269" s="206"/>
      <c r="E269" s="228"/>
      <c r="I269" s="201" t="str">
        <f t="shared" si="30"/>
        <v/>
      </c>
      <c r="T269" s="225">
        <f t="shared" si="29"/>
        <v>0</v>
      </c>
      <c r="U269" s="226">
        <f t="shared" si="27"/>
        <v>0</v>
      </c>
    </row>
    <row r="270" spans="1:21" s="82" customFormat="1" x14ac:dyDescent="0.2">
      <c r="A270" s="195" t="str">
        <f t="shared" si="28"/>
        <v/>
      </c>
      <c r="B270" s="100"/>
      <c r="C270" s="206"/>
      <c r="E270" s="228"/>
      <c r="I270" s="201" t="str">
        <f t="shared" si="30"/>
        <v/>
      </c>
      <c r="T270" s="225">
        <f t="shared" si="29"/>
        <v>0</v>
      </c>
      <c r="U270" s="226">
        <f t="shared" si="27"/>
        <v>0</v>
      </c>
    </row>
    <row r="271" spans="1:21" s="82" customFormat="1" x14ac:dyDescent="0.2">
      <c r="A271" s="195" t="str">
        <f t="shared" si="28"/>
        <v/>
      </c>
      <c r="B271" s="100"/>
      <c r="C271" s="206"/>
      <c r="E271" s="228"/>
      <c r="I271" s="201" t="str">
        <f t="shared" si="30"/>
        <v/>
      </c>
      <c r="T271" s="225">
        <f t="shared" si="29"/>
        <v>0</v>
      </c>
      <c r="U271" s="226">
        <f t="shared" si="27"/>
        <v>0</v>
      </c>
    </row>
    <row r="272" spans="1:21" s="82" customFormat="1" x14ac:dyDescent="0.2">
      <c r="A272" s="195" t="str">
        <f t="shared" si="28"/>
        <v/>
      </c>
      <c r="B272" s="100"/>
      <c r="C272" s="206"/>
      <c r="E272" s="228"/>
      <c r="I272" s="201" t="str">
        <f t="shared" si="30"/>
        <v/>
      </c>
      <c r="T272" s="225">
        <f t="shared" si="29"/>
        <v>0</v>
      </c>
      <c r="U272" s="226">
        <f t="shared" si="27"/>
        <v>0</v>
      </c>
    </row>
    <row r="273" spans="1:21" s="82" customFormat="1" x14ac:dyDescent="0.2">
      <c r="A273" s="195" t="str">
        <f t="shared" si="28"/>
        <v/>
      </c>
      <c r="B273" s="100"/>
      <c r="C273" s="206"/>
      <c r="E273" s="228"/>
      <c r="I273" s="201" t="str">
        <f t="shared" si="30"/>
        <v/>
      </c>
      <c r="T273" s="225">
        <f t="shared" si="29"/>
        <v>0</v>
      </c>
      <c r="U273" s="226">
        <f t="shared" si="27"/>
        <v>0</v>
      </c>
    </row>
    <row r="274" spans="1:21" s="82" customFormat="1" x14ac:dyDescent="0.2">
      <c r="A274" s="195" t="str">
        <f t="shared" si="28"/>
        <v/>
      </c>
      <c r="B274" s="100"/>
      <c r="C274" s="206"/>
      <c r="E274" s="228"/>
      <c r="I274" s="201" t="str">
        <f t="shared" si="30"/>
        <v/>
      </c>
      <c r="T274" s="225">
        <f t="shared" si="29"/>
        <v>0</v>
      </c>
      <c r="U274" s="226">
        <f t="shared" si="27"/>
        <v>0</v>
      </c>
    </row>
    <row r="275" spans="1:21" s="82" customFormat="1" x14ac:dyDescent="0.2">
      <c r="A275" s="195" t="str">
        <f t="shared" si="28"/>
        <v/>
      </c>
      <c r="B275" s="100"/>
      <c r="C275" s="206"/>
      <c r="E275" s="228"/>
      <c r="I275" s="201" t="str">
        <f t="shared" si="30"/>
        <v/>
      </c>
      <c r="T275" s="225">
        <f t="shared" si="29"/>
        <v>0</v>
      </c>
      <c r="U275" s="226">
        <f t="shared" si="27"/>
        <v>0</v>
      </c>
    </row>
    <row r="276" spans="1:21" s="82" customFormat="1" x14ac:dyDescent="0.2">
      <c r="A276" s="195" t="str">
        <f t="shared" si="28"/>
        <v/>
      </c>
      <c r="B276" s="100"/>
      <c r="C276" s="206"/>
      <c r="E276" s="228"/>
      <c r="I276" s="201" t="str">
        <f t="shared" si="30"/>
        <v/>
      </c>
      <c r="T276" s="225">
        <f t="shared" si="29"/>
        <v>0</v>
      </c>
      <c r="U276" s="226">
        <f t="shared" si="27"/>
        <v>0</v>
      </c>
    </row>
    <row r="277" spans="1:21" s="82" customFormat="1" x14ac:dyDescent="0.2">
      <c r="A277" s="195" t="str">
        <f t="shared" si="28"/>
        <v/>
      </c>
      <c r="B277" s="100"/>
      <c r="C277" s="206"/>
      <c r="E277" s="228"/>
      <c r="I277" s="201" t="str">
        <f t="shared" si="30"/>
        <v/>
      </c>
      <c r="T277" s="225">
        <f t="shared" si="29"/>
        <v>0</v>
      </c>
      <c r="U277" s="226">
        <f t="shared" si="27"/>
        <v>0</v>
      </c>
    </row>
    <row r="278" spans="1:21" s="82" customFormat="1" x14ac:dyDescent="0.2">
      <c r="A278" s="195" t="str">
        <f t="shared" si="28"/>
        <v/>
      </c>
      <c r="B278" s="100"/>
      <c r="C278" s="206"/>
      <c r="E278" s="228"/>
      <c r="I278" s="201" t="str">
        <f t="shared" si="30"/>
        <v/>
      </c>
      <c r="T278" s="225">
        <f t="shared" si="29"/>
        <v>0</v>
      </c>
      <c r="U278" s="226">
        <f t="shared" si="27"/>
        <v>0</v>
      </c>
    </row>
    <row r="279" spans="1:21" s="82" customFormat="1" x14ac:dyDescent="0.2">
      <c r="A279" s="195" t="str">
        <f t="shared" si="28"/>
        <v/>
      </c>
      <c r="B279" s="100"/>
      <c r="C279" s="206"/>
      <c r="E279" s="228"/>
      <c r="I279" s="201" t="str">
        <f t="shared" si="30"/>
        <v/>
      </c>
      <c r="T279" s="225">
        <f t="shared" si="29"/>
        <v>0</v>
      </c>
      <c r="U279" s="226">
        <f t="shared" si="27"/>
        <v>0</v>
      </c>
    </row>
    <row r="280" spans="1:21" s="82" customFormat="1" x14ac:dyDescent="0.2">
      <c r="A280" s="195" t="str">
        <f t="shared" si="28"/>
        <v/>
      </c>
      <c r="B280" s="100"/>
      <c r="C280" s="206"/>
      <c r="E280" s="228"/>
      <c r="I280" s="201" t="str">
        <f t="shared" si="30"/>
        <v/>
      </c>
      <c r="T280" s="225">
        <f t="shared" si="29"/>
        <v>0</v>
      </c>
      <c r="U280" s="226">
        <f t="shared" si="27"/>
        <v>0</v>
      </c>
    </row>
    <row r="281" spans="1:21" s="82" customFormat="1" x14ac:dyDescent="0.2">
      <c r="A281" s="195" t="str">
        <f t="shared" si="28"/>
        <v/>
      </c>
      <c r="B281" s="100"/>
      <c r="C281" s="206"/>
      <c r="E281" s="228"/>
      <c r="I281" s="201" t="str">
        <f t="shared" si="30"/>
        <v/>
      </c>
      <c r="T281" s="225">
        <f t="shared" si="29"/>
        <v>0</v>
      </c>
      <c r="U281" s="226">
        <f t="shared" si="27"/>
        <v>0</v>
      </c>
    </row>
    <row r="282" spans="1:21" s="82" customFormat="1" x14ac:dyDescent="0.2">
      <c r="A282" s="195" t="str">
        <f t="shared" si="28"/>
        <v/>
      </c>
      <c r="B282" s="100"/>
      <c r="C282" s="206"/>
      <c r="E282" s="228"/>
      <c r="I282" s="201" t="str">
        <f t="shared" si="30"/>
        <v/>
      </c>
      <c r="T282" s="225">
        <f t="shared" si="29"/>
        <v>0</v>
      </c>
      <c r="U282" s="226">
        <f t="shared" si="27"/>
        <v>0</v>
      </c>
    </row>
    <row r="283" spans="1:21" s="82" customFormat="1" x14ac:dyDescent="0.2">
      <c r="A283" s="195" t="str">
        <f t="shared" si="28"/>
        <v/>
      </c>
      <c r="B283" s="100"/>
      <c r="C283" s="206"/>
      <c r="E283" s="228"/>
      <c r="I283" s="201" t="str">
        <f t="shared" si="30"/>
        <v/>
      </c>
      <c r="T283" s="225">
        <f t="shared" si="29"/>
        <v>0</v>
      </c>
      <c r="U283" s="226">
        <f t="shared" si="27"/>
        <v>0</v>
      </c>
    </row>
    <row r="284" spans="1:21" s="82" customFormat="1" x14ac:dyDescent="0.2">
      <c r="A284" s="195" t="str">
        <f t="shared" si="28"/>
        <v/>
      </c>
      <c r="B284" s="100"/>
      <c r="C284" s="206"/>
      <c r="E284" s="228"/>
      <c r="I284" s="201" t="str">
        <f t="shared" si="30"/>
        <v/>
      </c>
      <c r="T284" s="225">
        <f t="shared" si="29"/>
        <v>0</v>
      </c>
      <c r="U284" s="226">
        <f t="shared" si="27"/>
        <v>0</v>
      </c>
    </row>
    <row r="285" spans="1:21" s="82" customFormat="1" x14ac:dyDescent="0.2">
      <c r="A285" s="195" t="str">
        <f t="shared" si="28"/>
        <v/>
      </c>
      <c r="B285" s="100"/>
      <c r="C285" s="206"/>
      <c r="E285" s="228"/>
      <c r="I285" s="201" t="str">
        <f t="shared" si="30"/>
        <v/>
      </c>
      <c r="T285" s="225">
        <f t="shared" si="29"/>
        <v>0</v>
      </c>
      <c r="U285" s="226">
        <f t="shared" si="27"/>
        <v>0</v>
      </c>
    </row>
    <row r="286" spans="1:21" s="82" customFormat="1" x14ac:dyDescent="0.2">
      <c r="A286" s="195" t="str">
        <f t="shared" si="28"/>
        <v/>
      </c>
      <c r="B286" s="100"/>
      <c r="C286" s="206"/>
      <c r="E286" s="228"/>
      <c r="I286" s="201" t="str">
        <f t="shared" si="30"/>
        <v/>
      </c>
      <c r="T286" s="225">
        <f t="shared" si="29"/>
        <v>0</v>
      </c>
      <c r="U286" s="226">
        <f t="shared" si="27"/>
        <v>0</v>
      </c>
    </row>
    <row r="287" spans="1:21" s="82" customFormat="1" x14ac:dyDescent="0.2">
      <c r="A287" s="195" t="str">
        <f t="shared" si="28"/>
        <v/>
      </c>
      <c r="B287" s="100"/>
      <c r="C287" s="206"/>
      <c r="E287" s="228"/>
      <c r="I287" s="201" t="str">
        <f t="shared" si="30"/>
        <v/>
      </c>
      <c r="T287" s="225">
        <f t="shared" si="29"/>
        <v>0</v>
      </c>
      <c r="U287" s="226">
        <f t="shared" si="27"/>
        <v>0</v>
      </c>
    </row>
    <row r="288" spans="1:21" s="82" customFormat="1" x14ac:dyDescent="0.2">
      <c r="A288" s="195" t="str">
        <f t="shared" si="28"/>
        <v/>
      </c>
      <c r="B288" s="100"/>
      <c r="C288" s="206"/>
      <c r="E288" s="228"/>
      <c r="I288" s="201" t="str">
        <f t="shared" si="30"/>
        <v/>
      </c>
      <c r="T288" s="225">
        <f t="shared" si="29"/>
        <v>0</v>
      </c>
      <c r="U288" s="226">
        <f t="shared" si="27"/>
        <v>0</v>
      </c>
    </row>
    <row r="289" spans="1:21" s="82" customFormat="1" x14ac:dyDescent="0.2">
      <c r="A289" s="195" t="str">
        <f t="shared" si="28"/>
        <v/>
      </c>
      <c r="B289" s="100"/>
      <c r="C289" s="206"/>
      <c r="E289" s="228"/>
      <c r="I289" s="201" t="str">
        <f t="shared" si="30"/>
        <v/>
      </c>
      <c r="T289" s="225">
        <f t="shared" si="29"/>
        <v>0</v>
      </c>
      <c r="U289" s="226">
        <f t="shared" si="27"/>
        <v>0</v>
      </c>
    </row>
    <row r="290" spans="1:21" s="82" customFormat="1" x14ac:dyDescent="0.2">
      <c r="A290" s="195" t="str">
        <f t="shared" si="28"/>
        <v/>
      </c>
      <c r="B290" s="100"/>
      <c r="C290" s="206"/>
      <c r="E290" s="228"/>
      <c r="I290" s="201" t="str">
        <f t="shared" si="30"/>
        <v/>
      </c>
      <c r="T290" s="225">
        <f t="shared" si="29"/>
        <v>0</v>
      </c>
      <c r="U290" s="226">
        <f t="shared" si="27"/>
        <v>0</v>
      </c>
    </row>
    <row r="291" spans="1:21" s="82" customFormat="1" x14ac:dyDescent="0.2">
      <c r="A291" s="195" t="str">
        <f t="shared" si="28"/>
        <v/>
      </c>
      <c r="B291" s="100"/>
      <c r="C291" s="206"/>
      <c r="E291" s="228"/>
      <c r="I291" s="201" t="str">
        <f t="shared" si="30"/>
        <v/>
      </c>
      <c r="T291" s="225">
        <f t="shared" si="29"/>
        <v>0</v>
      </c>
      <c r="U291" s="226">
        <f t="shared" si="27"/>
        <v>0</v>
      </c>
    </row>
    <row r="292" spans="1:21" s="82" customFormat="1" x14ac:dyDescent="0.2">
      <c r="A292" s="195" t="str">
        <f t="shared" si="28"/>
        <v/>
      </c>
      <c r="B292" s="100"/>
      <c r="C292" s="206"/>
      <c r="E292" s="228"/>
      <c r="I292" s="201" t="str">
        <f t="shared" si="30"/>
        <v/>
      </c>
      <c r="T292" s="225">
        <f t="shared" si="29"/>
        <v>0</v>
      </c>
      <c r="U292" s="226">
        <f t="shared" si="27"/>
        <v>0</v>
      </c>
    </row>
    <row r="293" spans="1:21" s="82" customFormat="1" x14ac:dyDescent="0.2">
      <c r="A293" s="195" t="str">
        <f t="shared" si="28"/>
        <v/>
      </c>
      <c r="B293" s="100"/>
      <c r="C293" s="206"/>
      <c r="E293" s="228"/>
      <c r="I293" s="201" t="str">
        <f t="shared" si="30"/>
        <v/>
      </c>
      <c r="T293" s="225">
        <f t="shared" si="29"/>
        <v>0</v>
      </c>
      <c r="U293" s="226">
        <f t="shared" ref="U293:U356" si="31">SUM(H293:T293)</f>
        <v>0</v>
      </c>
    </row>
    <row r="294" spans="1:21" s="82" customFormat="1" x14ac:dyDescent="0.2">
      <c r="A294" s="195" t="str">
        <f t="shared" ref="A294:A357" si="32">C294&amp;E294</f>
        <v/>
      </c>
      <c r="B294" s="100"/>
      <c r="C294" s="206"/>
      <c r="E294" s="228"/>
      <c r="I294" s="201" t="str">
        <f t="shared" si="30"/>
        <v/>
      </c>
      <c r="T294" s="225">
        <f t="shared" ref="T294:T357" si="33">G294-SUM(H294:S294)</f>
        <v>0</v>
      </c>
      <c r="U294" s="226">
        <f t="shared" si="31"/>
        <v>0</v>
      </c>
    </row>
    <row r="295" spans="1:21" s="82" customFormat="1" x14ac:dyDescent="0.2">
      <c r="A295" s="195" t="str">
        <f t="shared" si="32"/>
        <v/>
      </c>
      <c r="B295" s="100"/>
      <c r="C295" s="206"/>
      <c r="E295" s="228"/>
      <c r="I295" s="201" t="str">
        <f t="shared" ref="I295:I297" si="34">IF(C295="Pepsi",G295,"")</f>
        <v/>
      </c>
      <c r="T295" s="225">
        <f t="shared" si="33"/>
        <v>0</v>
      </c>
      <c r="U295" s="226">
        <f t="shared" si="31"/>
        <v>0</v>
      </c>
    </row>
    <row r="296" spans="1:21" s="82" customFormat="1" x14ac:dyDescent="0.2">
      <c r="A296" s="195" t="str">
        <f t="shared" si="32"/>
        <v/>
      </c>
      <c r="B296" s="100"/>
      <c r="C296" s="206"/>
      <c r="E296" s="228"/>
      <c r="I296" s="201" t="str">
        <f t="shared" si="34"/>
        <v/>
      </c>
      <c r="T296" s="225">
        <f t="shared" si="33"/>
        <v>0</v>
      </c>
      <c r="U296" s="226">
        <f t="shared" si="31"/>
        <v>0</v>
      </c>
    </row>
    <row r="297" spans="1:21" s="82" customFormat="1" x14ac:dyDescent="0.2">
      <c r="A297" s="195" t="str">
        <f t="shared" si="32"/>
        <v/>
      </c>
      <c r="B297" s="100"/>
      <c r="C297" s="206"/>
      <c r="E297" s="228"/>
      <c r="I297" s="201" t="str">
        <f t="shared" si="34"/>
        <v/>
      </c>
      <c r="T297" s="225">
        <f t="shared" si="33"/>
        <v>0</v>
      </c>
      <c r="U297" s="226">
        <f t="shared" si="31"/>
        <v>0</v>
      </c>
    </row>
    <row r="298" spans="1:21" s="82" customFormat="1" x14ac:dyDescent="0.2">
      <c r="A298" s="195" t="str">
        <f t="shared" si="32"/>
        <v/>
      </c>
      <c r="B298" s="100"/>
      <c r="C298" s="206"/>
      <c r="E298" s="228"/>
      <c r="T298" s="225">
        <f t="shared" si="33"/>
        <v>0</v>
      </c>
      <c r="U298" s="226">
        <f t="shared" si="31"/>
        <v>0</v>
      </c>
    </row>
    <row r="299" spans="1:21" s="82" customFormat="1" x14ac:dyDescent="0.2">
      <c r="A299" s="195" t="str">
        <f t="shared" si="32"/>
        <v/>
      </c>
      <c r="B299" s="100"/>
      <c r="C299" s="206"/>
      <c r="E299" s="228"/>
      <c r="T299" s="225">
        <f t="shared" si="33"/>
        <v>0</v>
      </c>
      <c r="U299" s="226">
        <f t="shared" si="31"/>
        <v>0</v>
      </c>
    </row>
    <row r="300" spans="1:21" s="82" customFormat="1" x14ac:dyDescent="0.2">
      <c r="A300" s="195" t="str">
        <f t="shared" si="32"/>
        <v/>
      </c>
      <c r="B300" s="100"/>
      <c r="C300" s="206"/>
      <c r="E300" s="228"/>
      <c r="T300" s="225">
        <f t="shared" si="33"/>
        <v>0</v>
      </c>
      <c r="U300" s="226">
        <f t="shared" si="31"/>
        <v>0</v>
      </c>
    </row>
    <row r="301" spans="1:21" s="82" customFormat="1" x14ac:dyDescent="0.2">
      <c r="A301" s="195" t="str">
        <f t="shared" si="32"/>
        <v/>
      </c>
      <c r="B301" s="100"/>
      <c r="C301" s="206"/>
      <c r="E301" s="228"/>
      <c r="T301" s="225">
        <f t="shared" si="33"/>
        <v>0</v>
      </c>
      <c r="U301" s="226">
        <f t="shared" si="31"/>
        <v>0</v>
      </c>
    </row>
    <row r="302" spans="1:21" s="82" customFormat="1" x14ac:dyDescent="0.2">
      <c r="A302" s="195" t="str">
        <f t="shared" si="32"/>
        <v/>
      </c>
      <c r="B302" s="100"/>
      <c r="C302" s="206"/>
      <c r="E302" s="228"/>
      <c r="T302" s="225">
        <f t="shared" si="33"/>
        <v>0</v>
      </c>
      <c r="U302" s="226">
        <f t="shared" si="31"/>
        <v>0</v>
      </c>
    </row>
    <row r="303" spans="1:21" s="82" customFormat="1" x14ac:dyDescent="0.2">
      <c r="A303" s="195" t="str">
        <f t="shared" si="32"/>
        <v/>
      </c>
      <c r="B303" s="100"/>
      <c r="C303" s="206"/>
      <c r="E303" s="228"/>
      <c r="T303" s="225">
        <f t="shared" si="33"/>
        <v>0</v>
      </c>
      <c r="U303" s="226">
        <f t="shared" si="31"/>
        <v>0</v>
      </c>
    </row>
    <row r="304" spans="1:21" s="82" customFormat="1" x14ac:dyDescent="0.2">
      <c r="A304" s="195" t="str">
        <f t="shared" si="32"/>
        <v/>
      </c>
      <c r="B304" s="100"/>
      <c r="C304" s="206"/>
      <c r="E304" s="228"/>
      <c r="T304" s="225">
        <f t="shared" si="33"/>
        <v>0</v>
      </c>
      <c r="U304" s="226">
        <f t="shared" si="31"/>
        <v>0</v>
      </c>
    </row>
    <row r="305" spans="1:21" s="82" customFormat="1" x14ac:dyDescent="0.2">
      <c r="A305" s="195" t="str">
        <f t="shared" si="32"/>
        <v/>
      </c>
      <c r="B305" s="100"/>
      <c r="C305" s="206"/>
      <c r="E305" s="228"/>
      <c r="T305" s="225">
        <f t="shared" si="33"/>
        <v>0</v>
      </c>
      <c r="U305" s="226">
        <f t="shared" si="31"/>
        <v>0</v>
      </c>
    </row>
    <row r="306" spans="1:21" s="82" customFormat="1" x14ac:dyDescent="0.2">
      <c r="A306" s="195" t="str">
        <f t="shared" si="32"/>
        <v/>
      </c>
      <c r="B306" s="100"/>
      <c r="C306" s="206"/>
      <c r="E306" s="228"/>
      <c r="T306" s="225">
        <f t="shared" si="33"/>
        <v>0</v>
      </c>
      <c r="U306" s="226">
        <f t="shared" si="31"/>
        <v>0</v>
      </c>
    </row>
    <row r="307" spans="1:21" s="82" customFormat="1" x14ac:dyDescent="0.2">
      <c r="A307" s="195" t="str">
        <f t="shared" si="32"/>
        <v/>
      </c>
      <c r="B307" s="100"/>
      <c r="C307" s="206"/>
      <c r="E307" s="228"/>
      <c r="T307" s="225">
        <f t="shared" si="33"/>
        <v>0</v>
      </c>
      <c r="U307" s="226">
        <f t="shared" si="31"/>
        <v>0</v>
      </c>
    </row>
    <row r="308" spans="1:21" s="82" customFormat="1" x14ac:dyDescent="0.2">
      <c r="A308" s="195" t="str">
        <f t="shared" si="32"/>
        <v/>
      </c>
      <c r="B308" s="100"/>
      <c r="C308" s="206"/>
      <c r="E308" s="228"/>
      <c r="T308" s="225">
        <f t="shared" si="33"/>
        <v>0</v>
      </c>
      <c r="U308" s="226">
        <f t="shared" si="31"/>
        <v>0</v>
      </c>
    </row>
    <row r="309" spans="1:21" s="82" customFormat="1" x14ac:dyDescent="0.2">
      <c r="A309" s="195" t="str">
        <f t="shared" si="32"/>
        <v/>
      </c>
      <c r="B309" s="100"/>
      <c r="C309" s="206"/>
      <c r="E309" s="228"/>
      <c r="T309" s="225">
        <f t="shared" si="33"/>
        <v>0</v>
      </c>
      <c r="U309" s="226">
        <f t="shared" si="31"/>
        <v>0</v>
      </c>
    </row>
    <row r="310" spans="1:21" s="82" customFormat="1" x14ac:dyDescent="0.2">
      <c r="A310" s="195" t="str">
        <f t="shared" si="32"/>
        <v/>
      </c>
      <c r="B310" s="100"/>
      <c r="C310" s="206"/>
      <c r="E310" s="228"/>
      <c r="T310" s="225">
        <f t="shared" si="33"/>
        <v>0</v>
      </c>
      <c r="U310" s="226">
        <f t="shared" si="31"/>
        <v>0</v>
      </c>
    </row>
    <row r="311" spans="1:21" s="82" customFormat="1" x14ac:dyDescent="0.2">
      <c r="A311" s="195" t="str">
        <f t="shared" si="32"/>
        <v/>
      </c>
      <c r="B311" s="100"/>
      <c r="C311" s="206"/>
      <c r="E311" s="228"/>
      <c r="T311" s="225">
        <f t="shared" si="33"/>
        <v>0</v>
      </c>
      <c r="U311" s="226">
        <f t="shared" si="31"/>
        <v>0</v>
      </c>
    </row>
    <row r="312" spans="1:21" s="82" customFormat="1" x14ac:dyDescent="0.2">
      <c r="A312" s="195" t="str">
        <f t="shared" si="32"/>
        <v/>
      </c>
      <c r="B312" s="100"/>
      <c r="C312" s="206"/>
      <c r="E312" s="228"/>
      <c r="T312" s="225">
        <f t="shared" si="33"/>
        <v>0</v>
      </c>
      <c r="U312" s="226">
        <f t="shared" si="31"/>
        <v>0</v>
      </c>
    </row>
    <row r="313" spans="1:21" s="82" customFormat="1" x14ac:dyDescent="0.2">
      <c r="A313" s="195" t="str">
        <f t="shared" si="32"/>
        <v/>
      </c>
      <c r="B313" s="100"/>
      <c r="C313" s="206"/>
      <c r="E313" s="228"/>
      <c r="T313" s="225">
        <f t="shared" si="33"/>
        <v>0</v>
      </c>
      <c r="U313" s="226">
        <f t="shared" si="31"/>
        <v>0</v>
      </c>
    </row>
    <row r="314" spans="1:21" s="82" customFormat="1" x14ac:dyDescent="0.2">
      <c r="A314" s="195" t="str">
        <f t="shared" si="32"/>
        <v/>
      </c>
      <c r="B314" s="100"/>
      <c r="C314" s="206"/>
      <c r="E314" s="228"/>
      <c r="T314" s="225">
        <f t="shared" si="33"/>
        <v>0</v>
      </c>
      <c r="U314" s="226">
        <f t="shared" si="31"/>
        <v>0</v>
      </c>
    </row>
    <row r="315" spans="1:21" s="82" customFormat="1" x14ac:dyDescent="0.2">
      <c r="A315" s="195" t="str">
        <f t="shared" si="32"/>
        <v/>
      </c>
      <c r="B315" s="100"/>
      <c r="C315" s="206"/>
      <c r="E315" s="228"/>
      <c r="T315" s="225">
        <f t="shared" si="33"/>
        <v>0</v>
      </c>
      <c r="U315" s="226">
        <f t="shared" si="31"/>
        <v>0</v>
      </c>
    </row>
    <row r="316" spans="1:21" s="82" customFormat="1" x14ac:dyDescent="0.2">
      <c r="A316" s="195" t="str">
        <f t="shared" si="32"/>
        <v/>
      </c>
      <c r="B316" s="100"/>
      <c r="C316" s="206"/>
      <c r="E316" s="228"/>
      <c r="T316" s="225">
        <f t="shared" si="33"/>
        <v>0</v>
      </c>
      <c r="U316" s="226">
        <f t="shared" si="31"/>
        <v>0</v>
      </c>
    </row>
    <row r="317" spans="1:21" s="82" customFormat="1" x14ac:dyDescent="0.2">
      <c r="A317" s="195" t="str">
        <f t="shared" si="32"/>
        <v/>
      </c>
      <c r="B317" s="100"/>
      <c r="C317" s="206"/>
      <c r="E317" s="228"/>
      <c r="T317" s="225">
        <f t="shared" si="33"/>
        <v>0</v>
      </c>
      <c r="U317" s="226">
        <f t="shared" si="31"/>
        <v>0</v>
      </c>
    </row>
    <row r="318" spans="1:21" s="82" customFormat="1" x14ac:dyDescent="0.2">
      <c r="A318" s="195" t="str">
        <f t="shared" si="32"/>
        <v/>
      </c>
      <c r="B318" s="100"/>
      <c r="C318" s="206"/>
      <c r="E318" s="228"/>
      <c r="T318" s="225">
        <f t="shared" si="33"/>
        <v>0</v>
      </c>
      <c r="U318" s="226">
        <f t="shared" si="31"/>
        <v>0</v>
      </c>
    </row>
    <row r="319" spans="1:21" s="82" customFormat="1" x14ac:dyDescent="0.2">
      <c r="A319" s="195" t="str">
        <f t="shared" si="32"/>
        <v/>
      </c>
      <c r="B319" s="100"/>
      <c r="C319" s="206"/>
      <c r="E319" s="228"/>
      <c r="T319" s="225">
        <f t="shared" si="33"/>
        <v>0</v>
      </c>
      <c r="U319" s="226">
        <f t="shared" si="31"/>
        <v>0</v>
      </c>
    </row>
    <row r="320" spans="1:21" s="82" customFormat="1" x14ac:dyDescent="0.2">
      <c r="A320" s="195" t="str">
        <f t="shared" si="32"/>
        <v/>
      </c>
      <c r="B320" s="100"/>
      <c r="C320" s="206"/>
      <c r="E320" s="228"/>
      <c r="T320" s="225">
        <f t="shared" si="33"/>
        <v>0</v>
      </c>
      <c r="U320" s="226">
        <f t="shared" si="31"/>
        <v>0</v>
      </c>
    </row>
    <row r="321" spans="1:21" s="82" customFormat="1" x14ac:dyDescent="0.2">
      <c r="A321" s="195" t="str">
        <f t="shared" si="32"/>
        <v/>
      </c>
      <c r="B321" s="100"/>
      <c r="C321" s="206"/>
      <c r="E321" s="228"/>
      <c r="T321" s="225">
        <f t="shared" si="33"/>
        <v>0</v>
      </c>
      <c r="U321" s="226">
        <f t="shared" si="31"/>
        <v>0</v>
      </c>
    </row>
    <row r="322" spans="1:21" s="82" customFormat="1" x14ac:dyDescent="0.2">
      <c r="A322" s="195" t="str">
        <f t="shared" si="32"/>
        <v/>
      </c>
      <c r="B322" s="100"/>
      <c r="C322" s="206"/>
      <c r="E322" s="228"/>
      <c r="T322" s="225">
        <f t="shared" si="33"/>
        <v>0</v>
      </c>
      <c r="U322" s="226">
        <f t="shared" si="31"/>
        <v>0</v>
      </c>
    </row>
    <row r="323" spans="1:21" s="82" customFormat="1" x14ac:dyDescent="0.2">
      <c r="A323" s="195" t="str">
        <f t="shared" si="32"/>
        <v/>
      </c>
      <c r="B323" s="100"/>
      <c r="C323" s="206"/>
      <c r="E323" s="228"/>
      <c r="T323" s="225">
        <f t="shared" si="33"/>
        <v>0</v>
      </c>
      <c r="U323" s="226">
        <f t="shared" si="31"/>
        <v>0</v>
      </c>
    </row>
    <row r="324" spans="1:21" s="82" customFormat="1" x14ac:dyDescent="0.2">
      <c r="A324" s="195" t="str">
        <f t="shared" si="32"/>
        <v/>
      </c>
      <c r="B324" s="100"/>
      <c r="C324" s="206"/>
      <c r="E324" s="228"/>
      <c r="T324" s="225">
        <f t="shared" si="33"/>
        <v>0</v>
      </c>
      <c r="U324" s="226">
        <f t="shared" si="31"/>
        <v>0</v>
      </c>
    </row>
    <row r="325" spans="1:21" s="82" customFormat="1" x14ac:dyDescent="0.2">
      <c r="A325" s="195" t="str">
        <f t="shared" si="32"/>
        <v/>
      </c>
      <c r="B325" s="100"/>
      <c r="C325" s="206"/>
      <c r="E325" s="228"/>
      <c r="T325" s="225">
        <f t="shared" si="33"/>
        <v>0</v>
      </c>
      <c r="U325" s="226">
        <f t="shared" si="31"/>
        <v>0</v>
      </c>
    </row>
    <row r="326" spans="1:21" s="82" customFormat="1" x14ac:dyDescent="0.2">
      <c r="A326" s="195" t="str">
        <f t="shared" si="32"/>
        <v/>
      </c>
      <c r="B326" s="100"/>
      <c r="C326" s="206"/>
      <c r="E326" s="228"/>
      <c r="T326" s="225">
        <f t="shared" si="33"/>
        <v>0</v>
      </c>
      <c r="U326" s="226">
        <f t="shared" si="31"/>
        <v>0</v>
      </c>
    </row>
    <row r="327" spans="1:21" s="82" customFormat="1" x14ac:dyDescent="0.2">
      <c r="A327" s="195" t="str">
        <f t="shared" si="32"/>
        <v/>
      </c>
      <c r="B327" s="100"/>
      <c r="C327" s="206"/>
      <c r="E327" s="228"/>
      <c r="T327" s="225">
        <f t="shared" si="33"/>
        <v>0</v>
      </c>
      <c r="U327" s="226">
        <f t="shared" si="31"/>
        <v>0</v>
      </c>
    </row>
    <row r="328" spans="1:21" s="82" customFormat="1" x14ac:dyDescent="0.2">
      <c r="A328" s="195" t="str">
        <f t="shared" si="32"/>
        <v/>
      </c>
      <c r="B328" s="100"/>
      <c r="C328" s="206"/>
      <c r="E328" s="228"/>
      <c r="T328" s="225">
        <f t="shared" si="33"/>
        <v>0</v>
      </c>
      <c r="U328" s="226">
        <f t="shared" si="31"/>
        <v>0</v>
      </c>
    </row>
    <row r="329" spans="1:21" s="82" customFormat="1" x14ac:dyDescent="0.2">
      <c r="A329" s="195" t="str">
        <f t="shared" si="32"/>
        <v/>
      </c>
      <c r="B329" s="100"/>
      <c r="C329" s="206"/>
      <c r="E329" s="228"/>
      <c r="T329" s="225">
        <f t="shared" si="33"/>
        <v>0</v>
      </c>
      <c r="U329" s="226">
        <f t="shared" si="31"/>
        <v>0</v>
      </c>
    </row>
    <row r="330" spans="1:21" s="82" customFormat="1" x14ac:dyDescent="0.2">
      <c r="A330" s="195" t="str">
        <f t="shared" si="32"/>
        <v/>
      </c>
      <c r="B330" s="100"/>
      <c r="C330" s="206"/>
      <c r="E330" s="228"/>
      <c r="T330" s="225">
        <f t="shared" si="33"/>
        <v>0</v>
      </c>
      <c r="U330" s="226">
        <f t="shared" si="31"/>
        <v>0</v>
      </c>
    </row>
    <row r="331" spans="1:21" s="82" customFormat="1" x14ac:dyDescent="0.2">
      <c r="A331" s="195" t="str">
        <f t="shared" si="32"/>
        <v/>
      </c>
      <c r="B331" s="100"/>
      <c r="C331" s="206"/>
      <c r="E331" s="228"/>
      <c r="T331" s="225">
        <f t="shared" si="33"/>
        <v>0</v>
      </c>
      <c r="U331" s="226">
        <f t="shared" si="31"/>
        <v>0</v>
      </c>
    </row>
    <row r="332" spans="1:21" s="82" customFormat="1" x14ac:dyDescent="0.2">
      <c r="A332" s="195" t="str">
        <f t="shared" si="32"/>
        <v/>
      </c>
      <c r="B332" s="100"/>
      <c r="C332" s="206"/>
      <c r="E332" s="228"/>
      <c r="T332" s="225">
        <f t="shared" si="33"/>
        <v>0</v>
      </c>
      <c r="U332" s="226">
        <f t="shared" si="31"/>
        <v>0</v>
      </c>
    </row>
    <row r="333" spans="1:21" s="82" customFormat="1" x14ac:dyDescent="0.2">
      <c r="A333" s="195" t="str">
        <f t="shared" si="32"/>
        <v/>
      </c>
      <c r="B333" s="100"/>
      <c r="C333" s="206"/>
      <c r="E333" s="228"/>
      <c r="T333" s="225">
        <f t="shared" si="33"/>
        <v>0</v>
      </c>
      <c r="U333" s="226">
        <f t="shared" si="31"/>
        <v>0</v>
      </c>
    </row>
    <row r="334" spans="1:21" s="82" customFormat="1" x14ac:dyDescent="0.2">
      <c r="A334" s="195" t="str">
        <f t="shared" si="32"/>
        <v/>
      </c>
      <c r="B334" s="100"/>
      <c r="C334" s="206"/>
      <c r="E334" s="228"/>
      <c r="T334" s="225">
        <f t="shared" si="33"/>
        <v>0</v>
      </c>
      <c r="U334" s="226">
        <f t="shared" si="31"/>
        <v>0</v>
      </c>
    </row>
    <row r="335" spans="1:21" s="82" customFormat="1" x14ac:dyDescent="0.2">
      <c r="A335" s="195" t="str">
        <f t="shared" si="32"/>
        <v/>
      </c>
      <c r="B335" s="100"/>
      <c r="C335" s="206"/>
      <c r="E335" s="228"/>
      <c r="T335" s="225">
        <f t="shared" si="33"/>
        <v>0</v>
      </c>
      <c r="U335" s="226">
        <f t="shared" si="31"/>
        <v>0</v>
      </c>
    </row>
    <row r="336" spans="1:21" s="82" customFormat="1" x14ac:dyDescent="0.2">
      <c r="A336" s="195" t="str">
        <f t="shared" si="32"/>
        <v/>
      </c>
      <c r="B336" s="100"/>
      <c r="C336" s="206"/>
      <c r="E336" s="228"/>
      <c r="T336" s="225">
        <f t="shared" si="33"/>
        <v>0</v>
      </c>
      <c r="U336" s="226">
        <f t="shared" si="31"/>
        <v>0</v>
      </c>
    </row>
    <row r="337" spans="1:21" s="82" customFormat="1" x14ac:dyDescent="0.2">
      <c r="A337" s="195" t="str">
        <f t="shared" si="32"/>
        <v/>
      </c>
      <c r="B337" s="100"/>
      <c r="C337" s="206"/>
      <c r="E337" s="228"/>
      <c r="T337" s="225">
        <f t="shared" si="33"/>
        <v>0</v>
      </c>
      <c r="U337" s="226">
        <f t="shared" si="31"/>
        <v>0</v>
      </c>
    </row>
    <row r="338" spans="1:21" s="82" customFormat="1" x14ac:dyDescent="0.2">
      <c r="A338" s="195" t="str">
        <f t="shared" si="32"/>
        <v/>
      </c>
      <c r="B338" s="100"/>
      <c r="C338" s="206"/>
      <c r="E338" s="228"/>
      <c r="T338" s="225">
        <f t="shared" si="33"/>
        <v>0</v>
      </c>
      <c r="U338" s="226">
        <f t="shared" si="31"/>
        <v>0</v>
      </c>
    </row>
    <row r="339" spans="1:21" s="82" customFormat="1" x14ac:dyDescent="0.2">
      <c r="A339" s="195" t="str">
        <f t="shared" si="32"/>
        <v/>
      </c>
      <c r="B339" s="100"/>
      <c r="C339" s="206"/>
      <c r="E339" s="228"/>
      <c r="T339" s="225">
        <f t="shared" si="33"/>
        <v>0</v>
      </c>
      <c r="U339" s="226">
        <f t="shared" si="31"/>
        <v>0</v>
      </c>
    </row>
    <row r="340" spans="1:21" s="82" customFormat="1" x14ac:dyDescent="0.2">
      <c r="A340" s="195" t="str">
        <f t="shared" si="32"/>
        <v/>
      </c>
      <c r="B340" s="100"/>
      <c r="C340" s="206"/>
      <c r="E340" s="228"/>
      <c r="T340" s="225">
        <f t="shared" si="33"/>
        <v>0</v>
      </c>
      <c r="U340" s="226">
        <f t="shared" si="31"/>
        <v>0</v>
      </c>
    </row>
    <row r="341" spans="1:21" s="82" customFormat="1" x14ac:dyDescent="0.2">
      <c r="A341" s="195" t="str">
        <f t="shared" si="32"/>
        <v/>
      </c>
      <c r="B341" s="100"/>
      <c r="C341" s="206"/>
      <c r="E341" s="228"/>
      <c r="T341" s="225">
        <f t="shared" si="33"/>
        <v>0</v>
      </c>
      <c r="U341" s="226">
        <f t="shared" si="31"/>
        <v>0</v>
      </c>
    </row>
    <row r="342" spans="1:21" s="82" customFormat="1" x14ac:dyDescent="0.2">
      <c r="A342" s="195" t="str">
        <f t="shared" si="32"/>
        <v/>
      </c>
      <c r="B342" s="100"/>
      <c r="C342" s="206"/>
      <c r="E342" s="228"/>
      <c r="T342" s="225">
        <f t="shared" si="33"/>
        <v>0</v>
      </c>
      <c r="U342" s="226">
        <f t="shared" si="31"/>
        <v>0</v>
      </c>
    </row>
    <row r="343" spans="1:21" s="82" customFormat="1" x14ac:dyDescent="0.2">
      <c r="A343" s="195" t="str">
        <f t="shared" si="32"/>
        <v/>
      </c>
      <c r="B343" s="100"/>
      <c r="C343" s="206"/>
      <c r="E343" s="228"/>
      <c r="T343" s="225">
        <f t="shared" si="33"/>
        <v>0</v>
      </c>
      <c r="U343" s="226">
        <f t="shared" si="31"/>
        <v>0</v>
      </c>
    </row>
    <row r="344" spans="1:21" s="82" customFormat="1" x14ac:dyDescent="0.2">
      <c r="A344" s="195" t="str">
        <f t="shared" si="32"/>
        <v/>
      </c>
      <c r="B344" s="100"/>
      <c r="C344" s="206"/>
      <c r="E344" s="228"/>
      <c r="T344" s="225">
        <f t="shared" si="33"/>
        <v>0</v>
      </c>
      <c r="U344" s="226">
        <f t="shared" si="31"/>
        <v>0</v>
      </c>
    </row>
    <row r="345" spans="1:21" s="82" customFormat="1" x14ac:dyDescent="0.2">
      <c r="A345" s="195" t="str">
        <f t="shared" si="32"/>
        <v/>
      </c>
      <c r="B345" s="100"/>
      <c r="C345" s="206"/>
      <c r="E345" s="228"/>
      <c r="T345" s="225">
        <f t="shared" si="33"/>
        <v>0</v>
      </c>
      <c r="U345" s="226">
        <f t="shared" si="31"/>
        <v>0</v>
      </c>
    </row>
    <row r="346" spans="1:21" s="82" customFormat="1" x14ac:dyDescent="0.2">
      <c r="A346" s="195" t="str">
        <f t="shared" si="32"/>
        <v/>
      </c>
      <c r="B346" s="100"/>
      <c r="C346" s="206"/>
      <c r="E346" s="228"/>
      <c r="T346" s="225">
        <f t="shared" si="33"/>
        <v>0</v>
      </c>
      <c r="U346" s="226">
        <f t="shared" si="31"/>
        <v>0</v>
      </c>
    </row>
    <row r="347" spans="1:21" s="82" customFormat="1" x14ac:dyDescent="0.2">
      <c r="A347" s="195" t="str">
        <f t="shared" si="32"/>
        <v/>
      </c>
      <c r="B347" s="100"/>
      <c r="C347" s="206"/>
      <c r="E347" s="228"/>
      <c r="T347" s="225">
        <f t="shared" si="33"/>
        <v>0</v>
      </c>
      <c r="U347" s="226">
        <f t="shared" si="31"/>
        <v>0</v>
      </c>
    </row>
    <row r="348" spans="1:21" s="82" customFormat="1" x14ac:dyDescent="0.2">
      <c r="A348" s="195" t="str">
        <f t="shared" si="32"/>
        <v/>
      </c>
      <c r="B348" s="100"/>
      <c r="C348" s="206"/>
      <c r="E348" s="228"/>
      <c r="T348" s="225">
        <f t="shared" si="33"/>
        <v>0</v>
      </c>
      <c r="U348" s="226">
        <f t="shared" si="31"/>
        <v>0</v>
      </c>
    </row>
    <row r="349" spans="1:21" s="82" customFormat="1" x14ac:dyDescent="0.2">
      <c r="A349" s="195" t="str">
        <f t="shared" si="32"/>
        <v/>
      </c>
      <c r="B349" s="100"/>
      <c r="C349" s="206"/>
      <c r="E349" s="228"/>
      <c r="T349" s="225">
        <f t="shared" si="33"/>
        <v>0</v>
      </c>
      <c r="U349" s="226">
        <f t="shared" si="31"/>
        <v>0</v>
      </c>
    </row>
    <row r="350" spans="1:21" s="82" customFormat="1" x14ac:dyDescent="0.2">
      <c r="A350" s="195" t="str">
        <f t="shared" si="32"/>
        <v/>
      </c>
      <c r="B350" s="100"/>
      <c r="C350" s="206"/>
      <c r="E350" s="228"/>
      <c r="T350" s="225">
        <f t="shared" si="33"/>
        <v>0</v>
      </c>
      <c r="U350" s="226">
        <f t="shared" si="31"/>
        <v>0</v>
      </c>
    </row>
    <row r="351" spans="1:21" s="82" customFormat="1" x14ac:dyDescent="0.2">
      <c r="A351" s="195" t="str">
        <f t="shared" si="32"/>
        <v/>
      </c>
      <c r="B351" s="100"/>
      <c r="C351" s="206"/>
      <c r="E351" s="228"/>
      <c r="T351" s="225">
        <f t="shared" si="33"/>
        <v>0</v>
      </c>
      <c r="U351" s="226">
        <f t="shared" si="31"/>
        <v>0</v>
      </c>
    </row>
    <row r="352" spans="1:21" s="82" customFormat="1" x14ac:dyDescent="0.2">
      <c r="A352" s="195" t="str">
        <f t="shared" si="32"/>
        <v/>
      </c>
      <c r="B352" s="100"/>
      <c r="C352" s="206"/>
      <c r="E352" s="228"/>
      <c r="T352" s="225">
        <f t="shared" si="33"/>
        <v>0</v>
      </c>
      <c r="U352" s="226">
        <f t="shared" si="31"/>
        <v>0</v>
      </c>
    </row>
    <row r="353" spans="1:21" s="82" customFormat="1" x14ac:dyDescent="0.2">
      <c r="A353" s="195" t="str">
        <f t="shared" si="32"/>
        <v/>
      </c>
      <c r="B353" s="100"/>
      <c r="C353" s="206"/>
      <c r="E353" s="228"/>
      <c r="T353" s="225">
        <f t="shared" si="33"/>
        <v>0</v>
      </c>
      <c r="U353" s="226">
        <f t="shared" si="31"/>
        <v>0</v>
      </c>
    </row>
    <row r="354" spans="1:21" s="82" customFormat="1" x14ac:dyDescent="0.2">
      <c r="A354" s="195" t="str">
        <f t="shared" si="32"/>
        <v/>
      </c>
      <c r="B354" s="100"/>
      <c r="C354" s="206"/>
      <c r="E354" s="228"/>
      <c r="T354" s="225">
        <f t="shared" si="33"/>
        <v>0</v>
      </c>
      <c r="U354" s="226">
        <f t="shared" si="31"/>
        <v>0</v>
      </c>
    </row>
    <row r="355" spans="1:21" s="82" customFormat="1" x14ac:dyDescent="0.2">
      <c r="A355" s="195" t="str">
        <f t="shared" si="32"/>
        <v/>
      </c>
      <c r="B355" s="100"/>
      <c r="C355" s="206"/>
      <c r="E355" s="228"/>
      <c r="T355" s="225">
        <f t="shared" si="33"/>
        <v>0</v>
      </c>
      <c r="U355" s="226">
        <f t="shared" si="31"/>
        <v>0</v>
      </c>
    </row>
    <row r="356" spans="1:21" s="82" customFormat="1" x14ac:dyDescent="0.2">
      <c r="A356" s="195" t="str">
        <f t="shared" si="32"/>
        <v/>
      </c>
      <c r="B356" s="100"/>
      <c r="C356" s="206"/>
      <c r="E356" s="228"/>
      <c r="T356" s="225">
        <f t="shared" si="33"/>
        <v>0</v>
      </c>
      <c r="U356" s="226">
        <f t="shared" si="31"/>
        <v>0</v>
      </c>
    </row>
    <row r="357" spans="1:21" s="82" customFormat="1" x14ac:dyDescent="0.2">
      <c r="A357" s="195" t="str">
        <f t="shared" si="32"/>
        <v/>
      </c>
      <c r="B357" s="100"/>
      <c r="C357" s="206"/>
      <c r="E357" s="228"/>
      <c r="T357" s="225">
        <f t="shared" si="33"/>
        <v>0</v>
      </c>
      <c r="U357" s="226">
        <f t="shared" ref="U357:U420" si="35">SUM(H357:T357)</f>
        <v>0</v>
      </c>
    </row>
    <row r="358" spans="1:21" s="82" customFormat="1" x14ac:dyDescent="0.2">
      <c r="A358" s="195" t="str">
        <f t="shared" ref="A358:A421" si="36">C358&amp;E358</f>
        <v/>
      </c>
      <c r="B358" s="100"/>
      <c r="C358" s="206"/>
      <c r="E358" s="228"/>
      <c r="T358" s="225">
        <f t="shared" ref="T358:T421" si="37">G358-SUM(H358:S358)</f>
        <v>0</v>
      </c>
      <c r="U358" s="226">
        <f t="shared" si="35"/>
        <v>0</v>
      </c>
    </row>
    <row r="359" spans="1:21" s="82" customFormat="1" x14ac:dyDescent="0.2">
      <c r="A359" s="195" t="str">
        <f t="shared" si="36"/>
        <v/>
      </c>
      <c r="B359" s="100"/>
      <c r="C359" s="206"/>
      <c r="E359" s="228"/>
      <c r="T359" s="225">
        <f t="shared" si="37"/>
        <v>0</v>
      </c>
      <c r="U359" s="226">
        <f t="shared" si="35"/>
        <v>0</v>
      </c>
    </row>
    <row r="360" spans="1:21" s="82" customFormat="1" x14ac:dyDescent="0.2">
      <c r="A360" s="195" t="str">
        <f t="shared" si="36"/>
        <v/>
      </c>
      <c r="B360" s="100"/>
      <c r="C360" s="206"/>
      <c r="E360" s="228"/>
      <c r="T360" s="225">
        <f t="shared" si="37"/>
        <v>0</v>
      </c>
      <c r="U360" s="226">
        <f t="shared" si="35"/>
        <v>0</v>
      </c>
    </row>
    <row r="361" spans="1:21" s="82" customFormat="1" x14ac:dyDescent="0.2">
      <c r="A361" s="195" t="str">
        <f t="shared" si="36"/>
        <v/>
      </c>
      <c r="B361" s="100"/>
      <c r="C361" s="206"/>
      <c r="E361" s="228"/>
      <c r="T361" s="225">
        <f t="shared" si="37"/>
        <v>0</v>
      </c>
      <c r="U361" s="226">
        <f t="shared" si="35"/>
        <v>0</v>
      </c>
    </row>
    <row r="362" spans="1:21" s="82" customFormat="1" x14ac:dyDescent="0.2">
      <c r="A362" s="195" t="str">
        <f t="shared" si="36"/>
        <v/>
      </c>
      <c r="B362" s="100"/>
      <c r="C362" s="206"/>
      <c r="E362" s="228"/>
      <c r="T362" s="225">
        <f t="shared" si="37"/>
        <v>0</v>
      </c>
      <c r="U362" s="226">
        <f t="shared" si="35"/>
        <v>0</v>
      </c>
    </row>
    <row r="363" spans="1:21" s="82" customFormat="1" x14ac:dyDescent="0.2">
      <c r="A363" s="195" t="str">
        <f t="shared" si="36"/>
        <v/>
      </c>
      <c r="B363" s="100"/>
      <c r="C363" s="206"/>
      <c r="E363" s="228"/>
      <c r="T363" s="225">
        <f t="shared" si="37"/>
        <v>0</v>
      </c>
      <c r="U363" s="226">
        <f t="shared" si="35"/>
        <v>0</v>
      </c>
    </row>
    <row r="364" spans="1:21" s="82" customFormat="1" x14ac:dyDescent="0.2">
      <c r="A364" s="195" t="str">
        <f t="shared" si="36"/>
        <v/>
      </c>
      <c r="B364" s="100"/>
      <c r="C364" s="206"/>
      <c r="E364" s="228"/>
      <c r="T364" s="225">
        <f t="shared" si="37"/>
        <v>0</v>
      </c>
      <c r="U364" s="226">
        <f t="shared" si="35"/>
        <v>0</v>
      </c>
    </row>
    <row r="365" spans="1:21" s="82" customFormat="1" x14ac:dyDescent="0.2">
      <c r="A365" s="195" t="str">
        <f t="shared" si="36"/>
        <v/>
      </c>
      <c r="B365" s="100"/>
      <c r="C365" s="206"/>
      <c r="E365" s="228"/>
      <c r="T365" s="225">
        <f t="shared" si="37"/>
        <v>0</v>
      </c>
      <c r="U365" s="226">
        <f t="shared" si="35"/>
        <v>0</v>
      </c>
    </row>
    <row r="366" spans="1:21" s="82" customFormat="1" x14ac:dyDescent="0.2">
      <c r="A366" s="195" t="str">
        <f t="shared" si="36"/>
        <v/>
      </c>
      <c r="B366" s="100"/>
      <c r="C366" s="206"/>
      <c r="E366" s="228"/>
      <c r="T366" s="225">
        <f t="shared" si="37"/>
        <v>0</v>
      </c>
      <c r="U366" s="226">
        <f t="shared" si="35"/>
        <v>0</v>
      </c>
    </row>
    <row r="367" spans="1:21" s="82" customFormat="1" x14ac:dyDescent="0.2">
      <c r="A367" s="195" t="str">
        <f t="shared" si="36"/>
        <v/>
      </c>
      <c r="B367" s="100"/>
      <c r="C367" s="206"/>
      <c r="E367" s="228"/>
      <c r="T367" s="225">
        <f t="shared" si="37"/>
        <v>0</v>
      </c>
      <c r="U367" s="226">
        <f t="shared" si="35"/>
        <v>0</v>
      </c>
    </row>
    <row r="368" spans="1:21" s="82" customFormat="1" x14ac:dyDescent="0.2">
      <c r="A368" s="195" t="str">
        <f t="shared" si="36"/>
        <v/>
      </c>
      <c r="B368" s="100"/>
      <c r="C368" s="206"/>
      <c r="E368" s="228"/>
      <c r="T368" s="225">
        <f t="shared" si="37"/>
        <v>0</v>
      </c>
      <c r="U368" s="226">
        <f t="shared" si="35"/>
        <v>0</v>
      </c>
    </row>
    <row r="369" spans="1:21" s="82" customFormat="1" x14ac:dyDescent="0.2">
      <c r="A369" s="195" t="str">
        <f t="shared" si="36"/>
        <v/>
      </c>
      <c r="B369" s="100"/>
      <c r="C369" s="206"/>
      <c r="E369" s="228"/>
      <c r="T369" s="225">
        <f t="shared" si="37"/>
        <v>0</v>
      </c>
      <c r="U369" s="226">
        <f t="shared" si="35"/>
        <v>0</v>
      </c>
    </row>
    <row r="370" spans="1:21" s="82" customFormat="1" x14ac:dyDescent="0.2">
      <c r="A370" s="195" t="str">
        <f t="shared" si="36"/>
        <v/>
      </c>
      <c r="B370" s="100"/>
      <c r="C370" s="206"/>
      <c r="E370" s="228"/>
      <c r="T370" s="225">
        <f t="shared" si="37"/>
        <v>0</v>
      </c>
      <c r="U370" s="226">
        <f t="shared" si="35"/>
        <v>0</v>
      </c>
    </row>
    <row r="371" spans="1:21" s="82" customFormat="1" x14ac:dyDescent="0.2">
      <c r="A371" s="195" t="str">
        <f t="shared" si="36"/>
        <v/>
      </c>
      <c r="B371" s="100"/>
      <c r="C371" s="206"/>
      <c r="E371" s="228"/>
      <c r="T371" s="225">
        <f t="shared" si="37"/>
        <v>0</v>
      </c>
      <c r="U371" s="226">
        <f t="shared" si="35"/>
        <v>0</v>
      </c>
    </row>
    <row r="372" spans="1:21" s="82" customFormat="1" x14ac:dyDescent="0.2">
      <c r="A372" s="195" t="str">
        <f t="shared" si="36"/>
        <v/>
      </c>
      <c r="B372" s="100"/>
      <c r="C372" s="206"/>
      <c r="E372" s="228"/>
      <c r="T372" s="225">
        <f t="shared" si="37"/>
        <v>0</v>
      </c>
      <c r="U372" s="226">
        <f t="shared" si="35"/>
        <v>0</v>
      </c>
    </row>
    <row r="373" spans="1:21" s="82" customFormat="1" x14ac:dyDescent="0.2">
      <c r="A373" s="195" t="str">
        <f t="shared" si="36"/>
        <v/>
      </c>
      <c r="B373" s="100"/>
      <c r="C373" s="206"/>
      <c r="E373" s="228"/>
      <c r="T373" s="225">
        <f t="shared" si="37"/>
        <v>0</v>
      </c>
      <c r="U373" s="226">
        <f t="shared" si="35"/>
        <v>0</v>
      </c>
    </row>
    <row r="374" spans="1:21" s="82" customFormat="1" x14ac:dyDescent="0.2">
      <c r="A374" s="195" t="str">
        <f t="shared" si="36"/>
        <v/>
      </c>
      <c r="B374" s="100"/>
      <c r="C374" s="206"/>
      <c r="E374" s="228"/>
      <c r="T374" s="225">
        <f t="shared" si="37"/>
        <v>0</v>
      </c>
      <c r="U374" s="226">
        <f t="shared" si="35"/>
        <v>0</v>
      </c>
    </row>
    <row r="375" spans="1:21" s="82" customFormat="1" x14ac:dyDescent="0.2">
      <c r="A375" s="195" t="str">
        <f t="shared" si="36"/>
        <v/>
      </c>
      <c r="B375" s="100"/>
      <c r="C375" s="206"/>
      <c r="E375" s="228"/>
      <c r="T375" s="225">
        <f t="shared" si="37"/>
        <v>0</v>
      </c>
      <c r="U375" s="226">
        <f t="shared" si="35"/>
        <v>0</v>
      </c>
    </row>
    <row r="376" spans="1:21" s="82" customFormat="1" x14ac:dyDescent="0.2">
      <c r="A376" s="195" t="str">
        <f t="shared" si="36"/>
        <v/>
      </c>
      <c r="B376" s="100"/>
      <c r="C376" s="206"/>
      <c r="E376" s="228"/>
      <c r="T376" s="225">
        <f t="shared" si="37"/>
        <v>0</v>
      </c>
      <c r="U376" s="226">
        <f t="shared" si="35"/>
        <v>0</v>
      </c>
    </row>
    <row r="377" spans="1:21" s="82" customFormat="1" x14ac:dyDescent="0.2">
      <c r="A377" s="195" t="str">
        <f t="shared" si="36"/>
        <v/>
      </c>
      <c r="B377" s="100"/>
      <c r="C377" s="206"/>
      <c r="E377" s="228"/>
      <c r="T377" s="225">
        <f t="shared" si="37"/>
        <v>0</v>
      </c>
      <c r="U377" s="226">
        <f t="shared" si="35"/>
        <v>0</v>
      </c>
    </row>
    <row r="378" spans="1:21" s="82" customFormat="1" x14ac:dyDescent="0.2">
      <c r="A378" s="195" t="str">
        <f t="shared" si="36"/>
        <v/>
      </c>
      <c r="B378" s="100"/>
      <c r="C378" s="206"/>
      <c r="E378" s="228"/>
      <c r="T378" s="225">
        <f t="shared" si="37"/>
        <v>0</v>
      </c>
      <c r="U378" s="226">
        <f t="shared" si="35"/>
        <v>0</v>
      </c>
    </row>
    <row r="379" spans="1:21" s="82" customFormat="1" x14ac:dyDescent="0.2">
      <c r="A379" s="195" t="str">
        <f t="shared" si="36"/>
        <v/>
      </c>
      <c r="B379" s="100"/>
      <c r="C379" s="206"/>
      <c r="E379" s="228"/>
      <c r="T379" s="225">
        <f t="shared" si="37"/>
        <v>0</v>
      </c>
      <c r="U379" s="226">
        <f t="shared" si="35"/>
        <v>0</v>
      </c>
    </row>
    <row r="380" spans="1:21" s="82" customFormat="1" x14ac:dyDescent="0.2">
      <c r="A380" s="195" t="str">
        <f t="shared" si="36"/>
        <v/>
      </c>
      <c r="B380" s="100"/>
      <c r="C380" s="206"/>
      <c r="E380" s="228"/>
      <c r="T380" s="225">
        <f t="shared" si="37"/>
        <v>0</v>
      </c>
      <c r="U380" s="226">
        <f t="shared" si="35"/>
        <v>0</v>
      </c>
    </row>
    <row r="381" spans="1:21" s="82" customFormat="1" x14ac:dyDescent="0.2">
      <c r="A381" s="195" t="str">
        <f t="shared" si="36"/>
        <v/>
      </c>
      <c r="B381" s="100"/>
      <c r="C381" s="206"/>
      <c r="E381" s="228"/>
      <c r="T381" s="225">
        <f t="shared" si="37"/>
        <v>0</v>
      </c>
      <c r="U381" s="226">
        <f t="shared" si="35"/>
        <v>0</v>
      </c>
    </row>
    <row r="382" spans="1:21" s="82" customFormat="1" x14ac:dyDescent="0.2">
      <c r="A382" s="195" t="str">
        <f t="shared" si="36"/>
        <v/>
      </c>
      <c r="B382" s="100"/>
      <c r="C382" s="206"/>
      <c r="E382" s="228"/>
      <c r="T382" s="225">
        <f t="shared" si="37"/>
        <v>0</v>
      </c>
      <c r="U382" s="226">
        <f t="shared" si="35"/>
        <v>0</v>
      </c>
    </row>
    <row r="383" spans="1:21" s="82" customFormat="1" x14ac:dyDescent="0.2">
      <c r="A383" s="195" t="str">
        <f t="shared" si="36"/>
        <v/>
      </c>
      <c r="B383" s="100"/>
      <c r="C383" s="206"/>
      <c r="E383" s="228"/>
      <c r="T383" s="225">
        <f t="shared" si="37"/>
        <v>0</v>
      </c>
      <c r="U383" s="226">
        <f t="shared" si="35"/>
        <v>0</v>
      </c>
    </row>
    <row r="384" spans="1:21" s="82" customFormat="1" x14ac:dyDescent="0.2">
      <c r="A384" s="195" t="str">
        <f t="shared" si="36"/>
        <v/>
      </c>
      <c r="B384" s="100"/>
      <c r="C384" s="206"/>
      <c r="E384" s="228"/>
      <c r="T384" s="225">
        <f t="shared" si="37"/>
        <v>0</v>
      </c>
      <c r="U384" s="226">
        <f t="shared" si="35"/>
        <v>0</v>
      </c>
    </row>
    <row r="385" spans="1:21" s="82" customFormat="1" x14ac:dyDescent="0.2">
      <c r="A385" s="195" t="str">
        <f t="shared" si="36"/>
        <v/>
      </c>
      <c r="B385" s="100"/>
      <c r="C385" s="206"/>
      <c r="E385" s="228"/>
      <c r="T385" s="225">
        <f t="shared" si="37"/>
        <v>0</v>
      </c>
      <c r="U385" s="226">
        <f t="shared" si="35"/>
        <v>0</v>
      </c>
    </row>
    <row r="386" spans="1:21" s="82" customFormat="1" x14ac:dyDescent="0.2">
      <c r="A386" s="195" t="str">
        <f t="shared" si="36"/>
        <v/>
      </c>
      <c r="B386" s="100"/>
      <c r="C386" s="206"/>
      <c r="E386" s="228"/>
      <c r="T386" s="225">
        <f t="shared" si="37"/>
        <v>0</v>
      </c>
      <c r="U386" s="226">
        <f t="shared" si="35"/>
        <v>0</v>
      </c>
    </row>
    <row r="387" spans="1:21" s="82" customFormat="1" x14ac:dyDescent="0.2">
      <c r="A387" s="195" t="str">
        <f t="shared" si="36"/>
        <v/>
      </c>
      <c r="B387" s="100"/>
      <c r="C387" s="206"/>
      <c r="E387" s="228"/>
      <c r="T387" s="225">
        <f t="shared" si="37"/>
        <v>0</v>
      </c>
      <c r="U387" s="226">
        <f t="shared" si="35"/>
        <v>0</v>
      </c>
    </row>
    <row r="388" spans="1:21" s="82" customFormat="1" x14ac:dyDescent="0.2">
      <c r="A388" s="195" t="str">
        <f t="shared" si="36"/>
        <v/>
      </c>
      <c r="B388" s="100"/>
      <c r="C388" s="206"/>
      <c r="E388" s="228"/>
      <c r="T388" s="225">
        <f t="shared" si="37"/>
        <v>0</v>
      </c>
      <c r="U388" s="226">
        <f t="shared" si="35"/>
        <v>0</v>
      </c>
    </row>
    <row r="389" spans="1:21" s="82" customFormat="1" x14ac:dyDescent="0.2">
      <c r="A389" s="195" t="str">
        <f t="shared" si="36"/>
        <v/>
      </c>
      <c r="B389" s="100"/>
      <c r="C389" s="206"/>
      <c r="E389" s="228"/>
      <c r="T389" s="225">
        <f t="shared" si="37"/>
        <v>0</v>
      </c>
      <c r="U389" s="226">
        <f t="shared" si="35"/>
        <v>0</v>
      </c>
    </row>
    <row r="390" spans="1:21" s="82" customFormat="1" x14ac:dyDescent="0.2">
      <c r="A390" s="195" t="str">
        <f t="shared" si="36"/>
        <v/>
      </c>
      <c r="B390" s="100"/>
      <c r="C390" s="206"/>
      <c r="E390" s="228"/>
      <c r="T390" s="225">
        <f t="shared" si="37"/>
        <v>0</v>
      </c>
      <c r="U390" s="226">
        <f t="shared" si="35"/>
        <v>0</v>
      </c>
    </row>
    <row r="391" spans="1:21" s="82" customFormat="1" x14ac:dyDescent="0.2">
      <c r="A391" s="195" t="str">
        <f t="shared" si="36"/>
        <v/>
      </c>
      <c r="B391" s="100"/>
      <c r="C391" s="206"/>
      <c r="E391" s="228"/>
      <c r="T391" s="225">
        <f t="shared" si="37"/>
        <v>0</v>
      </c>
      <c r="U391" s="226">
        <f t="shared" si="35"/>
        <v>0</v>
      </c>
    </row>
    <row r="392" spans="1:21" s="82" customFormat="1" x14ac:dyDescent="0.2">
      <c r="A392" s="195" t="str">
        <f t="shared" si="36"/>
        <v/>
      </c>
      <c r="B392" s="100"/>
      <c r="C392" s="206"/>
      <c r="E392" s="228"/>
      <c r="T392" s="225">
        <f t="shared" si="37"/>
        <v>0</v>
      </c>
      <c r="U392" s="226">
        <f t="shared" si="35"/>
        <v>0</v>
      </c>
    </row>
    <row r="393" spans="1:21" s="82" customFormat="1" x14ac:dyDescent="0.2">
      <c r="A393" s="195" t="str">
        <f t="shared" si="36"/>
        <v/>
      </c>
      <c r="B393" s="100"/>
      <c r="C393" s="206"/>
      <c r="E393" s="228"/>
      <c r="T393" s="225">
        <f t="shared" si="37"/>
        <v>0</v>
      </c>
      <c r="U393" s="226">
        <f t="shared" si="35"/>
        <v>0</v>
      </c>
    </row>
    <row r="394" spans="1:21" s="82" customFormat="1" x14ac:dyDescent="0.2">
      <c r="A394" s="195" t="str">
        <f t="shared" si="36"/>
        <v/>
      </c>
      <c r="B394" s="100"/>
      <c r="C394" s="206"/>
      <c r="E394" s="228"/>
      <c r="T394" s="225">
        <f t="shared" si="37"/>
        <v>0</v>
      </c>
      <c r="U394" s="226">
        <f t="shared" si="35"/>
        <v>0</v>
      </c>
    </row>
    <row r="395" spans="1:21" s="82" customFormat="1" x14ac:dyDescent="0.2">
      <c r="A395" s="195" t="str">
        <f t="shared" si="36"/>
        <v/>
      </c>
      <c r="B395" s="100"/>
      <c r="C395" s="206"/>
      <c r="E395" s="228"/>
      <c r="T395" s="225">
        <f t="shared" si="37"/>
        <v>0</v>
      </c>
      <c r="U395" s="226">
        <f t="shared" si="35"/>
        <v>0</v>
      </c>
    </row>
    <row r="396" spans="1:21" s="82" customFormat="1" x14ac:dyDescent="0.2">
      <c r="A396" s="195" t="str">
        <f t="shared" si="36"/>
        <v/>
      </c>
      <c r="B396" s="100"/>
      <c r="C396" s="206"/>
      <c r="E396" s="228"/>
      <c r="T396" s="225">
        <f t="shared" si="37"/>
        <v>0</v>
      </c>
      <c r="U396" s="226">
        <f t="shared" si="35"/>
        <v>0</v>
      </c>
    </row>
    <row r="397" spans="1:21" s="82" customFormat="1" x14ac:dyDescent="0.2">
      <c r="A397" s="195" t="str">
        <f t="shared" si="36"/>
        <v/>
      </c>
      <c r="B397" s="100"/>
      <c r="C397" s="206"/>
      <c r="E397" s="228"/>
      <c r="T397" s="225">
        <f t="shared" si="37"/>
        <v>0</v>
      </c>
      <c r="U397" s="226">
        <f t="shared" si="35"/>
        <v>0</v>
      </c>
    </row>
    <row r="398" spans="1:21" s="82" customFormat="1" x14ac:dyDescent="0.2">
      <c r="A398" s="195" t="str">
        <f t="shared" si="36"/>
        <v/>
      </c>
      <c r="B398" s="100"/>
      <c r="C398" s="206"/>
      <c r="E398" s="228"/>
      <c r="T398" s="225">
        <f t="shared" si="37"/>
        <v>0</v>
      </c>
      <c r="U398" s="226">
        <f t="shared" si="35"/>
        <v>0</v>
      </c>
    </row>
    <row r="399" spans="1:21" s="82" customFormat="1" x14ac:dyDescent="0.2">
      <c r="A399" s="195" t="str">
        <f t="shared" si="36"/>
        <v/>
      </c>
      <c r="B399" s="100"/>
      <c r="C399" s="206"/>
      <c r="E399" s="228"/>
      <c r="T399" s="225">
        <f t="shared" si="37"/>
        <v>0</v>
      </c>
      <c r="U399" s="226">
        <f t="shared" si="35"/>
        <v>0</v>
      </c>
    </row>
    <row r="400" spans="1:21" s="82" customFormat="1" x14ac:dyDescent="0.2">
      <c r="A400" s="195" t="str">
        <f t="shared" si="36"/>
        <v/>
      </c>
      <c r="B400" s="100"/>
      <c r="C400" s="206"/>
      <c r="E400" s="228"/>
      <c r="T400" s="225">
        <f t="shared" si="37"/>
        <v>0</v>
      </c>
      <c r="U400" s="226">
        <f t="shared" si="35"/>
        <v>0</v>
      </c>
    </row>
    <row r="401" spans="1:21" s="82" customFormat="1" x14ac:dyDescent="0.2">
      <c r="A401" s="195" t="str">
        <f t="shared" si="36"/>
        <v/>
      </c>
      <c r="B401" s="100"/>
      <c r="C401" s="206"/>
      <c r="E401" s="228"/>
      <c r="T401" s="225">
        <f t="shared" si="37"/>
        <v>0</v>
      </c>
      <c r="U401" s="226">
        <f t="shared" si="35"/>
        <v>0</v>
      </c>
    </row>
    <row r="402" spans="1:21" s="82" customFormat="1" x14ac:dyDescent="0.2">
      <c r="A402" s="195" t="str">
        <f t="shared" si="36"/>
        <v/>
      </c>
      <c r="B402" s="100"/>
      <c r="C402" s="206"/>
      <c r="E402" s="228"/>
      <c r="T402" s="225">
        <f t="shared" si="37"/>
        <v>0</v>
      </c>
      <c r="U402" s="226">
        <f t="shared" si="35"/>
        <v>0</v>
      </c>
    </row>
    <row r="403" spans="1:21" s="82" customFormat="1" x14ac:dyDescent="0.2">
      <c r="A403" s="195" t="str">
        <f t="shared" si="36"/>
        <v/>
      </c>
      <c r="B403" s="100"/>
      <c r="C403" s="206"/>
      <c r="E403" s="228"/>
      <c r="T403" s="225">
        <f t="shared" si="37"/>
        <v>0</v>
      </c>
      <c r="U403" s="226">
        <f t="shared" si="35"/>
        <v>0</v>
      </c>
    </row>
    <row r="404" spans="1:21" s="82" customFormat="1" x14ac:dyDescent="0.2">
      <c r="A404" s="195" t="str">
        <f t="shared" si="36"/>
        <v/>
      </c>
      <c r="B404" s="100"/>
      <c r="C404" s="206"/>
      <c r="E404" s="228"/>
      <c r="T404" s="225">
        <f t="shared" si="37"/>
        <v>0</v>
      </c>
      <c r="U404" s="226">
        <f t="shared" si="35"/>
        <v>0</v>
      </c>
    </row>
    <row r="405" spans="1:21" s="82" customFormat="1" x14ac:dyDescent="0.2">
      <c r="A405" s="195" t="str">
        <f t="shared" si="36"/>
        <v/>
      </c>
      <c r="B405" s="100"/>
      <c r="C405" s="206"/>
      <c r="E405" s="228"/>
      <c r="T405" s="225">
        <f t="shared" si="37"/>
        <v>0</v>
      </c>
      <c r="U405" s="226">
        <f t="shared" si="35"/>
        <v>0</v>
      </c>
    </row>
    <row r="406" spans="1:21" s="82" customFormat="1" x14ac:dyDescent="0.2">
      <c r="A406" s="195" t="str">
        <f t="shared" si="36"/>
        <v/>
      </c>
      <c r="B406" s="100"/>
      <c r="C406" s="206"/>
      <c r="E406" s="228"/>
      <c r="T406" s="225">
        <f t="shared" si="37"/>
        <v>0</v>
      </c>
      <c r="U406" s="226">
        <f t="shared" si="35"/>
        <v>0</v>
      </c>
    </row>
    <row r="407" spans="1:21" s="82" customFormat="1" x14ac:dyDescent="0.2">
      <c r="A407" s="195" t="str">
        <f t="shared" si="36"/>
        <v/>
      </c>
      <c r="B407" s="100"/>
      <c r="C407" s="206"/>
      <c r="E407" s="228"/>
      <c r="T407" s="225">
        <f t="shared" si="37"/>
        <v>0</v>
      </c>
      <c r="U407" s="226">
        <f t="shared" si="35"/>
        <v>0</v>
      </c>
    </row>
    <row r="408" spans="1:21" s="82" customFormat="1" x14ac:dyDescent="0.2">
      <c r="A408" s="195" t="str">
        <f t="shared" si="36"/>
        <v/>
      </c>
      <c r="B408" s="100"/>
      <c r="C408" s="206"/>
      <c r="E408" s="228"/>
      <c r="T408" s="225">
        <f t="shared" si="37"/>
        <v>0</v>
      </c>
      <c r="U408" s="226">
        <f t="shared" si="35"/>
        <v>0</v>
      </c>
    </row>
    <row r="409" spans="1:21" s="82" customFormat="1" x14ac:dyDescent="0.2">
      <c r="A409" s="195" t="str">
        <f t="shared" si="36"/>
        <v/>
      </c>
      <c r="B409" s="100"/>
      <c r="C409" s="206"/>
      <c r="E409" s="228"/>
      <c r="T409" s="225">
        <f t="shared" si="37"/>
        <v>0</v>
      </c>
      <c r="U409" s="226">
        <f t="shared" si="35"/>
        <v>0</v>
      </c>
    </row>
    <row r="410" spans="1:21" s="82" customFormat="1" x14ac:dyDescent="0.2">
      <c r="A410" s="195" t="str">
        <f t="shared" si="36"/>
        <v/>
      </c>
      <c r="B410" s="100"/>
      <c r="C410" s="206"/>
      <c r="E410" s="228"/>
      <c r="T410" s="225">
        <f t="shared" si="37"/>
        <v>0</v>
      </c>
      <c r="U410" s="226">
        <f t="shared" si="35"/>
        <v>0</v>
      </c>
    </row>
    <row r="411" spans="1:21" s="82" customFormat="1" x14ac:dyDescent="0.2">
      <c r="A411" s="195" t="str">
        <f t="shared" si="36"/>
        <v/>
      </c>
      <c r="B411" s="100"/>
      <c r="C411" s="206"/>
      <c r="E411" s="228"/>
      <c r="T411" s="225">
        <f t="shared" si="37"/>
        <v>0</v>
      </c>
      <c r="U411" s="226">
        <f t="shared" si="35"/>
        <v>0</v>
      </c>
    </row>
    <row r="412" spans="1:21" s="82" customFormat="1" x14ac:dyDescent="0.2">
      <c r="A412" s="195" t="str">
        <f t="shared" si="36"/>
        <v/>
      </c>
      <c r="B412" s="100"/>
      <c r="C412" s="206"/>
      <c r="E412" s="228"/>
      <c r="T412" s="225">
        <f t="shared" si="37"/>
        <v>0</v>
      </c>
      <c r="U412" s="226">
        <f t="shared" si="35"/>
        <v>0</v>
      </c>
    </row>
    <row r="413" spans="1:21" s="82" customFormat="1" x14ac:dyDescent="0.2">
      <c r="A413" s="195" t="str">
        <f t="shared" si="36"/>
        <v/>
      </c>
      <c r="B413" s="100"/>
      <c r="C413" s="206"/>
      <c r="E413" s="228"/>
      <c r="T413" s="225">
        <f t="shared" si="37"/>
        <v>0</v>
      </c>
      <c r="U413" s="226">
        <f t="shared" si="35"/>
        <v>0</v>
      </c>
    </row>
    <row r="414" spans="1:21" s="82" customFormat="1" x14ac:dyDescent="0.2">
      <c r="A414" s="195" t="str">
        <f t="shared" si="36"/>
        <v/>
      </c>
      <c r="B414" s="100"/>
      <c r="C414" s="206"/>
      <c r="E414" s="228"/>
      <c r="T414" s="225">
        <f t="shared" si="37"/>
        <v>0</v>
      </c>
      <c r="U414" s="226">
        <f t="shared" si="35"/>
        <v>0</v>
      </c>
    </row>
    <row r="415" spans="1:21" s="82" customFormat="1" x14ac:dyDescent="0.2">
      <c r="A415" s="195" t="str">
        <f t="shared" si="36"/>
        <v/>
      </c>
      <c r="B415" s="100"/>
      <c r="C415" s="206"/>
      <c r="E415" s="228"/>
      <c r="T415" s="225">
        <f t="shared" si="37"/>
        <v>0</v>
      </c>
      <c r="U415" s="226">
        <f t="shared" si="35"/>
        <v>0</v>
      </c>
    </row>
    <row r="416" spans="1:21" s="82" customFormat="1" x14ac:dyDescent="0.2">
      <c r="A416" s="195" t="str">
        <f t="shared" si="36"/>
        <v/>
      </c>
      <c r="B416" s="100"/>
      <c r="C416" s="206"/>
      <c r="E416" s="228"/>
      <c r="T416" s="225">
        <f t="shared" si="37"/>
        <v>0</v>
      </c>
      <c r="U416" s="226">
        <f t="shared" si="35"/>
        <v>0</v>
      </c>
    </row>
    <row r="417" spans="1:21" s="82" customFormat="1" x14ac:dyDescent="0.2">
      <c r="A417" s="195" t="str">
        <f t="shared" si="36"/>
        <v/>
      </c>
      <c r="B417" s="100"/>
      <c r="C417" s="206"/>
      <c r="E417" s="228"/>
      <c r="T417" s="225">
        <f t="shared" si="37"/>
        <v>0</v>
      </c>
      <c r="U417" s="226">
        <f t="shared" si="35"/>
        <v>0</v>
      </c>
    </row>
    <row r="418" spans="1:21" s="82" customFormat="1" x14ac:dyDescent="0.2">
      <c r="A418" s="195" t="str">
        <f t="shared" si="36"/>
        <v/>
      </c>
      <c r="B418" s="100"/>
      <c r="C418" s="206"/>
      <c r="E418" s="228"/>
      <c r="T418" s="225">
        <f t="shared" si="37"/>
        <v>0</v>
      </c>
      <c r="U418" s="226">
        <f t="shared" si="35"/>
        <v>0</v>
      </c>
    </row>
    <row r="419" spans="1:21" s="82" customFormat="1" x14ac:dyDescent="0.2">
      <c r="A419" s="195" t="str">
        <f t="shared" si="36"/>
        <v/>
      </c>
      <c r="B419" s="100"/>
      <c r="C419" s="206"/>
      <c r="E419" s="228"/>
      <c r="T419" s="225">
        <f t="shared" si="37"/>
        <v>0</v>
      </c>
      <c r="U419" s="226">
        <f t="shared" si="35"/>
        <v>0</v>
      </c>
    </row>
    <row r="420" spans="1:21" s="82" customFormat="1" x14ac:dyDescent="0.2">
      <c r="A420" s="195" t="str">
        <f t="shared" si="36"/>
        <v/>
      </c>
      <c r="B420" s="100"/>
      <c r="C420" s="206"/>
      <c r="E420" s="228"/>
      <c r="T420" s="225">
        <f t="shared" si="37"/>
        <v>0</v>
      </c>
      <c r="U420" s="226">
        <f t="shared" si="35"/>
        <v>0</v>
      </c>
    </row>
    <row r="421" spans="1:21" s="82" customFormat="1" x14ac:dyDescent="0.2">
      <c r="A421" s="195" t="str">
        <f t="shared" si="36"/>
        <v/>
      </c>
      <c r="B421" s="100"/>
      <c r="C421" s="206"/>
      <c r="E421" s="228"/>
      <c r="T421" s="225">
        <f t="shared" si="37"/>
        <v>0</v>
      </c>
      <c r="U421" s="226">
        <f t="shared" ref="U421:U475" si="38">SUM(H421:T421)</f>
        <v>0</v>
      </c>
    </row>
    <row r="422" spans="1:21" s="82" customFormat="1" x14ac:dyDescent="0.2">
      <c r="A422" s="195" t="str">
        <f t="shared" ref="A422:A475" si="39">C422&amp;E422</f>
        <v/>
      </c>
      <c r="B422" s="100"/>
      <c r="C422" s="206"/>
      <c r="E422" s="228"/>
      <c r="T422" s="225">
        <f t="shared" ref="T422:T475" si="40">G422-SUM(H422:S422)</f>
        <v>0</v>
      </c>
      <c r="U422" s="226">
        <f t="shared" si="38"/>
        <v>0</v>
      </c>
    </row>
    <row r="423" spans="1:21" s="82" customFormat="1" x14ac:dyDescent="0.2">
      <c r="A423" s="195" t="str">
        <f t="shared" si="39"/>
        <v/>
      </c>
      <c r="B423" s="100"/>
      <c r="C423" s="206"/>
      <c r="E423" s="228"/>
      <c r="T423" s="225">
        <f t="shared" si="40"/>
        <v>0</v>
      </c>
      <c r="U423" s="226">
        <f t="shared" si="38"/>
        <v>0</v>
      </c>
    </row>
    <row r="424" spans="1:21" s="82" customFormat="1" x14ac:dyDescent="0.2">
      <c r="A424" s="195" t="str">
        <f t="shared" si="39"/>
        <v/>
      </c>
      <c r="B424" s="100"/>
      <c r="C424" s="206"/>
      <c r="E424" s="228"/>
      <c r="T424" s="225">
        <f t="shared" si="40"/>
        <v>0</v>
      </c>
      <c r="U424" s="226">
        <f t="shared" si="38"/>
        <v>0</v>
      </c>
    </row>
    <row r="425" spans="1:21" s="82" customFormat="1" x14ac:dyDescent="0.2">
      <c r="A425" s="195" t="str">
        <f t="shared" si="39"/>
        <v/>
      </c>
      <c r="B425" s="100"/>
      <c r="C425" s="206"/>
      <c r="E425" s="228"/>
      <c r="T425" s="225">
        <f t="shared" si="40"/>
        <v>0</v>
      </c>
      <c r="U425" s="226">
        <f t="shared" si="38"/>
        <v>0</v>
      </c>
    </row>
    <row r="426" spans="1:21" s="82" customFormat="1" x14ac:dyDescent="0.2">
      <c r="A426" s="195" t="str">
        <f t="shared" si="39"/>
        <v/>
      </c>
      <c r="B426" s="100"/>
      <c r="C426" s="206"/>
      <c r="E426" s="228"/>
      <c r="T426" s="225">
        <f t="shared" si="40"/>
        <v>0</v>
      </c>
      <c r="U426" s="226">
        <f t="shared" si="38"/>
        <v>0</v>
      </c>
    </row>
    <row r="427" spans="1:21" s="82" customFormat="1" x14ac:dyDescent="0.2">
      <c r="A427" s="195" t="str">
        <f t="shared" si="39"/>
        <v/>
      </c>
      <c r="B427" s="100"/>
      <c r="C427" s="206"/>
      <c r="E427" s="228"/>
      <c r="T427" s="225">
        <f t="shared" si="40"/>
        <v>0</v>
      </c>
      <c r="U427" s="226">
        <f t="shared" si="38"/>
        <v>0</v>
      </c>
    </row>
    <row r="428" spans="1:21" s="82" customFormat="1" x14ac:dyDescent="0.2">
      <c r="A428" s="195" t="str">
        <f t="shared" si="39"/>
        <v/>
      </c>
      <c r="B428" s="100"/>
      <c r="C428" s="206"/>
      <c r="E428" s="228"/>
      <c r="T428" s="225">
        <f t="shared" si="40"/>
        <v>0</v>
      </c>
      <c r="U428" s="226">
        <f t="shared" si="38"/>
        <v>0</v>
      </c>
    </row>
    <row r="429" spans="1:21" s="82" customFormat="1" x14ac:dyDescent="0.2">
      <c r="A429" s="195" t="str">
        <f t="shared" si="39"/>
        <v/>
      </c>
      <c r="B429" s="100"/>
      <c r="C429" s="206"/>
      <c r="E429" s="228"/>
      <c r="T429" s="225">
        <f t="shared" si="40"/>
        <v>0</v>
      </c>
      <c r="U429" s="226">
        <f t="shared" si="38"/>
        <v>0</v>
      </c>
    </row>
    <row r="430" spans="1:21" s="82" customFormat="1" x14ac:dyDescent="0.2">
      <c r="A430" s="195" t="str">
        <f t="shared" si="39"/>
        <v/>
      </c>
      <c r="B430" s="100"/>
      <c r="C430" s="206"/>
      <c r="E430" s="228"/>
      <c r="T430" s="225">
        <f t="shared" si="40"/>
        <v>0</v>
      </c>
      <c r="U430" s="226">
        <f t="shared" si="38"/>
        <v>0</v>
      </c>
    </row>
    <row r="431" spans="1:21" s="82" customFormat="1" x14ac:dyDescent="0.2">
      <c r="A431" s="195" t="str">
        <f t="shared" si="39"/>
        <v/>
      </c>
      <c r="B431" s="100"/>
      <c r="C431" s="206"/>
      <c r="E431" s="228"/>
      <c r="T431" s="225">
        <f t="shared" si="40"/>
        <v>0</v>
      </c>
      <c r="U431" s="226">
        <f t="shared" si="38"/>
        <v>0</v>
      </c>
    </row>
    <row r="432" spans="1:21" s="82" customFormat="1" x14ac:dyDescent="0.2">
      <c r="A432" s="195" t="str">
        <f t="shared" si="39"/>
        <v/>
      </c>
      <c r="B432" s="100"/>
      <c r="C432" s="206"/>
      <c r="E432" s="228"/>
      <c r="T432" s="225">
        <f t="shared" si="40"/>
        <v>0</v>
      </c>
      <c r="U432" s="226">
        <f t="shared" si="38"/>
        <v>0</v>
      </c>
    </row>
    <row r="433" spans="1:21" s="82" customFormat="1" x14ac:dyDescent="0.2">
      <c r="A433" s="195" t="str">
        <f t="shared" si="39"/>
        <v/>
      </c>
      <c r="B433" s="100"/>
      <c r="C433" s="206"/>
      <c r="E433" s="228"/>
      <c r="T433" s="225">
        <f t="shared" si="40"/>
        <v>0</v>
      </c>
      <c r="U433" s="226">
        <f t="shared" si="38"/>
        <v>0</v>
      </c>
    </row>
    <row r="434" spans="1:21" s="82" customFormat="1" x14ac:dyDescent="0.2">
      <c r="A434" s="195" t="str">
        <f t="shared" si="39"/>
        <v/>
      </c>
      <c r="B434" s="100"/>
      <c r="C434" s="206"/>
      <c r="E434" s="228"/>
      <c r="T434" s="225">
        <f t="shared" si="40"/>
        <v>0</v>
      </c>
      <c r="U434" s="226">
        <f t="shared" si="38"/>
        <v>0</v>
      </c>
    </row>
    <row r="435" spans="1:21" s="82" customFormat="1" x14ac:dyDescent="0.2">
      <c r="A435" s="195" t="str">
        <f t="shared" si="39"/>
        <v/>
      </c>
      <c r="B435" s="100"/>
      <c r="C435" s="206"/>
      <c r="E435" s="228"/>
      <c r="T435" s="225">
        <f t="shared" si="40"/>
        <v>0</v>
      </c>
      <c r="U435" s="226">
        <f t="shared" si="38"/>
        <v>0</v>
      </c>
    </row>
    <row r="436" spans="1:21" s="82" customFormat="1" x14ac:dyDescent="0.2">
      <c r="A436" s="195" t="str">
        <f t="shared" si="39"/>
        <v/>
      </c>
      <c r="B436" s="100"/>
      <c r="C436" s="206"/>
      <c r="E436" s="228"/>
      <c r="T436" s="225">
        <f t="shared" si="40"/>
        <v>0</v>
      </c>
      <c r="U436" s="226">
        <f t="shared" si="38"/>
        <v>0</v>
      </c>
    </row>
    <row r="437" spans="1:21" s="82" customFormat="1" x14ac:dyDescent="0.2">
      <c r="A437" s="195" t="str">
        <f t="shared" si="39"/>
        <v/>
      </c>
      <c r="B437" s="100"/>
      <c r="C437" s="206"/>
      <c r="E437" s="228"/>
      <c r="T437" s="225">
        <f t="shared" si="40"/>
        <v>0</v>
      </c>
      <c r="U437" s="226">
        <f t="shared" si="38"/>
        <v>0</v>
      </c>
    </row>
    <row r="438" spans="1:21" s="82" customFormat="1" x14ac:dyDescent="0.2">
      <c r="A438" s="195" t="str">
        <f t="shared" si="39"/>
        <v/>
      </c>
      <c r="B438" s="100"/>
      <c r="C438" s="206"/>
      <c r="E438" s="228"/>
      <c r="T438" s="225">
        <f t="shared" si="40"/>
        <v>0</v>
      </c>
      <c r="U438" s="226">
        <f t="shared" si="38"/>
        <v>0</v>
      </c>
    </row>
    <row r="439" spans="1:21" s="82" customFormat="1" x14ac:dyDescent="0.2">
      <c r="A439" s="195" t="str">
        <f t="shared" si="39"/>
        <v/>
      </c>
      <c r="B439" s="100"/>
      <c r="C439" s="206"/>
      <c r="E439" s="228"/>
      <c r="T439" s="225">
        <f t="shared" si="40"/>
        <v>0</v>
      </c>
      <c r="U439" s="226">
        <f t="shared" si="38"/>
        <v>0</v>
      </c>
    </row>
    <row r="440" spans="1:21" s="82" customFormat="1" x14ac:dyDescent="0.2">
      <c r="A440" s="195" t="str">
        <f t="shared" si="39"/>
        <v/>
      </c>
      <c r="B440" s="100"/>
      <c r="C440" s="206"/>
      <c r="E440" s="228"/>
      <c r="T440" s="225">
        <f t="shared" si="40"/>
        <v>0</v>
      </c>
      <c r="U440" s="226">
        <f t="shared" si="38"/>
        <v>0</v>
      </c>
    </row>
    <row r="441" spans="1:21" s="82" customFormat="1" x14ac:dyDescent="0.2">
      <c r="A441" s="195" t="str">
        <f t="shared" si="39"/>
        <v/>
      </c>
      <c r="B441" s="100"/>
      <c r="C441" s="206"/>
      <c r="E441" s="228"/>
      <c r="T441" s="225">
        <f t="shared" si="40"/>
        <v>0</v>
      </c>
      <c r="U441" s="226">
        <f t="shared" si="38"/>
        <v>0</v>
      </c>
    </row>
    <row r="442" spans="1:21" s="82" customFormat="1" x14ac:dyDescent="0.2">
      <c r="A442" s="195" t="str">
        <f t="shared" si="39"/>
        <v/>
      </c>
      <c r="B442" s="100"/>
      <c r="C442" s="206"/>
      <c r="E442" s="228"/>
      <c r="T442" s="225">
        <f t="shared" si="40"/>
        <v>0</v>
      </c>
      <c r="U442" s="226">
        <f t="shared" si="38"/>
        <v>0</v>
      </c>
    </row>
    <row r="443" spans="1:21" s="82" customFormat="1" x14ac:dyDescent="0.2">
      <c r="A443" s="195" t="str">
        <f t="shared" si="39"/>
        <v/>
      </c>
      <c r="B443" s="100"/>
      <c r="C443" s="206"/>
      <c r="E443" s="228"/>
      <c r="T443" s="225">
        <f t="shared" si="40"/>
        <v>0</v>
      </c>
      <c r="U443" s="226">
        <f t="shared" si="38"/>
        <v>0</v>
      </c>
    </row>
    <row r="444" spans="1:21" s="82" customFormat="1" x14ac:dyDescent="0.2">
      <c r="A444" s="195" t="str">
        <f t="shared" si="39"/>
        <v/>
      </c>
      <c r="B444" s="100"/>
      <c r="C444" s="206"/>
      <c r="E444" s="228"/>
      <c r="T444" s="225">
        <f t="shared" si="40"/>
        <v>0</v>
      </c>
      <c r="U444" s="226">
        <f t="shared" si="38"/>
        <v>0</v>
      </c>
    </row>
    <row r="445" spans="1:21" s="82" customFormat="1" x14ac:dyDescent="0.2">
      <c r="A445" s="195" t="str">
        <f t="shared" si="39"/>
        <v/>
      </c>
      <c r="B445" s="100"/>
      <c r="C445" s="206"/>
      <c r="E445" s="228"/>
      <c r="T445" s="225">
        <f t="shared" si="40"/>
        <v>0</v>
      </c>
      <c r="U445" s="226">
        <f t="shared" si="38"/>
        <v>0</v>
      </c>
    </row>
    <row r="446" spans="1:21" s="82" customFormat="1" x14ac:dyDescent="0.2">
      <c r="A446" s="195" t="str">
        <f t="shared" si="39"/>
        <v/>
      </c>
      <c r="B446" s="100"/>
      <c r="C446" s="206"/>
      <c r="E446" s="228"/>
      <c r="T446" s="225">
        <f t="shared" si="40"/>
        <v>0</v>
      </c>
      <c r="U446" s="226">
        <f t="shared" si="38"/>
        <v>0</v>
      </c>
    </row>
    <row r="447" spans="1:21" s="82" customFormat="1" x14ac:dyDescent="0.2">
      <c r="A447" s="195" t="str">
        <f t="shared" si="39"/>
        <v/>
      </c>
      <c r="B447" s="100"/>
      <c r="C447" s="206"/>
      <c r="E447" s="228"/>
      <c r="T447" s="225">
        <f t="shared" si="40"/>
        <v>0</v>
      </c>
      <c r="U447" s="226">
        <f t="shared" si="38"/>
        <v>0</v>
      </c>
    </row>
    <row r="448" spans="1:21" s="82" customFormat="1" x14ac:dyDescent="0.2">
      <c r="A448" s="195" t="str">
        <f t="shared" si="39"/>
        <v/>
      </c>
      <c r="B448" s="100"/>
      <c r="C448" s="206"/>
      <c r="E448" s="228"/>
      <c r="T448" s="225">
        <f t="shared" si="40"/>
        <v>0</v>
      </c>
      <c r="U448" s="226">
        <f t="shared" si="38"/>
        <v>0</v>
      </c>
    </row>
    <row r="449" spans="1:21" s="82" customFormat="1" x14ac:dyDescent="0.2">
      <c r="A449" s="195" t="str">
        <f t="shared" si="39"/>
        <v/>
      </c>
      <c r="B449" s="100"/>
      <c r="C449" s="206"/>
      <c r="E449" s="228"/>
      <c r="T449" s="225">
        <f t="shared" si="40"/>
        <v>0</v>
      </c>
      <c r="U449" s="226">
        <f t="shared" si="38"/>
        <v>0</v>
      </c>
    </row>
    <row r="450" spans="1:21" s="82" customFormat="1" x14ac:dyDescent="0.2">
      <c r="A450" s="195" t="str">
        <f t="shared" si="39"/>
        <v/>
      </c>
      <c r="B450" s="100"/>
      <c r="C450" s="206"/>
      <c r="E450" s="228"/>
      <c r="T450" s="225">
        <f t="shared" si="40"/>
        <v>0</v>
      </c>
      <c r="U450" s="226">
        <f t="shared" si="38"/>
        <v>0</v>
      </c>
    </row>
    <row r="451" spans="1:21" s="82" customFormat="1" x14ac:dyDescent="0.2">
      <c r="A451" s="195" t="str">
        <f t="shared" si="39"/>
        <v/>
      </c>
      <c r="B451" s="100"/>
      <c r="C451" s="206"/>
      <c r="E451" s="228"/>
      <c r="T451" s="225">
        <f t="shared" si="40"/>
        <v>0</v>
      </c>
      <c r="U451" s="226">
        <f t="shared" si="38"/>
        <v>0</v>
      </c>
    </row>
    <row r="452" spans="1:21" s="82" customFormat="1" x14ac:dyDescent="0.2">
      <c r="A452" s="195" t="str">
        <f t="shared" si="39"/>
        <v/>
      </c>
      <c r="B452" s="100"/>
      <c r="C452" s="206"/>
      <c r="E452" s="228"/>
      <c r="T452" s="225">
        <f t="shared" si="40"/>
        <v>0</v>
      </c>
      <c r="U452" s="226">
        <f t="shared" si="38"/>
        <v>0</v>
      </c>
    </row>
    <row r="453" spans="1:21" s="82" customFormat="1" x14ac:dyDescent="0.2">
      <c r="A453" s="195" t="str">
        <f t="shared" si="39"/>
        <v/>
      </c>
      <c r="B453" s="100"/>
      <c r="C453" s="206"/>
      <c r="E453" s="228"/>
      <c r="T453" s="225">
        <f t="shared" si="40"/>
        <v>0</v>
      </c>
      <c r="U453" s="226">
        <f t="shared" si="38"/>
        <v>0</v>
      </c>
    </row>
    <row r="454" spans="1:21" s="82" customFormat="1" x14ac:dyDescent="0.2">
      <c r="A454" s="195" t="str">
        <f t="shared" si="39"/>
        <v/>
      </c>
      <c r="B454" s="100"/>
      <c r="C454" s="206"/>
      <c r="E454" s="228"/>
      <c r="T454" s="225">
        <f t="shared" si="40"/>
        <v>0</v>
      </c>
      <c r="U454" s="226">
        <f t="shared" si="38"/>
        <v>0</v>
      </c>
    </row>
    <row r="455" spans="1:21" s="82" customFormat="1" x14ac:dyDescent="0.2">
      <c r="A455" s="195" t="str">
        <f t="shared" si="39"/>
        <v/>
      </c>
      <c r="B455" s="100"/>
      <c r="C455" s="206"/>
      <c r="E455" s="228"/>
      <c r="T455" s="225">
        <f t="shared" si="40"/>
        <v>0</v>
      </c>
      <c r="U455" s="226">
        <f t="shared" si="38"/>
        <v>0</v>
      </c>
    </row>
    <row r="456" spans="1:21" s="82" customFormat="1" x14ac:dyDescent="0.2">
      <c r="A456" s="195" t="str">
        <f t="shared" si="39"/>
        <v/>
      </c>
      <c r="B456" s="100"/>
      <c r="C456" s="206"/>
      <c r="E456" s="228"/>
      <c r="T456" s="225">
        <f t="shared" si="40"/>
        <v>0</v>
      </c>
      <c r="U456" s="226">
        <f t="shared" si="38"/>
        <v>0</v>
      </c>
    </row>
    <row r="457" spans="1:21" s="82" customFormat="1" x14ac:dyDescent="0.2">
      <c r="A457" s="195" t="str">
        <f t="shared" si="39"/>
        <v/>
      </c>
      <c r="B457" s="100"/>
      <c r="C457" s="206"/>
      <c r="E457" s="228"/>
      <c r="T457" s="225">
        <f t="shared" si="40"/>
        <v>0</v>
      </c>
      <c r="U457" s="226">
        <f t="shared" si="38"/>
        <v>0</v>
      </c>
    </row>
    <row r="458" spans="1:21" s="82" customFormat="1" x14ac:dyDescent="0.2">
      <c r="A458" s="195" t="str">
        <f t="shared" si="39"/>
        <v/>
      </c>
      <c r="B458" s="100"/>
      <c r="C458" s="206"/>
      <c r="E458" s="228"/>
      <c r="T458" s="225">
        <f t="shared" si="40"/>
        <v>0</v>
      </c>
      <c r="U458" s="226">
        <f t="shared" si="38"/>
        <v>0</v>
      </c>
    </row>
    <row r="459" spans="1:21" s="82" customFormat="1" x14ac:dyDescent="0.2">
      <c r="A459" s="195" t="str">
        <f t="shared" si="39"/>
        <v/>
      </c>
      <c r="B459" s="100"/>
      <c r="C459" s="206"/>
      <c r="E459" s="228"/>
      <c r="T459" s="225">
        <f t="shared" si="40"/>
        <v>0</v>
      </c>
      <c r="U459" s="226">
        <f t="shared" si="38"/>
        <v>0</v>
      </c>
    </row>
    <row r="460" spans="1:21" s="82" customFormat="1" x14ac:dyDescent="0.2">
      <c r="A460" s="195" t="str">
        <f t="shared" si="39"/>
        <v/>
      </c>
      <c r="B460" s="100"/>
      <c r="C460" s="206"/>
      <c r="E460" s="228"/>
      <c r="T460" s="225">
        <f t="shared" si="40"/>
        <v>0</v>
      </c>
      <c r="U460" s="226">
        <f t="shared" si="38"/>
        <v>0</v>
      </c>
    </row>
    <row r="461" spans="1:21" s="82" customFormat="1" x14ac:dyDescent="0.2">
      <c r="A461" s="195" t="str">
        <f t="shared" si="39"/>
        <v/>
      </c>
      <c r="B461" s="100"/>
      <c r="C461" s="206"/>
      <c r="E461" s="228"/>
      <c r="T461" s="225">
        <f t="shared" si="40"/>
        <v>0</v>
      </c>
      <c r="U461" s="226">
        <f t="shared" si="38"/>
        <v>0</v>
      </c>
    </row>
    <row r="462" spans="1:21" s="82" customFormat="1" x14ac:dyDescent="0.2">
      <c r="A462" s="195" t="str">
        <f t="shared" si="39"/>
        <v/>
      </c>
      <c r="B462" s="100"/>
      <c r="C462" s="206"/>
      <c r="E462" s="228"/>
      <c r="T462" s="225">
        <f t="shared" si="40"/>
        <v>0</v>
      </c>
      <c r="U462" s="226">
        <f t="shared" si="38"/>
        <v>0</v>
      </c>
    </row>
    <row r="463" spans="1:21" s="82" customFormat="1" x14ac:dyDescent="0.2">
      <c r="A463" s="195" t="str">
        <f t="shared" si="39"/>
        <v/>
      </c>
      <c r="B463" s="100"/>
      <c r="C463" s="206"/>
      <c r="E463" s="228"/>
      <c r="T463" s="225">
        <f t="shared" si="40"/>
        <v>0</v>
      </c>
      <c r="U463" s="226">
        <f t="shared" si="38"/>
        <v>0</v>
      </c>
    </row>
    <row r="464" spans="1:21" s="82" customFormat="1" x14ac:dyDescent="0.2">
      <c r="A464" s="195" t="str">
        <f t="shared" si="39"/>
        <v/>
      </c>
      <c r="B464" s="100"/>
      <c r="C464" s="206"/>
      <c r="E464" s="228"/>
      <c r="T464" s="225">
        <f t="shared" si="40"/>
        <v>0</v>
      </c>
      <c r="U464" s="226">
        <f t="shared" si="38"/>
        <v>0</v>
      </c>
    </row>
    <row r="465" spans="1:21" s="82" customFormat="1" x14ac:dyDescent="0.2">
      <c r="A465" s="195" t="str">
        <f t="shared" si="39"/>
        <v/>
      </c>
      <c r="B465" s="100"/>
      <c r="C465" s="206"/>
      <c r="E465" s="228"/>
      <c r="T465" s="225">
        <f t="shared" si="40"/>
        <v>0</v>
      </c>
      <c r="U465" s="226">
        <f t="shared" si="38"/>
        <v>0</v>
      </c>
    </row>
    <row r="466" spans="1:21" s="82" customFormat="1" x14ac:dyDescent="0.2">
      <c r="A466" s="195" t="str">
        <f t="shared" si="39"/>
        <v/>
      </c>
      <c r="B466" s="100"/>
      <c r="C466" s="206"/>
      <c r="E466" s="228"/>
      <c r="T466" s="225">
        <f t="shared" si="40"/>
        <v>0</v>
      </c>
      <c r="U466" s="226">
        <f t="shared" si="38"/>
        <v>0</v>
      </c>
    </row>
    <row r="467" spans="1:21" s="82" customFormat="1" x14ac:dyDescent="0.2">
      <c r="A467" s="195" t="str">
        <f t="shared" si="39"/>
        <v/>
      </c>
      <c r="B467" s="100"/>
      <c r="C467" s="206"/>
      <c r="E467" s="228"/>
      <c r="T467" s="225">
        <f t="shared" si="40"/>
        <v>0</v>
      </c>
      <c r="U467" s="226">
        <f t="shared" si="38"/>
        <v>0</v>
      </c>
    </row>
    <row r="468" spans="1:21" s="82" customFormat="1" x14ac:dyDescent="0.2">
      <c r="A468" s="195" t="str">
        <f t="shared" si="39"/>
        <v/>
      </c>
      <c r="B468" s="100"/>
      <c r="C468" s="206"/>
      <c r="E468" s="228"/>
      <c r="T468" s="225">
        <f t="shared" si="40"/>
        <v>0</v>
      </c>
      <c r="U468" s="226">
        <f t="shared" si="38"/>
        <v>0</v>
      </c>
    </row>
    <row r="469" spans="1:21" s="82" customFormat="1" x14ac:dyDescent="0.2">
      <c r="A469" s="195" t="str">
        <f t="shared" si="39"/>
        <v/>
      </c>
      <c r="B469" s="100"/>
      <c r="C469" s="206"/>
      <c r="E469" s="228"/>
      <c r="T469" s="225">
        <f t="shared" si="40"/>
        <v>0</v>
      </c>
      <c r="U469" s="226">
        <f t="shared" si="38"/>
        <v>0</v>
      </c>
    </row>
    <row r="470" spans="1:21" s="82" customFormat="1" x14ac:dyDescent="0.2">
      <c r="A470" s="195" t="str">
        <f t="shared" si="39"/>
        <v/>
      </c>
      <c r="B470" s="100"/>
      <c r="C470" s="206"/>
      <c r="E470" s="228"/>
      <c r="T470" s="225">
        <f t="shared" si="40"/>
        <v>0</v>
      </c>
      <c r="U470" s="226">
        <f t="shared" si="38"/>
        <v>0</v>
      </c>
    </row>
    <row r="471" spans="1:21" s="82" customFormat="1" x14ac:dyDescent="0.2">
      <c r="A471" s="195" t="str">
        <f t="shared" si="39"/>
        <v/>
      </c>
      <c r="B471" s="100"/>
      <c r="C471" s="206"/>
      <c r="E471" s="228"/>
      <c r="T471" s="225">
        <f t="shared" si="40"/>
        <v>0</v>
      </c>
      <c r="U471" s="226">
        <f t="shared" si="38"/>
        <v>0</v>
      </c>
    </row>
    <row r="472" spans="1:21" s="82" customFormat="1" x14ac:dyDescent="0.2">
      <c r="A472" s="195" t="str">
        <f t="shared" si="39"/>
        <v/>
      </c>
      <c r="B472" s="100"/>
      <c r="C472" s="206"/>
      <c r="E472" s="228"/>
      <c r="T472" s="225">
        <f t="shared" si="40"/>
        <v>0</v>
      </c>
      <c r="U472" s="226">
        <f t="shared" si="38"/>
        <v>0</v>
      </c>
    </row>
    <row r="473" spans="1:21" s="82" customFormat="1" x14ac:dyDescent="0.2">
      <c r="A473" s="195" t="str">
        <f t="shared" si="39"/>
        <v/>
      </c>
      <c r="B473" s="100"/>
      <c r="C473" s="206"/>
      <c r="E473" s="228"/>
      <c r="T473" s="225">
        <f t="shared" si="40"/>
        <v>0</v>
      </c>
      <c r="U473" s="226">
        <f t="shared" si="38"/>
        <v>0</v>
      </c>
    </row>
    <row r="474" spans="1:21" s="82" customFormat="1" x14ac:dyDescent="0.2">
      <c r="A474" s="195" t="str">
        <f t="shared" si="39"/>
        <v/>
      </c>
      <c r="B474" s="100"/>
      <c r="C474" s="206"/>
      <c r="E474" s="228"/>
      <c r="T474" s="225">
        <f t="shared" si="40"/>
        <v>0</v>
      </c>
      <c r="U474" s="226">
        <f t="shared" si="38"/>
        <v>0</v>
      </c>
    </row>
    <row r="475" spans="1:21" s="82" customFormat="1" x14ac:dyDescent="0.2">
      <c r="A475" s="195" t="str">
        <f t="shared" si="39"/>
        <v/>
      </c>
      <c r="B475" s="100"/>
      <c r="C475" s="206"/>
      <c r="E475" s="228"/>
      <c r="T475" s="225">
        <f t="shared" si="40"/>
        <v>0</v>
      </c>
      <c r="U475" s="226">
        <f t="shared" si="38"/>
        <v>0</v>
      </c>
    </row>
    <row r="476" spans="1:21" s="82" customFormat="1" x14ac:dyDescent="0.2">
      <c r="B476" s="100"/>
      <c r="C476" s="83"/>
    </row>
    <row r="477" spans="1:21" s="82" customFormat="1" x14ac:dyDescent="0.2">
      <c r="B477" s="100"/>
      <c r="C477" s="83"/>
    </row>
    <row r="478" spans="1:21" s="82" customFormat="1" x14ac:dyDescent="0.2">
      <c r="B478" s="100"/>
      <c r="C478" s="83"/>
    </row>
    <row r="479" spans="1:21" s="82" customFormat="1" x14ac:dyDescent="0.2">
      <c r="B479" s="100"/>
      <c r="C479" s="83"/>
    </row>
    <row r="480" spans="1:21" s="82" customFormat="1" x14ac:dyDescent="0.2">
      <c r="B480" s="100"/>
      <c r="C480" s="83"/>
    </row>
    <row r="481" spans="2:3" s="82" customFormat="1" x14ac:dyDescent="0.2">
      <c r="B481" s="100"/>
      <c r="C481" s="83"/>
    </row>
    <row r="482" spans="2:3" s="82" customFormat="1" x14ac:dyDescent="0.2">
      <c r="B482" s="100"/>
      <c r="C482" s="83"/>
    </row>
    <row r="483" spans="2:3" s="82" customFormat="1" x14ac:dyDescent="0.2">
      <c r="B483" s="100"/>
      <c r="C483" s="83"/>
    </row>
    <row r="484" spans="2:3" s="82" customFormat="1" x14ac:dyDescent="0.2">
      <c r="B484" s="100"/>
      <c r="C484" s="83"/>
    </row>
    <row r="485" spans="2:3" s="82" customFormat="1" x14ac:dyDescent="0.2">
      <c r="B485" s="100"/>
      <c r="C485" s="83"/>
    </row>
    <row r="486" spans="2:3" s="82" customFormat="1" x14ac:dyDescent="0.2">
      <c r="B486" s="100"/>
      <c r="C486" s="83"/>
    </row>
    <row r="487" spans="2:3" s="82" customFormat="1" x14ac:dyDescent="0.2">
      <c r="B487" s="100"/>
      <c r="C487" s="83"/>
    </row>
    <row r="488" spans="2:3" s="82" customFormat="1" x14ac:dyDescent="0.2">
      <c r="B488" s="100"/>
      <c r="C488" s="83"/>
    </row>
    <row r="489" spans="2:3" s="82" customFormat="1" x14ac:dyDescent="0.2">
      <c r="B489" s="100"/>
      <c r="C489" s="83"/>
    </row>
    <row r="490" spans="2:3" s="82" customFormat="1" x14ac:dyDescent="0.2">
      <c r="B490" s="100"/>
      <c r="C490" s="83"/>
    </row>
    <row r="491" spans="2:3" s="82" customFormat="1" x14ac:dyDescent="0.2">
      <c r="B491" s="100"/>
      <c r="C491" s="83"/>
    </row>
    <row r="492" spans="2:3" s="82" customFormat="1" x14ac:dyDescent="0.2">
      <c r="B492" s="100"/>
      <c r="C492" s="83"/>
    </row>
    <row r="493" spans="2:3" s="82" customFormat="1" x14ac:dyDescent="0.2">
      <c r="B493" s="100"/>
      <c r="C493" s="83"/>
    </row>
    <row r="494" spans="2:3" s="82" customFormat="1" x14ac:dyDescent="0.2">
      <c r="B494" s="100"/>
      <c r="C494" s="83"/>
    </row>
    <row r="495" spans="2:3" s="82" customFormat="1" x14ac:dyDescent="0.2">
      <c r="B495" s="100"/>
      <c r="C495" s="83"/>
    </row>
    <row r="496" spans="2:3" s="82" customFormat="1" x14ac:dyDescent="0.2">
      <c r="B496" s="100"/>
      <c r="C496" s="83"/>
    </row>
    <row r="497" spans="2:3" s="82" customFormat="1" x14ac:dyDescent="0.2">
      <c r="B497" s="100"/>
      <c r="C497" s="83"/>
    </row>
    <row r="498" spans="2:3" s="82" customFormat="1" x14ac:dyDescent="0.2">
      <c r="B498" s="100"/>
      <c r="C498" s="83"/>
    </row>
    <row r="499" spans="2:3" s="82" customFormat="1" x14ac:dyDescent="0.2">
      <c r="B499" s="100"/>
      <c r="C499" s="83"/>
    </row>
    <row r="500" spans="2:3" s="82" customFormat="1" x14ac:dyDescent="0.2">
      <c r="B500" s="100"/>
      <c r="C500" s="83"/>
    </row>
    <row r="501" spans="2:3" s="82" customFormat="1" x14ac:dyDescent="0.2">
      <c r="B501" s="100"/>
      <c r="C501" s="83"/>
    </row>
    <row r="502" spans="2:3" s="82" customFormat="1" x14ac:dyDescent="0.2">
      <c r="B502" s="100"/>
      <c r="C502" s="83"/>
    </row>
    <row r="503" spans="2:3" s="82" customFormat="1" x14ac:dyDescent="0.2">
      <c r="B503" s="100"/>
      <c r="C503" s="83"/>
    </row>
    <row r="504" spans="2:3" s="82" customFormat="1" x14ac:dyDescent="0.2">
      <c r="B504" s="100"/>
      <c r="C504" s="83"/>
    </row>
    <row r="505" spans="2:3" s="82" customFormat="1" x14ac:dyDescent="0.2">
      <c r="B505" s="100"/>
      <c r="C505" s="83"/>
    </row>
    <row r="506" spans="2:3" s="82" customFormat="1" x14ac:dyDescent="0.2">
      <c r="B506" s="100"/>
      <c r="C506" s="83"/>
    </row>
    <row r="507" spans="2:3" s="82" customFormat="1" x14ac:dyDescent="0.2">
      <c r="B507" s="100"/>
      <c r="C507" s="83"/>
    </row>
    <row r="508" spans="2:3" s="82" customFormat="1" x14ac:dyDescent="0.2">
      <c r="B508" s="100"/>
      <c r="C508" s="83"/>
    </row>
    <row r="509" spans="2:3" s="82" customFormat="1" x14ac:dyDescent="0.2">
      <c r="B509" s="100"/>
      <c r="C509" s="83"/>
    </row>
    <row r="510" spans="2:3" s="82" customFormat="1" x14ac:dyDescent="0.2">
      <c r="B510" s="100"/>
      <c r="C510" s="83"/>
    </row>
    <row r="511" spans="2:3" s="82" customFormat="1" x14ac:dyDescent="0.2">
      <c r="B511" s="100"/>
      <c r="C511" s="83"/>
    </row>
    <row r="512" spans="2:3" s="82" customFormat="1" x14ac:dyDescent="0.2">
      <c r="B512" s="100"/>
      <c r="C512" s="83"/>
    </row>
    <row r="513" spans="2:3" s="82" customFormat="1" x14ac:dyDescent="0.2">
      <c r="B513" s="100"/>
      <c r="C513" s="83"/>
    </row>
    <row r="514" spans="2:3" s="82" customFormat="1" x14ac:dyDescent="0.2">
      <c r="B514" s="100"/>
      <c r="C514" s="83"/>
    </row>
    <row r="515" spans="2:3" s="82" customFormat="1" x14ac:dyDescent="0.2">
      <c r="B515" s="100"/>
      <c r="C515" s="83"/>
    </row>
    <row r="516" spans="2:3" s="82" customFormat="1" x14ac:dyDescent="0.2">
      <c r="B516" s="100"/>
      <c r="C516" s="83"/>
    </row>
    <row r="517" spans="2:3" s="82" customFormat="1" x14ac:dyDescent="0.2">
      <c r="B517" s="100"/>
      <c r="C517" s="83"/>
    </row>
    <row r="518" spans="2:3" s="82" customFormat="1" x14ac:dyDescent="0.2">
      <c r="B518" s="100"/>
      <c r="C518" s="83"/>
    </row>
    <row r="519" spans="2:3" s="82" customFormat="1" x14ac:dyDescent="0.2">
      <c r="B519" s="100"/>
      <c r="C519" s="83"/>
    </row>
    <row r="520" spans="2:3" s="82" customFormat="1" x14ac:dyDescent="0.2">
      <c r="B520" s="100"/>
      <c r="C520" s="83"/>
    </row>
    <row r="521" spans="2:3" s="82" customFormat="1" x14ac:dyDescent="0.2">
      <c r="B521" s="100"/>
      <c r="C521" s="83"/>
    </row>
    <row r="522" spans="2:3" s="82" customFormat="1" x14ac:dyDescent="0.2">
      <c r="B522" s="100"/>
      <c r="C522" s="83"/>
    </row>
    <row r="523" spans="2:3" s="82" customFormat="1" x14ac:dyDescent="0.2">
      <c r="B523" s="100"/>
      <c r="C523" s="83"/>
    </row>
    <row r="524" spans="2:3" s="82" customFormat="1" x14ac:dyDescent="0.2">
      <c r="B524" s="100"/>
      <c r="C524" s="83"/>
    </row>
    <row r="525" spans="2:3" s="82" customFormat="1" x14ac:dyDescent="0.2">
      <c r="B525" s="100"/>
      <c r="C525" s="83"/>
    </row>
    <row r="526" spans="2:3" s="82" customFormat="1" x14ac:dyDescent="0.2">
      <c r="B526" s="100"/>
      <c r="C526" s="83"/>
    </row>
    <row r="527" spans="2:3" s="82" customFormat="1" x14ac:dyDescent="0.2">
      <c r="B527" s="100"/>
      <c r="C527" s="83"/>
    </row>
    <row r="528" spans="2:3" s="82" customFormat="1" x14ac:dyDescent="0.2">
      <c r="B528" s="100"/>
      <c r="C528" s="83"/>
    </row>
    <row r="529" spans="2:3" s="82" customFormat="1" x14ac:dyDescent="0.2">
      <c r="B529" s="100"/>
      <c r="C529" s="83"/>
    </row>
    <row r="530" spans="2:3" s="82" customFormat="1" x14ac:dyDescent="0.2">
      <c r="B530" s="100"/>
      <c r="C530" s="83"/>
    </row>
    <row r="531" spans="2:3" s="82" customFormat="1" x14ac:dyDescent="0.2">
      <c r="B531" s="100"/>
      <c r="C531" s="83"/>
    </row>
    <row r="532" spans="2:3" s="82" customFormat="1" x14ac:dyDescent="0.2">
      <c r="B532" s="100"/>
      <c r="C532" s="83"/>
    </row>
    <row r="533" spans="2:3" s="82" customFormat="1" x14ac:dyDescent="0.2">
      <c r="B533" s="100"/>
      <c r="C533" s="83"/>
    </row>
    <row r="534" spans="2:3" s="82" customFormat="1" x14ac:dyDescent="0.2">
      <c r="B534" s="100"/>
      <c r="C534" s="83"/>
    </row>
    <row r="535" spans="2:3" s="82" customFormat="1" x14ac:dyDescent="0.2">
      <c r="B535" s="100"/>
      <c r="C535" s="83"/>
    </row>
    <row r="536" spans="2:3" s="82" customFormat="1" x14ac:dyDescent="0.2">
      <c r="B536" s="100"/>
      <c r="C536" s="83"/>
    </row>
    <row r="537" spans="2:3" s="82" customFormat="1" x14ac:dyDescent="0.2">
      <c r="B537" s="100"/>
      <c r="C537" s="83"/>
    </row>
    <row r="538" spans="2:3" s="82" customFormat="1" x14ac:dyDescent="0.2">
      <c r="B538" s="100"/>
      <c r="C538" s="83"/>
    </row>
    <row r="539" spans="2:3" s="82" customFormat="1" x14ac:dyDescent="0.2">
      <c r="B539" s="100"/>
      <c r="C539" s="83"/>
    </row>
    <row r="540" spans="2:3" s="82" customFormat="1" x14ac:dyDescent="0.2">
      <c r="B540" s="100"/>
      <c r="C540" s="83"/>
    </row>
    <row r="541" spans="2:3" s="82" customFormat="1" x14ac:dyDescent="0.2">
      <c r="B541" s="100"/>
      <c r="C541" s="83"/>
    </row>
    <row r="542" spans="2:3" s="82" customFormat="1" x14ac:dyDescent="0.2">
      <c r="B542" s="100"/>
      <c r="C542" s="83"/>
    </row>
    <row r="543" spans="2:3" s="82" customFormat="1" x14ac:dyDescent="0.2">
      <c r="B543" s="100"/>
      <c r="C543" s="83"/>
    </row>
    <row r="544" spans="2:3" s="82" customFormat="1" x14ac:dyDescent="0.2">
      <c r="B544" s="100"/>
      <c r="C544" s="83"/>
    </row>
    <row r="545" spans="2:3" s="82" customFormat="1" x14ac:dyDescent="0.2">
      <c r="B545" s="100"/>
      <c r="C545" s="83"/>
    </row>
    <row r="546" spans="2:3" s="82" customFormat="1" x14ac:dyDescent="0.2">
      <c r="B546" s="100"/>
      <c r="C546" s="83"/>
    </row>
    <row r="547" spans="2:3" s="82" customFormat="1" x14ac:dyDescent="0.2">
      <c r="B547" s="100"/>
      <c r="C547" s="83"/>
    </row>
    <row r="548" spans="2:3" s="82" customFormat="1" x14ac:dyDescent="0.2">
      <c r="B548" s="100"/>
      <c r="C548" s="83"/>
    </row>
    <row r="549" spans="2:3" s="82" customFormat="1" x14ac:dyDescent="0.2">
      <c r="B549" s="100"/>
      <c r="C549" s="83"/>
    </row>
    <row r="550" spans="2:3" s="82" customFormat="1" x14ac:dyDescent="0.2">
      <c r="B550" s="100"/>
      <c r="C550" s="83"/>
    </row>
    <row r="551" spans="2:3" s="82" customFormat="1" x14ac:dyDescent="0.2">
      <c r="B551" s="100"/>
      <c r="C551" s="83"/>
    </row>
    <row r="552" spans="2:3" s="82" customFormat="1" x14ac:dyDescent="0.2">
      <c r="B552" s="100"/>
      <c r="C552" s="83"/>
    </row>
    <row r="553" spans="2:3" s="82" customFormat="1" x14ac:dyDescent="0.2">
      <c r="B553" s="100"/>
      <c r="C553" s="83"/>
    </row>
    <row r="554" spans="2:3" s="82" customFormat="1" x14ac:dyDescent="0.2">
      <c r="B554" s="100"/>
      <c r="C554" s="83"/>
    </row>
    <row r="555" spans="2:3" s="82" customFormat="1" x14ac:dyDescent="0.2">
      <c r="B555" s="100"/>
      <c r="C555" s="83"/>
    </row>
    <row r="556" spans="2:3" s="82" customFormat="1" x14ac:dyDescent="0.2">
      <c r="B556" s="100"/>
      <c r="C556" s="83"/>
    </row>
    <row r="557" spans="2:3" s="82" customFormat="1" x14ac:dyDescent="0.2">
      <c r="B557" s="100"/>
      <c r="C557" s="83"/>
    </row>
    <row r="558" spans="2:3" s="82" customFormat="1" x14ac:dyDescent="0.2">
      <c r="B558" s="100"/>
      <c r="C558" s="83"/>
    </row>
    <row r="559" spans="2:3" s="82" customFormat="1" x14ac:dyDescent="0.2">
      <c r="B559" s="100"/>
      <c r="C559" s="83"/>
    </row>
    <row r="560" spans="2:3" s="82" customFormat="1" x14ac:dyDescent="0.2">
      <c r="B560" s="100"/>
      <c r="C560" s="83"/>
    </row>
    <row r="561" spans="2:3" s="82" customFormat="1" x14ac:dyDescent="0.2">
      <c r="B561" s="100"/>
      <c r="C561" s="83"/>
    </row>
    <row r="562" spans="2:3" s="82" customFormat="1" x14ac:dyDescent="0.2">
      <c r="B562" s="100"/>
      <c r="C562" s="83"/>
    </row>
    <row r="563" spans="2:3" s="82" customFormat="1" x14ac:dyDescent="0.2">
      <c r="B563" s="100"/>
      <c r="C563" s="83"/>
    </row>
    <row r="564" spans="2:3" s="82" customFormat="1" x14ac:dyDescent="0.2">
      <c r="B564" s="100"/>
      <c r="C564" s="83"/>
    </row>
    <row r="565" spans="2:3" s="82" customFormat="1" x14ac:dyDescent="0.2">
      <c r="B565" s="100"/>
      <c r="C565" s="83"/>
    </row>
    <row r="566" spans="2:3" s="82" customFormat="1" x14ac:dyDescent="0.2">
      <c r="B566" s="100"/>
      <c r="C566" s="83"/>
    </row>
    <row r="567" spans="2:3" s="82" customFormat="1" x14ac:dyDescent="0.2">
      <c r="B567" s="100"/>
      <c r="C567" s="83"/>
    </row>
    <row r="568" spans="2:3" s="82" customFormat="1" x14ac:dyDescent="0.2">
      <c r="B568" s="100"/>
      <c r="C568" s="83"/>
    </row>
    <row r="569" spans="2:3" s="82" customFormat="1" x14ac:dyDescent="0.2">
      <c r="B569" s="100"/>
      <c r="C569" s="83"/>
    </row>
    <row r="570" spans="2:3" s="82" customFormat="1" x14ac:dyDescent="0.2">
      <c r="B570" s="100"/>
      <c r="C570" s="83"/>
    </row>
    <row r="571" spans="2:3" s="82" customFormat="1" x14ac:dyDescent="0.2">
      <c r="B571" s="100"/>
      <c r="C571" s="83"/>
    </row>
    <row r="572" spans="2:3" s="82" customFormat="1" x14ac:dyDescent="0.2">
      <c r="B572" s="100"/>
      <c r="C572" s="83"/>
    </row>
    <row r="573" spans="2:3" s="82" customFormat="1" x14ac:dyDescent="0.2">
      <c r="B573" s="100"/>
      <c r="C573" s="83"/>
    </row>
    <row r="574" spans="2:3" s="82" customFormat="1" x14ac:dyDescent="0.2">
      <c r="B574" s="100"/>
      <c r="C574" s="83"/>
    </row>
    <row r="575" spans="2:3" s="82" customFormat="1" x14ac:dyDescent="0.2">
      <c r="B575" s="100"/>
      <c r="C575" s="83"/>
    </row>
    <row r="576" spans="2:3" s="82" customFormat="1" x14ac:dyDescent="0.2">
      <c r="B576" s="100"/>
      <c r="C576" s="83"/>
    </row>
    <row r="577" spans="2:3" s="82" customFormat="1" x14ac:dyDescent="0.2">
      <c r="B577" s="100"/>
      <c r="C577" s="83"/>
    </row>
    <row r="578" spans="2:3" s="82" customFormat="1" x14ac:dyDescent="0.2">
      <c r="B578" s="100"/>
      <c r="C578" s="83"/>
    </row>
    <row r="579" spans="2:3" s="82" customFormat="1" x14ac:dyDescent="0.2">
      <c r="B579" s="100"/>
      <c r="C579" s="83"/>
    </row>
    <row r="580" spans="2:3" s="82" customFormat="1" x14ac:dyDescent="0.2">
      <c r="B580" s="100"/>
      <c r="C580" s="83"/>
    </row>
    <row r="581" spans="2:3" s="82" customFormat="1" x14ac:dyDescent="0.2">
      <c r="B581" s="100"/>
      <c r="C581" s="83"/>
    </row>
    <row r="582" spans="2:3" s="82" customFormat="1" x14ac:dyDescent="0.2">
      <c r="B582" s="100"/>
      <c r="C582" s="83"/>
    </row>
    <row r="583" spans="2:3" s="82" customFormat="1" x14ac:dyDescent="0.2">
      <c r="B583" s="100"/>
      <c r="C583" s="83"/>
    </row>
    <row r="584" spans="2:3" s="82" customFormat="1" x14ac:dyDescent="0.2">
      <c r="B584" s="100"/>
      <c r="C584" s="83"/>
    </row>
    <row r="585" spans="2:3" s="82" customFormat="1" x14ac:dyDescent="0.2">
      <c r="B585" s="100"/>
      <c r="C585" s="83"/>
    </row>
    <row r="586" spans="2:3" s="82" customFormat="1" x14ac:dyDescent="0.2">
      <c r="B586" s="100"/>
      <c r="C586" s="83"/>
    </row>
    <row r="587" spans="2:3" s="82" customFormat="1" x14ac:dyDescent="0.2">
      <c r="B587" s="100"/>
      <c r="C587" s="83"/>
    </row>
    <row r="588" spans="2:3" s="82" customFormat="1" x14ac:dyDescent="0.2">
      <c r="B588" s="100"/>
      <c r="C588" s="83"/>
    </row>
    <row r="589" spans="2:3" s="82" customFormat="1" x14ac:dyDescent="0.2">
      <c r="B589" s="100"/>
      <c r="C589" s="83"/>
    </row>
    <row r="590" spans="2:3" s="82" customFormat="1" x14ac:dyDescent="0.2">
      <c r="B590" s="100"/>
      <c r="C590" s="83"/>
    </row>
    <row r="591" spans="2:3" s="82" customFormat="1" x14ac:dyDescent="0.2">
      <c r="B591" s="100"/>
      <c r="C591" s="83"/>
    </row>
    <row r="592" spans="2:3" s="82" customFormat="1" x14ac:dyDescent="0.2">
      <c r="B592" s="100"/>
      <c r="C592" s="83"/>
    </row>
    <row r="593" spans="2:3" s="82" customFormat="1" x14ac:dyDescent="0.2">
      <c r="B593" s="100"/>
      <c r="C593" s="83"/>
    </row>
    <row r="594" spans="2:3" s="82" customFormat="1" x14ac:dyDescent="0.2">
      <c r="B594" s="100"/>
      <c r="C594" s="83"/>
    </row>
    <row r="595" spans="2:3" s="82" customFormat="1" x14ac:dyDescent="0.2">
      <c r="B595" s="100"/>
      <c r="C595" s="83"/>
    </row>
    <row r="596" spans="2:3" s="82" customFormat="1" x14ac:dyDescent="0.2">
      <c r="B596" s="100"/>
      <c r="C596" s="83"/>
    </row>
    <row r="597" spans="2:3" s="82" customFormat="1" x14ac:dyDescent="0.2">
      <c r="B597" s="100"/>
      <c r="C597" s="83"/>
    </row>
    <row r="598" spans="2:3" s="82" customFormat="1" x14ac:dyDescent="0.2">
      <c r="B598" s="100"/>
      <c r="C598" s="83"/>
    </row>
    <row r="599" spans="2:3" s="82" customFormat="1" x14ac:dyDescent="0.2">
      <c r="B599" s="100"/>
      <c r="C599" s="83"/>
    </row>
    <row r="600" spans="2:3" s="82" customFormat="1" x14ac:dyDescent="0.2">
      <c r="B600" s="100"/>
      <c r="C600" s="83"/>
    </row>
    <row r="615" spans="3:3" x14ac:dyDescent="0.2">
      <c r="C615" s="105"/>
    </row>
    <row r="616" spans="3:3" x14ac:dyDescent="0.2">
      <c r="C616" s="105"/>
    </row>
    <row r="617" spans="3:3" x14ac:dyDescent="0.2">
      <c r="C617" s="105"/>
    </row>
    <row r="618" spans="3:3" x14ac:dyDescent="0.2">
      <c r="C618" s="105"/>
    </row>
    <row r="619" spans="3:3" x14ac:dyDescent="0.2">
      <c r="C619" s="105"/>
    </row>
    <row r="620" spans="3:3" x14ac:dyDescent="0.2">
      <c r="C620" s="105"/>
    </row>
    <row r="621" spans="3:3" x14ac:dyDescent="0.2">
      <c r="C621" s="105"/>
    </row>
    <row r="622" spans="3:3" x14ac:dyDescent="0.2">
      <c r="C622" s="105"/>
    </row>
    <row r="623" spans="3:3" x14ac:dyDescent="0.2">
      <c r="C623" s="105"/>
    </row>
    <row r="624" spans="3:3" x14ac:dyDescent="0.2">
      <c r="C624" s="105"/>
    </row>
    <row r="625" spans="3:3" x14ac:dyDescent="0.2">
      <c r="C625" s="105"/>
    </row>
    <row r="626" spans="3:3" x14ac:dyDescent="0.2">
      <c r="C626" s="105"/>
    </row>
  </sheetData>
  <mergeCells count="11">
    <mergeCell ref="L8:M8"/>
    <mergeCell ref="L9:M9"/>
    <mergeCell ref="L10:M10"/>
    <mergeCell ref="L11:M11"/>
    <mergeCell ref="L16:M16"/>
    <mergeCell ref="L7:M7"/>
    <mergeCell ref="L3:M3"/>
    <mergeCell ref="N3:O3"/>
    <mergeCell ref="L4:M4"/>
    <mergeCell ref="L5:M5"/>
    <mergeCell ref="L6:M6"/>
  </mergeCells>
  <conditionalFormatting sqref="U38:U475">
    <cfRule type="cellIs" dxfId="18" priority="4" operator="notEqual">
      <formula>$G38</formula>
    </cfRule>
  </conditionalFormatting>
  <conditionalFormatting sqref="C38:C475">
    <cfRule type="cellIs" dxfId="17" priority="3" operator="equal">
      <formula>""</formula>
    </cfRule>
  </conditionalFormatting>
  <conditionalFormatting sqref="C38:C475 E38:E475">
    <cfRule type="cellIs" dxfId="16" priority="2" operator="equal">
      <formula>""</formula>
    </cfRule>
  </conditionalFormatting>
  <conditionalFormatting sqref="F38:F157">
    <cfRule type="duplicateValues" dxfId="15" priority="1"/>
  </conditionalFormatting>
  <dataValidations count="2">
    <dataValidation type="list" allowBlank="1" showInputMessage="1" showErrorMessage="1" sqref="E186:E475" xr:uid="{9B95E1F1-1CAB-4C4F-8682-BDD9B0036FD0}">
      <formula1>$E$24:$I$24</formula1>
    </dataValidation>
    <dataValidation type="list" allowBlank="1" showInputMessage="1" showErrorMessage="1" sqref="C38:C475" xr:uid="{A22AF273-AB54-4D32-8421-70DB3C36D6D5}">
      <formula1>$C$25:$C$30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F6BAB-EBC6-401B-89B1-EFFA8655E54B}">
  <dimension ref="A1:V626"/>
  <sheetViews>
    <sheetView topLeftCell="B56" workbookViewId="0">
      <selection activeCell="C96" sqref="C96"/>
    </sheetView>
  </sheetViews>
  <sheetFormatPr defaultColWidth="9.140625" defaultRowHeight="12.75" x14ac:dyDescent="0.2"/>
  <cols>
    <col min="1" max="1" width="1.85546875" style="105" hidden="1" customWidth="1"/>
    <col min="2" max="2" width="3.5703125" style="100" customWidth="1"/>
    <col min="3" max="3" width="25.28515625" style="230" customWidth="1"/>
    <col min="4" max="4" width="11" style="105" customWidth="1"/>
    <col min="5" max="5" width="11.7109375" style="105" customWidth="1"/>
    <col min="6" max="6" width="10.42578125" style="105" bestFit="1" customWidth="1"/>
    <col min="7" max="7" width="9" style="105" bestFit="1" customWidth="1"/>
    <col min="8" max="8" width="9" style="105" customWidth="1"/>
    <col min="9" max="9" width="9.5703125" style="105" customWidth="1"/>
    <col min="10" max="10" width="7.42578125" style="105" customWidth="1"/>
    <col min="11" max="11" width="8.7109375" style="105" customWidth="1"/>
    <col min="12" max="12" width="10" style="105" customWidth="1"/>
    <col min="13" max="13" width="9.140625" style="105"/>
    <col min="14" max="14" width="9" style="105" bestFit="1" customWidth="1"/>
    <col min="15" max="15" width="8.28515625" style="105" bestFit="1" customWidth="1"/>
    <col min="16" max="16" width="12.140625" style="105" customWidth="1"/>
    <col min="17" max="17" width="15.5703125" style="105" customWidth="1"/>
    <col min="18" max="18" width="13.7109375" style="105" bestFit="1" customWidth="1"/>
    <col min="19" max="19" width="8.5703125" style="105" customWidth="1"/>
    <col min="20" max="20" width="10" style="105" bestFit="1" customWidth="1"/>
    <col min="21" max="21" width="9.140625" style="105"/>
    <col min="22" max="22" width="8.42578125" style="105" bestFit="1" customWidth="1"/>
    <col min="23" max="59" width="20.85546875" style="105" customWidth="1"/>
    <col min="60" max="16384" width="9.140625" style="105"/>
  </cols>
  <sheetData>
    <row r="1" spans="2:21" ht="13.5" thickBot="1" x14ac:dyDescent="0.25">
      <c r="C1" s="101" t="s">
        <v>62</v>
      </c>
      <c r="D1" s="102">
        <v>44409</v>
      </c>
      <c r="E1" s="103">
        <f>DAY(EOMONTH(D1,0))</f>
        <v>31</v>
      </c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</row>
    <row r="2" spans="2:21" ht="13.5" thickBot="1" x14ac:dyDescent="0.25">
      <c r="B2" s="106"/>
      <c r="C2" s="107"/>
      <c r="D2" s="107"/>
      <c r="E2" s="107"/>
      <c r="F2" s="107"/>
      <c r="G2" s="107"/>
      <c r="H2" s="107"/>
      <c r="I2" s="107"/>
      <c r="J2" s="104"/>
      <c r="K2" s="104"/>
      <c r="L2" s="104"/>
      <c r="M2" s="104"/>
      <c r="N2" s="104"/>
      <c r="O2" s="104"/>
      <c r="P2" s="104"/>
      <c r="Q2" s="104"/>
      <c r="R2" s="104"/>
      <c r="S2" s="108"/>
      <c r="T2" s="104"/>
      <c r="U2" s="104"/>
    </row>
    <row r="3" spans="2:21" x14ac:dyDescent="0.2">
      <c r="C3" s="109"/>
      <c r="D3" s="110" t="s">
        <v>13</v>
      </c>
      <c r="E3" s="110" t="s">
        <v>33</v>
      </c>
      <c r="F3" s="110" t="s">
        <v>31</v>
      </c>
      <c r="G3" s="110" t="s">
        <v>26</v>
      </c>
      <c r="H3" s="110" t="s">
        <v>27</v>
      </c>
      <c r="I3" s="111" t="s">
        <v>50</v>
      </c>
      <c r="J3" s="104"/>
      <c r="K3" s="104"/>
      <c r="L3" s="293" t="s">
        <v>56</v>
      </c>
      <c r="M3" s="294"/>
      <c r="N3" s="295" t="s">
        <v>65</v>
      </c>
      <c r="O3" s="294"/>
      <c r="P3" s="112" t="s">
        <v>64</v>
      </c>
      <c r="Q3" s="112" t="s">
        <v>63</v>
      </c>
      <c r="R3" s="113" t="s">
        <v>57</v>
      </c>
      <c r="S3" s="104"/>
      <c r="T3" s="104"/>
      <c r="U3" s="104"/>
    </row>
    <row r="4" spans="2:21" x14ac:dyDescent="0.2">
      <c r="C4" s="114" t="s">
        <v>96</v>
      </c>
      <c r="D4" s="115">
        <f>SUMIF($E$38:$E$475,"*Week 1*",$H$38:$H$475)</f>
        <v>0</v>
      </c>
      <c r="E4" s="115">
        <f>SUMIF($E$38:$E$475,E$3,$H$38:$H$475)</f>
        <v>579.04</v>
      </c>
      <c r="F4" s="115">
        <f>SUMIF($E$38:$E$475,F$3,$H$38:$H$475)</f>
        <v>510.41999999999996</v>
      </c>
      <c r="G4" s="115">
        <f>SUMIF($E$38:$E$475,G$3,$H$38:$H$475)</f>
        <v>625.47</v>
      </c>
      <c r="H4" s="115">
        <f>SUMIF($E$38:$E$475,H$3,$H$38:$H$475)</f>
        <v>636.98</v>
      </c>
      <c r="I4" s="116">
        <f>SUM(D4:H4)</f>
        <v>2351.91</v>
      </c>
      <c r="J4" s="117"/>
      <c r="K4" s="104"/>
      <c r="L4" s="291" t="s">
        <v>53</v>
      </c>
      <c r="M4" s="292"/>
      <c r="N4" s="118">
        <f>I10</f>
        <v>12746.010000000002</v>
      </c>
      <c r="O4" s="118"/>
      <c r="P4" s="119">
        <f>944066+588005+145015</f>
        <v>1677086</v>
      </c>
      <c r="Q4" s="119">
        <f>SUM(P4/365)*E1</f>
        <v>142437.44109589042</v>
      </c>
      <c r="R4" s="120">
        <f>SUM(N4-Q4)</f>
        <v>-129691.43109589041</v>
      </c>
      <c r="S4" s="104"/>
      <c r="T4" s="104"/>
      <c r="U4" s="104"/>
    </row>
    <row r="5" spans="2:21" x14ac:dyDescent="0.2">
      <c r="C5" s="114" t="s">
        <v>16</v>
      </c>
      <c r="D5" s="115">
        <f>SUMIF(E38:E475,D3,I38:I475)</f>
        <v>0</v>
      </c>
      <c r="E5" s="115">
        <f>SUMIF($E$38:$E$475,E$3,$I$38:$I$475)</f>
        <v>2557.0299999999997</v>
      </c>
      <c r="F5" s="115">
        <f>SUMIF($E$38:$E$475,F$3,$I$38:$I$475)</f>
        <v>2285.34</v>
      </c>
      <c r="G5" s="115">
        <f>SUMIF($E$38:$E$475,G$3,$I$38:$I$475)</f>
        <v>2807.99</v>
      </c>
      <c r="H5" s="115">
        <f>SUMIF($E$38:$E$475,H$3,$I$38:$I$475)</f>
        <v>2743.7400000000002</v>
      </c>
      <c r="I5" s="116">
        <f t="shared" ref="I5:I18" si="0">SUM(D5:H5)</f>
        <v>10394.1</v>
      </c>
      <c r="J5" s="117"/>
      <c r="K5" s="104"/>
      <c r="L5" s="291" t="s">
        <v>95</v>
      </c>
      <c r="M5" s="292"/>
      <c r="N5" s="118">
        <f>I11</f>
        <v>0</v>
      </c>
      <c r="O5" s="118"/>
      <c r="P5" s="119">
        <v>100</v>
      </c>
      <c r="Q5" s="119">
        <f>SUM(P5/365)*D1</f>
        <v>12166.849315068492</v>
      </c>
      <c r="R5" s="120">
        <f>SUM(N5-Q5)</f>
        <v>-12166.849315068492</v>
      </c>
      <c r="S5" s="104"/>
      <c r="T5" s="104"/>
      <c r="U5" s="104"/>
    </row>
    <row r="6" spans="2:21" x14ac:dyDescent="0.2">
      <c r="C6" s="114" t="s">
        <v>97</v>
      </c>
      <c r="D6" s="115">
        <f>SUMIF(E38:E475,D3,J38:J475)</f>
        <v>0</v>
      </c>
      <c r="E6" s="115">
        <f>SUMIF($E$38:$E$475,E$3,$J$38:$J$475)</f>
        <v>0</v>
      </c>
      <c r="F6" s="115">
        <f>SUMIF($E$38:$E$475,F$3,$J$38:$J$475)</f>
        <v>0</v>
      </c>
      <c r="G6" s="115">
        <f>SUMIF($E$38:$E$475,G$3,$J$38:$J$475)</f>
        <v>0</v>
      </c>
      <c r="H6" s="115">
        <f>SUMIF($E$38:$E$475,H$3,$J$38:$J$475)</f>
        <v>0</v>
      </c>
      <c r="I6" s="116">
        <f t="shared" si="0"/>
        <v>0</v>
      </c>
      <c r="J6" s="117"/>
      <c r="K6" s="104"/>
      <c r="L6" s="291" t="s">
        <v>92</v>
      </c>
      <c r="M6" s="292"/>
      <c r="N6" s="118">
        <f>I12</f>
        <v>0</v>
      </c>
      <c r="O6" s="118"/>
      <c r="P6" s="119">
        <v>100</v>
      </c>
      <c r="Q6" s="119">
        <f>SUM(P6/365)*D1</f>
        <v>12166.849315068492</v>
      </c>
      <c r="R6" s="120">
        <f>SUM(N6-Q6)</f>
        <v>-12166.849315068492</v>
      </c>
      <c r="S6" s="104"/>
      <c r="T6" s="104"/>
      <c r="U6" s="104"/>
    </row>
    <row r="7" spans="2:21" x14ac:dyDescent="0.2">
      <c r="C7" s="114" t="s">
        <v>98</v>
      </c>
      <c r="D7" s="115">
        <f>SUMIF(E38:E475,D3,K38:K475)</f>
        <v>0</v>
      </c>
      <c r="E7" s="115">
        <f>SUMIF($E$38:$E$475,E$3,$K$38:$K$475)</f>
        <v>0</v>
      </c>
      <c r="F7" s="115">
        <f>SUMIF($E$38:$E$475,F$3,$K$38:$K$475)</f>
        <v>0</v>
      </c>
      <c r="G7" s="115">
        <f>SUMIF($E$38:$E$475,G$3,$K$38:$K$475)</f>
        <v>0</v>
      </c>
      <c r="H7" s="115">
        <f>SUMIF($E$38:$E$475,H$3,$K$38:$K$475)</f>
        <v>0</v>
      </c>
      <c r="I7" s="116">
        <f t="shared" si="0"/>
        <v>0</v>
      </c>
      <c r="J7" s="117"/>
      <c r="K7" s="104"/>
      <c r="L7" s="291" t="s">
        <v>58</v>
      </c>
      <c r="M7" s="292"/>
      <c r="N7" s="118">
        <f>I13</f>
        <v>0</v>
      </c>
      <c r="O7" s="118"/>
      <c r="P7" s="119">
        <v>100</v>
      </c>
      <c r="Q7" s="119">
        <f>SUM(P7/365)*D1</f>
        <v>12166.849315068492</v>
      </c>
      <c r="R7" s="120">
        <f>SUM(N7-Q7)</f>
        <v>-12166.849315068492</v>
      </c>
      <c r="S7" s="104"/>
      <c r="T7" s="104"/>
      <c r="U7" s="104"/>
    </row>
    <row r="8" spans="2:21" x14ac:dyDescent="0.2">
      <c r="C8" s="114" t="s">
        <v>99</v>
      </c>
      <c r="D8" s="115">
        <f>SUMIF(E38:E475,D3,L38:L475)</f>
        <v>0</v>
      </c>
      <c r="E8" s="115">
        <f>SUMIF($E$38:$E$475,E$3,$L$38:$L$475)</f>
        <v>0</v>
      </c>
      <c r="F8" s="115">
        <f>SUMIF($E$38:$E$475,F$3,$L$38:$L$475)</f>
        <v>0</v>
      </c>
      <c r="G8" s="115">
        <f>SUMIF($E$38:$E$475,G$3,$L$38:$L$475)</f>
        <v>0</v>
      </c>
      <c r="H8" s="115">
        <f>SUMIF($E$38:$E$475,H$3,$L$38:$L$475)</f>
        <v>0</v>
      </c>
      <c r="I8" s="116">
        <f t="shared" si="0"/>
        <v>0</v>
      </c>
      <c r="J8" s="117"/>
      <c r="K8" s="104"/>
      <c r="L8" s="291" t="s">
        <v>54</v>
      </c>
      <c r="M8" s="292"/>
      <c r="N8" s="118">
        <f>I14</f>
        <v>0</v>
      </c>
      <c r="O8" s="118"/>
      <c r="P8" s="119"/>
      <c r="Q8" s="119"/>
      <c r="R8" s="120"/>
      <c r="S8" s="104"/>
      <c r="T8" s="104"/>
      <c r="U8" s="104"/>
    </row>
    <row r="9" spans="2:21" ht="13.5" thickBot="1" x14ac:dyDescent="0.25">
      <c r="C9" s="121" t="s">
        <v>70</v>
      </c>
      <c r="D9" s="122">
        <f>SUMIF(E38:E475,D3,M38:M475)</f>
        <v>0</v>
      </c>
      <c r="E9" s="122">
        <f>SUMIF($E$38:$E$475,E$3,$M$38:$M$475)</f>
        <v>0</v>
      </c>
      <c r="F9" s="122">
        <f>SUMIF($E$38:$E$475,F$3,$M$38:$M$475)</f>
        <v>0</v>
      </c>
      <c r="G9" s="122">
        <f>SUMIF($E$38:$E$475,G$3,$M$38:$M$475)</f>
        <v>0</v>
      </c>
      <c r="H9" s="122">
        <f>SUMIF($E$38:$E$475,H$3,$M$38:$M$475)</f>
        <v>0</v>
      </c>
      <c r="I9" s="123">
        <f t="shared" si="0"/>
        <v>0</v>
      </c>
      <c r="J9" s="117"/>
      <c r="K9" s="104"/>
      <c r="L9" s="291" t="s">
        <v>59</v>
      </c>
      <c r="M9" s="292"/>
      <c r="N9" s="124">
        <f>SUM(N5:N7)</f>
        <v>0</v>
      </c>
      <c r="O9" s="118"/>
      <c r="P9" s="124">
        <f>SUM(P5:P6)</f>
        <v>200</v>
      </c>
      <c r="Q9" s="124">
        <f>SUM(Q5:Q6)</f>
        <v>24333.698630136983</v>
      </c>
      <c r="R9" s="125">
        <f>SUM(R5:R6)</f>
        <v>-24333.698630136983</v>
      </c>
      <c r="S9" s="104"/>
      <c r="T9" s="104"/>
      <c r="U9" s="104"/>
    </row>
    <row r="10" spans="2:21" ht="13.5" thickBot="1" x14ac:dyDescent="0.25">
      <c r="C10" s="126" t="s">
        <v>53</v>
      </c>
      <c r="D10" s="127">
        <f>SUM(D4:D9)</f>
        <v>0</v>
      </c>
      <c r="E10" s="127">
        <f t="shared" ref="E10:H10" si="1">SUM(E4:E9)</f>
        <v>3136.0699999999997</v>
      </c>
      <c r="F10" s="127">
        <f t="shared" si="1"/>
        <v>2795.76</v>
      </c>
      <c r="G10" s="127">
        <f t="shared" si="1"/>
        <v>3433.46</v>
      </c>
      <c r="H10" s="127">
        <f t="shared" si="1"/>
        <v>3380.7200000000003</v>
      </c>
      <c r="I10" s="128">
        <f t="shared" si="0"/>
        <v>12746.010000000002</v>
      </c>
      <c r="J10" s="117"/>
      <c r="K10" s="104"/>
      <c r="L10" s="291" t="s">
        <v>60</v>
      </c>
      <c r="M10" s="292"/>
      <c r="N10" s="124">
        <f>SUM(N4,N8)</f>
        <v>12746.010000000002</v>
      </c>
      <c r="O10" s="118"/>
      <c r="P10" s="124">
        <f>SUM(P7,P4)</f>
        <v>1677186</v>
      </c>
      <c r="Q10" s="124">
        <f>SUM(Q7,Q4)</f>
        <v>154604.2904109589</v>
      </c>
      <c r="R10" s="125">
        <f>SUM(R7,R4)</f>
        <v>-141858.28041095889</v>
      </c>
      <c r="S10" s="104"/>
      <c r="T10" s="104"/>
      <c r="U10" s="104"/>
    </row>
    <row r="11" spans="2:21" ht="13.5" thickBot="1" x14ac:dyDescent="0.25">
      <c r="C11" s="129" t="s">
        <v>93</v>
      </c>
      <c r="D11" s="130">
        <f>SUMIF(E38:E475,D3,N38:N475)</f>
        <v>0</v>
      </c>
      <c r="E11" s="130">
        <f>SUMIF($E$38:$E$475,E$3,$N$38:$N$475)</f>
        <v>0</v>
      </c>
      <c r="F11" s="130">
        <f>SUMIF($E$38:$E$475,F$3,$N$38:$N$475)</f>
        <v>0</v>
      </c>
      <c r="G11" s="130">
        <f>SUMIF($E$38:$E$475,G$3,$N$38:$N$475)</f>
        <v>0</v>
      </c>
      <c r="H11" s="130">
        <f>SUMIF($E$38:$E$475,H$3,$N$38:$N$475)</f>
        <v>0</v>
      </c>
      <c r="I11" s="131">
        <f t="shared" si="0"/>
        <v>0</v>
      </c>
      <c r="J11" s="117"/>
      <c r="K11" s="104"/>
      <c r="L11" s="296" t="s">
        <v>55</v>
      </c>
      <c r="M11" s="297"/>
      <c r="N11" s="132">
        <f>SUM(N9:N10)</f>
        <v>12746.010000000002</v>
      </c>
      <c r="O11" s="133"/>
      <c r="P11" s="132">
        <f>SUM(P9:P10)</f>
        <v>1677386</v>
      </c>
      <c r="Q11" s="132">
        <f>SUM(Q9:Q10)</f>
        <v>178937.98904109589</v>
      </c>
      <c r="R11" s="134">
        <f>SUM(R9:R10)</f>
        <v>-166191.97904109588</v>
      </c>
      <c r="S11" s="104"/>
      <c r="T11" s="104"/>
      <c r="U11" s="104"/>
    </row>
    <row r="12" spans="2:21" ht="13.5" thickBot="1" x14ac:dyDescent="0.25">
      <c r="C12" s="135" t="s">
        <v>92</v>
      </c>
      <c r="D12" s="115">
        <f>SUMIF(E38:E475,D3,O38:O475)</f>
        <v>0</v>
      </c>
      <c r="E12" s="115">
        <f>SUMIF($E$38:$E$475,E$3,$O$38:$O$475)</f>
        <v>0</v>
      </c>
      <c r="F12" s="115">
        <f>SUMIF($E$38:$E$475,F$3,$O$38:$O$475)</f>
        <v>0</v>
      </c>
      <c r="G12" s="115">
        <f>SUMIF($E$38:$E$475,G$3,$O$38:$O$475)</f>
        <v>0</v>
      </c>
      <c r="H12" s="115">
        <f>SUMIF($E$38:$E$475,H$3,$O$38:$O$475)</f>
        <v>0</v>
      </c>
      <c r="I12" s="116">
        <f t="shared" si="0"/>
        <v>0</v>
      </c>
      <c r="J12" s="117"/>
      <c r="K12" s="104"/>
      <c r="L12" s="136"/>
      <c r="M12" s="136"/>
      <c r="N12" s="117"/>
      <c r="O12" s="117"/>
      <c r="P12" s="136"/>
      <c r="Q12" s="136"/>
      <c r="R12" s="117"/>
      <c r="S12" s="117"/>
      <c r="T12" s="104"/>
      <c r="U12" s="104"/>
    </row>
    <row r="13" spans="2:21" x14ac:dyDescent="0.2">
      <c r="C13" s="135" t="s">
        <v>58</v>
      </c>
      <c r="D13" s="115">
        <f>SUMIF(E38:E475,D3,P38:P475)+SUMIF(E38:E475,D3,Q38:Q475)</f>
        <v>0</v>
      </c>
      <c r="E13" s="115">
        <f>SUMIF(E38:E475,E3,P38:P475)+SUMIF(E38:E475,E3,Q38:Q475)</f>
        <v>0</v>
      </c>
      <c r="F13" s="115">
        <f>SUMIF(E38:E475,F3,P38:P475)+SUMIF(E38:E475,F3,Q38:Q475)</f>
        <v>0</v>
      </c>
      <c r="G13" s="115">
        <f>SUMIF(E38:E475,G3,P38:P475)+SUMIF(E38:E475,G3,Q38:Q475)</f>
        <v>0</v>
      </c>
      <c r="H13" s="115">
        <f>SUMIF(E38:E475,H3,P38:P475)+SUMIF(E38:E475,H3,Q38:Q475)</f>
        <v>0</v>
      </c>
      <c r="I13" s="116">
        <f t="shared" si="0"/>
        <v>0</v>
      </c>
      <c r="J13" s="117"/>
      <c r="K13" s="104"/>
      <c r="L13" s="137" t="s">
        <v>88</v>
      </c>
      <c r="M13" s="138"/>
      <c r="N13" s="139"/>
      <c r="O13" s="117"/>
      <c r="P13" s="136"/>
      <c r="Q13" s="136"/>
      <c r="R13" s="117"/>
      <c r="S13" s="117"/>
      <c r="T13" s="104"/>
      <c r="U13" s="104"/>
    </row>
    <row r="14" spans="2:21" ht="13.5" thickBot="1" x14ac:dyDescent="0.25">
      <c r="C14" s="140" t="s">
        <v>54</v>
      </c>
      <c r="D14" s="122">
        <f>SUMIF($E$38:$E$475,D$3,$R$38:$R$475)</f>
        <v>0</v>
      </c>
      <c r="E14" s="122">
        <f>SUMIF($E$38:$E$475,E$3,$R$38:$R$475)</f>
        <v>0</v>
      </c>
      <c r="F14" s="122">
        <f>SUMIF($E$38:$E$475,F$3,$R$38:$R$475)</f>
        <v>0</v>
      </c>
      <c r="G14" s="122">
        <f>SUMIF($E$38:$E$475,G$3,$R$38:$R$475)</f>
        <v>0</v>
      </c>
      <c r="H14" s="122">
        <f>SUMIF($E$38:$E$475,H$3,$R$38:$R$475)</f>
        <v>0</v>
      </c>
      <c r="I14" s="123">
        <f t="shared" si="0"/>
        <v>0</v>
      </c>
      <c r="J14" s="117"/>
      <c r="K14" s="104"/>
      <c r="L14" s="141" t="s">
        <v>54</v>
      </c>
      <c r="M14" s="142"/>
      <c r="N14" s="143"/>
      <c r="O14" s="117"/>
      <c r="P14" s="136"/>
      <c r="Q14" s="136"/>
      <c r="R14" s="117"/>
      <c r="S14" s="117"/>
      <c r="T14" s="104"/>
      <c r="U14" s="104"/>
    </row>
    <row r="15" spans="2:21" ht="13.5" thickBot="1" x14ac:dyDescent="0.25">
      <c r="C15" s="126" t="s">
        <v>109</v>
      </c>
      <c r="D15" s="127">
        <f>SUMIF($E$38:$E$475,D$3,$S$38:$S$475)</f>
        <v>0</v>
      </c>
      <c r="E15" s="127">
        <f>SUMIF($E$38:$E$475,E$3,$S$38:$S$475)</f>
        <v>0</v>
      </c>
      <c r="F15" s="127">
        <f>SUMIF($E$38:$E$475,F$3,$S$38:$S$475)</f>
        <v>0</v>
      </c>
      <c r="G15" s="127">
        <f>SUMIF($E$38:$E$475,G$3,$S$38:$S$475)</f>
        <v>0</v>
      </c>
      <c r="H15" s="127">
        <f>SUMIF($E$38:$E$475,H$3,$S$38:$S$475)</f>
        <v>0</v>
      </c>
      <c r="I15" s="128">
        <f t="shared" si="0"/>
        <v>0</v>
      </c>
      <c r="J15" s="117"/>
      <c r="K15" s="104"/>
      <c r="L15" s="141" t="s">
        <v>61</v>
      </c>
      <c r="M15" s="142"/>
      <c r="N15" s="143"/>
      <c r="O15" s="117"/>
      <c r="P15" s="136"/>
      <c r="Q15" s="136"/>
      <c r="R15" s="117"/>
      <c r="S15" s="117"/>
      <c r="T15" s="104"/>
      <c r="U15" s="104"/>
    </row>
    <row r="16" spans="2:21" ht="13.5" thickBot="1" x14ac:dyDescent="0.25">
      <c r="C16" s="129" t="s">
        <v>59</v>
      </c>
      <c r="D16" s="130">
        <f>SUM(D11:D13)</f>
        <v>0</v>
      </c>
      <c r="E16" s="130">
        <f t="shared" ref="E16:H16" si="2">SUM(E11:E13)</f>
        <v>0</v>
      </c>
      <c r="F16" s="130">
        <f t="shared" si="2"/>
        <v>0</v>
      </c>
      <c r="G16" s="130">
        <f t="shared" si="2"/>
        <v>0</v>
      </c>
      <c r="H16" s="144">
        <f t="shared" si="2"/>
        <v>0</v>
      </c>
      <c r="I16" s="145">
        <f t="shared" si="0"/>
        <v>0</v>
      </c>
      <c r="J16" s="117"/>
      <c r="K16" s="104"/>
      <c r="L16" s="298" t="s">
        <v>94</v>
      </c>
      <c r="M16" s="299"/>
      <c r="N16" s="146"/>
      <c r="O16" s="117"/>
      <c r="P16" s="136"/>
      <c r="Q16" s="136"/>
      <c r="R16" s="117"/>
      <c r="S16" s="117"/>
      <c r="T16" s="104"/>
      <c r="U16" s="104"/>
    </row>
    <row r="17" spans="3:22" x14ac:dyDescent="0.2">
      <c r="C17" s="135" t="s">
        <v>60</v>
      </c>
      <c r="D17" s="115">
        <f>D10+D14</f>
        <v>0</v>
      </c>
      <c r="E17" s="115">
        <f>E10+E14</f>
        <v>3136.0699999999997</v>
      </c>
      <c r="F17" s="115">
        <f>F10+F14</f>
        <v>2795.76</v>
      </c>
      <c r="G17" s="115">
        <f>G10+G14</f>
        <v>3433.46</v>
      </c>
      <c r="H17" s="147">
        <f>H10+H14</f>
        <v>3380.7200000000003</v>
      </c>
      <c r="I17" s="148">
        <f t="shared" si="0"/>
        <v>12746.010000000002</v>
      </c>
      <c r="J17" s="117"/>
      <c r="K17" s="104"/>
      <c r="L17" s="104"/>
      <c r="M17" s="104"/>
      <c r="N17" s="104"/>
      <c r="O17" s="104"/>
      <c r="P17" s="104"/>
      <c r="Q17" s="104"/>
      <c r="R17" s="104"/>
      <c r="S17" s="104"/>
      <c r="T17" s="149"/>
      <c r="U17" s="117"/>
    </row>
    <row r="18" spans="3:22" ht="13.5" thickBot="1" x14ac:dyDescent="0.25">
      <c r="C18" s="150" t="s">
        <v>55</v>
      </c>
      <c r="D18" s="151">
        <f>SUM(D17,D16,D15)</f>
        <v>0</v>
      </c>
      <c r="E18" s="151">
        <f>SUM(E17,E16,E15)</f>
        <v>3136.0699999999997</v>
      </c>
      <c r="F18" s="151">
        <f>SUM(F17,F16,F15)</f>
        <v>2795.76</v>
      </c>
      <c r="G18" s="151">
        <f>SUM(G17,G16,G15)</f>
        <v>3433.46</v>
      </c>
      <c r="H18" s="152">
        <f>SUM(H17,H16,H15)</f>
        <v>3380.7200000000003</v>
      </c>
      <c r="I18" s="153">
        <f t="shared" si="0"/>
        <v>12746.010000000002</v>
      </c>
      <c r="J18" s="117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</row>
    <row r="19" spans="3:22" ht="13.5" thickBot="1" x14ac:dyDescent="0.25"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</row>
    <row r="20" spans="3:22" ht="39" thickBot="1" x14ac:dyDescent="0.25">
      <c r="C20" s="154"/>
      <c r="D20" s="155"/>
      <c r="E20" s="155"/>
      <c r="F20" s="155"/>
      <c r="G20" s="155"/>
      <c r="H20" s="156" t="s">
        <v>96</v>
      </c>
      <c r="I20" s="156" t="s">
        <v>100</v>
      </c>
      <c r="J20" s="156" t="s">
        <v>97</v>
      </c>
      <c r="K20" s="156" t="s">
        <v>98</v>
      </c>
      <c r="L20" s="156" t="s">
        <v>99</v>
      </c>
      <c r="M20" s="156" t="s">
        <v>70</v>
      </c>
      <c r="N20" s="156" t="s">
        <v>101</v>
      </c>
      <c r="O20" s="156" t="s">
        <v>102</v>
      </c>
      <c r="P20" s="156" t="s">
        <v>103</v>
      </c>
      <c r="Q20" s="156" t="s">
        <v>104</v>
      </c>
      <c r="R20" s="156" t="s">
        <v>11</v>
      </c>
      <c r="S20" s="156" t="s">
        <v>91</v>
      </c>
      <c r="T20" s="156" t="s">
        <v>105</v>
      </c>
      <c r="U20" s="157"/>
    </row>
    <row r="21" spans="3:22" ht="13.5" thickBot="1" x14ac:dyDescent="0.25">
      <c r="C21" s="158" t="s">
        <v>52</v>
      </c>
      <c r="D21" s="159"/>
      <c r="E21" s="159"/>
      <c r="F21" s="159"/>
      <c r="G21" s="159"/>
      <c r="H21" s="160">
        <v>65120</v>
      </c>
      <c r="I21" s="161">
        <v>65120</v>
      </c>
      <c r="J21" s="161">
        <v>65120</v>
      </c>
      <c r="K21" s="161">
        <v>65120</v>
      </c>
      <c r="L21" s="161">
        <v>65120</v>
      </c>
      <c r="M21" s="161">
        <v>65120</v>
      </c>
      <c r="N21" s="161">
        <v>68600</v>
      </c>
      <c r="O21" s="161">
        <v>68600</v>
      </c>
      <c r="P21" s="161">
        <v>68150</v>
      </c>
      <c r="Q21" s="161">
        <v>68150</v>
      </c>
      <c r="R21" s="161">
        <v>65120</v>
      </c>
      <c r="S21" s="161">
        <v>65120</v>
      </c>
      <c r="T21" s="161" t="s">
        <v>106</v>
      </c>
      <c r="U21" s="162" t="s">
        <v>22</v>
      </c>
    </row>
    <row r="22" spans="3:22" ht="13.5" thickBot="1" x14ac:dyDescent="0.25">
      <c r="C22" s="163" t="s">
        <v>121</v>
      </c>
      <c r="D22" s="164" t="s">
        <v>122</v>
      </c>
      <c r="E22" s="164" t="s">
        <v>108</v>
      </c>
      <c r="F22" s="165" t="s">
        <v>123</v>
      </c>
      <c r="G22" s="166">
        <f t="shared" ref="G22:U22" si="3">SUM(G38:G475)</f>
        <v>13529.710000000005</v>
      </c>
      <c r="H22" s="167">
        <f t="shared" si="3"/>
        <v>2597.1699999999987</v>
      </c>
      <c r="I22" s="167">
        <f t="shared" si="3"/>
        <v>10932.54</v>
      </c>
      <c r="J22" s="167">
        <f t="shared" si="3"/>
        <v>0</v>
      </c>
      <c r="K22" s="167">
        <f t="shared" si="3"/>
        <v>0</v>
      </c>
      <c r="L22" s="167">
        <f t="shared" si="3"/>
        <v>0</v>
      </c>
      <c r="M22" s="167">
        <f t="shared" si="3"/>
        <v>0</v>
      </c>
      <c r="N22" s="167">
        <f t="shared" si="3"/>
        <v>0</v>
      </c>
      <c r="O22" s="167">
        <f t="shared" si="3"/>
        <v>0</v>
      </c>
      <c r="P22" s="167">
        <f t="shared" si="3"/>
        <v>0</v>
      </c>
      <c r="Q22" s="167">
        <f t="shared" si="3"/>
        <v>0</v>
      </c>
      <c r="R22" s="167">
        <f t="shared" si="3"/>
        <v>0</v>
      </c>
      <c r="S22" s="167">
        <f t="shared" si="3"/>
        <v>0</v>
      </c>
      <c r="T22" s="167">
        <f t="shared" si="3"/>
        <v>0</v>
      </c>
      <c r="U22" s="168">
        <f t="shared" si="3"/>
        <v>13529.710000000005</v>
      </c>
      <c r="V22" s="169"/>
    </row>
    <row r="23" spans="3:22" ht="12.75" hidden="1" customHeight="1" x14ac:dyDescent="0.2">
      <c r="C23" s="170"/>
      <c r="D23" s="170"/>
      <c r="E23" s="170"/>
      <c r="F23" s="171"/>
      <c r="G23" s="172"/>
      <c r="U23" s="171"/>
    </row>
    <row r="24" spans="3:22" ht="12.75" hidden="1" customHeight="1" x14ac:dyDescent="0.2">
      <c r="C24" s="107" t="s">
        <v>110</v>
      </c>
      <c r="E24" s="172" t="s">
        <v>13</v>
      </c>
      <c r="F24" s="172" t="s">
        <v>33</v>
      </c>
      <c r="G24" s="105" t="s">
        <v>31</v>
      </c>
      <c r="H24" s="172" t="s">
        <v>26</v>
      </c>
      <c r="I24" s="172" t="s">
        <v>27</v>
      </c>
      <c r="K24" s="172"/>
    </row>
    <row r="25" spans="3:22" ht="12.75" hidden="1" customHeight="1" x14ac:dyDescent="0.2">
      <c r="C25" s="172" t="s">
        <v>124</v>
      </c>
      <c r="D25" s="173">
        <f t="shared" ref="D25:D31" si="4">SUMIF(C$38:C$475,C25,G$38:G$475)</f>
        <v>0</v>
      </c>
      <c r="E25" s="173">
        <f t="shared" ref="E25:I31" si="5">SUMIF($A$38:$A$475,$C25&amp;E$24,$G$38:$G$475)</f>
        <v>0</v>
      </c>
      <c r="F25" s="173">
        <f t="shared" si="5"/>
        <v>0</v>
      </c>
      <c r="G25" s="173">
        <f t="shared" si="5"/>
        <v>0</v>
      </c>
      <c r="H25" s="173">
        <f t="shared" si="5"/>
        <v>0</v>
      </c>
      <c r="I25" s="173">
        <f t="shared" si="5"/>
        <v>0</v>
      </c>
      <c r="K25" s="172"/>
    </row>
    <row r="26" spans="3:22" ht="12.75" hidden="1" customHeight="1" x14ac:dyDescent="0.2">
      <c r="C26" s="172" t="s">
        <v>35</v>
      </c>
      <c r="D26" s="173">
        <f t="shared" si="4"/>
        <v>0</v>
      </c>
      <c r="E26" s="173">
        <f t="shared" si="5"/>
        <v>0</v>
      </c>
      <c r="F26" s="173">
        <f t="shared" si="5"/>
        <v>0</v>
      </c>
      <c r="G26" s="173">
        <f t="shared" si="5"/>
        <v>0</v>
      </c>
      <c r="H26" s="173">
        <f t="shared" si="5"/>
        <v>0</v>
      </c>
      <c r="I26" s="173">
        <f t="shared" si="5"/>
        <v>0</v>
      </c>
    </row>
    <row r="27" spans="3:22" ht="12.75" hidden="1" customHeight="1" x14ac:dyDescent="0.2">
      <c r="C27" s="172" t="s">
        <v>37</v>
      </c>
      <c r="D27" s="173">
        <f t="shared" si="4"/>
        <v>2597.1699999999987</v>
      </c>
      <c r="E27" s="173">
        <f t="shared" si="5"/>
        <v>0</v>
      </c>
      <c r="F27" s="173">
        <f t="shared" si="5"/>
        <v>510.41999999999996</v>
      </c>
      <c r="G27" s="173">
        <f t="shared" si="5"/>
        <v>510.41999999999996</v>
      </c>
      <c r="H27" s="173">
        <f t="shared" si="5"/>
        <v>625.47</v>
      </c>
      <c r="I27" s="173">
        <f t="shared" si="5"/>
        <v>636.98</v>
      </c>
      <c r="K27" s="172"/>
    </row>
    <row r="28" spans="3:22" ht="12.75" hidden="1" customHeight="1" x14ac:dyDescent="0.2">
      <c r="C28" s="172" t="s">
        <v>6</v>
      </c>
      <c r="D28" s="173">
        <f t="shared" si="4"/>
        <v>0</v>
      </c>
      <c r="E28" s="173">
        <f t="shared" si="5"/>
        <v>0</v>
      </c>
      <c r="F28" s="173">
        <f t="shared" si="5"/>
        <v>0</v>
      </c>
      <c r="G28" s="173">
        <f t="shared" si="5"/>
        <v>0</v>
      </c>
      <c r="H28" s="173">
        <f t="shared" si="5"/>
        <v>0</v>
      </c>
      <c r="I28" s="173">
        <f t="shared" si="5"/>
        <v>0</v>
      </c>
      <c r="K28" s="172"/>
    </row>
    <row r="29" spans="3:22" ht="12.75" hidden="1" customHeight="1" x14ac:dyDescent="0.2">
      <c r="C29" s="172" t="s">
        <v>116</v>
      </c>
      <c r="D29" s="173">
        <f t="shared" si="4"/>
        <v>10932.54</v>
      </c>
      <c r="E29" s="173">
        <f t="shared" si="5"/>
        <v>0</v>
      </c>
      <c r="F29" s="173">
        <f t="shared" si="5"/>
        <v>2557.0299999999997</v>
      </c>
      <c r="G29" s="173">
        <f t="shared" si="5"/>
        <v>2285.34</v>
      </c>
      <c r="H29" s="173">
        <f t="shared" si="5"/>
        <v>2807.99</v>
      </c>
      <c r="I29" s="173">
        <f t="shared" si="5"/>
        <v>2743.7400000000002</v>
      </c>
    </row>
    <row r="30" spans="3:22" ht="12.75" hidden="1" customHeight="1" x14ac:dyDescent="0.2">
      <c r="C30" s="172" t="s">
        <v>51</v>
      </c>
      <c r="D30" s="173">
        <f t="shared" si="4"/>
        <v>0</v>
      </c>
      <c r="E30" s="173">
        <f t="shared" si="5"/>
        <v>0</v>
      </c>
      <c r="F30" s="173">
        <f t="shared" si="5"/>
        <v>0</v>
      </c>
      <c r="G30" s="173">
        <f t="shared" si="5"/>
        <v>0</v>
      </c>
      <c r="H30" s="173">
        <f t="shared" si="5"/>
        <v>0</v>
      </c>
      <c r="I30" s="173">
        <f t="shared" si="5"/>
        <v>0</v>
      </c>
    </row>
    <row r="31" spans="3:22" ht="12.75" hidden="1" customHeight="1" x14ac:dyDescent="0.2">
      <c r="C31" s="172" t="s">
        <v>50</v>
      </c>
      <c r="D31" s="173">
        <f t="shared" si="4"/>
        <v>0</v>
      </c>
      <c r="E31" s="173">
        <f t="shared" si="5"/>
        <v>0</v>
      </c>
      <c r="F31" s="173">
        <f t="shared" si="5"/>
        <v>0</v>
      </c>
      <c r="G31" s="173">
        <f t="shared" si="5"/>
        <v>0</v>
      </c>
      <c r="H31" s="173">
        <f t="shared" si="5"/>
        <v>0</v>
      </c>
      <c r="I31" s="173">
        <f t="shared" si="5"/>
        <v>0</v>
      </c>
    </row>
    <row r="32" spans="3:22" ht="12.75" hidden="1" customHeight="1" x14ac:dyDescent="0.2">
      <c r="C32" s="172"/>
      <c r="D32" s="174">
        <f t="shared" ref="D32:I32" si="6">SUM(D25:D31)</f>
        <v>13529.71</v>
      </c>
      <c r="E32" s="174">
        <f t="shared" si="6"/>
        <v>0</v>
      </c>
      <c r="F32" s="174">
        <f t="shared" si="6"/>
        <v>3067.45</v>
      </c>
      <c r="G32" s="174">
        <f t="shared" si="6"/>
        <v>2795.76</v>
      </c>
      <c r="H32" s="174">
        <f t="shared" si="6"/>
        <v>3433.46</v>
      </c>
      <c r="I32" s="174">
        <f t="shared" si="6"/>
        <v>3380.7200000000003</v>
      </c>
    </row>
    <row r="33" spans="1:21" ht="12.75" hidden="1" customHeight="1" x14ac:dyDescent="0.2">
      <c r="C33" s="105"/>
    </row>
    <row r="34" spans="1:21" ht="12.75" hidden="1" customHeight="1" x14ac:dyDescent="0.2">
      <c r="C34" s="105"/>
      <c r="D34" s="175"/>
    </row>
    <row r="35" spans="1:21" ht="12.75" hidden="1" customHeight="1" x14ac:dyDescent="0.2">
      <c r="C35" s="105"/>
    </row>
    <row r="36" spans="1:21" ht="38.25" hidden="1" customHeight="1" x14ac:dyDescent="0.2">
      <c r="C36" s="176"/>
      <c r="D36" s="177"/>
      <c r="E36" s="177"/>
      <c r="F36" s="177"/>
      <c r="G36" s="178"/>
      <c r="H36" s="179" t="s">
        <v>96</v>
      </c>
      <c r="I36" s="180" t="s">
        <v>100</v>
      </c>
      <c r="J36" s="180" t="s">
        <v>97</v>
      </c>
      <c r="K36" s="180" t="s">
        <v>98</v>
      </c>
      <c r="L36" s="180" t="s">
        <v>99</v>
      </c>
      <c r="M36" s="181" t="s">
        <v>70</v>
      </c>
      <c r="N36" s="179" t="s">
        <v>101</v>
      </c>
      <c r="O36" s="181" t="s">
        <v>102</v>
      </c>
      <c r="P36" s="179" t="s">
        <v>103</v>
      </c>
      <c r="Q36" s="181" t="s">
        <v>104</v>
      </c>
      <c r="R36" s="179" t="s">
        <v>11</v>
      </c>
      <c r="S36" s="181" t="s">
        <v>91</v>
      </c>
      <c r="T36" s="182" t="s">
        <v>51</v>
      </c>
    </row>
    <row r="37" spans="1:21" ht="13.5" hidden="1" customHeight="1" x14ac:dyDescent="0.2">
      <c r="A37" s="183" t="s">
        <v>107</v>
      </c>
      <c r="C37" s="183" t="s">
        <v>0</v>
      </c>
      <c r="D37" s="183" t="s">
        <v>1</v>
      </c>
      <c r="E37" s="183" t="s">
        <v>108</v>
      </c>
      <c r="F37" s="183" t="s">
        <v>2</v>
      </c>
      <c r="G37" s="183" t="s">
        <v>3</v>
      </c>
      <c r="H37" s="184">
        <v>65120</v>
      </c>
      <c r="I37" s="185">
        <v>65120</v>
      </c>
      <c r="J37" s="185">
        <v>65120</v>
      </c>
      <c r="K37" s="185">
        <v>65120</v>
      </c>
      <c r="L37" s="185">
        <v>65120</v>
      </c>
      <c r="M37" s="186">
        <v>65120</v>
      </c>
      <c r="N37" s="187">
        <v>68600</v>
      </c>
      <c r="O37" s="188">
        <v>68600</v>
      </c>
      <c r="P37" s="189">
        <v>68150</v>
      </c>
      <c r="Q37" s="190">
        <v>68150</v>
      </c>
      <c r="R37" s="191">
        <v>65120</v>
      </c>
      <c r="S37" s="192">
        <v>65120</v>
      </c>
      <c r="T37" s="193" t="s">
        <v>106</v>
      </c>
      <c r="U37" s="194" t="s">
        <v>22</v>
      </c>
    </row>
    <row r="38" spans="1:21" x14ac:dyDescent="0.2">
      <c r="A38" s="195" t="str">
        <f t="shared" ref="A38:A101" si="7">C38&amp;E38</f>
        <v>Rush CityWeek 4</v>
      </c>
      <c r="C38" s="196" t="s">
        <v>37</v>
      </c>
      <c r="D38" s="197">
        <v>43973</v>
      </c>
      <c r="E38" s="198" t="str">
        <f t="shared" ref="E38:E101" si="8">IF(D38="","",(CONCATENATE("Week ",WEEKNUM(D38,2)-WEEKNUM(DATE(YEAR(D38),MONTH(D38),1),2)+1)))</f>
        <v>Week 4</v>
      </c>
      <c r="F38" s="199">
        <v>4832569</v>
      </c>
      <c r="G38" s="200">
        <v>169.27</v>
      </c>
      <c r="H38" s="201">
        <f>IF(C38="rush city",G38,"")</f>
        <v>169.27</v>
      </c>
      <c r="I38" s="201" t="str">
        <f>IF(C38="Pepsi",G38,"")</f>
        <v/>
      </c>
      <c r="J38" s="199"/>
      <c r="K38" s="199"/>
      <c r="L38" s="199"/>
      <c r="M38" s="199"/>
      <c r="N38" s="199"/>
      <c r="O38" s="199"/>
      <c r="P38" s="199"/>
      <c r="Q38" s="199"/>
      <c r="R38" s="199"/>
      <c r="S38" s="199"/>
      <c r="T38" s="202">
        <f>G38-SUM(H38:S38)</f>
        <v>0</v>
      </c>
      <c r="U38" s="203">
        <f t="shared" ref="U38:U68" si="9">SUM(H38:T38)</f>
        <v>169.27</v>
      </c>
    </row>
    <row r="39" spans="1:21" x14ac:dyDescent="0.2">
      <c r="A39" s="195" t="str">
        <f t="shared" si="7"/>
        <v>Rush CityWeek 2</v>
      </c>
      <c r="C39" s="196" t="s">
        <v>37</v>
      </c>
      <c r="D39" s="197">
        <v>44412</v>
      </c>
      <c r="E39" s="198" t="str">
        <f t="shared" si="8"/>
        <v>Week 2</v>
      </c>
      <c r="F39" s="199">
        <v>412115</v>
      </c>
      <c r="G39" s="200">
        <v>38.869999999999997</v>
      </c>
      <c r="H39" s="201">
        <f t="shared" ref="H39:H102" si="10">IF(C39="rush city",G39,"")</f>
        <v>38.869999999999997</v>
      </c>
      <c r="I39" s="201" t="str">
        <f t="shared" ref="I39:I102" si="11">IF(C39="Pepsi",G39,"")</f>
        <v/>
      </c>
      <c r="J39" s="199"/>
      <c r="K39" s="199"/>
      <c r="L39" s="199"/>
      <c r="M39" s="199"/>
      <c r="N39" s="199"/>
      <c r="O39" s="199"/>
      <c r="P39" s="199"/>
      <c r="Q39" s="199"/>
      <c r="R39" s="199"/>
      <c r="S39" s="199"/>
      <c r="T39" s="202">
        <f t="shared" ref="T39:T97" si="12">G39-SUM(H39:S39)</f>
        <v>0</v>
      </c>
      <c r="U39" s="203">
        <f t="shared" si="9"/>
        <v>38.869999999999997</v>
      </c>
    </row>
    <row r="40" spans="1:21" x14ac:dyDescent="0.2">
      <c r="A40" s="195" t="str">
        <f t="shared" si="7"/>
        <v>Rush CityWeek 2</v>
      </c>
      <c r="C40" s="196" t="s">
        <v>37</v>
      </c>
      <c r="D40" s="197">
        <v>44412</v>
      </c>
      <c r="E40" s="198" t="str">
        <f t="shared" si="8"/>
        <v>Week 2</v>
      </c>
      <c r="F40" s="199">
        <v>412107</v>
      </c>
      <c r="G40" s="200">
        <v>83.97</v>
      </c>
      <c r="H40" s="201">
        <f t="shared" si="10"/>
        <v>83.97</v>
      </c>
      <c r="I40" s="201" t="str">
        <f t="shared" si="11"/>
        <v/>
      </c>
      <c r="J40" s="199"/>
      <c r="K40" s="199"/>
      <c r="L40" s="199"/>
      <c r="M40" s="199"/>
      <c r="N40" s="199"/>
      <c r="O40" s="199"/>
      <c r="P40" s="199"/>
      <c r="Q40" s="199"/>
      <c r="R40" s="199"/>
      <c r="S40" s="199"/>
      <c r="T40" s="202">
        <f t="shared" si="12"/>
        <v>0</v>
      </c>
      <c r="U40" s="203">
        <f t="shared" si="9"/>
        <v>83.97</v>
      </c>
    </row>
    <row r="41" spans="1:21" x14ac:dyDescent="0.2">
      <c r="A41" s="195" t="str">
        <f t="shared" si="7"/>
        <v>Rush CityWeek 2</v>
      </c>
      <c r="C41" s="196" t="s">
        <v>37</v>
      </c>
      <c r="D41" s="197">
        <v>44413</v>
      </c>
      <c r="E41" s="198" t="str">
        <f t="shared" si="8"/>
        <v>Week 2</v>
      </c>
      <c r="F41" s="199">
        <v>412144</v>
      </c>
      <c r="G41" s="200">
        <v>45.51</v>
      </c>
      <c r="H41" s="201">
        <f t="shared" si="10"/>
        <v>45.51</v>
      </c>
      <c r="I41" s="201" t="str">
        <f t="shared" si="11"/>
        <v/>
      </c>
      <c r="J41" s="199"/>
      <c r="K41" s="199"/>
      <c r="L41" s="199"/>
      <c r="M41" s="199"/>
      <c r="N41" s="199"/>
      <c r="O41" s="199"/>
      <c r="P41" s="199"/>
      <c r="Q41" s="199"/>
      <c r="R41" s="199"/>
      <c r="S41" s="199"/>
      <c r="T41" s="202">
        <f t="shared" si="12"/>
        <v>0</v>
      </c>
      <c r="U41" s="203">
        <f t="shared" si="9"/>
        <v>45.51</v>
      </c>
    </row>
    <row r="42" spans="1:21" x14ac:dyDescent="0.2">
      <c r="A42" s="195" t="str">
        <f t="shared" si="7"/>
        <v>Rush CityWeek 2</v>
      </c>
      <c r="C42" s="196" t="s">
        <v>37</v>
      </c>
      <c r="D42" s="197">
        <v>44413</v>
      </c>
      <c r="E42" s="198" t="str">
        <f t="shared" si="8"/>
        <v>Week 2</v>
      </c>
      <c r="F42" s="199">
        <v>412150</v>
      </c>
      <c r="G42" s="200">
        <v>38.869999999999997</v>
      </c>
      <c r="H42" s="201">
        <f t="shared" si="10"/>
        <v>38.869999999999997</v>
      </c>
      <c r="I42" s="201" t="str">
        <f t="shared" si="11"/>
        <v/>
      </c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202">
        <f t="shared" si="12"/>
        <v>0</v>
      </c>
      <c r="U42" s="203">
        <f t="shared" si="9"/>
        <v>38.869999999999997</v>
      </c>
    </row>
    <row r="43" spans="1:21" x14ac:dyDescent="0.2">
      <c r="A43" s="195" t="str">
        <f t="shared" si="7"/>
        <v>PepsiWeek 2</v>
      </c>
      <c r="C43" s="196" t="s">
        <v>116</v>
      </c>
      <c r="D43" s="204">
        <v>44413</v>
      </c>
      <c r="E43" s="205" t="str">
        <f t="shared" si="8"/>
        <v>Week 2</v>
      </c>
      <c r="F43" s="199">
        <v>49617813</v>
      </c>
      <c r="G43" s="200">
        <v>1399.16</v>
      </c>
      <c r="H43" s="201" t="str">
        <f t="shared" si="10"/>
        <v/>
      </c>
      <c r="I43" s="201">
        <f t="shared" si="11"/>
        <v>1399.16</v>
      </c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202">
        <f t="shared" si="12"/>
        <v>0</v>
      </c>
      <c r="U43" s="203">
        <f t="shared" si="9"/>
        <v>1399.16</v>
      </c>
    </row>
    <row r="44" spans="1:21" x14ac:dyDescent="0.2">
      <c r="A44" s="195" t="str">
        <f t="shared" si="7"/>
        <v>PepsiWeek 5</v>
      </c>
      <c r="C44" s="196" t="s">
        <v>116</v>
      </c>
      <c r="D44" s="204">
        <v>44403</v>
      </c>
      <c r="E44" s="205" t="str">
        <f t="shared" si="8"/>
        <v>Week 5</v>
      </c>
      <c r="F44" s="199">
        <v>49408304</v>
      </c>
      <c r="G44" s="200">
        <v>588.98</v>
      </c>
      <c r="H44" s="201" t="str">
        <f t="shared" si="10"/>
        <v/>
      </c>
      <c r="I44" s="201">
        <f t="shared" si="11"/>
        <v>588.98</v>
      </c>
      <c r="J44" s="199"/>
      <c r="K44" s="199"/>
      <c r="L44" s="199"/>
      <c r="M44" s="199"/>
      <c r="N44" s="199"/>
      <c r="O44" s="199"/>
      <c r="P44" s="199"/>
      <c r="Q44" s="199"/>
      <c r="R44" s="199"/>
      <c r="S44" s="199"/>
      <c r="T44" s="202">
        <f t="shared" si="12"/>
        <v>0</v>
      </c>
      <c r="U44" s="203">
        <f t="shared" si="9"/>
        <v>588.98</v>
      </c>
    </row>
    <row r="45" spans="1:21" x14ac:dyDescent="0.2">
      <c r="A45" s="195" t="str">
        <f t="shared" si="7"/>
        <v>PepsiWeek 2</v>
      </c>
      <c r="C45" s="196" t="s">
        <v>116</v>
      </c>
      <c r="D45" s="204">
        <v>44410</v>
      </c>
      <c r="E45" s="205" t="str">
        <f t="shared" si="8"/>
        <v>Week 2</v>
      </c>
      <c r="F45" s="199">
        <v>50739807</v>
      </c>
      <c r="G45" s="200">
        <v>1157.8699999999999</v>
      </c>
      <c r="H45" s="201" t="str">
        <f t="shared" si="10"/>
        <v/>
      </c>
      <c r="I45" s="201">
        <f t="shared" si="11"/>
        <v>1157.8699999999999</v>
      </c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202">
        <f t="shared" si="12"/>
        <v>0</v>
      </c>
      <c r="U45" s="203">
        <f t="shared" si="9"/>
        <v>1157.8699999999999</v>
      </c>
    </row>
    <row r="46" spans="1:21" x14ac:dyDescent="0.2">
      <c r="A46" s="195" t="str">
        <f t="shared" si="7"/>
        <v>Rush CityWeek 2</v>
      </c>
      <c r="C46" s="196" t="s">
        <v>37</v>
      </c>
      <c r="D46" s="204">
        <v>44411</v>
      </c>
      <c r="E46" s="205" t="str">
        <f t="shared" si="8"/>
        <v>Week 2</v>
      </c>
      <c r="F46" s="199">
        <v>412070</v>
      </c>
      <c r="G46" s="200">
        <v>46.31</v>
      </c>
      <c r="H46" s="201">
        <f t="shared" si="10"/>
        <v>46.31</v>
      </c>
      <c r="I46" s="201" t="str">
        <f t="shared" si="11"/>
        <v/>
      </c>
      <c r="J46" s="199"/>
      <c r="K46" s="199"/>
      <c r="L46" s="199"/>
      <c r="M46" s="199"/>
      <c r="N46" s="199"/>
      <c r="O46" s="199"/>
      <c r="P46" s="199"/>
      <c r="Q46" s="199"/>
      <c r="R46" s="199"/>
      <c r="S46" s="199"/>
      <c r="T46" s="202">
        <f t="shared" si="12"/>
        <v>0</v>
      </c>
      <c r="U46" s="203">
        <f t="shared" si="9"/>
        <v>46.31</v>
      </c>
    </row>
    <row r="47" spans="1:21" x14ac:dyDescent="0.2">
      <c r="A47" s="195" t="str">
        <f t="shared" si="7"/>
        <v>Rush CityWeek 2</v>
      </c>
      <c r="C47" s="196" t="s">
        <v>37</v>
      </c>
      <c r="D47" s="204">
        <v>44411</v>
      </c>
      <c r="E47" s="205" t="str">
        <f t="shared" si="8"/>
        <v>Week 2</v>
      </c>
      <c r="F47" s="199">
        <v>412076</v>
      </c>
      <c r="G47" s="200">
        <v>38.869999999999997</v>
      </c>
      <c r="H47" s="201">
        <f t="shared" si="10"/>
        <v>38.869999999999997</v>
      </c>
      <c r="I47" s="201" t="str">
        <f t="shared" si="11"/>
        <v/>
      </c>
      <c r="J47" s="199"/>
      <c r="K47" s="199"/>
      <c r="L47" s="199"/>
      <c r="M47" s="199"/>
      <c r="N47" s="199"/>
      <c r="O47" s="199"/>
      <c r="P47" s="199"/>
      <c r="Q47" s="199"/>
      <c r="R47" s="199"/>
      <c r="S47" s="199"/>
      <c r="T47" s="202">
        <f t="shared" si="12"/>
        <v>0</v>
      </c>
      <c r="U47" s="203">
        <f t="shared" si="9"/>
        <v>38.869999999999997</v>
      </c>
    </row>
    <row r="48" spans="1:21" x14ac:dyDescent="0.2">
      <c r="A48" s="195" t="str">
        <f t="shared" si="7"/>
        <v>Rush CityWeek 5</v>
      </c>
      <c r="C48" s="196" t="s">
        <v>37</v>
      </c>
      <c r="D48" s="204">
        <v>44408</v>
      </c>
      <c r="E48" s="205" t="str">
        <f t="shared" si="8"/>
        <v>Week 5</v>
      </c>
      <c r="F48" s="199">
        <v>411982</v>
      </c>
      <c r="G48" s="200">
        <v>29.75</v>
      </c>
      <c r="H48" s="201">
        <f t="shared" si="10"/>
        <v>29.75</v>
      </c>
      <c r="I48" s="201" t="str">
        <f t="shared" si="11"/>
        <v/>
      </c>
      <c r="J48" s="199"/>
      <c r="K48" s="199"/>
      <c r="L48" s="199"/>
      <c r="M48" s="199"/>
      <c r="N48" s="199"/>
      <c r="O48" s="199"/>
      <c r="P48" s="199"/>
      <c r="Q48" s="199"/>
      <c r="R48" s="199"/>
      <c r="S48" s="199"/>
      <c r="T48" s="202">
        <f t="shared" si="12"/>
        <v>0</v>
      </c>
      <c r="U48" s="203">
        <f t="shared" si="9"/>
        <v>29.75</v>
      </c>
    </row>
    <row r="49" spans="1:21" x14ac:dyDescent="0.2">
      <c r="A49" s="195" t="str">
        <f t="shared" si="7"/>
        <v>Rush CityWeek 5</v>
      </c>
      <c r="C49" s="196" t="s">
        <v>37</v>
      </c>
      <c r="D49" s="204">
        <v>44408</v>
      </c>
      <c r="E49" s="205" t="str">
        <f t="shared" si="8"/>
        <v>Week 5</v>
      </c>
      <c r="F49" s="199">
        <v>411987</v>
      </c>
      <c r="G49" s="200">
        <v>28.19</v>
      </c>
      <c r="H49" s="201">
        <f t="shared" si="10"/>
        <v>28.19</v>
      </c>
      <c r="I49" s="201" t="str">
        <f t="shared" si="11"/>
        <v/>
      </c>
      <c r="J49" s="199"/>
      <c r="K49" s="199"/>
      <c r="L49" s="199"/>
      <c r="M49" s="199"/>
      <c r="N49" s="199"/>
      <c r="O49" s="199"/>
      <c r="P49" s="199"/>
      <c r="Q49" s="199"/>
      <c r="R49" s="199"/>
      <c r="S49" s="199"/>
      <c r="T49" s="202">
        <f t="shared" si="12"/>
        <v>0</v>
      </c>
      <c r="U49" s="203">
        <f t="shared" si="9"/>
        <v>28.19</v>
      </c>
    </row>
    <row r="50" spans="1:21" x14ac:dyDescent="0.2">
      <c r="A50" s="195" t="str">
        <f t="shared" si="7"/>
        <v>Rush CityWeek 2</v>
      </c>
      <c r="C50" s="196" t="s">
        <v>37</v>
      </c>
      <c r="D50" s="204">
        <v>44410</v>
      </c>
      <c r="E50" s="205" t="str">
        <f t="shared" si="8"/>
        <v>Week 2</v>
      </c>
      <c r="F50" s="199">
        <v>412022</v>
      </c>
      <c r="G50" s="200">
        <v>38.869999999999997</v>
      </c>
      <c r="H50" s="201">
        <f t="shared" si="10"/>
        <v>38.869999999999997</v>
      </c>
      <c r="I50" s="201" t="str">
        <f t="shared" si="11"/>
        <v/>
      </c>
      <c r="J50" s="199"/>
      <c r="K50" s="199"/>
      <c r="L50" s="199"/>
      <c r="M50" s="199"/>
      <c r="N50" s="199"/>
      <c r="O50" s="199"/>
      <c r="P50" s="199"/>
      <c r="Q50" s="199"/>
      <c r="R50" s="199"/>
      <c r="S50" s="199"/>
      <c r="T50" s="202">
        <f t="shared" si="12"/>
        <v>0</v>
      </c>
      <c r="U50" s="203">
        <f t="shared" si="9"/>
        <v>38.869999999999997</v>
      </c>
    </row>
    <row r="51" spans="1:21" x14ac:dyDescent="0.2">
      <c r="A51" s="195" t="str">
        <f t="shared" si="7"/>
        <v>Rush CityWeek 2</v>
      </c>
      <c r="C51" s="196" t="s">
        <v>37</v>
      </c>
      <c r="D51" s="204">
        <v>44410</v>
      </c>
      <c r="E51" s="205" t="str">
        <f t="shared" si="8"/>
        <v>Week 2</v>
      </c>
      <c r="F51" s="199">
        <v>412014</v>
      </c>
      <c r="G51" s="200">
        <v>121.21</v>
      </c>
      <c r="H51" s="201">
        <f t="shared" si="10"/>
        <v>121.21</v>
      </c>
      <c r="I51" s="201" t="str">
        <f t="shared" si="11"/>
        <v/>
      </c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202">
        <f t="shared" si="12"/>
        <v>0</v>
      </c>
      <c r="U51" s="203">
        <f t="shared" si="9"/>
        <v>121.21</v>
      </c>
    </row>
    <row r="52" spans="1:21" x14ac:dyDescent="0.2">
      <c r="A52" s="195" t="str">
        <f t="shared" si="7"/>
        <v>Rush CityWeek 3</v>
      </c>
      <c r="C52" s="196" t="s">
        <v>37</v>
      </c>
      <c r="D52" s="204">
        <v>44418</v>
      </c>
      <c r="E52" s="205" t="str">
        <f t="shared" si="8"/>
        <v>Week 3</v>
      </c>
      <c r="F52" s="199">
        <v>412299</v>
      </c>
      <c r="G52" s="200">
        <v>46.31</v>
      </c>
      <c r="H52" s="201">
        <f t="shared" si="10"/>
        <v>46.31</v>
      </c>
      <c r="I52" s="201" t="str">
        <f t="shared" si="11"/>
        <v/>
      </c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202">
        <f t="shared" si="12"/>
        <v>0</v>
      </c>
      <c r="U52" s="203">
        <f t="shared" si="9"/>
        <v>46.31</v>
      </c>
    </row>
    <row r="53" spans="1:21" x14ac:dyDescent="0.2">
      <c r="A53" s="195" t="str">
        <f t="shared" si="7"/>
        <v>Rush CityWeek 3</v>
      </c>
      <c r="C53" s="196" t="s">
        <v>37</v>
      </c>
      <c r="D53" s="204">
        <v>44418</v>
      </c>
      <c r="E53" s="205" t="str">
        <f t="shared" si="8"/>
        <v>Week 3</v>
      </c>
      <c r="F53" s="199">
        <v>412305</v>
      </c>
      <c r="G53" s="200">
        <v>38.869999999999997</v>
      </c>
      <c r="H53" s="201">
        <f t="shared" si="10"/>
        <v>38.869999999999997</v>
      </c>
      <c r="I53" s="201" t="str">
        <f t="shared" si="11"/>
        <v/>
      </c>
      <c r="J53" s="199"/>
      <c r="K53" s="199"/>
      <c r="L53" s="199"/>
      <c r="M53" s="199"/>
      <c r="N53" s="199"/>
      <c r="O53" s="199"/>
      <c r="P53" s="199"/>
      <c r="Q53" s="199"/>
      <c r="R53" s="199"/>
      <c r="S53" s="199"/>
      <c r="T53" s="202">
        <f t="shared" si="12"/>
        <v>0</v>
      </c>
      <c r="U53" s="203">
        <f t="shared" si="9"/>
        <v>38.869999999999997</v>
      </c>
    </row>
    <row r="54" spans="1:21" x14ac:dyDescent="0.2">
      <c r="A54" s="195" t="str">
        <f t="shared" si="7"/>
        <v>Rush CityWeek 2</v>
      </c>
      <c r="C54" s="196" t="s">
        <v>37</v>
      </c>
      <c r="D54" s="204">
        <v>44414</v>
      </c>
      <c r="E54" s="205" t="str">
        <f t="shared" si="8"/>
        <v>Week 2</v>
      </c>
      <c r="F54" s="199">
        <v>412176</v>
      </c>
      <c r="G54" s="200">
        <v>29.75</v>
      </c>
      <c r="H54" s="201">
        <f t="shared" si="10"/>
        <v>29.75</v>
      </c>
      <c r="I54" s="201" t="str">
        <f t="shared" si="11"/>
        <v/>
      </c>
      <c r="J54" s="199"/>
      <c r="K54" s="199"/>
      <c r="L54" s="199"/>
      <c r="M54" s="199"/>
      <c r="N54" s="199"/>
      <c r="O54" s="199"/>
      <c r="P54" s="199"/>
      <c r="Q54" s="199"/>
      <c r="R54" s="199"/>
      <c r="S54" s="199"/>
      <c r="T54" s="202">
        <f t="shared" si="12"/>
        <v>0</v>
      </c>
      <c r="U54" s="203">
        <f t="shared" si="9"/>
        <v>29.75</v>
      </c>
    </row>
    <row r="55" spans="1:21" x14ac:dyDescent="0.2">
      <c r="A55" s="195" t="e">
        <f>C55&amp;#REF!</f>
        <v>#REF!</v>
      </c>
      <c r="C55" s="196" t="s">
        <v>37</v>
      </c>
      <c r="D55" s="204">
        <v>44414</v>
      </c>
      <c r="E55" s="205" t="str">
        <f t="shared" si="8"/>
        <v>Week 2</v>
      </c>
      <c r="F55" s="199">
        <v>412183</v>
      </c>
      <c r="G55" s="200">
        <v>38.869999999999997</v>
      </c>
      <c r="H55" s="201">
        <f t="shared" si="10"/>
        <v>38.869999999999997</v>
      </c>
      <c r="I55" s="201" t="str">
        <f t="shared" si="11"/>
        <v/>
      </c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202">
        <f t="shared" si="12"/>
        <v>0</v>
      </c>
      <c r="U55" s="203">
        <f t="shared" si="9"/>
        <v>38.869999999999997</v>
      </c>
    </row>
    <row r="56" spans="1:21" x14ac:dyDescent="0.2">
      <c r="A56" s="195" t="e">
        <f>C56&amp;#REF!</f>
        <v>#REF!</v>
      </c>
      <c r="C56" s="196" t="s">
        <v>37</v>
      </c>
      <c r="D56" s="204">
        <v>44415</v>
      </c>
      <c r="E56" s="205" t="str">
        <f t="shared" si="8"/>
        <v>Week 2</v>
      </c>
      <c r="F56" s="199">
        <v>412213</v>
      </c>
      <c r="G56" s="200">
        <v>29.75</v>
      </c>
      <c r="H56" s="201">
        <f t="shared" si="10"/>
        <v>29.75</v>
      </c>
      <c r="I56" s="201" t="str">
        <f t="shared" si="11"/>
        <v/>
      </c>
      <c r="J56" s="199"/>
      <c r="K56" s="199"/>
      <c r="L56" s="199"/>
      <c r="M56" s="199"/>
      <c r="N56" s="199"/>
      <c r="O56" s="199"/>
      <c r="P56" s="199"/>
      <c r="Q56" s="199"/>
      <c r="R56" s="199"/>
      <c r="S56" s="199"/>
      <c r="T56" s="202">
        <f t="shared" si="12"/>
        <v>0</v>
      </c>
      <c r="U56" s="203">
        <f t="shared" si="9"/>
        <v>29.75</v>
      </c>
    </row>
    <row r="57" spans="1:21" x14ac:dyDescent="0.2">
      <c r="A57" s="195" t="str">
        <f t="shared" si="7"/>
        <v>Rush CityWeek 2</v>
      </c>
      <c r="C57" s="196" t="s">
        <v>37</v>
      </c>
      <c r="D57" s="204">
        <v>44415</v>
      </c>
      <c r="E57" s="205" t="str">
        <f t="shared" si="8"/>
        <v>Week 2</v>
      </c>
      <c r="F57" s="199">
        <v>412220</v>
      </c>
      <c r="G57" s="200">
        <v>28.19</v>
      </c>
      <c r="H57" s="201">
        <f t="shared" si="10"/>
        <v>28.19</v>
      </c>
      <c r="I57" s="201" t="str">
        <f t="shared" si="11"/>
        <v/>
      </c>
      <c r="J57" s="199"/>
      <c r="K57" s="199"/>
      <c r="L57" s="199"/>
      <c r="M57" s="199"/>
      <c r="N57" s="199"/>
      <c r="O57" s="199"/>
      <c r="P57" s="199"/>
      <c r="Q57" s="199"/>
      <c r="R57" s="199"/>
      <c r="S57" s="199"/>
      <c r="T57" s="202">
        <f t="shared" si="12"/>
        <v>0</v>
      </c>
      <c r="U57" s="203">
        <f t="shared" si="9"/>
        <v>28.19</v>
      </c>
    </row>
    <row r="58" spans="1:21" x14ac:dyDescent="0.2">
      <c r="A58" s="195" t="str">
        <f t="shared" si="7"/>
        <v>Rush CityWeek 3</v>
      </c>
      <c r="C58" s="196" t="s">
        <v>37</v>
      </c>
      <c r="D58" s="204">
        <v>44417</v>
      </c>
      <c r="E58" s="205" t="str">
        <f t="shared" si="8"/>
        <v>Week 3</v>
      </c>
      <c r="F58" s="199">
        <v>412251</v>
      </c>
      <c r="G58" s="200">
        <v>121.21</v>
      </c>
      <c r="H58" s="201">
        <f t="shared" si="10"/>
        <v>121.21</v>
      </c>
      <c r="I58" s="201" t="str">
        <f t="shared" si="11"/>
        <v/>
      </c>
      <c r="J58" s="199"/>
      <c r="K58" s="199"/>
      <c r="L58" s="199"/>
      <c r="M58" s="199"/>
      <c r="N58" s="199"/>
      <c r="O58" s="199"/>
      <c r="P58" s="199"/>
      <c r="Q58" s="199"/>
      <c r="R58" s="199"/>
      <c r="S58" s="199"/>
      <c r="T58" s="202">
        <f t="shared" si="12"/>
        <v>0</v>
      </c>
      <c r="U58" s="203">
        <f t="shared" si="9"/>
        <v>121.21</v>
      </c>
    </row>
    <row r="59" spans="1:21" x14ac:dyDescent="0.2">
      <c r="A59" s="195" t="str">
        <f t="shared" si="7"/>
        <v>Rush CityWeek 3</v>
      </c>
      <c r="C59" s="196" t="s">
        <v>37</v>
      </c>
      <c r="D59" s="204">
        <v>44417</v>
      </c>
      <c r="E59" s="205" t="str">
        <f t="shared" si="8"/>
        <v>Week 3</v>
      </c>
      <c r="F59" s="199">
        <v>412259</v>
      </c>
      <c r="G59" s="200">
        <v>38.869999999999997</v>
      </c>
      <c r="H59" s="201">
        <f t="shared" si="10"/>
        <v>38.869999999999997</v>
      </c>
      <c r="I59" s="201" t="str">
        <f t="shared" si="11"/>
        <v/>
      </c>
      <c r="J59" s="199"/>
      <c r="K59" s="199"/>
      <c r="L59" s="199"/>
      <c r="M59" s="199"/>
      <c r="N59" s="199"/>
      <c r="O59" s="199"/>
      <c r="P59" s="199"/>
      <c r="Q59" s="199"/>
      <c r="R59" s="199"/>
      <c r="S59" s="199"/>
      <c r="T59" s="202">
        <f t="shared" si="12"/>
        <v>0</v>
      </c>
      <c r="U59" s="203">
        <f t="shared" si="9"/>
        <v>38.869999999999997</v>
      </c>
    </row>
    <row r="60" spans="1:21" x14ac:dyDescent="0.2">
      <c r="A60" s="195" t="str">
        <f t="shared" si="7"/>
        <v>PepsiWeek 3</v>
      </c>
      <c r="C60" s="196" t="s">
        <v>116</v>
      </c>
      <c r="D60" s="204">
        <v>44417</v>
      </c>
      <c r="E60" s="205" t="str">
        <f t="shared" si="8"/>
        <v>Week 3</v>
      </c>
      <c r="F60" s="199">
        <v>51742859</v>
      </c>
      <c r="G60" s="200">
        <v>896.52</v>
      </c>
      <c r="H60" s="201" t="str">
        <f t="shared" si="10"/>
        <v/>
      </c>
      <c r="I60" s="201">
        <f t="shared" si="11"/>
        <v>896.52</v>
      </c>
      <c r="J60" s="199"/>
      <c r="K60" s="199"/>
      <c r="L60" s="199"/>
      <c r="M60" s="199"/>
      <c r="N60" s="199"/>
      <c r="O60" s="199"/>
      <c r="P60" s="199"/>
      <c r="Q60" s="199"/>
      <c r="R60" s="199"/>
      <c r="S60" s="199"/>
      <c r="T60" s="202">
        <f t="shared" si="12"/>
        <v>0</v>
      </c>
      <c r="U60" s="203">
        <f t="shared" si="9"/>
        <v>896.52</v>
      </c>
    </row>
    <row r="61" spans="1:21" x14ac:dyDescent="0.2">
      <c r="A61" s="195" t="str">
        <f t="shared" si="7"/>
        <v>PepsiWeek 3</v>
      </c>
      <c r="C61" s="196" t="s">
        <v>116</v>
      </c>
      <c r="D61" s="204">
        <v>44420</v>
      </c>
      <c r="E61" s="205" t="str">
        <f t="shared" si="8"/>
        <v>Week 3</v>
      </c>
      <c r="F61" s="199">
        <v>48702161</v>
      </c>
      <c r="G61" s="200">
        <v>1388.82</v>
      </c>
      <c r="H61" s="201" t="str">
        <f t="shared" si="10"/>
        <v/>
      </c>
      <c r="I61" s="201">
        <f t="shared" si="11"/>
        <v>1388.82</v>
      </c>
      <c r="J61" s="199"/>
      <c r="K61" s="199"/>
      <c r="L61" s="199"/>
      <c r="M61" s="199"/>
      <c r="N61" s="199"/>
      <c r="O61" s="199"/>
      <c r="P61" s="199"/>
      <c r="Q61" s="199"/>
      <c r="R61" s="199"/>
      <c r="S61" s="199"/>
      <c r="T61" s="202">
        <f t="shared" si="12"/>
        <v>0</v>
      </c>
      <c r="U61" s="203">
        <f t="shared" si="9"/>
        <v>1388.82</v>
      </c>
    </row>
    <row r="62" spans="1:21" x14ac:dyDescent="0.2">
      <c r="A62" s="195" t="str">
        <f t="shared" si="7"/>
        <v>Rush CityWeek 4</v>
      </c>
      <c r="C62" s="196" t="s">
        <v>37</v>
      </c>
      <c r="D62" s="204">
        <v>44424</v>
      </c>
      <c r="E62" s="205" t="str">
        <f t="shared" si="8"/>
        <v>Week 4</v>
      </c>
      <c r="F62" s="199">
        <v>412464</v>
      </c>
      <c r="G62" s="200">
        <v>121.21</v>
      </c>
      <c r="H62" s="201">
        <f t="shared" si="10"/>
        <v>121.21</v>
      </c>
      <c r="I62" s="201" t="str">
        <f t="shared" si="11"/>
        <v/>
      </c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202">
        <f t="shared" si="12"/>
        <v>0</v>
      </c>
      <c r="U62" s="203">
        <f t="shared" si="9"/>
        <v>121.21</v>
      </c>
    </row>
    <row r="63" spans="1:21" x14ac:dyDescent="0.2">
      <c r="A63" s="195" t="str">
        <f t="shared" si="7"/>
        <v>Rush CityWeek 4</v>
      </c>
      <c r="C63" s="196" t="s">
        <v>37</v>
      </c>
      <c r="D63" s="204">
        <v>44424</v>
      </c>
      <c r="E63" s="205" t="str">
        <f t="shared" si="8"/>
        <v>Week 4</v>
      </c>
      <c r="F63" s="199">
        <v>412475</v>
      </c>
      <c r="G63" s="200">
        <v>38.869999999999997</v>
      </c>
      <c r="H63" s="201">
        <f t="shared" si="10"/>
        <v>38.869999999999997</v>
      </c>
      <c r="I63" s="201" t="str">
        <f t="shared" si="11"/>
        <v/>
      </c>
      <c r="J63" s="199"/>
      <c r="K63" s="199"/>
      <c r="L63" s="199"/>
      <c r="M63" s="199"/>
      <c r="N63" s="199"/>
      <c r="O63" s="199"/>
      <c r="P63" s="199"/>
      <c r="Q63" s="199"/>
      <c r="R63" s="199"/>
      <c r="S63" s="199"/>
      <c r="T63" s="202">
        <f t="shared" si="12"/>
        <v>0</v>
      </c>
      <c r="U63" s="203">
        <f t="shared" si="9"/>
        <v>38.869999999999997</v>
      </c>
    </row>
    <row r="64" spans="1:21" x14ac:dyDescent="0.2">
      <c r="A64" s="195" t="str">
        <f t="shared" si="7"/>
        <v>Rush CityWeek 3</v>
      </c>
      <c r="C64" s="196" t="s">
        <v>37</v>
      </c>
      <c r="D64" s="204">
        <v>44422</v>
      </c>
      <c r="E64" s="205" t="str">
        <f t="shared" si="8"/>
        <v>Week 3</v>
      </c>
      <c r="F64" s="199">
        <v>412441</v>
      </c>
      <c r="G64" s="199">
        <v>28.19</v>
      </c>
      <c r="H64" s="201">
        <f t="shared" si="10"/>
        <v>28.19</v>
      </c>
      <c r="I64" s="199" t="str">
        <f t="shared" si="11"/>
        <v/>
      </c>
      <c r="J64" s="199"/>
      <c r="K64" s="199"/>
      <c r="L64" s="199"/>
      <c r="M64" s="199"/>
      <c r="N64" s="199"/>
      <c r="O64" s="199"/>
      <c r="P64" s="199"/>
      <c r="Q64" s="199"/>
      <c r="R64" s="199"/>
      <c r="S64" s="199"/>
      <c r="T64" s="202">
        <f t="shared" si="12"/>
        <v>0</v>
      </c>
      <c r="U64" s="203">
        <f t="shared" si="9"/>
        <v>28.19</v>
      </c>
    </row>
    <row r="65" spans="1:21" x14ac:dyDescent="0.2">
      <c r="A65" s="195" t="str">
        <f t="shared" si="7"/>
        <v>Rush CityWeek 3</v>
      </c>
      <c r="C65" s="196" t="s">
        <v>37</v>
      </c>
      <c r="D65" s="204">
        <v>44422</v>
      </c>
      <c r="E65" s="205" t="str">
        <f t="shared" si="8"/>
        <v>Week 3</v>
      </c>
      <c r="F65" s="199">
        <v>412435</v>
      </c>
      <c r="G65" s="199">
        <v>29.75</v>
      </c>
      <c r="H65" s="201">
        <f t="shared" si="10"/>
        <v>29.75</v>
      </c>
      <c r="I65" s="199" t="str">
        <f t="shared" si="11"/>
        <v/>
      </c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202">
        <f t="shared" si="12"/>
        <v>0</v>
      </c>
      <c r="U65" s="203">
        <f t="shared" si="9"/>
        <v>29.75</v>
      </c>
    </row>
    <row r="66" spans="1:21" x14ac:dyDescent="0.2">
      <c r="A66" s="195" t="str">
        <f t="shared" si="7"/>
        <v>Rush CityWeek 4</v>
      </c>
      <c r="C66" s="196" t="s">
        <v>37</v>
      </c>
      <c r="D66" s="204">
        <v>44427</v>
      </c>
      <c r="E66" s="205" t="str">
        <f t="shared" si="8"/>
        <v>Week 4</v>
      </c>
      <c r="F66" s="199">
        <v>412590</v>
      </c>
      <c r="G66" s="199">
        <v>38.869999999999997</v>
      </c>
      <c r="H66" s="201">
        <f t="shared" si="10"/>
        <v>38.869999999999997</v>
      </c>
      <c r="I66" s="199" t="str">
        <f t="shared" si="11"/>
        <v/>
      </c>
      <c r="J66" s="199"/>
      <c r="K66" s="199"/>
      <c r="L66" s="199"/>
      <c r="M66" s="199"/>
      <c r="N66" s="199"/>
      <c r="O66" s="199"/>
      <c r="P66" s="199"/>
      <c r="Q66" s="199"/>
      <c r="R66" s="199"/>
      <c r="S66" s="199"/>
      <c r="T66" s="202">
        <f t="shared" si="12"/>
        <v>0</v>
      </c>
      <c r="U66" s="203">
        <f t="shared" si="9"/>
        <v>38.869999999999997</v>
      </c>
    </row>
    <row r="67" spans="1:21" x14ac:dyDescent="0.2">
      <c r="A67" s="195" t="str">
        <f t="shared" si="7"/>
        <v>Rush CityWeek 4</v>
      </c>
      <c r="C67" s="196" t="s">
        <v>37</v>
      </c>
      <c r="D67" s="204">
        <v>44427</v>
      </c>
      <c r="E67" s="205" t="str">
        <f t="shared" si="8"/>
        <v>Week 4</v>
      </c>
      <c r="F67" s="199">
        <v>412584</v>
      </c>
      <c r="G67" s="199">
        <v>45.51</v>
      </c>
      <c r="H67" s="201">
        <f t="shared" si="10"/>
        <v>45.51</v>
      </c>
      <c r="I67" s="199" t="str">
        <f t="shared" si="11"/>
        <v/>
      </c>
      <c r="J67" s="199"/>
      <c r="K67" s="199"/>
      <c r="L67" s="199"/>
      <c r="M67" s="199"/>
      <c r="N67" s="199"/>
      <c r="O67" s="199"/>
      <c r="P67" s="199"/>
      <c r="Q67" s="199"/>
      <c r="R67" s="199"/>
      <c r="S67" s="199"/>
      <c r="T67" s="202">
        <f t="shared" si="12"/>
        <v>0</v>
      </c>
      <c r="U67" s="203">
        <f t="shared" si="9"/>
        <v>45.51</v>
      </c>
    </row>
    <row r="68" spans="1:21" x14ac:dyDescent="0.2">
      <c r="A68" s="195" t="str">
        <f t="shared" si="7"/>
        <v>PepsiWeek 4</v>
      </c>
      <c r="C68" s="196" t="s">
        <v>116</v>
      </c>
      <c r="D68" s="204">
        <v>44424</v>
      </c>
      <c r="E68" s="205" t="str">
        <f t="shared" si="8"/>
        <v>Week 4</v>
      </c>
      <c r="F68" s="199">
        <v>47466910</v>
      </c>
      <c r="G68" s="199">
        <v>1864.55</v>
      </c>
      <c r="H68" s="201" t="str">
        <f t="shared" si="10"/>
        <v/>
      </c>
      <c r="I68" s="199">
        <f t="shared" si="11"/>
        <v>1864.55</v>
      </c>
      <c r="J68" s="199"/>
      <c r="K68" s="199"/>
      <c r="L68" s="199"/>
      <c r="M68" s="199"/>
      <c r="N68" s="199"/>
      <c r="O68" s="199"/>
      <c r="P68" s="199"/>
      <c r="Q68" s="199"/>
      <c r="R68" s="199"/>
      <c r="S68" s="199"/>
      <c r="T68" s="202">
        <f t="shared" si="12"/>
        <v>0</v>
      </c>
      <c r="U68" s="203">
        <f t="shared" si="9"/>
        <v>1864.55</v>
      </c>
    </row>
    <row r="69" spans="1:21" x14ac:dyDescent="0.2">
      <c r="A69" s="195" t="str">
        <f t="shared" si="7"/>
        <v>Rush CityWeek 5</v>
      </c>
      <c r="C69" s="196" t="s">
        <v>37</v>
      </c>
      <c r="D69" s="204">
        <v>44431</v>
      </c>
      <c r="E69" s="205" t="str">
        <f t="shared" si="8"/>
        <v>Week 5</v>
      </c>
      <c r="F69" s="199">
        <v>412707</v>
      </c>
      <c r="G69" s="199">
        <v>38.869999999999997</v>
      </c>
      <c r="H69" s="201">
        <f t="shared" si="10"/>
        <v>38.869999999999997</v>
      </c>
      <c r="I69" s="199" t="str">
        <f t="shared" si="11"/>
        <v/>
      </c>
      <c r="J69" s="199"/>
      <c r="K69" s="199"/>
      <c r="L69" s="199"/>
      <c r="M69" s="199"/>
      <c r="N69" s="199"/>
      <c r="O69" s="199"/>
      <c r="P69" s="199"/>
      <c r="Q69" s="199"/>
      <c r="R69" s="199"/>
      <c r="S69" s="199"/>
      <c r="T69" s="202">
        <f t="shared" si="12"/>
        <v>0</v>
      </c>
      <c r="U69" s="203">
        <f t="shared" ref="U69:U132" si="13">SUM(H69:T69)</f>
        <v>38.869999999999997</v>
      </c>
    </row>
    <row r="70" spans="1:21" x14ac:dyDescent="0.2">
      <c r="A70" s="195" t="str">
        <f t="shared" si="7"/>
        <v>Rush CityWeek 5</v>
      </c>
      <c r="C70" s="196" t="s">
        <v>37</v>
      </c>
      <c r="D70" s="204">
        <v>44431</v>
      </c>
      <c r="E70" s="205" t="str">
        <f t="shared" si="8"/>
        <v>Week 5</v>
      </c>
      <c r="F70" s="199">
        <v>412699</v>
      </c>
      <c r="G70" s="199">
        <v>121.21</v>
      </c>
      <c r="H70" s="201">
        <f t="shared" si="10"/>
        <v>121.21</v>
      </c>
      <c r="I70" s="199" t="str">
        <f t="shared" si="11"/>
        <v/>
      </c>
      <c r="J70" s="199"/>
      <c r="K70" s="199"/>
      <c r="L70" s="199"/>
      <c r="M70" s="199"/>
      <c r="N70" s="199"/>
      <c r="O70" s="199"/>
      <c r="P70" s="199"/>
      <c r="Q70" s="199"/>
      <c r="R70" s="199"/>
      <c r="S70" s="199"/>
      <c r="T70" s="202">
        <f t="shared" si="12"/>
        <v>0</v>
      </c>
      <c r="U70" s="203">
        <f t="shared" si="13"/>
        <v>121.21</v>
      </c>
    </row>
    <row r="71" spans="1:21" x14ac:dyDescent="0.2">
      <c r="A71" s="195" t="str">
        <f t="shared" si="7"/>
        <v>Rush CityWeek 4</v>
      </c>
      <c r="C71" s="196" t="s">
        <v>37</v>
      </c>
      <c r="D71" s="204">
        <v>44429</v>
      </c>
      <c r="E71" s="205" t="str">
        <f t="shared" si="8"/>
        <v>Week 4</v>
      </c>
      <c r="F71" s="199">
        <v>412673</v>
      </c>
      <c r="G71" s="199">
        <v>28.19</v>
      </c>
      <c r="H71" s="201">
        <f t="shared" si="10"/>
        <v>28.19</v>
      </c>
      <c r="I71" s="199" t="str">
        <f t="shared" si="11"/>
        <v/>
      </c>
      <c r="J71" s="199"/>
      <c r="K71" s="199"/>
      <c r="L71" s="199"/>
      <c r="M71" s="199"/>
      <c r="N71" s="199"/>
      <c r="O71" s="199"/>
      <c r="P71" s="199"/>
      <c r="Q71" s="199"/>
      <c r="R71" s="199"/>
      <c r="S71" s="199"/>
      <c r="T71" s="202">
        <f t="shared" si="12"/>
        <v>0</v>
      </c>
      <c r="U71" s="203">
        <f t="shared" si="13"/>
        <v>28.19</v>
      </c>
    </row>
    <row r="72" spans="1:21" x14ac:dyDescent="0.2">
      <c r="A72" s="195" t="str">
        <f t="shared" si="7"/>
        <v>Rush CityWeek 4</v>
      </c>
      <c r="C72" s="196" t="s">
        <v>37</v>
      </c>
      <c r="D72" s="204">
        <v>44429</v>
      </c>
      <c r="E72" s="205" t="str">
        <f t="shared" si="8"/>
        <v>Week 4</v>
      </c>
      <c r="F72" s="199">
        <v>412650</v>
      </c>
      <c r="G72" s="199">
        <v>29.75</v>
      </c>
      <c r="H72" s="201">
        <f t="shared" si="10"/>
        <v>29.75</v>
      </c>
      <c r="I72" s="199" t="str">
        <f t="shared" si="11"/>
        <v/>
      </c>
      <c r="J72" s="199"/>
      <c r="K72" s="199"/>
      <c r="L72" s="199"/>
      <c r="M72" s="199"/>
      <c r="N72" s="199"/>
      <c r="O72" s="199"/>
      <c r="P72" s="199"/>
      <c r="Q72" s="199"/>
      <c r="R72" s="199"/>
      <c r="S72" s="199"/>
      <c r="T72" s="202">
        <f t="shared" si="12"/>
        <v>0</v>
      </c>
      <c r="U72" s="203">
        <f t="shared" si="13"/>
        <v>29.75</v>
      </c>
    </row>
    <row r="73" spans="1:21" x14ac:dyDescent="0.2">
      <c r="A73" s="195" t="str">
        <f t="shared" si="7"/>
        <v>PepsiWeek 4</v>
      </c>
      <c r="C73" s="196" t="s">
        <v>116</v>
      </c>
      <c r="D73" s="204">
        <v>44427</v>
      </c>
      <c r="E73" s="205" t="str">
        <f t="shared" si="8"/>
        <v>Week 4</v>
      </c>
      <c r="F73" s="199">
        <v>99768810</v>
      </c>
      <c r="G73" s="199">
        <v>943.44</v>
      </c>
      <c r="H73" s="201" t="str">
        <f t="shared" si="10"/>
        <v/>
      </c>
      <c r="I73" s="199">
        <f t="shared" si="11"/>
        <v>943.44</v>
      </c>
      <c r="J73" s="199"/>
      <c r="K73" s="199"/>
      <c r="L73" s="199"/>
      <c r="M73" s="199"/>
      <c r="N73" s="199"/>
      <c r="O73" s="199"/>
      <c r="P73" s="199"/>
      <c r="Q73" s="199"/>
      <c r="R73" s="199"/>
      <c r="S73" s="199"/>
      <c r="T73" s="202">
        <f t="shared" si="12"/>
        <v>0</v>
      </c>
      <c r="U73" s="203">
        <f t="shared" si="13"/>
        <v>943.44</v>
      </c>
    </row>
    <row r="74" spans="1:21" x14ac:dyDescent="0.2">
      <c r="A74" s="195" t="str">
        <f t="shared" si="7"/>
        <v>PepsiWeek 5</v>
      </c>
      <c r="C74" s="196" t="s">
        <v>116</v>
      </c>
      <c r="D74" s="204">
        <v>44434</v>
      </c>
      <c r="E74" s="205" t="str">
        <f t="shared" si="8"/>
        <v>Week 5</v>
      </c>
      <c r="F74" s="199">
        <v>49959155</v>
      </c>
      <c r="G74" s="199">
        <v>1569.65</v>
      </c>
      <c r="H74" s="201" t="str">
        <f t="shared" si="10"/>
        <v/>
      </c>
      <c r="I74" s="199">
        <f t="shared" si="11"/>
        <v>1569.65</v>
      </c>
      <c r="J74" s="199"/>
      <c r="K74" s="199"/>
      <c r="L74" s="199"/>
      <c r="M74" s="199"/>
      <c r="N74" s="199"/>
      <c r="O74" s="199"/>
      <c r="P74" s="199"/>
      <c r="Q74" s="199"/>
      <c r="R74" s="199"/>
      <c r="S74" s="199"/>
      <c r="T74" s="202">
        <f t="shared" si="12"/>
        <v>0</v>
      </c>
      <c r="U74" s="203">
        <f t="shared" si="13"/>
        <v>1569.65</v>
      </c>
    </row>
    <row r="75" spans="1:21" x14ac:dyDescent="0.2">
      <c r="A75" s="195" t="str">
        <f t="shared" si="7"/>
        <v>PepsiWeek 5</v>
      </c>
      <c r="C75" s="196" t="s">
        <v>116</v>
      </c>
      <c r="D75" s="204">
        <v>44432</v>
      </c>
      <c r="E75" s="205" t="str">
        <f t="shared" si="8"/>
        <v>Week 5</v>
      </c>
      <c r="F75" s="199">
        <v>48980406</v>
      </c>
      <c r="G75" s="199">
        <v>585.11</v>
      </c>
      <c r="H75" s="201" t="str">
        <f t="shared" si="10"/>
        <v/>
      </c>
      <c r="I75" s="199">
        <f t="shared" si="11"/>
        <v>585.11</v>
      </c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202">
        <f t="shared" si="12"/>
        <v>0</v>
      </c>
      <c r="U75" s="203">
        <f t="shared" si="13"/>
        <v>585.11</v>
      </c>
    </row>
    <row r="76" spans="1:21" x14ac:dyDescent="0.2">
      <c r="A76" s="195" t="str">
        <f t="shared" si="7"/>
        <v>Rush CityWeek 5</v>
      </c>
      <c r="C76" s="196" t="s">
        <v>37</v>
      </c>
      <c r="D76" s="204">
        <v>44435</v>
      </c>
      <c r="E76" s="205" t="str">
        <f t="shared" si="8"/>
        <v>Week 5</v>
      </c>
      <c r="F76" s="199">
        <v>412841</v>
      </c>
      <c r="G76" s="199">
        <v>29.75</v>
      </c>
      <c r="H76" s="201">
        <f t="shared" si="10"/>
        <v>29.75</v>
      </c>
      <c r="I76" s="199" t="str">
        <f t="shared" si="11"/>
        <v/>
      </c>
      <c r="J76" s="199"/>
      <c r="K76" s="199"/>
      <c r="L76" s="199"/>
      <c r="M76" s="199"/>
      <c r="N76" s="199"/>
      <c r="O76" s="199"/>
      <c r="P76" s="199"/>
      <c r="Q76" s="199"/>
      <c r="R76" s="199"/>
      <c r="S76" s="199"/>
      <c r="T76" s="202">
        <f t="shared" si="12"/>
        <v>0</v>
      </c>
      <c r="U76" s="203">
        <f t="shared" si="13"/>
        <v>29.75</v>
      </c>
    </row>
    <row r="77" spans="1:21" x14ac:dyDescent="0.2">
      <c r="A77" s="195" t="str">
        <f t="shared" si="7"/>
        <v>Rush CityWeek 5</v>
      </c>
      <c r="C77" s="196" t="s">
        <v>37</v>
      </c>
      <c r="D77" s="204">
        <v>44435</v>
      </c>
      <c r="E77" s="205" t="str">
        <f t="shared" si="8"/>
        <v>Week 5</v>
      </c>
      <c r="F77" s="199">
        <v>412848</v>
      </c>
      <c r="G77" s="199">
        <v>38.869999999999997</v>
      </c>
      <c r="H77" s="201">
        <f t="shared" si="10"/>
        <v>38.869999999999997</v>
      </c>
      <c r="I77" s="199" t="str">
        <f t="shared" si="11"/>
        <v/>
      </c>
      <c r="J77" s="199"/>
      <c r="K77" s="199"/>
      <c r="L77" s="199"/>
      <c r="M77" s="199"/>
      <c r="N77" s="199"/>
      <c r="O77" s="199"/>
      <c r="P77" s="199"/>
      <c r="Q77" s="199"/>
      <c r="R77" s="199"/>
      <c r="S77" s="199"/>
      <c r="T77" s="202">
        <f t="shared" si="12"/>
        <v>0</v>
      </c>
      <c r="U77" s="203">
        <f t="shared" si="13"/>
        <v>38.869999999999997</v>
      </c>
    </row>
    <row r="78" spans="1:21" x14ac:dyDescent="0.2">
      <c r="A78" s="195" t="str">
        <f t="shared" si="7"/>
        <v>Rush CityWeek 5</v>
      </c>
      <c r="C78" s="196" t="s">
        <v>37</v>
      </c>
      <c r="D78" s="204">
        <v>44434</v>
      </c>
      <c r="E78" s="205" t="str">
        <f t="shared" si="8"/>
        <v>Week 5</v>
      </c>
      <c r="F78" s="199">
        <v>412814</v>
      </c>
      <c r="G78" s="199">
        <v>38.869999999999997</v>
      </c>
      <c r="H78" s="201">
        <f t="shared" si="10"/>
        <v>38.869999999999997</v>
      </c>
      <c r="I78" s="199" t="str">
        <f t="shared" si="11"/>
        <v/>
      </c>
      <c r="J78" s="199"/>
      <c r="K78" s="199"/>
      <c r="L78" s="199"/>
      <c r="M78" s="199"/>
      <c r="N78" s="199"/>
      <c r="O78" s="199"/>
      <c r="P78" s="199"/>
      <c r="Q78" s="199"/>
      <c r="R78" s="199"/>
      <c r="S78" s="199"/>
      <c r="T78" s="202">
        <f t="shared" si="12"/>
        <v>0</v>
      </c>
      <c r="U78" s="203">
        <f t="shared" si="13"/>
        <v>38.869999999999997</v>
      </c>
    </row>
    <row r="79" spans="1:21" x14ac:dyDescent="0.2">
      <c r="A79" s="195" t="str">
        <f t="shared" si="7"/>
        <v>Rush CityWeek 5</v>
      </c>
      <c r="C79" s="196" t="s">
        <v>37</v>
      </c>
      <c r="D79" s="204">
        <v>44434</v>
      </c>
      <c r="E79" s="205" t="str">
        <f t="shared" si="8"/>
        <v>Week 5</v>
      </c>
      <c r="F79" s="199">
        <v>412808</v>
      </c>
      <c r="G79" s="199">
        <v>45.51</v>
      </c>
      <c r="H79" s="201">
        <f t="shared" si="10"/>
        <v>45.51</v>
      </c>
      <c r="I79" s="199" t="str">
        <f t="shared" si="11"/>
        <v/>
      </c>
      <c r="J79" s="199"/>
      <c r="K79" s="199"/>
      <c r="L79" s="199"/>
      <c r="M79" s="199"/>
      <c r="N79" s="199"/>
      <c r="O79" s="199"/>
      <c r="P79" s="199"/>
      <c r="Q79" s="199"/>
      <c r="R79" s="199"/>
      <c r="S79" s="199"/>
      <c r="T79" s="202">
        <f t="shared" si="12"/>
        <v>0</v>
      </c>
      <c r="U79" s="203">
        <f t="shared" si="13"/>
        <v>45.51</v>
      </c>
    </row>
    <row r="80" spans="1:21" x14ac:dyDescent="0.2">
      <c r="A80" s="195" t="str">
        <f t="shared" si="7"/>
        <v>Rush CityWeek 5</v>
      </c>
      <c r="C80" s="196" t="s">
        <v>37</v>
      </c>
      <c r="D80" s="204">
        <v>44433</v>
      </c>
      <c r="E80" s="205" t="str">
        <f t="shared" si="8"/>
        <v>Week 5</v>
      </c>
      <c r="F80" s="199">
        <v>412780</v>
      </c>
      <c r="G80" s="199">
        <v>38.869999999999997</v>
      </c>
      <c r="H80" s="201">
        <f t="shared" si="10"/>
        <v>38.869999999999997</v>
      </c>
      <c r="I80" s="199" t="str">
        <f t="shared" si="11"/>
        <v/>
      </c>
      <c r="J80" s="199"/>
      <c r="K80" s="199"/>
      <c r="L80" s="199"/>
      <c r="M80" s="199"/>
      <c r="N80" s="199"/>
      <c r="O80" s="199"/>
      <c r="P80" s="199"/>
      <c r="Q80" s="199"/>
      <c r="R80" s="199"/>
      <c r="S80" s="199"/>
      <c r="T80" s="202">
        <f t="shared" si="12"/>
        <v>0</v>
      </c>
      <c r="U80" s="203">
        <f t="shared" si="13"/>
        <v>38.869999999999997</v>
      </c>
    </row>
    <row r="81" spans="1:21" x14ac:dyDescent="0.2">
      <c r="A81" s="195" t="str">
        <f t="shared" si="7"/>
        <v>Rush CityWeek 5</v>
      </c>
      <c r="C81" s="196" t="s">
        <v>37</v>
      </c>
      <c r="D81" s="204">
        <v>44433</v>
      </c>
      <c r="E81" s="205" t="str">
        <f t="shared" si="8"/>
        <v>Week 5</v>
      </c>
      <c r="F81" s="199">
        <v>412772</v>
      </c>
      <c r="G81" s="199">
        <v>83.97</v>
      </c>
      <c r="H81" s="201">
        <f t="shared" si="10"/>
        <v>83.97</v>
      </c>
      <c r="I81" s="199" t="str">
        <f t="shared" si="11"/>
        <v/>
      </c>
      <c r="J81" s="199"/>
      <c r="K81" s="199"/>
      <c r="L81" s="199"/>
      <c r="M81" s="199"/>
      <c r="N81" s="199"/>
      <c r="O81" s="199"/>
      <c r="P81" s="199"/>
      <c r="Q81" s="199"/>
      <c r="R81" s="199"/>
      <c r="S81" s="199"/>
      <c r="T81" s="202">
        <f t="shared" si="12"/>
        <v>0</v>
      </c>
      <c r="U81" s="203">
        <f t="shared" si="13"/>
        <v>83.97</v>
      </c>
    </row>
    <row r="82" spans="1:21" x14ac:dyDescent="0.2">
      <c r="A82" s="195" t="str">
        <f t="shared" si="7"/>
        <v>Rush CityWeek 5</v>
      </c>
      <c r="C82" s="196" t="s">
        <v>37</v>
      </c>
      <c r="D82" s="204">
        <v>44432</v>
      </c>
      <c r="E82" s="205" t="str">
        <f t="shared" si="8"/>
        <v>Week 5</v>
      </c>
      <c r="F82" s="199">
        <v>412738</v>
      </c>
      <c r="G82" s="199">
        <v>38.869999999999997</v>
      </c>
      <c r="H82" s="201">
        <f t="shared" si="10"/>
        <v>38.869999999999997</v>
      </c>
      <c r="I82" s="199" t="str">
        <f t="shared" si="11"/>
        <v/>
      </c>
      <c r="J82" s="199"/>
      <c r="K82" s="199"/>
      <c r="L82" s="199"/>
      <c r="M82" s="199"/>
      <c r="N82" s="199"/>
      <c r="O82" s="199"/>
      <c r="P82" s="199"/>
      <c r="Q82" s="199"/>
      <c r="R82" s="199"/>
      <c r="S82" s="199"/>
      <c r="T82" s="202">
        <f t="shared" si="12"/>
        <v>0</v>
      </c>
      <c r="U82" s="203">
        <f t="shared" si="13"/>
        <v>38.869999999999997</v>
      </c>
    </row>
    <row r="83" spans="1:21" x14ac:dyDescent="0.2">
      <c r="A83" s="195" t="str">
        <f t="shared" si="7"/>
        <v>Rush CityWeek 5</v>
      </c>
      <c r="C83" s="196" t="s">
        <v>37</v>
      </c>
      <c r="D83" s="204">
        <v>44432</v>
      </c>
      <c r="E83" s="205" t="str">
        <f t="shared" si="8"/>
        <v>Week 5</v>
      </c>
      <c r="F83" s="199">
        <v>412732</v>
      </c>
      <c r="G83" s="199">
        <v>46.31</v>
      </c>
      <c r="H83" s="201">
        <f t="shared" si="10"/>
        <v>46.31</v>
      </c>
      <c r="I83" s="199" t="str">
        <f t="shared" si="11"/>
        <v/>
      </c>
      <c r="J83" s="199"/>
      <c r="K83" s="199"/>
      <c r="L83" s="199"/>
      <c r="M83" s="199"/>
      <c r="N83" s="199"/>
      <c r="O83" s="199"/>
      <c r="P83" s="199"/>
      <c r="Q83" s="199"/>
      <c r="R83" s="199"/>
      <c r="S83" s="199"/>
      <c r="T83" s="202">
        <f t="shared" si="12"/>
        <v>0</v>
      </c>
      <c r="U83" s="203">
        <f t="shared" si="13"/>
        <v>46.31</v>
      </c>
    </row>
    <row r="84" spans="1:21" x14ac:dyDescent="0.2">
      <c r="A84" s="195" t="str">
        <f t="shared" si="7"/>
        <v>Rush CityWeek 4</v>
      </c>
      <c r="C84" s="196" t="s">
        <v>37</v>
      </c>
      <c r="D84" s="204">
        <v>44428</v>
      </c>
      <c r="E84" s="205" t="str">
        <f t="shared" si="8"/>
        <v>Week 4</v>
      </c>
      <c r="F84" s="199">
        <v>412618</v>
      </c>
      <c r="G84" s="199">
        <v>29.75</v>
      </c>
      <c r="H84" s="201">
        <f t="shared" si="10"/>
        <v>29.75</v>
      </c>
      <c r="I84" s="199" t="str">
        <f t="shared" si="11"/>
        <v/>
      </c>
      <c r="J84" s="199"/>
      <c r="K84" s="199"/>
      <c r="L84" s="199"/>
      <c r="M84" s="199"/>
      <c r="N84" s="199"/>
      <c r="O84" s="199"/>
      <c r="P84" s="199"/>
      <c r="Q84" s="199"/>
      <c r="R84" s="199"/>
      <c r="S84" s="199"/>
      <c r="T84" s="202">
        <f t="shared" si="12"/>
        <v>0</v>
      </c>
      <c r="U84" s="203">
        <f t="shared" si="13"/>
        <v>29.75</v>
      </c>
    </row>
    <row r="85" spans="1:21" x14ac:dyDescent="0.2">
      <c r="A85" s="195" t="str">
        <f t="shared" si="7"/>
        <v>Rush CityWeek 4</v>
      </c>
      <c r="C85" s="196" t="s">
        <v>37</v>
      </c>
      <c r="D85" s="204">
        <v>44428</v>
      </c>
      <c r="E85" s="205" t="str">
        <f t="shared" si="8"/>
        <v>Week 4</v>
      </c>
      <c r="F85" s="199">
        <v>412625</v>
      </c>
      <c r="G85" s="199">
        <v>38.869999999999997</v>
      </c>
      <c r="H85" s="201">
        <f t="shared" si="10"/>
        <v>38.869999999999997</v>
      </c>
      <c r="I85" s="199" t="str">
        <f t="shared" si="11"/>
        <v/>
      </c>
      <c r="J85" s="199"/>
      <c r="K85" s="199"/>
      <c r="L85" s="199"/>
      <c r="M85" s="199"/>
      <c r="N85" s="199"/>
      <c r="O85" s="199"/>
      <c r="P85" s="199"/>
      <c r="Q85" s="199"/>
      <c r="R85" s="199"/>
      <c r="S85" s="199"/>
      <c r="T85" s="202">
        <f t="shared" si="12"/>
        <v>0</v>
      </c>
      <c r="U85" s="203">
        <f t="shared" si="13"/>
        <v>38.869999999999997</v>
      </c>
    </row>
    <row r="86" spans="1:21" x14ac:dyDescent="0.2">
      <c r="A86" s="195" t="str">
        <f t="shared" si="7"/>
        <v>Rush CityWeek 4</v>
      </c>
      <c r="C86" s="196" t="s">
        <v>37</v>
      </c>
      <c r="D86" s="204">
        <v>44425</v>
      </c>
      <c r="E86" s="205" t="str">
        <f t="shared" si="8"/>
        <v>Week 4</v>
      </c>
      <c r="F86" s="199">
        <v>412519</v>
      </c>
      <c r="G86" s="199">
        <v>38.869999999999997</v>
      </c>
      <c r="H86" s="201">
        <f t="shared" si="10"/>
        <v>38.869999999999997</v>
      </c>
      <c r="I86" s="199" t="str">
        <f t="shared" si="11"/>
        <v/>
      </c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202">
        <f t="shared" si="12"/>
        <v>0</v>
      </c>
      <c r="U86" s="203">
        <f t="shared" si="13"/>
        <v>38.869999999999997</v>
      </c>
    </row>
    <row r="87" spans="1:21" x14ac:dyDescent="0.2">
      <c r="A87" s="195" t="str">
        <f t="shared" si="7"/>
        <v>Rush CityWeek 4</v>
      </c>
      <c r="C87" s="196" t="s">
        <v>37</v>
      </c>
      <c r="D87" s="204">
        <v>44425</v>
      </c>
      <c r="E87" s="205" t="str">
        <f t="shared" si="8"/>
        <v>Week 4</v>
      </c>
      <c r="F87" s="199">
        <v>412513</v>
      </c>
      <c r="G87" s="199">
        <v>46.31</v>
      </c>
      <c r="H87" s="201">
        <f t="shared" si="10"/>
        <v>46.31</v>
      </c>
      <c r="I87" s="199" t="str">
        <f t="shared" si="11"/>
        <v/>
      </c>
      <c r="J87" s="199"/>
      <c r="K87" s="199"/>
      <c r="L87" s="199"/>
      <c r="M87" s="199"/>
      <c r="N87" s="199"/>
      <c r="O87" s="199"/>
      <c r="P87" s="199"/>
      <c r="Q87" s="199"/>
      <c r="R87" s="199"/>
      <c r="S87" s="199"/>
      <c r="T87" s="202">
        <f t="shared" si="12"/>
        <v>0</v>
      </c>
      <c r="U87" s="203">
        <f t="shared" si="13"/>
        <v>46.31</v>
      </c>
    </row>
    <row r="88" spans="1:21" x14ac:dyDescent="0.2">
      <c r="A88" s="195" t="str">
        <f t="shared" si="7"/>
        <v>Rush CityWeek 3</v>
      </c>
      <c r="C88" s="196" t="s">
        <v>37</v>
      </c>
      <c r="D88" s="204">
        <v>44420</v>
      </c>
      <c r="E88" s="205" t="str">
        <f t="shared" si="8"/>
        <v>Week 3</v>
      </c>
      <c r="F88" s="199">
        <v>412368</v>
      </c>
      <c r="G88" s="199">
        <v>45.51</v>
      </c>
      <c r="H88" s="201">
        <f t="shared" si="10"/>
        <v>45.51</v>
      </c>
      <c r="I88" s="199" t="str">
        <f t="shared" si="11"/>
        <v/>
      </c>
      <c r="J88" s="199"/>
      <c r="K88" s="199"/>
      <c r="L88" s="199"/>
      <c r="M88" s="199"/>
      <c r="N88" s="199"/>
      <c r="O88" s="199"/>
      <c r="P88" s="199"/>
      <c r="Q88" s="199"/>
      <c r="R88" s="199"/>
      <c r="S88" s="199"/>
      <c r="T88" s="202">
        <f t="shared" si="12"/>
        <v>0</v>
      </c>
      <c r="U88" s="203">
        <f t="shared" si="13"/>
        <v>45.51</v>
      </c>
    </row>
    <row r="89" spans="1:21" x14ac:dyDescent="0.2">
      <c r="A89" s="195" t="str">
        <f t="shared" si="7"/>
        <v>Rush CityWeek 3</v>
      </c>
      <c r="C89" s="196" t="s">
        <v>37</v>
      </c>
      <c r="D89" s="204">
        <v>44420</v>
      </c>
      <c r="E89" s="205" t="str">
        <f t="shared" si="8"/>
        <v>Week 3</v>
      </c>
      <c r="F89" s="199">
        <v>412374</v>
      </c>
      <c r="G89" s="199">
        <v>38.869999999999997</v>
      </c>
      <c r="H89" s="201">
        <f t="shared" si="10"/>
        <v>38.869999999999997</v>
      </c>
      <c r="I89" s="199" t="str">
        <f t="shared" si="11"/>
        <v/>
      </c>
      <c r="J89" s="199"/>
      <c r="K89" s="199"/>
      <c r="L89" s="199"/>
      <c r="M89" s="199"/>
      <c r="N89" s="199"/>
      <c r="O89" s="199"/>
      <c r="P89" s="199"/>
      <c r="Q89" s="199"/>
      <c r="R89" s="199"/>
      <c r="S89" s="199"/>
      <c r="T89" s="202">
        <f t="shared" si="12"/>
        <v>0</v>
      </c>
      <c r="U89" s="203">
        <f t="shared" si="13"/>
        <v>38.869999999999997</v>
      </c>
    </row>
    <row r="90" spans="1:21" x14ac:dyDescent="0.2">
      <c r="A90" s="195" t="str">
        <f t="shared" si="7"/>
        <v>Rush CityWeek 3</v>
      </c>
      <c r="C90" s="196" t="s">
        <v>37</v>
      </c>
      <c r="D90" s="204">
        <v>44419</v>
      </c>
      <c r="E90" s="205" t="str">
        <f t="shared" si="8"/>
        <v>Week 3</v>
      </c>
      <c r="F90" s="199">
        <v>412339</v>
      </c>
      <c r="G90" s="199">
        <v>38.869999999999997</v>
      </c>
      <c r="H90" s="201">
        <f t="shared" si="10"/>
        <v>38.869999999999997</v>
      </c>
      <c r="I90" s="199" t="str">
        <f t="shared" si="11"/>
        <v/>
      </c>
      <c r="J90" s="199"/>
      <c r="K90" s="199"/>
      <c r="L90" s="199"/>
      <c r="M90" s="199"/>
      <c r="N90" s="199"/>
      <c r="O90" s="199"/>
      <c r="P90" s="199"/>
      <c r="Q90" s="199"/>
      <c r="R90" s="199"/>
      <c r="S90" s="199"/>
      <c r="T90" s="202">
        <f t="shared" si="12"/>
        <v>0</v>
      </c>
      <c r="U90" s="203">
        <f t="shared" si="13"/>
        <v>38.869999999999997</v>
      </c>
    </row>
    <row r="91" spans="1:21" x14ac:dyDescent="0.2">
      <c r="A91" s="195" t="str">
        <f t="shared" si="7"/>
        <v>Rush CityWeek 3</v>
      </c>
      <c r="C91" s="196" t="s">
        <v>37</v>
      </c>
      <c r="D91" s="204">
        <v>44419</v>
      </c>
      <c r="E91" s="205" t="str">
        <f t="shared" si="8"/>
        <v>Week 3</v>
      </c>
      <c r="F91" s="199">
        <v>412331</v>
      </c>
      <c r="G91" s="199">
        <v>83.97</v>
      </c>
      <c r="H91" s="201">
        <f t="shared" si="10"/>
        <v>83.97</v>
      </c>
      <c r="I91" s="199" t="str">
        <f t="shared" si="11"/>
        <v/>
      </c>
      <c r="J91" s="199"/>
      <c r="K91" s="199"/>
      <c r="L91" s="199"/>
      <c r="M91" s="199"/>
      <c r="N91" s="199"/>
      <c r="O91" s="199"/>
      <c r="P91" s="199"/>
      <c r="Q91" s="199"/>
      <c r="R91" s="199"/>
      <c r="S91" s="199"/>
      <c r="T91" s="202">
        <f t="shared" si="12"/>
        <v>0</v>
      </c>
      <c r="U91" s="203">
        <f t="shared" si="13"/>
        <v>83.97</v>
      </c>
    </row>
    <row r="92" spans="1:21" x14ac:dyDescent="0.2">
      <c r="A92" s="195" t="str">
        <f t="shared" si="7"/>
        <v>Rush CityWeek 5</v>
      </c>
      <c r="C92" s="196" t="s">
        <v>37</v>
      </c>
      <c r="D92" s="204">
        <v>44436</v>
      </c>
      <c r="E92" s="205" t="str">
        <f t="shared" si="8"/>
        <v>Week 5</v>
      </c>
      <c r="F92" s="199">
        <v>412876</v>
      </c>
      <c r="G92" s="199">
        <v>29.75</v>
      </c>
      <c r="H92" s="201">
        <f t="shared" si="10"/>
        <v>29.75</v>
      </c>
      <c r="I92" s="199" t="str">
        <f t="shared" si="11"/>
        <v/>
      </c>
      <c r="J92" s="199"/>
      <c r="K92" s="199"/>
      <c r="L92" s="199"/>
      <c r="M92" s="199"/>
      <c r="N92" s="199"/>
      <c r="O92" s="199"/>
      <c r="P92" s="199"/>
      <c r="Q92" s="199"/>
      <c r="R92" s="199"/>
      <c r="S92" s="199"/>
      <c r="T92" s="202">
        <f t="shared" si="12"/>
        <v>0</v>
      </c>
      <c r="U92" s="203">
        <f t="shared" si="13"/>
        <v>29.75</v>
      </c>
    </row>
    <row r="93" spans="1:21" x14ac:dyDescent="0.2">
      <c r="A93" s="195" t="str">
        <f t="shared" si="7"/>
        <v>Rush CityWeek 5</v>
      </c>
      <c r="C93" s="196" t="s">
        <v>37</v>
      </c>
      <c r="D93" s="204">
        <v>44436</v>
      </c>
      <c r="E93" s="205" t="str">
        <f t="shared" si="8"/>
        <v>Week 5</v>
      </c>
      <c r="F93" s="199">
        <v>412883</v>
      </c>
      <c r="G93" s="199">
        <v>28.19</v>
      </c>
      <c r="H93" s="201">
        <f t="shared" si="10"/>
        <v>28.19</v>
      </c>
      <c r="I93" s="199" t="str">
        <f t="shared" si="11"/>
        <v/>
      </c>
      <c r="J93" s="199"/>
      <c r="K93" s="199"/>
      <c r="L93" s="199"/>
      <c r="M93" s="199"/>
      <c r="N93" s="199"/>
      <c r="O93" s="199"/>
      <c r="P93" s="199"/>
      <c r="Q93" s="199"/>
      <c r="R93" s="199"/>
      <c r="S93" s="199"/>
      <c r="T93" s="202">
        <f t="shared" si="12"/>
        <v>0</v>
      </c>
      <c r="U93" s="203">
        <f t="shared" si="13"/>
        <v>28.19</v>
      </c>
    </row>
    <row r="94" spans="1:21" x14ac:dyDescent="0.2">
      <c r="A94" s="195" t="str">
        <f t="shared" si="7"/>
        <v>PepsiWeek 6</v>
      </c>
      <c r="C94" s="196" t="s">
        <v>116</v>
      </c>
      <c r="D94" s="204">
        <v>44438</v>
      </c>
      <c r="E94" s="205" t="str">
        <f t="shared" si="8"/>
        <v>Week 6</v>
      </c>
      <c r="F94" s="199">
        <v>48429006</v>
      </c>
      <c r="G94" s="199">
        <v>538.44000000000005</v>
      </c>
      <c r="H94" s="201" t="str">
        <f t="shared" si="10"/>
        <v/>
      </c>
      <c r="I94" s="199">
        <f t="shared" si="11"/>
        <v>538.44000000000005</v>
      </c>
      <c r="J94" s="199"/>
      <c r="K94" s="199"/>
      <c r="L94" s="199"/>
      <c r="M94" s="199"/>
      <c r="N94" s="199"/>
      <c r="O94" s="199"/>
      <c r="P94" s="199"/>
      <c r="Q94" s="199"/>
      <c r="R94" s="199"/>
      <c r="S94" s="199"/>
      <c r="T94" s="202">
        <f t="shared" si="12"/>
        <v>0</v>
      </c>
      <c r="U94" s="203">
        <f t="shared" si="13"/>
        <v>538.44000000000005</v>
      </c>
    </row>
    <row r="95" spans="1:21" x14ac:dyDescent="0.2">
      <c r="A95" s="195" t="str">
        <f t="shared" si="7"/>
        <v>Rush CityWeek 6</v>
      </c>
      <c r="C95" s="196" t="s">
        <v>37</v>
      </c>
      <c r="D95" s="204">
        <v>44439</v>
      </c>
      <c r="E95" s="205" t="str">
        <f t="shared" si="8"/>
        <v>Week 6</v>
      </c>
      <c r="F95" s="199">
        <v>412941</v>
      </c>
      <c r="G95" s="199">
        <v>46.31</v>
      </c>
      <c r="H95" s="201">
        <f t="shared" si="10"/>
        <v>46.31</v>
      </c>
      <c r="I95" s="199" t="str">
        <f t="shared" si="11"/>
        <v/>
      </c>
      <c r="J95" s="199"/>
      <c r="K95" s="199"/>
      <c r="L95" s="199"/>
      <c r="M95" s="199"/>
      <c r="N95" s="199"/>
      <c r="O95" s="199"/>
      <c r="P95" s="199"/>
      <c r="Q95" s="199"/>
      <c r="R95" s="199"/>
      <c r="S95" s="199"/>
      <c r="T95" s="202">
        <f t="shared" si="12"/>
        <v>0</v>
      </c>
      <c r="U95" s="203">
        <f t="shared" si="13"/>
        <v>46.31</v>
      </c>
    </row>
    <row r="96" spans="1:21" x14ac:dyDescent="0.2">
      <c r="A96" s="195" t="str">
        <f t="shared" si="7"/>
        <v>Rush CityWeek 6</v>
      </c>
      <c r="C96" s="196" t="s">
        <v>37</v>
      </c>
      <c r="D96" s="204">
        <v>44439</v>
      </c>
      <c r="E96" s="205" t="str">
        <f t="shared" si="8"/>
        <v>Week 6</v>
      </c>
      <c r="F96" s="199">
        <v>412947</v>
      </c>
      <c r="G96" s="199">
        <v>38.869999999999997</v>
      </c>
      <c r="H96" s="201">
        <f t="shared" si="10"/>
        <v>38.869999999999997</v>
      </c>
      <c r="I96" s="199" t="str">
        <f t="shared" si="11"/>
        <v/>
      </c>
      <c r="J96" s="199"/>
      <c r="K96" s="199"/>
      <c r="L96" s="199"/>
      <c r="M96" s="199"/>
      <c r="N96" s="199"/>
      <c r="O96" s="199"/>
      <c r="P96" s="199"/>
      <c r="Q96" s="199"/>
      <c r="R96" s="199"/>
      <c r="S96" s="199"/>
      <c r="T96" s="202">
        <f t="shared" si="12"/>
        <v>0</v>
      </c>
      <c r="U96" s="203">
        <f t="shared" si="13"/>
        <v>38.869999999999997</v>
      </c>
    </row>
    <row r="97" spans="1:21" x14ac:dyDescent="0.2">
      <c r="A97" s="195" t="str">
        <f t="shared" si="7"/>
        <v>Rush CityWeek 6</v>
      </c>
      <c r="C97" s="196" t="s">
        <v>37</v>
      </c>
      <c r="D97" s="204">
        <v>44438</v>
      </c>
      <c r="E97" s="205" t="str">
        <f t="shared" si="8"/>
        <v>Week 6</v>
      </c>
      <c r="F97" s="199">
        <v>412902</v>
      </c>
      <c r="G97" s="199">
        <v>121.21</v>
      </c>
      <c r="H97" s="201">
        <f t="shared" si="10"/>
        <v>121.21</v>
      </c>
      <c r="I97" s="199" t="str">
        <f t="shared" si="11"/>
        <v/>
      </c>
      <c r="J97" s="199"/>
      <c r="K97" s="199"/>
      <c r="L97" s="199"/>
      <c r="M97" s="199"/>
      <c r="N97" s="199"/>
      <c r="O97" s="199"/>
      <c r="P97" s="199"/>
      <c r="Q97" s="199"/>
      <c r="R97" s="199"/>
      <c r="S97" s="199"/>
      <c r="T97" s="202">
        <f t="shared" si="12"/>
        <v>0</v>
      </c>
      <c r="U97" s="203">
        <f t="shared" si="13"/>
        <v>121.21</v>
      </c>
    </row>
    <row r="98" spans="1:21" x14ac:dyDescent="0.2">
      <c r="A98" s="195" t="str">
        <f t="shared" si="7"/>
        <v>Rush City</v>
      </c>
      <c r="C98" s="196" t="s">
        <v>37</v>
      </c>
      <c r="D98" s="204">
        <v>44438</v>
      </c>
      <c r="E98" s="205"/>
      <c r="F98" s="199">
        <v>412910</v>
      </c>
      <c r="G98" s="199">
        <v>38.869999999999997</v>
      </c>
      <c r="H98" s="201">
        <f t="shared" si="10"/>
        <v>38.869999999999997</v>
      </c>
      <c r="I98" s="199" t="str">
        <f t="shared" si="11"/>
        <v/>
      </c>
      <c r="J98" s="199"/>
      <c r="K98" s="199"/>
      <c r="L98" s="199"/>
      <c r="M98" s="199"/>
      <c r="N98" s="199"/>
      <c r="O98" s="199"/>
      <c r="P98" s="199"/>
      <c r="Q98" s="199"/>
      <c r="R98" s="199"/>
      <c r="S98" s="199"/>
      <c r="T98" s="246">
        <f t="shared" ref="T98:T101" si="14">G98-SUM(H98:S98)</f>
        <v>0</v>
      </c>
      <c r="U98" s="203">
        <f t="shared" si="13"/>
        <v>38.869999999999997</v>
      </c>
    </row>
    <row r="99" spans="1:21" x14ac:dyDescent="0.2">
      <c r="A99" s="195" t="str">
        <f t="shared" si="7"/>
        <v/>
      </c>
      <c r="C99" s="196"/>
      <c r="D99" s="204"/>
      <c r="E99" s="205" t="str">
        <f t="shared" si="8"/>
        <v/>
      </c>
      <c r="F99" s="199"/>
      <c r="G99" s="199"/>
      <c r="H99" s="201" t="str">
        <f t="shared" si="10"/>
        <v/>
      </c>
      <c r="I99" s="199" t="str">
        <f t="shared" si="11"/>
        <v/>
      </c>
      <c r="J99" s="199"/>
      <c r="K99" s="199"/>
      <c r="L99" s="199"/>
      <c r="M99" s="199"/>
      <c r="N99" s="199"/>
      <c r="O99" s="199"/>
      <c r="P99" s="199"/>
      <c r="Q99" s="199"/>
      <c r="R99" s="199"/>
      <c r="S99" s="199"/>
      <c r="T99" s="246">
        <f t="shared" si="14"/>
        <v>0</v>
      </c>
      <c r="U99" s="203">
        <f t="shared" si="13"/>
        <v>0</v>
      </c>
    </row>
    <row r="100" spans="1:21" x14ac:dyDescent="0.2">
      <c r="A100" s="195" t="str">
        <f t="shared" si="7"/>
        <v/>
      </c>
      <c r="C100" s="196"/>
      <c r="D100" s="204"/>
      <c r="E100" s="205" t="str">
        <f t="shared" si="8"/>
        <v/>
      </c>
      <c r="F100" s="199"/>
      <c r="G100" s="199"/>
      <c r="H100" s="201" t="str">
        <f t="shared" si="10"/>
        <v/>
      </c>
      <c r="I100" s="199" t="str">
        <f t="shared" si="11"/>
        <v/>
      </c>
      <c r="J100" s="199"/>
      <c r="K100" s="199"/>
      <c r="L100" s="199"/>
      <c r="M100" s="199"/>
      <c r="N100" s="199"/>
      <c r="O100" s="199"/>
      <c r="P100" s="199"/>
      <c r="Q100" s="199"/>
      <c r="R100" s="199"/>
      <c r="S100" s="199"/>
      <c r="T100" s="246">
        <f t="shared" si="14"/>
        <v>0</v>
      </c>
      <c r="U100" s="203">
        <f t="shared" si="13"/>
        <v>0</v>
      </c>
    </row>
    <row r="101" spans="1:21" x14ac:dyDescent="0.2">
      <c r="A101" s="195" t="str">
        <f t="shared" si="7"/>
        <v/>
      </c>
      <c r="C101" s="196"/>
      <c r="D101" s="204"/>
      <c r="E101" s="205" t="str">
        <f t="shared" si="8"/>
        <v/>
      </c>
      <c r="F101" s="199"/>
      <c r="G101" s="199"/>
      <c r="H101" s="201" t="str">
        <f t="shared" si="10"/>
        <v/>
      </c>
      <c r="I101" s="199" t="str">
        <f t="shared" si="11"/>
        <v/>
      </c>
      <c r="J101" s="199"/>
      <c r="K101" s="199"/>
      <c r="L101" s="199"/>
      <c r="M101" s="199"/>
      <c r="N101" s="199"/>
      <c r="O101" s="199"/>
      <c r="P101" s="199"/>
      <c r="Q101" s="199"/>
      <c r="R101" s="199"/>
      <c r="S101" s="199"/>
      <c r="T101" s="246">
        <f t="shared" si="14"/>
        <v>0</v>
      </c>
      <c r="U101" s="203">
        <f t="shared" si="13"/>
        <v>0</v>
      </c>
    </row>
    <row r="102" spans="1:21" x14ac:dyDescent="0.2">
      <c r="A102" s="195" t="str">
        <f t="shared" ref="A102:A165" si="15">C102&amp;E102</f>
        <v/>
      </c>
      <c r="C102" s="196"/>
      <c r="D102" s="204"/>
      <c r="E102" s="205" t="str">
        <f t="shared" ref="E102:E150" si="16">IF(D102="","",(CONCATENATE("Week ",WEEKNUM(D102,2)-WEEKNUM(DATE(YEAR(D102),MONTH(D102),1),2)+1)))</f>
        <v/>
      </c>
      <c r="F102" s="199"/>
      <c r="G102" s="199"/>
      <c r="H102" s="201" t="str">
        <f t="shared" si="10"/>
        <v/>
      </c>
      <c r="I102" s="199" t="str">
        <f t="shared" si="11"/>
        <v/>
      </c>
      <c r="J102" s="199"/>
      <c r="K102" s="199"/>
      <c r="L102" s="199"/>
      <c r="M102" s="199"/>
      <c r="N102" s="199"/>
      <c r="O102" s="199"/>
      <c r="P102" s="199"/>
      <c r="Q102" s="199"/>
      <c r="R102" s="199"/>
      <c r="S102" s="199"/>
      <c r="T102" s="246">
        <f t="shared" ref="T102:T165" si="17">G102-SUM(H102:S102)</f>
        <v>0</v>
      </c>
      <c r="U102" s="203">
        <f t="shared" si="13"/>
        <v>0</v>
      </c>
    </row>
    <row r="103" spans="1:21" x14ac:dyDescent="0.2">
      <c r="A103" s="195" t="str">
        <f t="shared" si="15"/>
        <v/>
      </c>
      <c r="C103" s="196"/>
      <c r="D103" s="204"/>
      <c r="E103" s="205" t="str">
        <f t="shared" si="16"/>
        <v/>
      </c>
      <c r="F103" s="199"/>
      <c r="G103" s="199"/>
      <c r="H103" s="201" t="str">
        <f t="shared" ref="H103:H166" si="18">IF(C103="rush city",G103,"")</f>
        <v/>
      </c>
      <c r="I103" s="199" t="str">
        <f t="shared" ref="I103:I166" si="19">IF(C103="Pepsi",G103,"")</f>
        <v/>
      </c>
      <c r="J103" s="199"/>
      <c r="K103" s="199"/>
      <c r="L103" s="199"/>
      <c r="M103" s="199"/>
      <c r="N103" s="199"/>
      <c r="O103" s="199"/>
      <c r="P103" s="199"/>
      <c r="Q103" s="199"/>
      <c r="R103" s="199"/>
      <c r="S103" s="199"/>
      <c r="T103" s="246">
        <f t="shared" si="17"/>
        <v>0</v>
      </c>
      <c r="U103" s="203">
        <f t="shared" si="13"/>
        <v>0</v>
      </c>
    </row>
    <row r="104" spans="1:21" x14ac:dyDescent="0.2">
      <c r="A104" s="195" t="str">
        <f t="shared" si="15"/>
        <v/>
      </c>
      <c r="C104" s="196"/>
      <c r="D104" s="204"/>
      <c r="E104" s="205" t="str">
        <f t="shared" si="16"/>
        <v/>
      </c>
      <c r="F104" s="199"/>
      <c r="G104" s="199"/>
      <c r="H104" s="201" t="str">
        <f t="shared" si="18"/>
        <v/>
      </c>
      <c r="I104" s="199" t="str">
        <f t="shared" si="19"/>
        <v/>
      </c>
      <c r="J104" s="199"/>
      <c r="K104" s="199"/>
      <c r="L104" s="199"/>
      <c r="M104" s="199"/>
      <c r="N104" s="199"/>
      <c r="O104" s="199"/>
      <c r="P104" s="199"/>
      <c r="Q104" s="199"/>
      <c r="R104" s="199"/>
      <c r="S104" s="199"/>
      <c r="T104" s="246">
        <f t="shared" si="17"/>
        <v>0</v>
      </c>
      <c r="U104" s="203">
        <f t="shared" si="13"/>
        <v>0</v>
      </c>
    </row>
    <row r="105" spans="1:21" x14ac:dyDescent="0.2">
      <c r="A105" s="195" t="str">
        <f t="shared" si="15"/>
        <v/>
      </c>
      <c r="C105" s="196"/>
      <c r="D105" s="204"/>
      <c r="E105" s="205" t="str">
        <f t="shared" si="16"/>
        <v/>
      </c>
      <c r="F105" s="199"/>
      <c r="G105" s="199"/>
      <c r="H105" s="201" t="str">
        <f t="shared" si="18"/>
        <v/>
      </c>
      <c r="I105" s="199" t="str">
        <f t="shared" si="19"/>
        <v/>
      </c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246">
        <f t="shared" si="17"/>
        <v>0</v>
      </c>
      <c r="U105" s="203">
        <f t="shared" si="13"/>
        <v>0</v>
      </c>
    </row>
    <row r="106" spans="1:21" x14ac:dyDescent="0.2">
      <c r="A106" s="195" t="str">
        <f t="shared" si="15"/>
        <v/>
      </c>
      <c r="C106" s="196"/>
      <c r="D106" s="204"/>
      <c r="E106" s="205" t="str">
        <f t="shared" si="16"/>
        <v/>
      </c>
      <c r="F106" s="199"/>
      <c r="G106" s="199"/>
      <c r="H106" s="201" t="str">
        <f t="shared" si="18"/>
        <v/>
      </c>
      <c r="I106" s="199" t="str">
        <f t="shared" si="19"/>
        <v/>
      </c>
      <c r="J106" s="199"/>
      <c r="K106" s="199"/>
      <c r="L106" s="199"/>
      <c r="M106" s="199"/>
      <c r="N106" s="199"/>
      <c r="O106" s="199"/>
      <c r="P106" s="199"/>
      <c r="Q106" s="199"/>
      <c r="R106" s="199"/>
      <c r="S106" s="199"/>
      <c r="T106" s="246">
        <f t="shared" si="17"/>
        <v>0</v>
      </c>
      <c r="U106" s="203">
        <f t="shared" si="13"/>
        <v>0</v>
      </c>
    </row>
    <row r="107" spans="1:21" x14ac:dyDescent="0.2">
      <c r="A107" s="195" t="str">
        <f t="shared" si="15"/>
        <v/>
      </c>
      <c r="C107" s="196"/>
      <c r="D107" s="204"/>
      <c r="E107" s="205" t="str">
        <f t="shared" si="16"/>
        <v/>
      </c>
      <c r="F107" s="199"/>
      <c r="G107" s="199"/>
      <c r="H107" s="201" t="str">
        <f t="shared" si="18"/>
        <v/>
      </c>
      <c r="I107" s="199" t="str">
        <f t="shared" si="19"/>
        <v/>
      </c>
      <c r="J107" s="199"/>
      <c r="K107" s="199"/>
      <c r="L107" s="199"/>
      <c r="M107" s="199"/>
      <c r="N107" s="199"/>
      <c r="O107" s="199"/>
      <c r="P107" s="199"/>
      <c r="Q107" s="199"/>
      <c r="R107" s="199"/>
      <c r="S107" s="199"/>
      <c r="T107" s="246">
        <f t="shared" si="17"/>
        <v>0</v>
      </c>
      <c r="U107" s="203">
        <f t="shared" si="13"/>
        <v>0</v>
      </c>
    </row>
    <row r="108" spans="1:21" x14ac:dyDescent="0.2">
      <c r="A108" s="195" t="str">
        <f t="shared" si="15"/>
        <v/>
      </c>
      <c r="C108" s="196"/>
      <c r="D108" s="204"/>
      <c r="E108" s="205" t="str">
        <f t="shared" si="16"/>
        <v/>
      </c>
      <c r="F108" s="199"/>
      <c r="G108" s="199"/>
      <c r="H108" s="201" t="str">
        <f t="shared" si="18"/>
        <v/>
      </c>
      <c r="I108" s="199" t="str">
        <f t="shared" si="19"/>
        <v/>
      </c>
      <c r="J108" s="199"/>
      <c r="K108" s="199"/>
      <c r="L108" s="199"/>
      <c r="M108" s="199"/>
      <c r="N108" s="199"/>
      <c r="O108" s="199"/>
      <c r="P108" s="199"/>
      <c r="Q108" s="199"/>
      <c r="R108" s="199"/>
      <c r="S108" s="199"/>
      <c r="T108" s="246"/>
      <c r="U108" s="203">
        <f t="shared" si="13"/>
        <v>0</v>
      </c>
    </row>
    <row r="109" spans="1:21" x14ac:dyDescent="0.2">
      <c r="A109" s="195" t="str">
        <f t="shared" si="15"/>
        <v/>
      </c>
      <c r="C109" s="196"/>
      <c r="D109" s="204"/>
      <c r="E109" s="205" t="str">
        <f t="shared" si="16"/>
        <v/>
      </c>
      <c r="F109" s="199"/>
      <c r="G109" s="199"/>
      <c r="H109" s="201" t="str">
        <f t="shared" si="18"/>
        <v/>
      </c>
      <c r="I109" s="199" t="str">
        <f t="shared" si="19"/>
        <v/>
      </c>
      <c r="J109" s="199"/>
      <c r="K109" s="199"/>
      <c r="L109" s="199"/>
      <c r="M109" s="199"/>
      <c r="N109" s="199"/>
      <c r="O109" s="199"/>
      <c r="P109" s="199"/>
      <c r="Q109" s="199"/>
      <c r="R109" s="199"/>
      <c r="S109" s="199"/>
      <c r="T109" s="246">
        <f t="shared" si="17"/>
        <v>0</v>
      </c>
      <c r="U109" s="203">
        <f t="shared" si="13"/>
        <v>0</v>
      </c>
    </row>
    <row r="110" spans="1:21" x14ac:dyDescent="0.2">
      <c r="A110" s="195" t="str">
        <f t="shared" si="15"/>
        <v/>
      </c>
      <c r="C110" s="196"/>
      <c r="D110" s="204"/>
      <c r="E110" s="205" t="str">
        <f t="shared" si="16"/>
        <v/>
      </c>
      <c r="F110" s="199"/>
      <c r="G110" s="199"/>
      <c r="H110" s="201" t="str">
        <f t="shared" si="18"/>
        <v/>
      </c>
      <c r="I110" s="199" t="str">
        <f t="shared" si="19"/>
        <v/>
      </c>
      <c r="J110" s="199"/>
      <c r="K110" s="199"/>
      <c r="L110" s="199"/>
      <c r="M110" s="199"/>
      <c r="N110" s="199"/>
      <c r="O110" s="199"/>
      <c r="P110" s="199"/>
      <c r="Q110" s="199"/>
      <c r="R110" s="199"/>
      <c r="S110" s="199"/>
      <c r="T110" s="246">
        <f t="shared" si="17"/>
        <v>0</v>
      </c>
      <c r="U110" s="203">
        <f t="shared" si="13"/>
        <v>0</v>
      </c>
    </row>
    <row r="111" spans="1:21" x14ac:dyDescent="0.2">
      <c r="A111" s="195" t="str">
        <f t="shared" si="15"/>
        <v/>
      </c>
      <c r="C111" s="196"/>
      <c r="D111" s="204"/>
      <c r="E111" s="205" t="str">
        <f t="shared" si="16"/>
        <v/>
      </c>
      <c r="F111" s="199"/>
      <c r="G111" s="199"/>
      <c r="H111" s="201" t="str">
        <f t="shared" si="18"/>
        <v/>
      </c>
      <c r="I111" s="199" t="str">
        <f t="shared" si="19"/>
        <v/>
      </c>
      <c r="J111" s="199"/>
      <c r="K111" s="199"/>
      <c r="L111" s="199"/>
      <c r="M111" s="199"/>
      <c r="N111" s="199"/>
      <c r="O111" s="199"/>
      <c r="P111" s="199"/>
      <c r="Q111" s="199"/>
      <c r="R111" s="199"/>
      <c r="S111" s="199"/>
      <c r="T111" s="246">
        <f t="shared" si="17"/>
        <v>0</v>
      </c>
      <c r="U111" s="203">
        <f t="shared" si="13"/>
        <v>0</v>
      </c>
    </row>
    <row r="112" spans="1:21" x14ac:dyDescent="0.2">
      <c r="A112" s="195" t="str">
        <f t="shared" si="15"/>
        <v/>
      </c>
      <c r="C112" s="196"/>
      <c r="D112" s="204"/>
      <c r="E112" s="205" t="str">
        <f t="shared" si="16"/>
        <v/>
      </c>
      <c r="F112" s="199"/>
      <c r="G112" s="199"/>
      <c r="H112" s="201" t="str">
        <f t="shared" si="18"/>
        <v/>
      </c>
      <c r="I112" s="199" t="str">
        <f t="shared" si="19"/>
        <v/>
      </c>
      <c r="J112" s="199"/>
      <c r="K112" s="199"/>
      <c r="L112" s="199"/>
      <c r="M112" s="199"/>
      <c r="N112" s="199"/>
      <c r="O112" s="199"/>
      <c r="P112" s="199"/>
      <c r="Q112" s="199"/>
      <c r="R112" s="199"/>
      <c r="S112" s="199"/>
      <c r="T112" s="246">
        <f t="shared" si="17"/>
        <v>0</v>
      </c>
      <c r="U112" s="203">
        <f t="shared" si="13"/>
        <v>0</v>
      </c>
    </row>
    <row r="113" spans="1:21" x14ac:dyDescent="0.2">
      <c r="A113" s="195" t="str">
        <f t="shared" si="15"/>
        <v/>
      </c>
      <c r="C113" s="196"/>
      <c r="D113" s="204"/>
      <c r="E113" s="205" t="str">
        <f t="shared" si="16"/>
        <v/>
      </c>
      <c r="F113" s="199"/>
      <c r="G113" s="199"/>
      <c r="H113" s="201" t="str">
        <f t="shared" si="18"/>
        <v/>
      </c>
      <c r="I113" s="199" t="str">
        <f t="shared" si="19"/>
        <v/>
      </c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246">
        <f t="shared" si="17"/>
        <v>0</v>
      </c>
      <c r="U113" s="203">
        <f t="shared" si="13"/>
        <v>0</v>
      </c>
    </row>
    <row r="114" spans="1:21" x14ac:dyDescent="0.2">
      <c r="A114" s="195" t="str">
        <f t="shared" si="15"/>
        <v/>
      </c>
      <c r="C114" s="196"/>
      <c r="D114" s="204"/>
      <c r="E114" s="205" t="str">
        <f t="shared" si="16"/>
        <v/>
      </c>
      <c r="F114" s="199"/>
      <c r="G114" s="199"/>
      <c r="H114" s="201" t="str">
        <f t="shared" si="18"/>
        <v/>
      </c>
      <c r="I114" s="199" t="str">
        <f t="shared" si="19"/>
        <v/>
      </c>
      <c r="J114" s="199"/>
      <c r="K114" s="199"/>
      <c r="L114" s="199"/>
      <c r="M114" s="199"/>
      <c r="N114" s="199"/>
      <c r="O114" s="199"/>
      <c r="P114" s="199"/>
      <c r="Q114" s="199"/>
      <c r="R114" s="199"/>
      <c r="S114" s="199"/>
      <c r="T114" s="246">
        <f t="shared" si="17"/>
        <v>0</v>
      </c>
      <c r="U114" s="203">
        <f t="shared" si="13"/>
        <v>0</v>
      </c>
    </row>
    <row r="115" spans="1:21" x14ac:dyDescent="0.2">
      <c r="A115" s="195" t="str">
        <f t="shared" si="15"/>
        <v/>
      </c>
      <c r="C115" s="196"/>
      <c r="D115" s="204"/>
      <c r="E115" s="205" t="str">
        <f t="shared" si="16"/>
        <v/>
      </c>
      <c r="F115" s="199"/>
      <c r="G115" s="199"/>
      <c r="H115" s="201" t="str">
        <f t="shared" si="18"/>
        <v/>
      </c>
      <c r="I115" s="199" t="str">
        <f t="shared" si="19"/>
        <v/>
      </c>
      <c r="J115" s="199"/>
      <c r="K115" s="199"/>
      <c r="L115" s="199"/>
      <c r="M115" s="199"/>
      <c r="N115" s="199"/>
      <c r="O115" s="199"/>
      <c r="P115" s="199"/>
      <c r="Q115" s="199"/>
      <c r="R115" s="199"/>
      <c r="S115" s="199"/>
      <c r="T115" s="246">
        <f t="shared" si="17"/>
        <v>0</v>
      </c>
      <c r="U115" s="203">
        <f t="shared" si="13"/>
        <v>0</v>
      </c>
    </row>
    <row r="116" spans="1:21" x14ac:dyDescent="0.2">
      <c r="A116" s="195" t="str">
        <f t="shared" si="15"/>
        <v/>
      </c>
      <c r="C116" s="196"/>
      <c r="D116" s="204"/>
      <c r="E116" s="205" t="str">
        <f t="shared" si="16"/>
        <v/>
      </c>
      <c r="F116" s="199"/>
      <c r="G116" s="199"/>
      <c r="H116" s="201" t="str">
        <f t="shared" si="18"/>
        <v/>
      </c>
      <c r="I116" s="199" t="str">
        <f t="shared" si="19"/>
        <v/>
      </c>
      <c r="J116" s="199"/>
      <c r="K116" s="199"/>
      <c r="L116" s="199"/>
      <c r="M116" s="199"/>
      <c r="N116" s="199"/>
      <c r="O116" s="199"/>
      <c r="P116" s="199"/>
      <c r="Q116" s="199"/>
      <c r="R116" s="199"/>
      <c r="S116" s="199"/>
      <c r="T116" s="246">
        <f t="shared" si="17"/>
        <v>0</v>
      </c>
      <c r="U116" s="203">
        <f t="shared" si="13"/>
        <v>0</v>
      </c>
    </row>
    <row r="117" spans="1:21" x14ac:dyDescent="0.2">
      <c r="A117" s="195" t="str">
        <f t="shared" si="15"/>
        <v/>
      </c>
      <c r="C117" s="196"/>
      <c r="D117" s="204"/>
      <c r="E117" s="205" t="str">
        <f t="shared" si="16"/>
        <v/>
      </c>
      <c r="F117" s="199"/>
      <c r="G117" s="199"/>
      <c r="H117" s="201" t="str">
        <f t="shared" si="18"/>
        <v/>
      </c>
      <c r="I117" s="199" t="str">
        <f t="shared" si="19"/>
        <v/>
      </c>
      <c r="J117" s="199"/>
      <c r="K117" s="199"/>
      <c r="L117" s="199"/>
      <c r="M117" s="199"/>
      <c r="N117" s="199"/>
      <c r="O117" s="199"/>
      <c r="P117" s="199"/>
      <c r="Q117" s="199"/>
      <c r="R117" s="199"/>
      <c r="S117" s="199"/>
      <c r="T117" s="246">
        <f t="shared" si="17"/>
        <v>0</v>
      </c>
      <c r="U117" s="203">
        <f t="shared" si="13"/>
        <v>0</v>
      </c>
    </row>
    <row r="118" spans="1:21" x14ac:dyDescent="0.2">
      <c r="A118" s="195" t="str">
        <f t="shared" si="15"/>
        <v/>
      </c>
      <c r="C118" s="196"/>
      <c r="D118" s="204"/>
      <c r="E118" s="205" t="str">
        <f t="shared" si="16"/>
        <v/>
      </c>
      <c r="F118" s="199"/>
      <c r="G118" s="199"/>
      <c r="H118" s="201" t="str">
        <f t="shared" si="18"/>
        <v/>
      </c>
      <c r="I118" s="199" t="str">
        <f t="shared" si="19"/>
        <v/>
      </c>
      <c r="J118" s="199"/>
      <c r="K118" s="199"/>
      <c r="L118" s="199"/>
      <c r="M118" s="199"/>
      <c r="N118" s="199"/>
      <c r="O118" s="199"/>
      <c r="P118" s="199"/>
      <c r="Q118" s="199"/>
      <c r="R118" s="199"/>
      <c r="S118" s="199"/>
      <c r="T118" s="246">
        <f t="shared" si="17"/>
        <v>0</v>
      </c>
      <c r="U118" s="203">
        <f t="shared" si="13"/>
        <v>0</v>
      </c>
    </row>
    <row r="119" spans="1:21" x14ac:dyDescent="0.2">
      <c r="A119" s="195" t="str">
        <f t="shared" si="15"/>
        <v/>
      </c>
      <c r="C119" s="196"/>
      <c r="D119" s="204"/>
      <c r="E119" s="205" t="str">
        <f t="shared" si="16"/>
        <v/>
      </c>
      <c r="F119" s="199"/>
      <c r="G119" s="199"/>
      <c r="H119" s="201" t="str">
        <f t="shared" si="18"/>
        <v/>
      </c>
      <c r="I119" s="199" t="str">
        <f t="shared" si="19"/>
        <v/>
      </c>
      <c r="J119" s="199"/>
      <c r="K119" s="199"/>
      <c r="L119" s="199"/>
      <c r="M119" s="199"/>
      <c r="N119" s="199"/>
      <c r="O119" s="199"/>
      <c r="P119" s="199"/>
      <c r="Q119" s="199"/>
      <c r="R119" s="199"/>
      <c r="S119" s="199"/>
      <c r="T119" s="246">
        <f t="shared" si="17"/>
        <v>0</v>
      </c>
      <c r="U119" s="203">
        <f t="shared" si="13"/>
        <v>0</v>
      </c>
    </row>
    <row r="120" spans="1:21" x14ac:dyDescent="0.2">
      <c r="A120" s="195" t="str">
        <f t="shared" si="15"/>
        <v/>
      </c>
      <c r="C120" s="196"/>
      <c r="D120" s="204"/>
      <c r="E120" s="205" t="str">
        <f t="shared" si="16"/>
        <v/>
      </c>
      <c r="F120" s="199"/>
      <c r="G120" s="199"/>
      <c r="H120" s="201" t="str">
        <f t="shared" si="18"/>
        <v/>
      </c>
      <c r="I120" s="199" t="str">
        <f t="shared" si="19"/>
        <v/>
      </c>
      <c r="J120" s="199"/>
      <c r="K120" s="199"/>
      <c r="L120" s="199"/>
      <c r="M120" s="199"/>
      <c r="N120" s="199"/>
      <c r="O120" s="199"/>
      <c r="P120" s="199"/>
      <c r="Q120" s="199"/>
      <c r="R120" s="199"/>
      <c r="S120" s="199"/>
      <c r="T120" s="246">
        <f t="shared" si="17"/>
        <v>0</v>
      </c>
      <c r="U120" s="203">
        <f t="shared" si="13"/>
        <v>0</v>
      </c>
    </row>
    <row r="121" spans="1:21" x14ac:dyDescent="0.2">
      <c r="A121" s="195" t="str">
        <f t="shared" si="15"/>
        <v/>
      </c>
      <c r="C121" s="196"/>
      <c r="D121" s="204"/>
      <c r="E121" s="205" t="str">
        <f t="shared" si="16"/>
        <v/>
      </c>
      <c r="F121" s="199"/>
      <c r="G121" s="199"/>
      <c r="H121" s="201" t="str">
        <f t="shared" si="18"/>
        <v/>
      </c>
      <c r="I121" s="199" t="str">
        <f t="shared" si="19"/>
        <v/>
      </c>
      <c r="J121" s="199"/>
      <c r="K121" s="199"/>
      <c r="L121" s="199"/>
      <c r="M121" s="199"/>
      <c r="N121" s="199"/>
      <c r="O121" s="199"/>
      <c r="P121" s="199"/>
      <c r="Q121" s="199"/>
      <c r="R121" s="199"/>
      <c r="S121" s="199"/>
      <c r="T121" s="246">
        <f t="shared" si="17"/>
        <v>0</v>
      </c>
      <c r="U121" s="203">
        <f t="shared" si="13"/>
        <v>0</v>
      </c>
    </row>
    <row r="122" spans="1:21" x14ac:dyDescent="0.2">
      <c r="A122" s="195" t="str">
        <f t="shared" si="15"/>
        <v/>
      </c>
      <c r="C122" s="196"/>
      <c r="D122" s="204"/>
      <c r="E122" s="205" t="str">
        <f t="shared" si="16"/>
        <v/>
      </c>
      <c r="F122" s="199"/>
      <c r="G122" s="199"/>
      <c r="H122" s="201" t="str">
        <f t="shared" si="18"/>
        <v/>
      </c>
      <c r="I122" s="199" t="str">
        <f t="shared" si="19"/>
        <v/>
      </c>
      <c r="J122" s="199"/>
      <c r="K122" s="199"/>
      <c r="L122" s="199"/>
      <c r="M122" s="199"/>
      <c r="N122" s="199"/>
      <c r="O122" s="199"/>
      <c r="P122" s="199"/>
      <c r="Q122" s="199"/>
      <c r="R122" s="199"/>
      <c r="S122" s="199"/>
      <c r="T122" s="246">
        <f t="shared" si="17"/>
        <v>0</v>
      </c>
      <c r="U122" s="203">
        <f t="shared" si="13"/>
        <v>0</v>
      </c>
    </row>
    <row r="123" spans="1:21" x14ac:dyDescent="0.2">
      <c r="A123" s="195" t="str">
        <f t="shared" si="15"/>
        <v/>
      </c>
      <c r="C123" s="196"/>
      <c r="D123" s="204"/>
      <c r="E123" s="205" t="str">
        <f t="shared" si="16"/>
        <v/>
      </c>
      <c r="F123" s="199"/>
      <c r="G123" s="249"/>
      <c r="H123" s="201" t="str">
        <f t="shared" si="18"/>
        <v/>
      </c>
      <c r="I123" s="199" t="str">
        <f t="shared" si="19"/>
        <v/>
      </c>
      <c r="J123" s="199"/>
      <c r="K123" s="199"/>
      <c r="L123" s="199"/>
      <c r="M123" s="199"/>
      <c r="N123" s="199"/>
      <c r="O123" s="199"/>
      <c r="P123" s="199"/>
      <c r="Q123" s="199"/>
      <c r="R123" s="199"/>
      <c r="S123" s="199"/>
      <c r="T123" s="246">
        <f t="shared" si="17"/>
        <v>0</v>
      </c>
      <c r="U123" s="203">
        <f t="shared" si="13"/>
        <v>0</v>
      </c>
    </row>
    <row r="124" spans="1:21" x14ac:dyDescent="0.2">
      <c r="A124" s="195" t="str">
        <f t="shared" si="15"/>
        <v/>
      </c>
      <c r="C124" s="196"/>
      <c r="D124" s="204"/>
      <c r="E124" s="205" t="str">
        <f t="shared" si="16"/>
        <v/>
      </c>
      <c r="F124" s="199"/>
      <c r="G124" s="249"/>
      <c r="H124" s="201" t="str">
        <f t="shared" si="18"/>
        <v/>
      </c>
      <c r="I124" s="199" t="str">
        <f t="shared" si="19"/>
        <v/>
      </c>
      <c r="J124" s="199"/>
      <c r="K124" s="199"/>
      <c r="L124" s="199"/>
      <c r="M124" s="199"/>
      <c r="N124" s="199"/>
      <c r="O124" s="199"/>
      <c r="P124" s="199"/>
      <c r="Q124" s="199"/>
      <c r="R124" s="199"/>
      <c r="S124" s="199"/>
      <c r="T124" s="246">
        <f t="shared" si="17"/>
        <v>0</v>
      </c>
      <c r="U124" s="203">
        <f t="shared" si="13"/>
        <v>0</v>
      </c>
    </row>
    <row r="125" spans="1:21" x14ac:dyDescent="0.2">
      <c r="A125" s="195" t="str">
        <f t="shared" si="15"/>
        <v/>
      </c>
      <c r="C125" s="196"/>
      <c r="D125" s="204"/>
      <c r="E125" s="205" t="str">
        <f t="shared" si="16"/>
        <v/>
      </c>
      <c r="F125" s="199"/>
      <c r="G125" s="249"/>
      <c r="H125" s="201" t="str">
        <f t="shared" si="18"/>
        <v/>
      </c>
      <c r="I125" s="199" t="str">
        <f t="shared" si="19"/>
        <v/>
      </c>
      <c r="J125" s="199"/>
      <c r="K125" s="199"/>
      <c r="L125" s="199"/>
      <c r="M125" s="199"/>
      <c r="N125" s="199"/>
      <c r="O125" s="199"/>
      <c r="P125" s="199"/>
      <c r="Q125" s="199"/>
      <c r="R125" s="199"/>
      <c r="S125" s="199"/>
      <c r="T125" s="246">
        <f t="shared" si="17"/>
        <v>0</v>
      </c>
      <c r="U125" s="203">
        <f t="shared" si="13"/>
        <v>0</v>
      </c>
    </row>
    <row r="126" spans="1:21" x14ac:dyDescent="0.2">
      <c r="A126" s="195" t="str">
        <f t="shared" si="15"/>
        <v/>
      </c>
      <c r="C126" s="196"/>
      <c r="D126" s="204"/>
      <c r="E126" s="205" t="str">
        <f t="shared" si="16"/>
        <v/>
      </c>
      <c r="F126" s="199"/>
      <c r="G126" s="249"/>
      <c r="H126" s="201" t="str">
        <f t="shared" si="18"/>
        <v/>
      </c>
      <c r="I126" s="199" t="str">
        <f t="shared" si="19"/>
        <v/>
      </c>
      <c r="J126" s="199"/>
      <c r="K126" s="199"/>
      <c r="L126" s="199"/>
      <c r="M126" s="199"/>
      <c r="N126" s="199"/>
      <c r="O126" s="199"/>
      <c r="P126" s="199"/>
      <c r="Q126" s="199"/>
      <c r="R126" s="199"/>
      <c r="S126" s="199"/>
      <c r="T126" s="246">
        <f t="shared" si="17"/>
        <v>0</v>
      </c>
      <c r="U126" s="203">
        <f t="shared" si="13"/>
        <v>0</v>
      </c>
    </row>
    <row r="127" spans="1:21" x14ac:dyDescent="0.2">
      <c r="A127" s="195" t="str">
        <f t="shared" si="15"/>
        <v/>
      </c>
      <c r="C127" s="196"/>
      <c r="D127" s="204"/>
      <c r="E127" s="205" t="str">
        <f t="shared" si="16"/>
        <v/>
      </c>
      <c r="F127" s="199"/>
      <c r="G127" s="249"/>
      <c r="H127" s="201" t="str">
        <f t="shared" si="18"/>
        <v/>
      </c>
      <c r="I127" s="199" t="str">
        <f t="shared" si="19"/>
        <v/>
      </c>
      <c r="J127" s="199"/>
      <c r="K127" s="199"/>
      <c r="L127" s="199"/>
      <c r="M127" s="199"/>
      <c r="N127" s="199"/>
      <c r="O127" s="199"/>
      <c r="P127" s="199"/>
      <c r="Q127" s="199"/>
      <c r="R127" s="199"/>
      <c r="S127" s="199"/>
      <c r="T127" s="246">
        <f t="shared" si="17"/>
        <v>0</v>
      </c>
      <c r="U127" s="203">
        <f t="shared" si="13"/>
        <v>0</v>
      </c>
    </row>
    <row r="128" spans="1:21" x14ac:dyDescent="0.2">
      <c r="A128" s="195" t="str">
        <f t="shared" si="15"/>
        <v/>
      </c>
      <c r="C128" s="196"/>
      <c r="D128" s="204"/>
      <c r="E128" s="205" t="str">
        <f t="shared" si="16"/>
        <v/>
      </c>
      <c r="F128" s="199"/>
      <c r="G128" s="249"/>
      <c r="H128" s="201" t="str">
        <f t="shared" si="18"/>
        <v/>
      </c>
      <c r="I128" s="199" t="str">
        <f t="shared" si="19"/>
        <v/>
      </c>
      <c r="J128" s="199"/>
      <c r="K128" s="199"/>
      <c r="L128" s="199"/>
      <c r="M128" s="199"/>
      <c r="N128" s="199"/>
      <c r="O128" s="199"/>
      <c r="P128" s="199"/>
      <c r="Q128" s="199"/>
      <c r="R128" s="199"/>
      <c r="S128" s="199"/>
      <c r="T128" s="246">
        <f t="shared" si="17"/>
        <v>0</v>
      </c>
      <c r="U128" s="203">
        <f t="shared" si="13"/>
        <v>0</v>
      </c>
    </row>
    <row r="129" spans="1:21" x14ac:dyDescent="0.2">
      <c r="A129" s="195" t="str">
        <f t="shared" si="15"/>
        <v/>
      </c>
      <c r="C129" s="196"/>
      <c r="D129" s="204"/>
      <c r="E129" s="205" t="str">
        <f t="shared" si="16"/>
        <v/>
      </c>
      <c r="F129" s="199"/>
      <c r="G129" s="249"/>
      <c r="H129" s="201" t="str">
        <f t="shared" si="18"/>
        <v/>
      </c>
      <c r="I129" s="199" t="str">
        <f t="shared" si="19"/>
        <v/>
      </c>
      <c r="J129" s="199"/>
      <c r="K129" s="199"/>
      <c r="L129" s="199"/>
      <c r="M129" s="199"/>
      <c r="N129" s="199"/>
      <c r="O129" s="199"/>
      <c r="P129" s="199"/>
      <c r="Q129" s="199"/>
      <c r="R129" s="199"/>
      <c r="S129" s="199"/>
      <c r="T129" s="246">
        <f t="shared" si="17"/>
        <v>0</v>
      </c>
      <c r="U129" s="203">
        <f t="shared" si="13"/>
        <v>0</v>
      </c>
    </row>
    <row r="130" spans="1:21" x14ac:dyDescent="0.2">
      <c r="A130" s="195" t="str">
        <f t="shared" si="15"/>
        <v/>
      </c>
      <c r="C130" s="196"/>
      <c r="D130" s="204"/>
      <c r="E130" s="205" t="str">
        <f t="shared" si="16"/>
        <v/>
      </c>
      <c r="F130" s="199"/>
      <c r="G130" s="249"/>
      <c r="H130" s="201" t="str">
        <f t="shared" si="18"/>
        <v/>
      </c>
      <c r="I130" s="199" t="str">
        <f t="shared" si="19"/>
        <v/>
      </c>
      <c r="J130" s="199"/>
      <c r="K130" s="199"/>
      <c r="L130" s="199"/>
      <c r="M130" s="199"/>
      <c r="N130" s="199"/>
      <c r="O130" s="199"/>
      <c r="P130" s="199"/>
      <c r="Q130" s="199"/>
      <c r="R130" s="199"/>
      <c r="S130" s="199"/>
      <c r="T130" s="246">
        <f t="shared" si="17"/>
        <v>0</v>
      </c>
      <c r="U130" s="203">
        <f t="shared" si="13"/>
        <v>0</v>
      </c>
    </row>
    <row r="131" spans="1:21" x14ac:dyDescent="0.2">
      <c r="A131" s="195" t="str">
        <f t="shared" si="15"/>
        <v/>
      </c>
      <c r="C131" s="196"/>
      <c r="D131" s="204"/>
      <c r="E131" s="205" t="str">
        <f t="shared" si="16"/>
        <v/>
      </c>
      <c r="F131" s="199"/>
      <c r="G131" s="249"/>
      <c r="H131" s="201" t="str">
        <f t="shared" si="18"/>
        <v/>
      </c>
      <c r="I131" s="199" t="str">
        <f t="shared" si="19"/>
        <v/>
      </c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  <c r="T131" s="246">
        <f t="shared" si="17"/>
        <v>0</v>
      </c>
      <c r="U131" s="203">
        <f t="shared" si="13"/>
        <v>0</v>
      </c>
    </row>
    <row r="132" spans="1:21" x14ac:dyDescent="0.2">
      <c r="A132" s="195" t="str">
        <f t="shared" si="15"/>
        <v/>
      </c>
      <c r="C132" s="196"/>
      <c r="D132" s="204"/>
      <c r="E132" s="205" t="str">
        <f t="shared" si="16"/>
        <v/>
      </c>
      <c r="F132" s="199"/>
      <c r="G132" s="249"/>
      <c r="H132" s="201" t="str">
        <f t="shared" si="18"/>
        <v/>
      </c>
      <c r="I132" s="199" t="str">
        <f t="shared" si="19"/>
        <v/>
      </c>
      <c r="J132" s="199"/>
      <c r="K132" s="199"/>
      <c r="L132" s="199"/>
      <c r="M132" s="199"/>
      <c r="N132" s="199"/>
      <c r="O132" s="199"/>
      <c r="P132" s="199"/>
      <c r="Q132" s="199"/>
      <c r="R132" s="199"/>
      <c r="S132" s="199"/>
      <c r="T132" s="246">
        <f t="shared" si="17"/>
        <v>0</v>
      </c>
      <c r="U132" s="203">
        <f t="shared" si="13"/>
        <v>0</v>
      </c>
    </row>
    <row r="133" spans="1:21" x14ac:dyDescent="0.2">
      <c r="A133" s="195" t="str">
        <f t="shared" si="15"/>
        <v/>
      </c>
      <c r="C133" s="196"/>
      <c r="D133" s="204"/>
      <c r="E133" s="205" t="str">
        <f t="shared" si="16"/>
        <v/>
      </c>
      <c r="F133" s="199"/>
      <c r="G133" s="249"/>
      <c r="H133" s="201" t="str">
        <f t="shared" si="18"/>
        <v/>
      </c>
      <c r="I133" s="199" t="str">
        <f t="shared" si="19"/>
        <v/>
      </c>
      <c r="J133" s="199"/>
      <c r="K133" s="199"/>
      <c r="L133" s="199"/>
      <c r="M133" s="199"/>
      <c r="N133" s="199"/>
      <c r="O133" s="199"/>
      <c r="P133" s="199"/>
      <c r="Q133" s="199"/>
      <c r="R133" s="199"/>
      <c r="S133" s="199"/>
      <c r="T133" s="246">
        <f t="shared" si="17"/>
        <v>0</v>
      </c>
      <c r="U133" s="203">
        <f t="shared" ref="U133:U164" si="20">SUM(H133:T133)</f>
        <v>0</v>
      </c>
    </row>
    <row r="134" spans="1:21" x14ac:dyDescent="0.2">
      <c r="A134" s="195" t="str">
        <f t="shared" si="15"/>
        <v/>
      </c>
      <c r="C134" s="196"/>
      <c r="D134" s="204"/>
      <c r="E134" s="205" t="str">
        <f t="shared" si="16"/>
        <v/>
      </c>
      <c r="F134" s="199"/>
      <c r="G134" s="249"/>
      <c r="H134" s="201" t="str">
        <f t="shared" si="18"/>
        <v/>
      </c>
      <c r="I134" s="199" t="str">
        <f t="shared" si="19"/>
        <v/>
      </c>
      <c r="J134" s="199"/>
      <c r="K134" s="199"/>
      <c r="L134" s="199"/>
      <c r="M134" s="199"/>
      <c r="N134" s="199"/>
      <c r="O134" s="199"/>
      <c r="P134" s="199"/>
      <c r="Q134" s="199"/>
      <c r="R134" s="199"/>
      <c r="S134" s="199"/>
      <c r="T134" s="246">
        <f t="shared" si="17"/>
        <v>0</v>
      </c>
      <c r="U134" s="203">
        <f t="shared" si="20"/>
        <v>0</v>
      </c>
    </row>
    <row r="135" spans="1:21" x14ac:dyDescent="0.2">
      <c r="A135" s="195" t="str">
        <f t="shared" si="15"/>
        <v/>
      </c>
      <c r="C135" s="196"/>
      <c r="D135" s="204"/>
      <c r="E135" s="205" t="str">
        <f t="shared" si="16"/>
        <v/>
      </c>
      <c r="F135" s="199"/>
      <c r="G135" s="249"/>
      <c r="H135" s="201" t="str">
        <f t="shared" si="18"/>
        <v/>
      </c>
      <c r="I135" s="199" t="str">
        <f t="shared" si="19"/>
        <v/>
      </c>
      <c r="J135" s="199"/>
      <c r="K135" s="199"/>
      <c r="L135" s="199"/>
      <c r="M135" s="199"/>
      <c r="N135" s="199"/>
      <c r="O135" s="199"/>
      <c r="P135" s="199"/>
      <c r="Q135" s="199"/>
      <c r="R135" s="199"/>
      <c r="S135" s="199"/>
      <c r="T135" s="246">
        <f t="shared" si="17"/>
        <v>0</v>
      </c>
      <c r="U135" s="203">
        <f t="shared" si="20"/>
        <v>0</v>
      </c>
    </row>
    <row r="136" spans="1:21" x14ac:dyDescent="0.2">
      <c r="A136" s="195" t="str">
        <f t="shared" si="15"/>
        <v/>
      </c>
      <c r="C136" s="196"/>
      <c r="D136" s="204"/>
      <c r="E136" s="205" t="str">
        <f t="shared" si="16"/>
        <v/>
      </c>
      <c r="F136" s="199"/>
      <c r="G136" s="249"/>
      <c r="H136" s="201" t="str">
        <f t="shared" si="18"/>
        <v/>
      </c>
      <c r="I136" s="199" t="str">
        <f t="shared" si="19"/>
        <v/>
      </c>
      <c r="J136" s="199"/>
      <c r="K136" s="199"/>
      <c r="L136" s="199"/>
      <c r="M136" s="199"/>
      <c r="N136" s="199"/>
      <c r="O136" s="199"/>
      <c r="P136" s="199"/>
      <c r="Q136" s="199"/>
      <c r="R136" s="199"/>
      <c r="S136" s="199"/>
      <c r="T136" s="246">
        <f t="shared" si="17"/>
        <v>0</v>
      </c>
      <c r="U136" s="203">
        <f t="shared" si="20"/>
        <v>0</v>
      </c>
    </row>
    <row r="137" spans="1:21" x14ac:dyDescent="0.2">
      <c r="A137" s="195" t="str">
        <f t="shared" si="15"/>
        <v/>
      </c>
      <c r="C137" s="196"/>
      <c r="D137" s="204"/>
      <c r="E137" s="205" t="str">
        <f t="shared" si="16"/>
        <v/>
      </c>
      <c r="F137" s="199"/>
      <c r="G137" s="249"/>
      <c r="H137" s="201" t="str">
        <f t="shared" si="18"/>
        <v/>
      </c>
      <c r="I137" s="199" t="str">
        <f t="shared" si="19"/>
        <v/>
      </c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246">
        <f t="shared" si="17"/>
        <v>0</v>
      </c>
      <c r="U137" s="203">
        <f t="shared" si="20"/>
        <v>0</v>
      </c>
    </row>
    <row r="138" spans="1:21" x14ac:dyDescent="0.2">
      <c r="A138" s="195" t="str">
        <f t="shared" si="15"/>
        <v/>
      </c>
      <c r="C138" s="196"/>
      <c r="D138" s="204"/>
      <c r="E138" s="205" t="str">
        <f t="shared" si="16"/>
        <v/>
      </c>
      <c r="F138" s="199"/>
      <c r="G138" s="249"/>
      <c r="H138" s="201" t="str">
        <f t="shared" si="18"/>
        <v/>
      </c>
      <c r="I138" s="199" t="str">
        <f t="shared" si="19"/>
        <v/>
      </c>
      <c r="J138" s="199"/>
      <c r="K138" s="199"/>
      <c r="L138" s="199"/>
      <c r="M138" s="199"/>
      <c r="N138" s="199"/>
      <c r="O138" s="199"/>
      <c r="P138" s="199"/>
      <c r="Q138" s="199"/>
      <c r="R138" s="199"/>
      <c r="S138" s="199"/>
      <c r="T138" s="246">
        <f t="shared" si="17"/>
        <v>0</v>
      </c>
      <c r="U138" s="203">
        <f t="shared" si="20"/>
        <v>0</v>
      </c>
    </row>
    <row r="139" spans="1:21" x14ac:dyDescent="0.2">
      <c r="A139" s="195" t="str">
        <f t="shared" si="15"/>
        <v/>
      </c>
      <c r="C139" s="196"/>
      <c r="D139" s="204"/>
      <c r="E139" s="205" t="str">
        <f t="shared" si="16"/>
        <v/>
      </c>
      <c r="F139" s="250"/>
      <c r="G139" s="249"/>
      <c r="H139" s="201" t="str">
        <f t="shared" si="18"/>
        <v/>
      </c>
      <c r="I139" s="199" t="str">
        <f t="shared" si="19"/>
        <v/>
      </c>
      <c r="J139" s="247"/>
      <c r="K139" s="247"/>
      <c r="L139" s="247"/>
      <c r="M139" s="247"/>
      <c r="N139" s="247"/>
      <c r="O139" s="247"/>
      <c r="P139" s="247"/>
      <c r="Q139" s="247"/>
      <c r="R139" s="247"/>
      <c r="S139" s="247"/>
      <c r="T139" s="246">
        <f t="shared" si="17"/>
        <v>0</v>
      </c>
      <c r="U139" s="203">
        <f t="shared" si="20"/>
        <v>0</v>
      </c>
    </row>
    <row r="140" spans="1:21" x14ac:dyDescent="0.2">
      <c r="A140" s="195" t="str">
        <f t="shared" si="15"/>
        <v/>
      </c>
      <c r="C140" s="196"/>
      <c r="D140" s="204"/>
      <c r="E140" s="205" t="str">
        <f t="shared" si="16"/>
        <v/>
      </c>
      <c r="F140" s="199"/>
      <c r="G140" s="249"/>
      <c r="H140" s="201" t="str">
        <f t="shared" si="18"/>
        <v/>
      </c>
      <c r="I140" s="199" t="str">
        <f t="shared" si="19"/>
        <v/>
      </c>
      <c r="J140" s="247"/>
      <c r="K140" s="247"/>
      <c r="L140" s="247"/>
      <c r="M140" s="247"/>
      <c r="N140" s="247"/>
      <c r="O140" s="247"/>
      <c r="P140" s="247"/>
      <c r="Q140" s="247"/>
      <c r="R140" s="247"/>
      <c r="S140" s="247"/>
      <c r="T140" s="246">
        <f t="shared" si="17"/>
        <v>0</v>
      </c>
      <c r="U140" s="203">
        <f t="shared" si="20"/>
        <v>0</v>
      </c>
    </row>
    <row r="141" spans="1:21" x14ac:dyDescent="0.2">
      <c r="A141" s="195" t="str">
        <f t="shared" si="15"/>
        <v/>
      </c>
      <c r="C141" s="196"/>
      <c r="D141" s="204"/>
      <c r="E141" s="205" t="str">
        <f t="shared" si="16"/>
        <v/>
      </c>
      <c r="F141" s="251"/>
      <c r="G141" s="252"/>
      <c r="H141" s="201" t="str">
        <f t="shared" si="18"/>
        <v/>
      </c>
      <c r="I141" s="199" t="str">
        <f t="shared" si="19"/>
        <v/>
      </c>
      <c r="J141" s="247"/>
      <c r="K141" s="247"/>
      <c r="L141" s="247"/>
      <c r="M141" s="247"/>
      <c r="N141" s="247"/>
      <c r="O141" s="247"/>
      <c r="P141" s="247"/>
      <c r="Q141" s="247"/>
      <c r="R141" s="247"/>
      <c r="S141" s="247"/>
      <c r="T141" s="246">
        <f t="shared" si="17"/>
        <v>0</v>
      </c>
      <c r="U141" s="203">
        <f t="shared" si="20"/>
        <v>0</v>
      </c>
    </row>
    <row r="142" spans="1:21" x14ac:dyDescent="0.2">
      <c r="A142" s="195" t="str">
        <f t="shared" si="15"/>
        <v/>
      </c>
      <c r="C142" s="196"/>
      <c r="D142" s="204"/>
      <c r="E142" s="205" t="str">
        <f t="shared" si="16"/>
        <v/>
      </c>
      <c r="F142" s="199"/>
      <c r="G142" s="249"/>
      <c r="H142" s="201" t="str">
        <f t="shared" si="18"/>
        <v/>
      </c>
      <c r="I142" s="199" t="str">
        <f t="shared" si="19"/>
        <v/>
      </c>
      <c r="J142" s="247"/>
      <c r="K142" s="247"/>
      <c r="L142" s="247"/>
      <c r="M142" s="247"/>
      <c r="N142" s="247"/>
      <c r="O142" s="247"/>
      <c r="P142" s="247"/>
      <c r="Q142" s="247"/>
      <c r="R142" s="247"/>
      <c r="S142" s="247"/>
      <c r="T142" s="246">
        <f t="shared" si="17"/>
        <v>0</v>
      </c>
      <c r="U142" s="203">
        <f t="shared" si="20"/>
        <v>0</v>
      </c>
    </row>
    <row r="143" spans="1:21" x14ac:dyDescent="0.2">
      <c r="A143" s="195" t="str">
        <f t="shared" si="15"/>
        <v/>
      </c>
      <c r="C143" s="196"/>
      <c r="D143" s="204"/>
      <c r="E143" s="205" t="str">
        <f t="shared" si="16"/>
        <v/>
      </c>
      <c r="F143" s="199"/>
      <c r="G143" s="249"/>
      <c r="H143" s="201" t="str">
        <f t="shared" si="18"/>
        <v/>
      </c>
      <c r="I143" s="199" t="str">
        <f t="shared" si="19"/>
        <v/>
      </c>
      <c r="J143" s="247"/>
      <c r="K143" s="247"/>
      <c r="L143" s="247"/>
      <c r="M143" s="247"/>
      <c r="N143" s="247"/>
      <c r="O143" s="247"/>
      <c r="P143" s="247"/>
      <c r="Q143" s="247"/>
      <c r="R143" s="247"/>
      <c r="S143" s="247"/>
      <c r="T143" s="246">
        <f t="shared" si="17"/>
        <v>0</v>
      </c>
      <c r="U143" s="203">
        <f t="shared" si="20"/>
        <v>0</v>
      </c>
    </row>
    <row r="144" spans="1:21" x14ac:dyDescent="0.2">
      <c r="A144" s="195" t="str">
        <f t="shared" si="15"/>
        <v/>
      </c>
      <c r="C144" s="206"/>
      <c r="D144" s="195"/>
      <c r="E144" s="205" t="str">
        <f t="shared" si="16"/>
        <v/>
      </c>
      <c r="F144" s="208"/>
      <c r="G144" s="283"/>
      <c r="H144" s="201" t="str">
        <f t="shared" si="18"/>
        <v/>
      </c>
      <c r="I144" s="199" t="str">
        <f t="shared" si="19"/>
        <v/>
      </c>
      <c r="J144" s="284"/>
      <c r="K144" s="284"/>
      <c r="L144" s="284"/>
      <c r="M144" s="284"/>
      <c r="N144" s="284"/>
      <c r="O144" s="284"/>
      <c r="P144" s="284"/>
      <c r="Q144" s="284"/>
      <c r="R144" s="284"/>
      <c r="S144" s="284"/>
      <c r="T144" s="285">
        <f t="shared" si="17"/>
        <v>0</v>
      </c>
      <c r="U144" s="212">
        <f t="shared" si="20"/>
        <v>0</v>
      </c>
    </row>
    <row r="145" spans="1:21" x14ac:dyDescent="0.2">
      <c r="A145" s="195" t="str">
        <f t="shared" si="15"/>
        <v/>
      </c>
      <c r="C145" s="206"/>
      <c r="D145" s="195"/>
      <c r="E145" s="205" t="str">
        <f t="shared" si="16"/>
        <v/>
      </c>
      <c r="F145" s="218"/>
      <c r="G145" s="217"/>
      <c r="H145" s="201" t="str">
        <f t="shared" si="18"/>
        <v/>
      </c>
      <c r="I145" s="199" t="str">
        <f t="shared" si="19"/>
        <v/>
      </c>
      <c r="J145" s="215"/>
      <c r="K145" s="215"/>
      <c r="L145" s="215"/>
      <c r="M145" s="215"/>
      <c r="N145" s="215"/>
      <c r="O145" s="215"/>
      <c r="P145" s="215"/>
      <c r="Q145" s="215"/>
      <c r="R145" s="215"/>
      <c r="S145" s="215"/>
      <c r="T145" s="214">
        <f t="shared" si="17"/>
        <v>0</v>
      </c>
      <c r="U145" s="213">
        <f t="shared" si="20"/>
        <v>0</v>
      </c>
    </row>
    <row r="146" spans="1:21" x14ac:dyDescent="0.2">
      <c r="A146" s="195" t="str">
        <f t="shared" si="15"/>
        <v/>
      </c>
      <c r="C146" s="206"/>
      <c r="D146" s="195"/>
      <c r="E146" s="205" t="str">
        <f t="shared" si="16"/>
        <v/>
      </c>
      <c r="F146" s="218"/>
      <c r="G146" s="217"/>
      <c r="H146" s="201" t="str">
        <f t="shared" si="18"/>
        <v/>
      </c>
      <c r="I146" s="199" t="str">
        <f t="shared" si="19"/>
        <v/>
      </c>
      <c r="J146" s="215"/>
      <c r="K146" s="215"/>
      <c r="L146" s="215"/>
      <c r="M146" s="215"/>
      <c r="N146" s="215"/>
      <c r="O146" s="215"/>
      <c r="P146" s="215"/>
      <c r="Q146" s="215"/>
      <c r="R146" s="215"/>
      <c r="S146" s="215"/>
      <c r="T146" s="214">
        <f t="shared" si="17"/>
        <v>0</v>
      </c>
      <c r="U146" s="213">
        <f t="shared" si="20"/>
        <v>0</v>
      </c>
    </row>
    <row r="147" spans="1:21" x14ac:dyDescent="0.2">
      <c r="A147" s="195" t="str">
        <f t="shared" si="15"/>
        <v/>
      </c>
      <c r="C147" s="206"/>
      <c r="D147" s="195"/>
      <c r="E147" s="205" t="str">
        <f t="shared" si="16"/>
        <v/>
      </c>
      <c r="F147" s="218"/>
      <c r="G147" s="217"/>
      <c r="H147" s="201" t="str">
        <f t="shared" si="18"/>
        <v/>
      </c>
      <c r="I147" s="199" t="str">
        <f t="shared" si="19"/>
        <v/>
      </c>
      <c r="J147" s="215"/>
      <c r="K147" s="215"/>
      <c r="L147" s="215"/>
      <c r="M147" s="215"/>
      <c r="N147" s="215"/>
      <c r="O147" s="215"/>
      <c r="P147" s="215"/>
      <c r="Q147" s="215"/>
      <c r="R147" s="215"/>
      <c r="S147" s="215"/>
      <c r="T147" s="214">
        <f t="shared" si="17"/>
        <v>0</v>
      </c>
      <c r="U147" s="213">
        <f t="shared" si="20"/>
        <v>0</v>
      </c>
    </row>
    <row r="148" spans="1:21" x14ac:dyDescent="0.2">
      <c r="A148" s="195" t="str">
        <f t="shared" si="15"/>
        <v/>
      </c>
      <c r="C148" s="206"/>
      <c r="D148" s="195"/>
      <c r="E148" s="205" t="str">
        <f t="shared" si="16"/>
        <v/>
      </c>
      <c r="F148" s="222"/>
      <c r="G148" s="223"/>
      <c r="H148" s="201" t="str">
        <f t="shared" si="18"/>
        <v/>
      </c>
      <c r="I148" s="199" t="str">
        <f t="shared" si="19"/>
        <v/>
      </c>
      <c r="J148" s="224"/>
      <c r="K148" s="224"/>
      <c r="L148" s="224"/>
      <c r="M148" s="224"/>
      <c r="N148" s="224"/>
      <c r="O148" s="224"/>
      <c r="P148" s="224"/>
      <c r="Q148" s="224"/>
      <c r="R148" s="224"/>
      <c r="S148" s="224"/>
      <c r="T148" s="225">
        <f t="shared" si="17"/>
        <v>0</v>
      </c>
      <c r="U148" s="226">
        <f t="shared" si="20"/>
        <v>0</v>
      </c>
    </row>
    <row r="149" spans="1:21" x14ac:dyDescent="0.2">
      <c r="A149" s="195" t="str">
        <f t="shared" si="15"/>
        <v/>
      </c>
      <c r="C149" s="206"/>
      <c r="D149" s="195"/>
      <c r="E149" s="205" t="str">
        <f t="shared" si="16"/>
        <v/>
      </c>
      <c r="F149" s="222"/>
      <c r="G149" s="223"/>
      <c r="H149" s="201" t="str">
        <f t="shared" si="18"/>
        <v/>
      </c>
      <c r="I149" s="199" t="str">
        <f t="shared" si="19"/>
        <v/>
      </c>
      <c r="J149" s="224"/>
      <c r="K149" s="224"/>
      <c r="L149" s="224"/>
      <c r="M149" s="224"/>
      <c r="N149" s="224"/>
      <c r="O149" s="224"/>
      <c r="P149" s="224"/>
      <c r="Q149" s="224"/>
      <c r="R149" s="224"/>
      <c r="S149" s="224"/>
      <c r="T149" s="225">
        <f t="shared" si="17"/>
        <v>0</v>
      </c>
      <c r="U149" s="226">
        <f t="shared" si="20"/>
        <v>0</v>
      </c>
    </row>
    <row r="150" spans="1:21" s="82" customFormat="1" x14ac:dyDescent="0.2">
      <c r="A150" s="195" t="str">
        <f t="shared" si="15"/>
        <v/>
      </c>
      <c r="B150" s="100"/>
      <c r="C150" s="206"/>
      <c r="D150" s="195"/>
      <c r="E150" s="205" t="str">
        <f t="shared" si="16"/>
        <v/>
      </c>
      <c r="H150" s="201" t="str">
        <f t="shared" si="18"/>
        <v/>
      </c>
      <c r="I150" s="199" t="str">
        <f t="shared" si="19"/>
        <v/>
      </c>
      <c r="T150" s="225">
        <f t="shared" si="17"/>
        <v>0</v>
      </c>
      <c r="U150" s="226">
        <f t="shared" si="20"/>
        <v>0</v>
      </c>
    </row>
    <row r="151" spans="1:21" s="82" customFormat="1" x14ac:dyDescent="0.2">
      <c r="A151" s="195" t="str">
        <f t="shared" si="15"/>
        <v/>
      </c>
      <c r="B151" s="100"/>
      <c r="C151" s="206"/>
      <c r="D151" s="227"/>
      <c r="E151" s="228"/>
      <c r="H151" s="201" t="str">
        <f t="shared" si="18"/>
        <v/>
      </c>
      <c r="I151" s="199" t="str">
        <f t="shared" si="19"/>
        <v/>
      </c>
      <c r="T151" s="225">
        <f t="shared" si="17"/>
        <v>0</v>
      </c>
      <c r="U151" s="226">
        <f t="shared" si="20"/>
        <v>0</v>
      </c>
    </row>
    <row r="152" spans="1:21" s="82" customFormat="1" x14ac:dyDescent="0.2">
      <c r="A152" s="195" t="str">
        <f t="shared" si="15"/>
        <v/>
      </c>
      <c r="B152" s="100"/>
      <c r="C152" s="206"/>
      <c r="D152" s="227"/>
      <c r="E152" s="228"/>
      <c r="H152" s="201" t="str">
        <f t="shared" si="18"/>
        <v/>
      </c>
      <c r="I152" s="199" t="str">
        <f t="shared" si="19"/>
        <v/>
      </c>
      <c r="T152" s="225">
        <f t="shared" si="17"/>
        <v>0</v>
      </c>
      <c r="U152" s="226">
        <f t="shared" si="20"/>
        <v>0</v>
      </c>
    </row>
    <row r="153" spans="1:21" s="82" customFormat="1" x14ac:dyDescent="0.2">
      <c r="A153" s="195" t="str">
        <f t="shared" si="15"/>
        <v/>
      </c>
      <c r="B153" s="100"/>
      <c r="C153" s="206"/>
      <c r="D153" s="227"/>
      <c r="E153" s="228"/>
      <c r="H153" s="201" t="str">
        <f t="shared" si="18"/>
        <v/>
      </c>
      <c r="I153" s="199" t="str">
        <f t="shared" si="19"/>
        <v/>
      </c>
      <c r="T153" s="225">
        <f t="shared" si="17"/>
        <v>0</v>
      </c>
      <c r="U153" s="226">
        <f t="shared" si="20"/>
        <v>0</v>
      </c>
    </row>
    <row r="154" spans="1:21" s="82" customFormat="1" x14ac:dyDescent="0.2">
      <c r="A154" s="195" t="str">
        <f t="shared" si="15"/>
        <v/>
      </c>
      <c r="B154" s="100"/>
      <c r="C154" s="206"/>
      <c r="D154" s="227"/>
      <c r="E154" s="228"/>
      <c r="H154" s="201" t="str">
        <f t="shared" si="18"/>
        <v/>
      </c>
      <c r="I154" s="199" t="str">
        <f t="shared" si="19"/>
        <v/>
      </c>
      <c r="T154" s="225">
        <f t="shared" si="17"/>
        <v>0</v>
      </c>
      <c r="U154" s="226">
        <f t="shared" si="20"/>
        <v>0</v>
      </c>
    </row>
    <row r="155" spans="1:21" s="82" customFormat="1" x14ac:dyDescent="0.2">
      <c r="A155" s="195" t="str">
        <f t="shared" si="15"/>
        <v/>
      </c>
      <c r="B155" s="100"/>
      <c r="C155" s="206"/>
      <c r="D155" s="229"/>
      <c r="E155" s="228"/>
      <c r="H155" s="201" t="str">
        <f t="shared" si="18"/>
        <v/>
      </c>
      <c r="I155" s="199" t="str">
        <f t="shared" si="19"/>
        <v/>
      </c>
      <c r="T155" s="225">
        <f t="shared" si="17"/>
        <v>0</v>
      </c>
      <c r="U155" s="226">
        <f t="shared" si="20"/>
        <v>0</v>
      </c>
    </row>
    <row r="156" spans="1:21" s="82" customFormat="1" x14ac:dyDescent="0.2">
      <c r="A156" s="195" t="str">
        <f t="shared" si="15"/>
        <v/>
      </c>
      <c r="B156" s="100"/>
      <c r="C156" s="206"/>
      <c r="D156" s="229"/>
      <c r="E156" s="228"/>
      <c r="H156" s="201" t="str">
        <f t="shared" si="18"/>
        <v/>
      </c>
      <c r="I156" s="199" t="str">
        <f t="shared" si="19"/>
        <v/>
      </c>
      <c r="T156" s="225">
        <f t="shared" si="17"/>
        <v>0</v>
      </c>
      <c r="U156" s="226">
        <f t="shared" si="20"/>
        <v>0</v>
      </c>
    </row>
    <row r="157" spans="1:21" s="82" customFormat="1" x14ac:dyDescent="0.2">
      <c r="A157" s="195" t="str">
        <f t="shared" si="15"/>
        <v/>
      </c>
      <c r="B157" s="100"/>
      <c r="C157" s="206"/>
      <c r="D157" s="227"/>
      <c r="E157" s="228"/>
      <c r="H157" s="201" t="str">
        <f t="shared" si="18"/>
        <v/>
      </c>
      <c r="I157" s="199" t="str">
        <f t="shared" si="19"/>
        <v/>
      </c>
      <c r="T157" s="225">
        <f t="shared" si="17"/>
        <v>0</v>
      </c>
      <c r="U157" s="226">
        <f t="shared" si="20"/>
        <v>0</v>
      </c>
    </row>
    <row r="158" spans="1:21" s="82" customFormat="1" x14ac:dyDescent="0.2">
      <c r="A158" s="195" t="str">
        <f t="shared" si="15"/>
        <v/>
      </c>
      <c r="B158" s="100"/>
      <c r="C158" s="206"/>
      <c r="D158" s="227"/>
      <c r="E158" s="228"/>
      <c r="H158" s="201" t="str">
        <f t="shared" si="18"/>
        <v/>
      </c>
      <c r="I158" s="199" t="str">
        <f t="shared" si="19"/>
        <v/>
      </c>
      <c r="T158" s="225">
        <f t="shared" si="17"/>
        <v>0</v>
      </c>
      <c r="U158" s="226">
        <f t="shared" si="20"/>
        <v>0</v>
      </c>
    </row>
    <row r="159" spans="1:21" s="82" customFormat="1" x14ac:dyDescent="0.2">
      <c r="A159" s="195" t="str">
        <f t="shared" si="15"/>
        <v/>
      </c>
      <c r="B159" s="100"/>
      <c r="C159" s="206"/>
      <c r="D159" s="227"/>
      <c r="E159" s="228"/>
      <c r="H159" s="201" t="str">
        <f t="shared" si="18"/>
        <v/>
      </c>
      <c r="I159" s="199" t="str">
        <f t="shared" si="19"/>
        <v/>
      </c>
      <c r="T159" s="225">
        <f t="shared" si="17"/>
        <v>0</v>
      </c>
      <c r="U159" s="226">
        <f t="shared" si="20"/>
        <v>0</v>
      </c>
    </row>
    <row r="160" spans="1:21" s="82" customFormat="1" x14ac:dyDescent="0.2">
      <c r="A160" s="195" t="str">
        <f t="shared" si="15"/>
        <v/>
      </c>
      <c r="B160" s="100"/>
      <c r="C160" s="206"/>
      <c r="D160" s="227"/>
      <c r="E160" s="228"/>
      <c r="H160" s="201" t="str">
        <f t="shared" si="18"/>
        <v/>
      </c>
      <c r="I160" s="199" t="str">
        <f t="shared" si="19"/>
        <v/>
      </c>
      <c r="T160" s="225">
        <f t="shared" si="17"/>
        <v>0</v>
      </c>
      <c r="U160" s="226">
        <f t="shared" si="20"/>
        <v>0</v>
      </c>
    </row>
    <row r="161" spans="1:21" s="82" customFormat="1" x14ac:dyDescent="0.2">
      <c r="A161" s="195" t="str">
        <f t="shared" si="15"/>
        <v/>
      </c>
      <c r="B161" s="100"/>
      <c r="C161" s="206"/>
      <c r="D161" s="227"/>
      <c r="E161" s="228"/>
      <c r="H161" s="201" t="str">
        <f t="shared" si="18"/>
        <v/>
      </c>
      <c r="I161" s="199" t="str">
        <f t="shared" si="19"/>
        <v/>
      </c>
      <c r="T161" s="225">
        <f t="shared" si="17"/>
        <v>0</v>
      </c>
      <c r="U161" s="226">
        <f t="shared" si="20"/>
        <v>0</v>
      </c>
    </row>
    <row r="162" spans="1:21" s="82" customFormat="1" x14ac:dyDescent="0.2">
      <c r="A162" s="195" t="str">
        <f t="shared" si="15"/>
        <v/>
      </c>
      <c r="B162" s="100"/>
      <c r="C162" s="206"/>
      <c r="D162" s="227"/>
      <c r="E162" s="228"/>
      <c r="H162" s="201" t="str">
        <f t="shared" si="18"/>
        <v/>
      </c>
      <c r="I162" s="199" t="str">
        <f t="shared" si="19"/>
        <v/>
      </c>
      <c r="T162" s="225">
        <f t="shared" si="17"/>
        <v>0</v>
      </c>
      <c r="U162" s="226">
        <f t="shared" si="20"/>
        <v>0</v>
      </c>
    </row>
    <row r="163" spans="1:21" s="82" customFormat="1" x14ac:dyDescent="0.2">
      <c r="A163" s="195" t="str">
        <f t="shared" si="15"/>
        <v/>
      </c>
      <c r="B163" s="100"/>
      <c r="C163" s="206"/>
      <c r="D163" s="227"/>
      <c r="E163" s="228"/>
      <c r="H163" s="201" t="str">
        <f t="shared" si="18"/>
        <v/>
      </c>
      <c r="I163" s="199" t="str">
        <f t="shared" si="19"/>
        <v/>
      </c>
      <c r="T163" s="225">
        <f t="shared" si="17"/>
        <v>0</v>
      </c>
      <c r="U163" s="226">
        <f t="shared" si="20"/>
        <v>0</v>
      </c>
    </row>
    <row r="164" spans="1:21" s="82" customFormat="1" x14ac:dyDescent="0.2">
      <c r="A164" s="195" t="str">
        <f t="shared" si="15"/>
        <v/>
      </c>
      <c r="B164" s="100"/>
      <c r="C164" s="206"/>
      <c r="E164" s="228"/>
      <c r="H164" s="201" t="str">
        <f t="shared" si="18"/>
        <v/>
      </c>
      <c r="I164" s="199" t="str">
        <f t="shared" si="19"/>
        <v/>
      </c>
      <c r="T164" s="225">
        <f t="shared" si="17"/>
        <v>0</v>
      </c>
      <c r="U164" s="226">
        <f t="shared" si="20"/>
        <v>0</v>
      </c>
    </row>
    <row r="165" spans="1:21" s="82" customFormat="1" x14ac:dyDescent="0.2">
      <c r="A165" s="195" t="str">
        <f t="shared" si="15"/>
        <v/>
      </c>
      <c r="B165" s="100"/>
      <c r="C165" s="206"/>
      <c r="E165" s="228"/>
      <c r="H165" s="201" t="str">
        <f t="shared" si="18"/>
        <v/>
      </c>
      <c r="I165" s="199" t="str">
        <f t="shared" si="19"/>
        <v/>
      </c>
      <c r="T165" s="225">
        <f t="shared" si="17"/>
        <v>0</v>
      </c>
      <c r="U165" s="226">
        <f t="shared" ref="U165:U228" si="21">SUM(H165:T165)</f>
        <v>0</v>
      </c>
    </row>
    <row r="166" spans="1:21" s="82" customFormat="1" x14ac:dyDescent="0.2">
      <c r="A166" s="195" t="str">
        <f t="shared" ref="A166:A229" si="22">C166&amp;E166</f>
        <v/>
      </c>
      <c r="B166" s="100"/>
      <c r="C166" s="206"/>
      <c r="E166" s="228"/>
      <c r="H166" s="201" t="str">
        <f t="shared" si="18"/>
        <v/>
      </c>
      <c r="I166" s="199" t="str">
        <f t="shared" si="19"/>
        <v/>
      </c>
      <c r="T166" s="225">
        <f t="shared" ref="T166:T229" si="23">G166-SUM(H166:S166)</f>
        <v>0</v>
      </c>
      <c r="U166" s="226">
        <f t="shared" si="21"/>
        <v>0</v>
      </c>
    </row>
    <row r="167" spans="1:21" s="82" customFormat="1" x14ac:dyDescent="0.2">
      <c r="A167" s="195" t="str">
        <f t="shared" si="22"/>
        <v/>
      </c>
      <c r="B167" s="100"/>
      <c r="C167" s="206"/>
      <c r="E167" s="228"/>
      <c r="H167" s="201" t="str">
        <f t="shared" ref="H167:H230" si="24">IF(C167="rush city",G167,"")</f>
        <v/>
      </c>
      <c r="I167" s="199" t="str">
        <f t="shared" ref="I167:I230" si="25">IF(C167="Pepsi",G167,"")</f>
        <v/>
      </c>
      <c r="T167" s="225">
        <f t="shared" si="23"/>
        <v>0</v>
      </c>
      <c r="U167" s="226">
        <f t="shared" si="21"/>
        <v>0</v>
      </c>
    </row>
    <row r="168" spans="1:21" s="82" customFormat="1" x14ac:dyDescent="0.2">
      <c r="A168" s="195" t="str">
        <f t="shared" si="22"/>
        <v/>
      </c>
      <c r="B168" s="100"/>
      <c r="C168" s="206"/>
      <c r="E168" s="228"/>
      <c r="H168" s="201" t="str">
        <f t="shared" si="24"/>
        <v/>
      </c>
      <c r="I168" s="199" t="str">
        <f t="shared" si="25"/>
        <v/>
      </c>
      <c r="T168" s="225">
        <f t="shared" si="23"/>
        <v>0</v>
      </c>
      <c r="U168" s="226">
        <f t="shared" si="21"/>
        <v>0</v>
      </c>
    </row>
    <row r="169" spans="1:21" s="82" customFormat="1" x14ac:dyDescent="0.2">
      <c r="A169" s="195" t="str">
        <f t="shared" si="22"/>
        <v/>
      </c>
      <c r="B169" s="100"/>
      <c r="C169" s="206"/>
      <c r="E169" s="228"/>
      <c r="H169" s="201" t="str">
        <f t="shared" si="24"/>
        <v/>
      </c>
      <c r="I169" s="199" t="str">
        <f t="shared" si="25"/>
        <v/>
      </c>
      <c r="T169" s="225">
        <f t="shared" si="23"/>
        <v>0</v>
      </c>
      <c r="U169" s="226">
        <f t="shared" si="21"/>
        <v>0</v>
      </c>
    </row>
    <row r="170" spans="1:21" s="82" customFormat="1" x14ac:dyDescent="0.2">
      <c r="A170" s="195" t="str">
        <f t="shared" si="22"/>
        <v/>
      </c>
      <c r="B170" s="100"/>
      <c r="C170" s="206"/>
      <c r="E170" s="228"/>
      <c r="H170" s="201" t="str">
        <f t="shared" si="24"/>
        <v/>
      </c>
      <c r="I170" s="199" t="str">
        <f t="shared" si="25"/>
        <v/>
      </c>
      <c r="T170" s="225">
        <f t="shared" si="23"/>
        <v>0</v>
      </c>
      <c r="U170" s="226">
        <f t="shared" si="21"/>
        <v>0</v>
      </c>
    </row>
    <row r="171" spans="1:21" s="82" customFormat="1" x14ac:dyDescent="0.2">
      <c r="A171" s="195" t="str">
        <f t="shared" si="22"/>
        <v/>
      </c>
      <c r="B171" s="100"/>
      <c r="C171" s="206"/>
      <c r="E171" s="228"/>
      <c r="H171" s="201" t="str">
        <f t="shared" si="24"/>
        <v/>
      </c>
      <c r="I171" s="199" t="str">
        <f t="shared" si="25"/>
        <v/>
      </c>
      <c r="T171" s="225">
        <f t="shared" si="23"/>
        <v>0</v>
      </c>
      <c r="U171" s="226">
        <f t="shared" si="21"/>
        <v>0</v>
      </c>
    </row>
    <row r="172" spans="1:21" s="82" customFormat="1" x14ac:dyDescent="0.2">
      <c r="A172" s="195" t="str">
        <f t="shared" si="22"/>
        <v/>
      </c>
      <c r="B172" s="100"/>
      <c r="C172" s="206"/>
      <c r="E172" s="228"/>
      <c r="H172" s="201" t="str">
        <f t="shared" si="24"/>
        <v/>
      </c>
      <c r="I172" s="199" t="str">
        <f t="shared" si="25"/>
        <v/>
      </c>
      <c r="T172" s="225">
        <f t="shared" si="23"/>
        <v>0</v>
      </c>
      <c r="U172" s="226">
        <f t="shared" si="21"/>
        <v>0</v>
      </c>
    </row>
    <row r="173" spans="1:21" s="82" customFormat="1" x14ac:dyDescent="0.2">
      <c r="A173" s="195" t="str">
        <f t="shared" si="22"/>
        <v/>
      </c>
      <c r="B173" s="100"/>
      <c r="C173" s="206"/>
      <c r="E173" s="228"/>
      <c r="H173" s="201" t="str">
        <f t="shared" si="24"/>
        <v/>
      </c>
      <c r="I173" s="199" t="str">
        <f t="shared" si="25"/>
        <v/>
      </c>
      <c r="T173" s="225">
        <f t="shared" si="23"/>
        <v>0</v>
      </c>
      <c r="U173" s="226">
        <f t="shared" si="21"/>
        <v>0</v>
      </c>
    </row>
    <row r="174" spans="1:21" s="82" customFormat="1" x14ac:dyDescent="0.2">
      <c r="A174" s="195" t="str">
        <f t="shared" si="22"/>
        <v/>
      </c>
      <c r="B174" s="100"/>
      <c r="C174" s="206"/>
      <c r="E174" s="228"/>
      <c r="H174" s="201" t="str">
        <f t="shared" si="24"/>
        <v/>
      </c>
      <c r="I174" s="199" t="str">
        <f t="shared" si="25"/>
        <v/>
      </c>
      <c r="T174" s="225">
        <f t="shared" si="23"/>
        <v>0</v>
      </c>
      <c r="U174" s="226">
        <f t="shared" si="21"/>
        <v>0</v>
      </c>
    </row>
    <row r="175" spans="1:21" s="82" customFormat="1" x14ac:dyDescent="0.2">
      <c r="A175" s="195" t="str">
        <f t="shared" si="22"/>
        <v/>
      </c>
      <c r="B175" s="100"/>
      <c r="C175" s="206"/>
      <c r="E175" s="228"/>
      <c r="H175" s="201" t="str">
        <f t="shared" si="24"/>
        <v/>
      </c>
      <c r="I175" s="199" t="str">
        <f t="shared" si="25"/>
        <v/>
      </c>
      <c r="T175" s="225">
        <f t="shared" si="23"/>
        <v>0</v>
      </c>
      <c r="U175" s="226">
        <f t="shared" si="21"/>
        <v>0</v>
      </c>
    </row>
    <row r="176" spans="1:21" s="82" customFormat="1" x14ac:dyDescent="0.2">
      <c r="A176" s="195" t="str">
        <f t="shared" si="22"/>
        <v/>
      </c>
      <c r="B176" s="100"/>
      <c r="C176" s="206"/>
      <c r="E176" s="228"/>
      <c r="H176" s="201" t="str">
        <f t="shared" si="24"/>
        <v/>
      </c>
      <c r="I176" s="199" t="str">
        <f t="shared" si="25"/>
        <v/>
      </c>
      <c r="T176" s="225">
        <f t="shared" si="23"/>
        <v>0</v>
      </c>
      <c r="U176" s="226">
        <f t="shared" si="21"/>
        <v>0</v>
      </c>
    </row>
    <row r="177" spans="1:21" s="82" customFormat="1" x14ac:dyDescent="0.2">
      <c r="A177" s="195" t="str">
        <f t="shared" si="22"/>
        <v/>
      </c>
      <c r="B177" s="100"/>
      <c r="C177" s="206"/>
      <c r="E177" s="228"/>
      <c r="H177" s="201" t="str">
        <f t="shared" si="24"/>
        <v/>
      </c>
      <c r="I177" s="199" t="str">
        <f t="shared" si="25"/>
        <v/>
      </c>
      <c r="T177" s="225">
        <f t="shared" si="23"/>
        <v>0</v>
      </c>
      <c r="U177" s="226">
        <f t="shared" si="21"/>
        <v>0</v>
      </c>
    </row>
    <row r="178" spans="1:21" s="82" customFormat="1" x14ac:dyDescent="0.2">
      <c r="A178" s="195" t="str">
        <f t="shared" si="22"/>
        <v/>
      </c>
      <c r="B178" s="100"/>
      <c r="C178" s="206"/>
      <c r="E178" s="228"/>
      <c r="H178" s="201" t="str">
        <f t="shared" si="24"/>
        <v/>
      </c>
      <c r="I178" s="199" t="str">
        <f t="shared" si="25"/>
        <v/>
      </c>
      <c r="T178" s="225">
        <f t="shared" si="23"/>
        <v>0</v>
      </c>
      <c r="U178" s="226">
        <f t="shared" si="21"/>
        <v>0</v>
      </c>
    </row>
    <row r="179" spans="1:21" s="82" customFormat="1" x14ac:dyDescent="0.2">
      <c r="A179" s="195" t="str">
        <f t="shared" si="22"/>
        <v/>
      </c>
      <c r="B179" s="100"/>
      <c r="C179" s="206"/>
      <c r="E179" s="228"/>
      <c r="H179" s="201" t="str">
        <f t="shared" si="24"/>
        <v/>
      </c>
      <c r="I179" s="199" t="str">
        <f t="shared" si="25"/>
        <v/>
      </c>
      <c r="T179" s="225">
        <f t="shared" si="23"/>
        <v>0</v>
      </c>
      <c r="U179" s="226">
        <f t="shared" si="21"/>
        <v>0</v>
      </c>
    </row>
    <row r="180" spans="1:21" s="82" customFormat="1" x14ac:dyDescent="0.2">
      <c r="A180" s="195" t="str">
        <f t="shared" si="22"/>
        <v/>
      </c>
      <c r="B180" s="100"/>
      <c r="C180" s="206"/>
      <c r="E180" s="228"/>
      <c r="H180" s="201" t="str">
        <f t="shared" si="24"/>
        <v/>
      </c>
      <c r="I180" s="199" t="str">
        <f t="shared" si="25"/>
        <v/>
      </c>
      <c r="T180" s="225">
        <f t="shared" si="23"/>
        <v>0</v>
      </c>
      <c r="U180" s="226">
        <f t="shared" si="21"/>
        <v>0</v>
      </c>
    </row>
    <row r="181" spans="1:21" s="82" customFormat="1" x14ac:dyDescent="0.2">
      <c r="A181" s="195" t="str">
        <f t="shared" si="22"/>
        <v/>
      </c>
      <c r="B181" s="100"/>
      <c r="C181" s="206"/>
      <c r="E181" s="228"/>
      <c r="H181" s="201" t="str">
        <f t="shared" si="24"/>
        <v/>
      </c>
      <c r="I181" s="199" t="str">
        <f t="shared" si="25"/>
        <v/>
      </c>
      <c r="T181" s="225">
        <f t="shared" si="23"/>
        <v>0</v>
      </c>
      <c r="U181" s="226">
        <f t="shared" si="21"/>
        <v>0</v>
      </c>
    </row>
    <row r="182" spans="1:21" s="82" customFormat="1" x14ac:dyDescent="0.2">
      <c r="A182" s="195" t="str">
        <f t="shared" si="22"/>
        <v/>
      </c>
      <c r="B182" s="100"/>
      <c r="C182" s="206"/>
      <c r="E182" s="228"/>
      <c r="H182" s="201" t="str">
        <f t="shared" si="24"/>
        <v/>
      </c>
      <c r="I182" s="199" t="str">
        <f t="shared" si="25"/>
        <v/>
      </c>
      <c r="T182" s="225">
        <f t="shared" si="23"/>
        <v>0</v>
      </c>
      <c r="U182" s="226">
        <f t="shared" si="21"/>
        <v>0</v>
      </c>
    </row>
    <row r="183" spans="1:21" s="82" customFormat="1" x14ac:dyDescent="0.2">
      <c r="A183" s="195" t="str">
        <f t="shared" si="22"/>
        <v/>
      </c>
      <c r="B183" s="100"/>
      <c r="C183" s="206"/>
      <c r="E183" s="228"/>
      <c r="H183" s="201" t="str">
        <f t="shared" si="24"/>
        <v/>
      </c>
      <c r="I183" s="199" t="str">
        <f t="shared" si="25"/>
        <v/>
      </c>
      <c r="T183" s="225">
        <f t="shared" si="23"/>
        <v>0</v>
      </c>
      <c r="U183" s="226">
        <f t="shared" si="21"/>
        <v>0</v>
      </c>
    </row>
    <row r="184" spans="1:21" s="82" customFormat="1" x14ac:dyDescent="0.2">
      <c r="A184" s="195" t="str">
        <f t="shared" si="22"/>
        <v/>
      </c>
      <c r="B184" s="100"/>
      <c r="C184" s="206"/>
      <c r="E184" s="228"/>
      <c r="H184" s="201" t="str">
        <f t="shared" si="24"/>
        <v/>
      </c>
      <c r="I184" s="199" t="str">
        <f t="shared" si="25"/>
        <v/>
      </c>
      <c r="T184" s="225">
        <f t="shared" si="23"/>
        <v>0</v>
      </c>
      <c r="U184" s="226">
        <f t="shared" si="21"/>
        <v>0</v>
      </c>
    </row>
    <row r="185" spans="1:21" s="82" customFormat="1" x14ac:dyDescent="0.2">
      <c r="A185" s="195" t="str">
        <f t="shared" si="22"/>
        <v/>
      </c>
      <c r="B185" s="100"/>
      <c r="C185" s="206"/>
      <c r="E185" s="228"/>
      <c r="H185" s="201" t="str">
        <f t="shared" si="24"/>
        <v/>
      </c>
      <c r="I185" s="199" t="str">
        <f t="shared" si="25"/>
        <v/>
      </c>
      <c r="T185" s="225">
        <f t="shared" si="23"/>
        <v>0</v>
      </c>
      <c r="U185" s="226">
        <f t="shared" si="21"/>
        <v>0</v>
      </c>
    </row>
    <row r="186" spans="1:21" s="82" customFormat="1" x14ac:dyDescent="0.2">
      <c r="A186" s="195" t="str">
        <f t="shared" si="22"/>
        <v/>
      </c>
      <c r="B186" s="100"/>
      <c r="C186" s="206"/>
      <c r="E186" s="228"/>
      <c r="H186" s="201" t="str">
        <f t="shared" si="24"/>
        <v/>
      </c>
      <c r="I186" s="199" t="str">
        <f t="shared" si="25"/>
        <v/>
      </c>
      <c r="T186" s="225">
        <f t="shared" si="23"/>
        <v>0</v>
      </c>
      <c r="U186" s="226">
        <f t="shared" si="21"/>
        <v>0</v>
      </c>
    </row>
    <row r="187" spans="1:21" s="82" customFormat="1" x14ac:dyDescent="0.2">
      <c r="A187" s="195" t="str">
        <f t="shared" si="22"/>
        <v/>
      </c>
      <c r="B187" s="100"/>
      <c r="C187" s="206"/>
      <c r="E187" s="228"/>
      <c r="H187" s="201" t="str">
        <f t="shared" si="24"/>
        <v/>
      </c>
      <c r="I187" s="199" t="str">
        <f t="shared" si="25"/>
        <v/>
      </c>
      <c r="T187" s="225">
        <f t="shared" si="23"/>
        <v>0</v>
      </c>
      <c r="U187" s="226">
        <f t="shared" si="21"/>
        <v>0</v>
      </c>
    </row>
    <row r="188" spans="1:21" s="82" customFormat="1" x14ac:dyDescent="0.2">
      <c r="A188" s="195" t="str">
        <f t="shared" si="22"/>
        <v/>
      </c>
      <c r="B188" s="100"/>
      <c r="C188" s="206"/>
      <c r="E188" s="228"/>
      <c r="H188" s="201" t="str">
        <f t="shared" si="24"/>
        <v/>
      </c>
      <c r="I188" s="199" t="str">
        <f t="shared" si="25"/>
        <v/>
      </c>
      <c r="T188" s="225">
        <f t="shared" si="23"/>
        <v>0</v>
      </c>
      <c r="U188" s="226">
        <f t="shared" si="21"/>
        <v>0</v>
      </c>
    </row>
    <row r="189" spans="1:21" s="82" customFormat="1" x14ac:dyDescent="0.2">
      <c r="A189" s="195" t="str">
        <f t="shared" si="22"/>
        <v/>
      </c>
      <c r="B189" s="100"/>
      <c r="C189" s="206"/>
      <c r="E189" s="228"/>
      <c r="H189" s="201" t="str">
        <f t="shared" si="24"/>
        <v/>
      </c>
      <c r="I189" s="199" t="str">
        <f t="shared" si="25"/>
        <v/>
      </c>
      <c r="T189" s="225">
        <f t="shared" si="23"/>
        <v>0</v>
      </c>
      <c r="U189" s="226">
        <f t="shared" si="21"/>
        <v>0</v>
      </c>
    </row>
    <row r="190" spans="1:21" s="82" customFormat="1" x14ac:dyDescent="0.2">
      <c r="A190" s="195" t="str">
        <f t="shared" si="22"/>
        <v/>
      </c>
      <c r="B190" s="100"/>
      <c r="C190" s="206"/>
      <c r="E190" s="228"/>
      <c r="H190" s="201" t="str">
        <f t="shared" si="24"/>
        <v/>
      </c>
      <c r="I190" s="199" t="str">
        <f t="shared" si="25"/>
        <v/>
      </c>
      <c r="T190" s="225">
        <f t="shared" si="23"/>
        <v>0</v>
      </c>
      <c r="U190" s="226">
        <f t="shared" si="21"/>
        <v>0</v>
      </c>
    </row>
    <row r="191" spans="1:21" s="82" customFormat="1" x14ac:dyDescent="0.2">
      <c r="A191" s="195" t="str">
        <f t="shared" si="22"/>
        <v/>
      </c>
      <c r="B191" s="100"/>
      <c r="C191" s="206"/>
      <c r="E191" s="228"/>
      <c r="H191" s="201" t="str">
        <f t="shared" si="24"/>
        <v/>
      </c>
      <c r="I191" s="199" t="str">
        <f t="shared" si="25"/>
        <v/>
      </c>
      <c r="T191" s="225">
        <f t="shared" si="23"/>
        <v>0</v>
      </c>
      <c r="U191" s="226">
        <f t="shared" si="21"/>
        <v>0</v>
      </c>
    </row>
    <row r="192" spans="1:21" s="82" customFormat="1" x14ac:dyDescent="0.2">
      <c r="A192" s="195" t="str">
        <f t="shared" si="22"/>
        <v/>
      </c>
      <c r="B192" s="100"/>
      <c r="C192" s="206"/>
      <c r="E192" s="228"/>
      <c r="H192" s="201" t="str">
        <f t="shared" si="24"/>
        <v/>
      </c>
      <c r="I192" s="199" t="str">
        <f t="shared" si="25"/>
        <v/>
      </c>
      <c r="T192" s="225">
        <f t="shared" si="23"/>
        <v>0</v>
      </c>
      <c r="U192" s="226">
        <f t="shared" si="21"/>
        <v>0</v>
      </c>
    </row>
    <row r="193" spans="1:21" s="82" customFormat="1" x14ac:dyDescent="0.2">
      <c r="A193" s="195" t="str">
        <f t="shared" si="22"/>
        <v/>
      </c>
      <c r="B193" s="100"/>
      <c r="C193" s="206"/>
      <c r="E193" s="228"/>
      <c r="H193" s="201" t="str">
        <f t="shared" si="24"/>
        <v/>
      </c>
      <c r="I193" s="199" t="str">
        <f t="shared" si="25"/>
        <v/>
      </c>
      <c r="T193" s="225">
        <f t="shared" si="23"/>
        <v>0</v>
      </c>
      <c r="U193" s="226">
        <f t="shared" si="21"/>
        <v>0</v>
      </c>
    </row>
    <row r="194" spans="1:21" s="82" customFormat="1" x14ac:dyDescent="0.2">
      <c r="A194" s="195" t="str">
        <f t="shared" si="22"/>
        <v/>
      </c>
      <c r="B194" s="100"/>
      <c r="C194" s="206"/>
      <c r="E194" s="228"/>
      <c r="H194" s="201" t="str">
        <f t="shared" si="24"/>
        <v/>
      </c>
      <c r="I194" s="199" t="str">
        <f t="shared" si="25"/>
        <v/>
      </c>
      <c r="T194" s="225">
        <f t="shared" si="23"/>
        <v>0</v>
      </c>
      <c r="U194" s="226">
        <f t="shared" si="21"/>
        <v>0</v>
      </c>
    </row>
    <row r="195" spans="1:21" s="82" customFormat="1" x14ac:dyDescent="0.2">
      <c r="A195" s="195" t="str">
        <f t="shared" si="22"/>
        <v/>
      </c>
      <c r="B195" s="100"/>
      <c r="C195" s="206"/>
      <c r="E195" s="228"/>
      <c r="H195" s="201" t="str">
        <f t="shared" si="24"/>
        <v/>
      </c>
      <c r="I195" s="199" t="str">
        <f t="shared" si="25"/>
        <v/>
      </c>
      <c r="T195" s="225">
        <f t="shared" si="23"/>
        <v>0</v>
      </c>
      <c r="U195" s="226">
        <f t="shared" si="21"/>
        <v>0</v>
      </c>
    </row>
    <row r="196" spans="1:21" s="82" customFormat="1" x14ac:dyDescent="0.2">
      <c r="A196" s="195" t="str">
        <f t="shared" si="22"/>
        <v/>
      </c>
      <c r="B196" s="100"/>
      <c r="C196" s="206"/>
      <c r="E196" s="228"/>
      <c r="H196" s="201" t="str">
        <f t="shared" si="24"/>
        <v/>
      </c>
      <c r="I196" s="199" t="str">
        <f t="shared" si="25"/>
        <v/>
      </c>
      <c r="T196" s="225">
        <f t="shared" si="23"/>
        <v>0</v>
      </c>
      <c r="U196" s="226">
        <f t="shared" si="21"/>
        <v>0</v>
      </c>
    </row>
    <row r="197" spans="1:21" s="82" customFormat="1" x14ac:dyDescent="0.2">
      <c r="A197" s="195" t="str">
        <f t="shared" si="22"/>
        <v/>
      </c>
      <c r="B197" s="100"/>
      <c r="C197" s="206"/>
      <c r="E197" s="228"/>
      <c r="H197" s="201" t="str">
        <f t="shared" si="24"/>
        <v/>
      </c>
      <c r="I197" s="199" t="str">
        <f t="shared" si="25"/>
        <v/>
      </c>
      <c r="T197" s="225">
        <f t="shared" si="23"/>
        <v>0</v>
      </c>
      <c r="U197" s="226">
        <f t="shared" si="21"/>
        <v>0</v>
      </c>
    </row>
    <row r="198" spans="1:21" s="82" customFormat="1" x14ac:dyDescent="0.2">
      <c r="A198" s="195" t="str">
        <f t="shared" si="22"/>
        <v/>
      </c>
      <c r="B198" s="100"/>
      <c r="C198" s="206"/>
      <c r="E198" s="228"/>
      <c r="H198" s="201" t="str">
        <f t="shared" si="24"/>
        <v/>
      </c>
      <c r="I198" s="199" t="str">
        <f t="shared" si="25"/>
        <v/>
      </c>
      <c r="T198" s="225">
        <f t="shared" si="23"/>
        <v>0</v>
      </c>
      <c r="U198" s="226">
        <f t="shared" si="21"/>
        <v>0</v>
      </c>
    </row>
    <row r="199" spans="1:21" s="82" customFormat="1" x14ac:dyDescent="0.2">
      <c r="A199" s="195" t="str">
        <f t="shared" si="22"/>
        <v/>
      </c>
      <c r="B199" s="100"/>
      <c r="C199" s="206"/>
      <c r="E199" s="228"/>
      <c r="H199" s="201" t="str">
        <f t="shared" si="24"/>
        <v/>
      </c>
      <c r="I199" s="199" t="str">
        <f t="shared" si="25"/>
        <v/>
      </c>
      <c r="T199" s="225">
        <f t="shared" si="23"/>
        <v>0</v>
      </c>
      <c r="U199" s="226">
        <f t="shared" si="21"/>
        <v>0</v>
      </c>
    </row>
    <row r="200" spans="1:21" s="82" customFormat="1" x14ac:dyDescent="0.2">
      <c r="A200" s="195" t="str">
        <f t="shared" si="22"/>
        <v/>
      </c>
      <c r="B200" s="100"/>
      <c r="C200" s="206"/>
      <c r="E200" s="228"/>
      <c r="H200" s="201" t="str">
        <f t="shared" si="24"/>
        <v/>
      </c>
      <c r="I200" s="199" t="str">
        <f t="shared" si="25"/>
        <v/>
      </c>
      <c r="T200" s="225">
        <f t="shared" si="23"/>
        <v>0</v>
      </c>
      <c r="U200" s="226">
        <f t="shared" si="21"/>
        <v>0</v>
      </c>
    </row>
    <row r="201" spans="1:21" s="82" customFormat="1" x14ac:dyDescent="0.2">
      <c r="A201" s="195" t="str">
        <f t="shared" si="22"/>
        <v/>
      </c>
      <c r="B201" s="100"/>
      <c r="C201" s="206"/>
      <c r="E201" s="228"/>
      <c r="H201" s="201" t="str">
        <f t="shared" si="24"/>
        <v/>
      </c>
      <c r="I201" s="199" t="str">
        <f t="shared" si="25"/>
        <v/>
      </c>
      <c r="T201" s="225">
        <f t="shared" si="23"/>
        <v>0</v>
      </c>
      <c r="U201" s="226">
        <f t="shared" si="21"/>
        <v>0</v>
      </c>
    </row>
    <row r="202" spans="1:21" s="82" customFormat="1" x14ac:dyDescent="0.2">
      <c r="A202" s="195" t="str">
        <f t="shared" si="22"/>
        <v/>
      </c>
      <c r="B202" s="100"/>
      <c r="C202" s="206"/>
      <c r="E202" s="228"/>
      <c r="H202" s="201" t="str">
        <f t="shared" si="24"/>
        <v/>
      </c>
      <c r="I202" s="199" t="str">
        <f t="shared" si="25"/>
        <v/>
      </c>
      <c r="T202" s="225">
        <f t="shared" si="23"/>
        <v>0</v>
      </c>
      <c r="U202" s="226">
        <f t="shared" si="21"/>
        <v>0</v>
      </c>
    </row>
    <row r="203" spans="1:21" s="82" customFormat="1" x14ac:dyDescent="0.2">
      <c r="A203" s="195" t="str">
        <f t="shared" si="22"/>
        <v/>
      </c>
      <c r="B203" s="100"/>
      <c r="C203" s="206"/>
      <c r="E203" s="228"/>
      <c r="H203" s="201" t="str">
        <f t="shared" si="24"/>
        <v/>
      </c>
      <c r="I203" s="199" t="str">
        <f t="shared" si="25"/>
        <v/>
      </c>
      <c r="T203" s="225">
        <f t="shared" si="23"/>
        <v>0</v>
      </c>
      <c r="U203" s="226">
        <f t="shared" si="21"/>
        <v>0</v>
      </c>
    </row>
    <row r="204" spans="1:21" s="82" customFormat="1" x14ac:dyDescent="0.2">
      <c r="A204" s="195" t="str">
        <f t="shared" si="22"/>
        <v/>
      </c>
      <c r="B204" s="100"/>
      <c r="C204" s="206"/>
      <c r="E204" s="228"/>
      <c r="H204" s="201" t="str">
        <f t="shared" si="24"/>
        <v/>
      </c>
      <c r="I204" s="199" t="str">
        <f t="shared" si="25"/>
        <v/>
      </c>
      <c r="T204" s="225">
        <f t="shared" si="23"/>
        <v>0</v>
      </c>
      <c r="U204" s="226">
        <f t="shared" si="21"/>
        <v>0</v>
      </c>
    </row>
    <row r="205" spans="1:21" s="82" customFormat="1" x14ac:dyDescent="0.2">
      <c r="A205" s="195" t="str">
        <f t="shared" si="22"/>
        <v/>
      </c>
      <c r="B205" s="100"/>
      <c r="C205" s="206"/>
      <c r="E205" s="228"/>
      <c r="H205" s="201" t="str">
        <f t="shared" si="24"/>
        <v/>
      </c>
      <c r="I205" s="199" t="str">
        <f t="shared" si="25"/>
        <v/>
      </c>
      <c r="T205" s="225">
        <f t="shared" si="23"/>
        <v>0</v>
      </c>
      <c r="U205" s="226">
        <f t="shared" si="21"/>
        <v>0</v>
      </c>
    </row>
    <row r="206" spans="1:21" s="82" customFormat="1" x14ac:dyDescent="0.2">
      <c r="A206" s="195" t="str">
        <f t="shared" si="22"/>
        <v/>
      </c>
      <c r="B206" s="100"/>
      <c r="C206" s="206"/>
      <c r="E206" s="228"/>
      <c r="H206" s="201" t="str">
        <f t="shared" si="24"/>
        <v/>
      </c>
      <c r="I206" s="199" t="str">
        <f t="shared" si="25"/>
        <v/>
      </c>
      <c r="T206" s="225">
        <f t="shared" si="23"/>
        <v>0</v>
      </c>
      <c r="U206" s="226">
        <f t="shared" si="21"/>
        <v>0</v>
      </c>
    </row>
    <row r="207" spans="1:21" s="82" customFormat="1" x14ac:dyDescent="0.2">
      <c r="A207" s="195" t="str">
        <f t="shared" si="22"/>
        <v/>
      </c>
      <c r="B207" s="100"/>
      <c r="C207" s="206"/>
      <c r="E207" s="228"/>
      <c r="H207" s="201" t="str">
        <f t="shared" si="24"/>
        <v/>
      </c>
      <c r="I207" s="199" t="str">
        <f t="shared" si="25"/>
        <v/>
      </c>
      <c r="T207" s="225">
        <f t="shared" si="23"/>
        <v>0</v>
      </c>
      <c r="U207" s="226">
        <f t="shared" si="21"/>
        <v>0</v>
      </c>
    </row>
    <row r="208" spans="1:21" s="82" customFormat="1" x14ac:dyDescent="0.2">
      <c r="A208" s="195" t="str">
        <f t="shared" si="22"/>
        <v/>
      </c>
      <c r="B208" s="100"/>
      <c r="C208" s="206"/>
      <c r="E208" s="228"/>
      <c r="H208" s="201" t="str">
        <f t="shared" si="24"/>
        <v/>
      </c>
      <c r="I208" s="199" t="str">
        <f t="shared" si="25"/>
        <v/>
      </c>
      <c r="T208" s="225">
        <f t="shared" si="23"/>
        <v>0</v>
      </c>
      <c r="U208" s="226">
        <f t="shared" si="21"/>
        <v>0</v>
      </c>
    </row>
    <row r="209" spans="1:21" s="82" customFormat="1" x14ac:dyDescent="0.2">
      <c r="A209" s="195" t="str">
        <f t="shared" si="22"/>
        <v/>
      </c>
      <c r="B209" s="100"/>
      <c r="C209" s="206"/>
      <c r="E209" s="228"/>
      <c r="H209" s="201" t="str">
        <f t="shared" si="24"/>
        <v/>
      </c>
      <c r="I209" s="199" t="str">
        <f t="shared" si="25"/>
        <v/>
      </c>
      <c r="T209" s="225">
        <f t="shared" si="23"/>
        <v>0</v>
      </c>
      <c r="U209" s="226">
        <f t="shared" si="21"/>
        <v>0</v>
      </c>
    </row>
    <row r="210" spans="1:21" s="82" customFormat="1" x14ac:dyDescent="0.2">
      <c r="A210" s="195" t="str">
        <f t="shared" si="22"/>
        <v/>
      </c>
      <c r="B210" s="100"/>
      <c r="C210" s="206"/>
      <c r="E210" s="228"/>
      <c r="H210" s="201" t="str">
        <f t="shared" si="24"/>
        <v/>
      </c>
      <c r="I210" s="199" t="str">
        <f t="shared" si="25"/>
        <v/>
      </c>
      <c r="T210" s="225">
        <f t="shared" si="23"/>
        <v>0</v>
      </c>
      <c r="U210" s="226">
        <f t="shared" si="21"/>
        <v>0</v>
      </c>
    </row>
    <row r="211" spans="1:21" s="82" customFormat="1" x14ac:dyDescent="0.2">
      <c r="A211" s="195" t="str">
        <f t="shared" si="22"/>
        <v/>
      </c>
      <c r="B211" s="100"/>
      <c r="C211" s="206"/>
      <c r="E211" s="228"/>
      <c r="H211" s="201" t="str">
        <f t="shared" si="24"/>
        <v/>
      </c>
      <c r="I211" s="199" t="str">
        <f t="shared" si="25"/>
        <v/>
      </c>
      <c r="T211" s="225">
        <f t="shared" si="23"/>
        <v>0</v>
      </c>
      <c r="U211" s="226">
        <f t="shared" si="21"/>
        <v>0</v>
      </c>
    </row>
    <row r="212" spans="1:21" s="82" customFormat="1" x14ac:dyDescent="0.2">
      <c r="A212" s="195" t="str">
        <f t="shared" si="22"/>
        <v/>
      </c>
      <c r="B212" s="100"/>
      <c r="C212" s="206"/>
      <c r="E212" s="228"/>
      <c r="H212" s="201" t="str">
        <f t="shared" si="24"/>
        <v/>
      </c>
      <c r="I212" s="199" t="str">
        <f t="shared" si="25"/>
        <v/>
      </c>
      <c r="T212" s="225">
        <f t="shared" si="23"/>
        <v>0</v>
      </c>
      <c r="U212" s="226">
        <f t="shared" si="21"/>
        <v>0</v>
      </c>
    </row>
    <row r="213" spans="1:21" s="82" customFormat="1" x14ac:dyDescent="0.2">
      <c r="A213" s="195" t="str">
        <f t="shared" si="22"/>
        <v/>
      </c>
      <c r="B213" s="100"/>
      <c r="C213" s="206"/>
      <c r="E213" s="228"/>
      <c r="H213" s="201" t="str">
        <f t="shared" si="24"/>
        <v/>
      </c>
      <c r="I213" s="199" t="str">
        <f t="shared" si="25"/>
        <v/>
      </c>
      <c r="T213" s="225">
        <f t="shared" si="23"/>
        <v>0</v>
      </c>
      <c r="U213" s="226">
        <f t="shared" si="21"/>
        <v>0</v>
      </c>
    </row>
    <row r="214" spans="1:21" s="82" customFormat="1" x14ac:dyDescent="0.2">
      <c r="A214" s="195" t="str">
        <f t="shared" si="22"/>
        <v/>
      </c>
      <c r="B214" s="100"/>
      <c r="C214" s="206"/>
      <c r="E214" s="228"/>
      <c r="H214" s="201" t="str">
        <f t="shared" si="24"/>
        <v/>
      </c>
      <c r="I214" s="199" t="str">
        <f t="shared" si="25"/>
        <v/>
      </c>
      <c r="T214" s="225">
        <f t="shared" si="23"/>
        <v>0</v>
      </c>
      <c r="U214" s="226">
        <f t="shared" si="21"/>
        <v>0</v>
      </c>
    </row>
    <row r="215" spans="1:21" s="82" customFormat="1" x14ac:dyDescent="0.2">
      <c r="A215" s="195" t="str">
        <f t="shared" si="22"/>
        <v/>
      </c>
      <c r="B215" s="100"/>
      <c r="C215" s="206"/>
      <c r="E215" s="228"/>
      <c r="H215" s="201" t="str">
        <f t="shared" si="24"/>
        <v/>
      </c>
      <c r="I215" s="199" t="str">
        <f t="shared" si="25"/>
        <v/>
      </c>
      <c r="T215" s="225">
        <f t="shared" si="23"/>
        <v>0</v>
      </c>
      <c r="U215" s="226">
        <f t="shared" si="21"/>
        <v>0</v>
      </c>
    </row>
    <row r="216" spans="1:21" s="82" customFormat="1" x14ac:dyDescent="0.2">
      <c r="A216" s="195" t="str">
        <f t="shared" si="22"/>
        <v/>
      </c>
      <c r="B216" s="100"/>
      <c r="C216" s="206"/>
      <c r="E216" s="228"/>
      <c r="H216" s="201" t="str">
        <f t="shared" si="24"/>
        <v/>
      </c>
      <c r="I216" s="199" t="str">
        <f t="shared" si="25"/>
        <v/>
      </c>
      <c r="T216" s="225">
        <f t="shared" si="23"/>
        <v>0</v>
      </c>
      <c r="U216" s="226">
        <f t="shared" si="21"/>
        <v>0</v>
      </c>
    </row>
    <row r="217" spans="1:21" s="82" customFormat="1" x14ac:dyDescent="0.2">
      <c r="A217" s="195" t="str">
        <f t="shared" si="22"/>
        <v/>
      </c>
      <c r="B217" s="100"/>
      <c r="C217" s="206"/>
      <c r="E217" s="228"/>
      <c r="H217" s="201" t="str">
        <f t="shared" si="24"/>
        <v/>
      </c>
      <c r="I217" s="199" t="str">
        <f t="shared" si="25"/>
        <v/>
      </c>
      <c r="T217" s="225">
        <f t="shared" si="23"/>
        <v>0</v>
      </c>
      <c r="U217" s="226">
        <f t="shared" si="21"/>
        <v>0</v>
      </c>
    </row>
    <row r="218" spans="1:21" s="82" customFormat="1" x14ac:dyDescent="0.2">
      <c r="A218" s="195" t="str">
        <f t="shared" si="22"/>
        <v/>
      </c>
      <c r="B218" s="100"/>
      <c r="C218" s="206"/>
      <c r="E218" s="228"/>
      <c r="H218" s="201" t="str">
        <f t="shared" si="24"/>
        <v/>
      </c>
      <c r="I218" s="199" t="str">
        <f t="shared" si="25"/>
        <v/>
      </c>
      <c r="T218" s="225">
        <f t="shared" si="23"/>
        <v>0</v>
      </c>
      <c r="U218" s="226">
        <f t="shared" si="21"/>
        <v>0</v>
      </c>
    </row>
    <row r="219" spans="1:21" s="82" customFormat="1" x14ac:dyDescent="0.2">
      <c r="A219" s="195" t="str">
        <f t="shared" si="22"/>
        <v/>
      </c>
      <c r="B219" s="100"/>
      <c r="C219" s="206"/>
      <c r="E219" s="228"/>
      <c r="H219" s="201" t="str">
        <f t="shared" si="24"/>
        <v/>
      </c>
      <c r="I219" s="199" t="str">
        <f t="shared" si="25"/>
        <v/>
      </c>
      <c r="T219" s="225">
        <f t="shared" si="23"/>
        <v>0</v>
      </c>
      <c r="U219" s="226">
        <f t="shared" si="21"/>
        <v>0</v>
      </c>
    </row>
    <row r="220" spans="1:21" s="82" customFormat="1" x14ac:dyDescent="0.2">
      <c r="A220" s="195" t="str">
        <f t="shared" si="22"/>
        <v/>
      </c>
      <c r="B220" s="100"/>
      <c r="C220" s="206"/>
      <c r="E220" s="228"/>
      <c r="H220" s="201" t="str">
        <f t="shared" si="24"/>
        <v/>
      </c>
      <c r="I220" s="199" t="str">
        <f t="shared" si="25"/>
        <v/>
      </c>
      <c r="T220" s="225">
        <f t="shared" si="23"/>
        <v>0</v>
      </c>
      <c r="U220" s="226">
        <f t="shared" si="21"/>
        <v>0</v>
      </c>
    </row>
    <row r="221" spans="1:21" s="82" customFormat="1" x14ac:dyDescent="0.2">
      <c r="A221" s="195" t="str">
        <f t="shared" si="22"/>
        <v/>
      </c>
      <c r="B221" s="100"/>
      <c r="C221" s="206"/>
      <c r="E221" s="228"/>
      <c r="H221" s="201" t="str">
        <f t="shared" si="24"/>
        <v/>
      </c>
      <c r="I221" s="199" t="str">
        <f t="shared" si="25"/>
        <v/>
      </c>
      <c r="T221" s="225">
        <f t="shared" si="23"/>
        <v>0</v>
      </c>
      <c r="U221" s="226">
        <f t="shared" si="21"/>
        <v>0</v>
      </c>
    </row>
    <row r="222" spans="1:21" s="82" customFormat="1" x14ac:dyDescent="0.2">
      <c r="A222" s="195" t="str">
        <f t="shared" si="22"/>
        <v/>
      </c>
      <c r="B222" s="100"/>
      <c r="C222" s="206"/>
      <c r="E222" s="228"/>
      <c r="H222" s="201" t="str">
        <f t="shared" si="24"/>
        <v/>
      </c>
      <c r="I222" s="199" t="str">
        <f t="shared" si="25"/>
        <v/>
      </c>
      <c r="T222" s="225">
        <f t="shared" si="23"/>
        <v>0</v>
      </c>
      <c r="U222" s="226">
        <f t="shared" si="21"/>
        <v>0</v>
      </c>
    </row>
    <row r="223" spans="1:21" s="82" customFormat="1" x14ac:dyDescent="0.2">
      <c r="A223" s="195" t="str">
        <f t="shared" si="22"/>
        <v/>
      </c>
      <c r="B223" s="100"/>
      <c r="C223" s="206"/>
      <c r="E223" s="228"/>
      <c r="H223" s="201" t="str">
        <f t="shared" si="24"/>
        <v/>
      </c>
      <c r="I223" s="199" t="str">
        <f t="shared" si="25"/>
        <v/>
      </c>
      <c r="T223" s="225">
        <f t="shared" si="23"/>
        <v>0</v>
      </c>
      <c r="U223" s="226">
        <f t="shared" si="21"/>
        <v>0</v>
      </c>
    </row>
    <row r="224" spans="1:21" s="82" customFormat="1" x14ac:dyDescent="0.2">
      <c r="A224" s="195" t="str">
        <f t="shared" si="22"/>
        <v/>
      </c>
      <c r="B224" s="100"/>
      <c r="C224" s="206"/>
      <c r="E224" s="228"/>
      <c r="H224" s="201" t="str">
        <f t="shared" si="24"/>
        <v/>
      </c>
      <c r="I224" s="199" t="str">
        <f t="shared" si="25"/>
        <v/>
      </c>
      <c r="T224" s="225">
        <f t="shared" si="23"/>
        <v>0</v>
      </c>
      <c r="U224" s="226">
        <f t="shared" si="21"/>
        <v>0</v>
      </c>
    </row>
    <row r="225" spans="1:21" s="82" customFormat="1" x14ac:dyDescent="0.2">
      <c r="A225" s="195" t="str">
        <f t="shared" si="22"/>
        <v/>
      </c>
      <c r="B225" s="100"/>
      <c r="C225" s="206"/>
      <c r="E225" s="228"/>
      <c r="H225" s="201" t="str">
        <f t="shared" si="24"/>
        <v/>
      </c>
      <c r="I225" s="199" t="str">
        <f t="shared" si="25"/>
        <v/>
      </c>
      <c r="T225" s="225">
        <f t="shared" si="23"/>
        <v>0</v>
      </c>
      <c r="U225" s="226">
        <f t="shared" si="21"/>
        <v>0</v>
      </c>
    </row>
    <row r="226" spans="1:21" s="82" customFormat="1" x14ac:dyDescent="0.2">
      <c r="A226" s="195" t="str">
        <f t="shared" si="22"/>
        <v/>
      </c>
      <c r="B226" s="100"/>
      <c r="C226" s="206"/>
      <c r="E226" s="228"/>
      <c r="H226" s="201" t="str">
        <f t="shared" si="24"/>
        <v/>
      </c>
      <c r="I226" s="199" t="str">
        <f t="shared" si="25"/>
        <v/>
      </c>
      <c r="T226" s="225">
        <f t="shared" si="23"/>
        <v>0</v>
      </c>
      <c r="U226" s="226">
        <f t="shared" si="21"/>
        <v>0</v>
      </c>
    </row>
    <row r="227" spans="1:21" s="82" customFormat="1" x14ac:dyDescent="0.2">
      <c r="A227" s="195" t="str">
        <f t="shared" si="22"/>
        <v/>
      </c>
      <c r="B227" s="100"/>
      <c r="C227" s="206"/>
      <c r="E227" s="228"/>
      <c r="H227" s="201" t="str">
        <f t="shared" si="24"/>
        <v/>
      </c>
      <c r="I227" s="199" t="str">
        <f t="shared" si="25"/>
        <v/>
      </c>
      <c r="T227" s="225">
        <f t="shared" si="23"/>
        <v>0</v>
      </c>
      <c r="U227" s="226">
        <f t="shared" si="21"/>
        <v>0</v>
      </c>
    </row>
    <row r="228" spans="1:21" s="82" customFormat="1" x14ac:dyDescent="0.2">
      <c r="A228" s="195" t="str">
        <f t="shared" si="22"/>
        <v/>
      </c>
      <c r="B228" s="100"/>
      <c r="C228" s="206"/>
      <c r="E228" s="228"/>
      <c r="H228" s="201" t="str">
        <f t="shared" si="24"/>
        <v/>
      </c>
      <c r="I228" s="199" t="str">
        <f t="shared" si="25"/>
        <v/>
      </c>
      <c r="T228" s="225">
        <f t="shared" si="23"/>
        <v>0</v>
      </c>
      <c r="U228" s="226">
        <f t="shared" si="21"/>
        <v>0</v>
      </c>
    </row>
    <row r="229" spans="1:21" s="82" customFormat="1" x14ac:dyDescent="0.2">
      <c r="A229" s="195" t="str">
        <f t="shared" si="22"/>
        <v/>
      </c>
      <c r="B229" s="100"/>
      <c r="C229" s="206"/>
      <c r="E229" s="228"/>
      <c r="H229" s="201" t="str">
        <f t="shared" si="24"/>
        <v/>
      </c>
      <c r="I229" s="199" t="str">
        <f t="shared" si="25"/>
        <v/>
      </c>
      <c r="T229" s="225">
        <f t="shared" si="23"/>
        <v>0</v>
      </c>
      <c r="U229" s="226">
        <f t="shared" ref="U229:U292" si="26">SUM(H229:T229)</f>
        <v>0</v>
      </c>
    </row>
    <row r="230" spans="1:21" s="82" customFormat="1" x14ac:dyDescent="0.2">
      <c r="A230" s="195" t="str">
        <f t="shared" ref="A230:A293" si="27">C230&amp;E230</f>
        <v/>
      </c>
      <c r="B230" s="100"/>
      <c r="C230" s="206"/>
      <c r="E230" s="228"/>
      <c r="H230" s="201" t="str">
        <f t="shared" si="24"/>
        <v/>
      </c>
      <c r="I230" s="199" t="str">
        <f t="shared" si="25"/>
        <v/>
      </c>
      <c r="T230" s="225">
        <f t="shared" ref="T230:T293" si="28">G230-SUM(H230:S230)</f>
        <v>0</v>
      </c>
      <c r="U230" s="226">
        <f t="shared" si="26"/>
        <v>0</v>
      </c>
    </row>
    <row r="231" spans="1:21" s="82" customFormat="1" x14ac:dyDescent="0.2">
      <c r="A231" s="195" t="str">
        <f t="shared" si="27"/>
        <v/>
      </c>
      <c r="B231" s="100"/>
      <c r="C231" s="206"/>
      <c r="E231" s="228"/>
      <c r="H231" s="201" t="str">
        <f t="shared" ref="H231:H294" si="29">IF(C231="rush city",G231,"")</f>
        <v/>
      </c>
      <c r="I231" s="199" t="str">
        <f t="shared" ref="I231:I294" si="30">IF(C231="Pepsi",G231,"")</f>
        <v/>
      </c>
      <c r="T231" s="225">
        <f t="shared" si="28"/>
        <v>0</v>
      </c>
      <c r="U231" s="226">
        <f t="shared" si="26"/>
        <v>0</v>
      </c>
    </row>
    <row r="232" spans="1:21" s="82" customFormat="1" x14ac:dyDescent="0.2">
      <c r="A232" s="195" t="str">
        <f t="shared" si="27"/>
        <v/>
      </c>
      <c r="B232" s="100"/>
      <c r="C232" s="206"/>
      <c r="E232" s="228"/>
      <c r="H232" s="201" t="str">
        <f t="shared" si="29"/>
        <v/>
      </c>
      <c r="I232" s="199" t="str">
        <f t="shared" si="30"/>
        <v/>
      </c>
      <c r="T232" s="225">
        <f t="shared" si="28"/>
        <v>0</v>
      </c>
      <c r="U232" s="226">
        <f t="shared" si="26"/>
        <v>0</v>
      </c>
    </row>
    <row r="233" spans="1:21" s="82" customFormat="1" x14ac:dyDescent="0.2">
      <c r="A233" s="195" t="str">
        <f t="shared" si="27"/>
        <v/>
      </c>
      <c r="B233" s="100"/>
      <c r="C233" s="206"/>
      <c r="E233" s="228"/>
      <c r="H233" s="201" t="str">
        <f t="shared" si="29"/>
        <v/>
      </c>
      <c r="I233" s="199" t="str">
        <f t="shared" si="30"/>
        <v/>
      </c>
      <c r="T233" s="225">
        <f t="shared" si="28"/>
        <v>0</v>
      </c>
      <c r="U233" s="226">
        <f t="shared" si="26"/>
        <v>0</v>
      </c>
    </row>
    <row r="234" spans="1:21" s="82" customFormat="1" x14ac:dyDescent="0.2">
      <c r="A234" s="195" t="str">
        <f t="shared" si="27"/>
        <v/>
      </c>
      <c r="B234" s="100"/>
      <c r="C234" s="206"/>
      <c r="E234" s="228"/>
      <c r="H234" s="201" t="str">
        <f t="shared" si="29"/>
        <v/>
      </c>
      <c r="I234" s="199" t="str">
        <f t="shared" si="30"/>
        <v/>
      </c>
      <c r="T234" s="225">
        <f t="shared" si="28"/>
        <v>0</v>
      </c>
      <c r="U234" s="226">
        <f t="shared" si="26"/>
        <v>0</v>
      </c>
    </row>
    <row r="235" spans="1:21" s="82" customFormat="1" x14ac:dyDescent="0.2">
      <c r="A235" s="195" t="str">
        <f t="shared" si="27"/>
        <v/>
      </c>
      <c r="B235" s="100"/>
      <c r="C235" s="206"/>
      <c r="E235" s="228"/>
      <c r="H235" s="201" t="str">
        <f t="shared" si="29"/>
        <v/>
      </c>
      <c r="I235" s="199" t="str">
        <f t="shared" si="30"/>
        <v/>
      </c>
      <c r="T235" s="225">
        <f t="shared" si="28"/>
        <v>0</v>
      </c>
      <c r="U235" s="226">
        <f t="shared" si="26"/>
        <v>0</v>
      </c>
    </row>
    <row r="236" spans="1:21" s="82" customFormat="1" x14ac:dyDescent="0.2">
      <c r="A236" s="195" t="str">
        <f t="shared" si="27"/>
        <v/>
      </c>
      <c r="B236" s="100"/>
      <c r="C236" s="206"/>
      <c r="E236" s="228"/>
      <c r="H236" s="201" t="str">
        <f t="shared" si="29"/>
        <v/>
      </c>
      <c r="I236" s="199" t="str">
        <f t="shared" si="30"/>
        <v/>
      </c>
      <c r="T236" s="225">
        <f t="shared" si="28"/>
        <v>0</v>
      </c>
      <c r="U236" s="226">
        <f t="shared" si="26"/>
        <v>0</v>
      </c>
    </row>
    <row r="237" spans="1:21" s="82" customFormat="1" x14ac:dyDescent="0.2">
      <c r="A237" s="195" t="str">
        <f t="shared" si="27"/>
        <v/>
      </c>
      <c r="B237" s="100"/>
      <c r="C237" s="206"/>
      <c r="E237" s="228"/>
      <c r="H237" s="201" t="str">
        <f t="shared" si="29"/>
        <v/>
      </c>
      <c r="I237" s="199" t="str">
        <f t="shared" si="30"/>
        <v/>
      </c>
      <c r="T237" s="225">
        <f t="shared" si="28"/>
        <v>0</v>
      </c>
      <c r="U237" s="226">
        <f t="shared" si="26"/>
        <v>0</v>
      </c>
    </row>
    <row r="238" spans="1:21" s="82" customFormat="1" x14ac:dyDescent="0.2">
      <c r="A238" s="195" t="str">
        <f t="shared" si="27"/>
        <v/>
      </c>
      <c r="B238" s="100"/>
      <c r="C238" s="206"/>
      <c r="E238" s="228"/>
      <c r="H238" s="201" t="str">
        <f t="shared" si="29"/>
        <v/>
      </c>
      <c r="I238" s="199" t="str">
        <f t="shared" si="30"/>
        <v/>
      </c>
      <c r="T238" s="225">
        <f t="shared" si="28"/>
        <v>0</v>
      </c>
      <c r="U238" s="226">
        <f t="shared" si="26"/>
        <v>0</v>
      </c>
    </row>
    <row r="239" spans="1:21" s="82" customFormat="1" x14ac:dyDescent="0.2">
      <c r="A239" s="195" t="str">
        <f t="shared" si="27"/>
        <v/>
      </c>
      <c r="B239" s="100"/>
      <c r="C239" s="206"/>
      <c r="E239" s="228"/>
      <c r="H239" s="201" t="str">
        <f t="shared" si="29"/>
        <v/>
      </c>
      <c r="I239" s="199" t="str">
        <f t="shared" si="30"/>
        <v/>
      </c>
      <c r="T239" s="225">
        <f t="shared" si="28"/>
        <v>0</v>
      </c>
      <c r="U239" s="226">
        <f t="shared" si="26"/>
        <v>0</v>
      </c>
    </row>
    <row r="240" spans="1:21" s="82" customFormat="1" x14ac:dyDescent="0.2">
      <c r="A240" s="195" t="str">
        <f t="shared" si="27"/>
        <v/>
      </c>
      <c r="B240" s="100"/>
      <c r="C240" s="206"/>
      <c r="E240" s="228"/>
      <c r="H240" s="201" t="str">
        <f t="shared" si="29"/>
        <v/>
      </c>
      <c r="I240" s="199" t="str">
        <f t="shared" si="30"/>
        <v/>
      </c>
      <c r="T240" s="225">
        <f t="shared" si="28"/>
        <v>0</v>
      </c>
      <c r="U240" s="226">
        <f t="shared" si="26"/>
        <v>0</v>
      </c>
    </row>
    <row r="241" spans="1:21" s="82" customFormat="1" x14ac:dyDescent="0.2">
      <c r="A241" s="195" t="str">
        <f t="shared" si="27"/>
        <v/>
      </c>
      <c r="B241" s="100"/>
      <c r="C241" s="206"/>
      <c r="E241" s="228"/>
      <c r="H241" s="201" t="str">
        <f t="shared" si="29"/>
        <v/>
      </c>
      <c r="I241" s="199" t="str">
        <f t="shared" si="30"/>
        <v/>
      </c>
      <c r="T241" s="225">
        <f t="shared" si="28"/>
        <v>0</v>
      </c>
      <c r="U241" s="226">
        <f t="shared" si="26"/>
        <v>0</v>
      </c>
    </row>
    <row r="242" spans="1:21" s="82" customFormat="1" x14ac:dyDescent="0.2">
      <c r="A242" s="195" t="str">
        <f t="shared" si="27"/>
        <v/>
      </c>
      <c r="B242" s="100"/>
      <c r="C242" s="206"/>
      <c r="E242" s="228"/>
      <c r="H242" s="201" t="str">
        <f t="shared" si="29"/>
        <v/>
      </c>
      <c r="I242" s="199" t="str">
        <f t="shared" si="30"/>
        <v/>
      </c>
      <c r="T242" s="225">
        <f t="shared" si="28"/>
        <v>0</v>
      </c>
      <c r="U242" s="226">
        <f t="shared" si="26"/>
        <v>0</v>
      </c>
    </row>
    <row r="243" spans="1:21" s="82" customFormat="1" x14ac:dyDescent="0.2">
      <c r="A243" s="195" t="str">
        <f t="shared" si="27"/>
        <v/>
      </c>
      <c r="B243" s="100"/>
      <c r="C243" s="206"/>
      <c r="E243" s="228"/>
      <c r="H243" s="201" t="str">
        <f t="shared" si="29"/>
        <v/>
      </c>
      <c r="I243" s="199" t="str">
        <f t="shared" si="30"/>
        <v/>
      </c>
      <c r="T243" s="225">
        <f t="shared" si="28"/>
        <v>0</v>
      </c>
      <c r="U243" s="226">
        <f t="shared" si="26"/>
        <v>0</v>
      </c>
    </row>
    <row r="244" spans="1:21" s="82" customFormat="1" x14ac:dyDescent="0.2">
      <c r="A244" s="195" t="str">
        <f t="shared" si="27"/>
        <v/>
      </c>
      <c r="B244" s="100"/>
      <c r="C244" s="206"/>
      <c r="E244" s="228"/>
      <c r="H244" s="201" t="str">
        <f t="shared" si="29"/>
        <v/>
      </c>
      <c r="I244" s="199" t="str">
        <f t="shared" si="30"/>
        <v/>
      </c>
      <c r="T244" s="225">
        <f t="shared" si="28"/>
        <v>0</v>
      </c>
      <c r="U244" s="226">
        <f t="shared" si="26"/>
        <v>0</v>
      </c>
    </row>
    <row r="245" spans="1:21" s="82" customFormat="1" x14ac:dyDescent="0.2">
      <c r="A245" s="195" t="str">
        <f t="shared" si="27"/>
        <v/>
      </c>
      <c r="B245" s="100"/>
      <c r="C245" s="206"/>
      <c r="E245" s="228"/>
      <c r="H245" s="201" t="str">
        <f t="shared" si="29"/>
        <v/>
      </c>
      <c r="I245" s="199" t="str">
        <f t="shared" si="30"/>
        <v/>
      </c>
      <c r="T245" s="225">
        <f t="shared" si="28"/>
        <v>0</v>
      </c>
      <c r="U245" s="226">
        <f t="shared" si="26"/>
        <v>0</v>
      </c>
    </row>
    <row r="246" spans="1:21" s="82" customFormat="1" x14ac:dyDescent="0.2">
      <c r="A246" s="195" t="str">
        <f t="shared" si="27"/>
        <v/>
      </c>
      <c r="B246" s="100"/>
      <c r="C246" s="206"/>
      <c r="E246" s="228"/>
      <c r="H246" s="201" t="str">
        <f t="shared" si="29"/>
        <v/>
      </c>
      <c r="I246" s="199" t="str">
        <f t="shared" si="30"/>
        <v/>
      </c>
      <c r="T246" s="225">
        <f t="shared" si="28"/>
        <v>0</v>
      </c>
      <c r="U246" s="226">
        <f t="shared" si="26"/>
        <v>0</v>
      </c>
    </row>
    <row r="247" spans="1:21" s="82" customFormat="1" x14ac:dyDescent="0.2">
      <c r="A247" s="195" t="str">
        <f t="shared" si="27"/>
        <v/>
      </c>
      <c r="B247" s="100"/>
      <c r="C247" s="206"/>
      <c r="E247" s="228"/>
      <c r="H247" s="201" t="str">
        <f t="shared" si="29"/>
        <v/>
      </c>
      <c r="I247" s="199" t="str">
        <f t="shared" si="30"/>
        <v/>
      </c>
      <c r="T247" s="225">
        <f t="shared" si="28"/>
        <v>0</v>
      </c>
      <c r="U247" s="226">
        <f t="shared" si="26"/>
        <v>0</v>
      </c>
    </row>
    <row r="248" spans="1:21" s="82" customFormat="1" x14ac:dyDescent="0.2">
      <c r="A248" s="195" t="str">
        <f t="shared" si="27"/>
        <v/>
      </c>
      <c r="B248" s="100"/>
      <c r="C248" s="206"/>
      <c r="E248" s="228"/>
      <c r="H248" s="201" t="str">
        <f t="shared" si="29"/>
        <v/>
      </c>
      <c r="I248" s="199" t="str">
        <f t="shared" si="30"/>
        <v/>
      </c>
      <c r="T248" s="225">
        <f t="shared" si="28"/>
        <v>0</v>
      </c>
      <c r="U248" s="226">
        <f t="shared" si="26"/>
        <v>0</v>
      </c>
    </row>
    <row r="249" spans="1:21" s="82" customFormat="1" x14ac:dyDescent="0.2">
      <c r="A249" s="195" t="str">
        <f t="shared" si="27"/>
        <v/>
      </c>
      <c r="B249" s="100"/>
      <c r="C249" s="206"/>
      <c r="E249" s="228"/>
      <c r="H249" s="201" t="str">
        <f t="shared" si="29"/>
        <v/>
      </c>
      <c r="I249" s="199" t="str">
        <f t="shared" si="30"/>
        <v/>
      </c>
      <c r="T249" s="225">
        <f t="shared" si="28"/>
        <v>0</v>
      </c>
      <c r="U249" s="226">
        <f t="shared" si="26"/>
        <v>0</v>
      </c>
    </row>
    <row r="250" spans="1:21" s="82" customFormat="1" x14ac:dyDescent="0.2">
      <c r="A250" s="195" t="str">
        <f t="shared" si="27"/>
        <v/>
      </c>
      <c r="B250" s="100"/>
      <c r="C250" s="206"/>
      <c r="E250" s="228"/>
      <c r="H250" s="201" t="str">
        <f t="shared" si="29"/>
        <v/>
      </c>
      <c r="I250" s="199" t="str">
        <f t="shared" si="30"/>
        <v/>
      </c>
      <c r="T250" s="225">
        <f t="shared" si="28"/>
        <v>0</v>
      </c>
      <c r="U250" s="226">
        <f t="shared" si="26"/>
        <v>0</v>
      </c>
    </row>
    <row r="251" spans="1:21" s="82" customFormat="1" x14ac:dyDescent="0.2">
      <c r="A251" s="195" t="str">
        <f t="shared" si="27"/>
        <v/>
      </c>
      <c r="B251" s="100"/>
      <c r="C251" s="206"/>
      <c r="E251" s="228"/>
      <c r="H251" s="201" t="str">
        <f t="shared" si="29"/>
        <v/>
      </c>
      <c r="I251" s="199" t="str">
        <f t="shared" si="30"/>
        <v/>
      </c>
      <c r="T251" s="225">
        <f t="shared" si="28"/>
        <v>0</v>
      </c>
      <c r="U251" s="226">
        <f t="shared" si="26"/>
        <v>0</v>
      </c>
    </row>
    <row r="252" spans="1:21" s="82" customFormat="1" x14ac:dyDescent="0.2">
      <c r="A252" s="195" t="str">
        <f t="shared" si="27"/>
        <v/>
      </c>
      <c r="B252" s="100"/>
      <c r="C252" s="206"/>
      <c r="E252" s="228"/>
      <c r="H252" s="201" t="str">
        <f t="shared" si="29"/>
        <v/>
      </c>
      <c r="I252" s="199" t="str">
        <f t="shared" si="30"/>
        <v/>
      </c>
      <c r="T252" s="225">
        <f t="shared" si="28"/>
        <v>0</v>
      </c>
      <c r="U252" s="226">
        <f t="shared" si="26"/>
        <v>0</v>
      </c>
    </row>
    <row r="253" spans="1:21" s="82" customFormat="1" x14ac:dyDescent="0.2">
      <c r="A253" s="195" t="str">
        <f t="shared" si="27"/>
        <v/>
      </c>
      <c r="B253" s="100"/>
      <c r="C253" s="206"/>
      <c r="E253" s="228"/>
      <c r="H253" s="201" t="str">
        <f t="shared" si="29"/>
        <v/>
      </c>
      <c r="I253" s="199" t="str">
        <f t="shared" si="30"/>
        <v/>
      </c>
      <c r="T253" s="225">
        <f t="shared" si="28"/>
        <v>0</v>
      </c>
      <c r="U253" s="226">
        <f t="shared" si="26"/>
        <v>0</v>
      </c>
    </row>
    <row r="254" spans="1:21" s="82" customFormat="1" x14ac:dyDescent="0.2">
      <c r="A254" s="195" t="str">
        <f t="shared" si="27"/>
        <v/>
      </c>
      <c r="B254" s="100"/>
      <c r="C254" s="206"/>
      <c r="E254" s="228"/>
      <c r="H254" s="201" t="str">
        <f t="shared" si="29"/>
        <v/>
      </c>
      <c r="I254" s="199" t="str">
        <f t="shared" si="30"/>
        <v/>
      </c>
      <c r="T254" s="225">
        <f t="shared" si="28"/>
        <v>0</v>
      </c>
      <c r="U254" s="226">
        <f t="shared" si="26"/>
        <v>0</v>
      </c>
    </row>
    <row r="255" spans="1:21" s="82" customFormat="1" x14ac:dyDescent="0.2">
      <c r="A255" s="195" t="str">
        <f t="shared" si="27"/>
        <v/>
      </c>
      <c r="B255" s="100"/>
      <c r="C255" s="206"/>
      <c r="E255" s="228"/>
      <c r="H255" s="201" t="str">
        <f t="shared" si="29"/>
        <v/>
      </c>
      <c r="I255" s="199" t="str">
        <f t="shared" si="30"/>
        <v/>
      </c>
      <c r="T255" s="225">
        <f t="shared" si="28"/>
        <v>0</v>
      </c>
      <c r="U255" s="226">
        <f t="shared" si="26"/>
        <v>0</v>
      </c>
    </row>
    <row r="256" spans="1:21" s="82" customFormat="1" x14ac:dyDescent="0.2">
      <c r="A256" s="195" t="str">
        <f t="shared" si="27"/>
        <v/>
      </c>
      <c r="B256" s="100"/>
      <c r="C256" s="206"/>
      <c r="E256" s="228"/>
      <c r="H256" s="201" t="str">
        <f t="shared" si="29"/>
        <v/>
      </c>
      <c r="I256" s="199" t="str">
        <f t="shared" si="30"/>
        <v/>
      </c>
      <c r="T256" s="225">
        <f t="shared" si="28"/>
        <v>0</v>
      </c>
      <c r="U256" s="226">
        <f t="shared" si="26"/>
        <v>0</v>
      </c>
    </row>
    <row r="257" spans="1:21" s="82" customFormat="1" x14ac:dyDescent="0.2">
      <c r="A257" s="195" t="str">
        <f t="shared" si="27"/>
        <v/>
      </c>
      <c r="B257" s="100"/>
      <c r="C257" s="206"/>
      <c r="E257" s="228"/>
      <c r="H257" s="201" t="str">
        <f t="shared" si="29"/>
        <v/>
      </c>
      <c r="I257" s="199" t="str">
        <f t="shared" si="30"/>
        <v/>
      </c>
      <c r="T257" s="225">
        <f t="shared" si="28"/>
        <v>0</v>
      </c>
      <c r="U257" s="226">
        <f t="shared" si="26"/>
        <v>0</v>
      </c>
    </row>
    <row r="258" spans="1:21" s="82" customFormat="1" x14ac:dyDescent="0.2">
      <c r="A258" s="195" t="str">
        <f t="shared" si="27"/>
        <v/>
      </c>
      <c r="B258" s="100"/>
      <c r="C258" s="206"/>
      <c r="E258" s="228"/>
      <c r="H258" s="201" t="str">
        <f t="shared" si="29"/>
        <v/>
      </c>
      <c r="I258" s="199" t="str">
        <f t="shared" si="30"/>
        <v/>
      </c>
      <c r="T258" s="225">
        <f t="shared" si="28"/>
        <v>0</v>
      </c>
      <c r="U258" s="226">
        <f t="shared" si="26"/>
        <v>0</v>
      </c>
    </row>
    <row r="259" spans="1:21" s="82" customFormat="1" x14ac:dyDescent="0.2">
      <c r="A259" s="195" t="str">
        <f t="shared" si="27"/>
        <v/>
      </c>
      <c r="B259" s="100"/>
      <c r="C259" s="206"/>
      <c r="E259" s="228"/>
      <c r="H259" s="201" t="str">
        <f t="shared" si="29"/>
        <v/>
      </c>
      <c r="I259" s="199" t="str">
        <f t="shared" si="30"/>
        <v/>
      </c>
      <c r="T259" s="225">
        <f t="shared" si="28"/>
        <v>0</v>
      </c>
      <c r="U259" s="226">
        <f t="shared" si="26"/>
        <v>0</v>
      </c>
    </row>
    <row r="260" spans="1:21" s="82" customFormat="1" x14ac:dyDescent="0.2">
      <c r="A260" s="195" t="str">
        <f t="shared" si="27"/>
        <v/>
      </c>
      <c r="B260" s="100"/>
      <c r="C260" s="206"/>
      <c r="E260" s="228"/>
      <c r="H260" s="201" t="str">
        <f t="shared" si="29"/>
        <v/>
      </c>
      <c r="I260" s="199" t="str">
        <f t="shared" si="30"/>
        <v/>
      </c>
      <c r="T260" s="225">
        <f t="shared" si="28"/>
        <v>0</v>
      </c>
      <c r="U260" s="226">
        <f t="shared" si="26"/>
        <v>0</v>
      </c>
    </row>
    <row r="261" spans="1:21" s="82" customFormat="1" x14ac:dyDescent="0.2">
      <c r="A261" s="195" t="str">
        <f t="shared" si="27"/>
        <v/>
      </c>
      <c r="B261" s="100"/>
      <c r="C261" s="206"/>
      <c r="E261" s="228"/>
      <c r="H261" s="201" t="str">
        <f t="shared" si="29"/>
        <v/>
      </c>
      <c r="I261" s="199" t="str">
        <f t="shared" si="30"/>
        <v/>
      </c>
      <c r="T261" s="225">
        <f t="shared" si="28"/>
        <v>0</v>
      </c>
      <c r="U261" s="226">
        <f t="shared" si="26"/>
        <v>0</v>
      </c>
    </row>
    <row r="262" spans="1:21" s="82" customFormat="1" x14ac:dyDescent="0.2">
      <c r="A262" s="195" t="str">
        <f t="shared" si="27"/>
        <v/>
      </c>
      <c r="B262" s="100"/>
      <c r="C262" s="206"/>
      <c r="E262" s="228"/>
      <c r="H262" s="201" t="str">
        <f t="shared" si="29"/>
        <v/>
      </c>
      <c r="I262" s="199" t="str">
        <f t="shared" si="30"/>
        <v/>
      </c>
      <c r="T262" s="225">
        <f t="shared" si="28"/>
        <v>0</v>
      </c>
      <c r="U262" s="226">
        <f t="shared" si="26"/>
        <v>0</v>
      </c>
    </row>
    <row r="263" spans="1:21" s="82" customFormat="1" x14ac:dyDescent="0.2">
      <c r="A263" s="195" t="str">
        <f t="shared" si="27"/>
        <v/>
      </c>
      <c r="B263" s="100"/>
      <c r="C263" s="206"/>
      <c r="E263" s="228"/>
      <c r="H263" s="201" t="str">
        <f t="shared" si="29"/>
        <v/>
      </c>
      <c r="I263" s="199" t="str">
        <f t="shared" si="30"/>
        <v/>
      </c>
      <c r="T263" s="225">
        <f t="shared" si="28"/>
        <v>0</v>
      </c>
      <c r="U263" s="226">
        <f t="shared" si="26"/>
        <v>0</v>
      </c>
    </row>
    <row r="264" spans="1:21" s="82" customFormat="1" x14ac:dyDescent="0.2">
      <c r="A264" s="195" t="str">
        <f t="shared" si="27"/>
        <v/>
      </c>
      <c r="B264" s="100"/>
      <c r="C264" s="206"/>
      <c r="E264" s="228"/>
      <c r="H264" s="201" t="str">
        <f t="shared" si="29"/>
        <v/>
      </c>
      <c r="I264" s="199" t="str">
        <f t="shared" si="30"/>
        <v/>
      </c>
      <c r="T264" s="225">
        <f t="shared" si="28"/>
        <v>0</v>
      </c>
      <c r="U264" s="226">
        <f t="shared" si="26"/>
        <v>0</v>
      </c>
    </row>
    <row r="265" spans="1:21" s="82" customFormat="1" x14ac:dyDescent="0.2">
      <c r="A265" s="195" t="str">
        <f t="shared" si="27"/>
        <v/>
      </c>
      <c r="B265" s="100"/>
      <c r="C265" s="206"/>
      <c r="E265" s="228"/>
      <c r="H265" s="201" t="str">
        <f t="shared" si="29"/>
        <v/>
      </c>
      <c r="I265" s="199" t="str">
        <f t="shared" si="30"/>
        <v/>
      </c>
      <c r="T265" s="225">
        <f t="shared" si="28"/>
        <v>0</v>
      </c>
      <c r="U265" s="226">
        <f t="shared" si="26"/>
        <v>0</v>
      </c>
    </row>
    <row r="266" spans="1:21" s="82" customFormat="1" x14ac:dyDescent="0.2">
      <c r="A266" s="195" t="str">
        <f t="shared" si="27"/>
        <v/>
      </c>
      <c r="B266" s="100"/>
      <c r="C266" s="206"/>
      <c r="E266" s="228"/>
      <c r="H266" s="201" t="str">
        <f t="shared" si="29"/>
        <v/>
      </c>
      <c r="I266" s="199" t="str">
        <f t="shared" si="30"/>
        <v/>
      </c>
      <c r="T266" s="225">
        <f t="shared" si="28"/>
        <v>0</v>
      </c>
      <c r="U266" s="226">
        <f t="shared" si="26"/>
        <v>0</v>
      </c>
    </row>
    <row r="267" spans="1:21" s="82" customFormat="1" x14ac:dyDescent="0.2">
      <c r="A267" s="195" t="str">
        <f t="shared" si="27"/>
        <v/>
      </c>
      <c r="B267" s="100"/>
      <c r="C267" s="206"/>
      <c r="E267" s="228"/>
      <c r="H267" s="201" t="str">
        <f t="shared" si="29"/>
        <v/>
      </c>
      <c r="I267" s="199" t="str">
        <f t="shared" si="30"/>
        <v/>
      </c>
      <c r="T267" s="225">
        <f t="shared" si="28"/>
        <v>0</v>
      </c>
      <c r="U267" s="226">
        <f t="shared" si="26"/>
        <v>0</v>
      </c>
    </row>
    <row r="268" spans="1:21" s="82" customFormat="1" x14ac:dyDescent="0.2">
      <c r="A268" s="195" t="str">
        <f t="shared" si="27"/>
        <v/>
      </c>
      <c r="B268" s="100"/>
      <c r="C268" s="206"/>
      <c r="E268" s="228"/>
      <c r="H268" s="201" t="str">
        <f t="shared" si="29"/>
        <v/>
      </c>
      <c r="I268" s="199" t="str">
        <f t="shared" si="30"/>
        <v/>
      </c>
      <c r="T268" s="225">
        <f t="shared" si="28"/>
        <v>0</v>
      </c>
      <c r="U268" s="226">
        <f t="shared" si="26"/>
        <v>0</v>
      </c>
    </row>
    <row r="269" spans="1:21" s="82" customFormat="1" x14ac:dyDescent="0.2">
      <c r="A269" s="195" t="str">
        <f t="shared" si="27"/>
        <v/>
      </c>
      <c r="B269" s="100"/>
      <c r="C269" s="206"/>
      <c r="E269" s="228"/>
      <c r="H269" s="201" t="str">
        <f t="shared" si="29"/>
        <v/>
      </c>
      <c r="I269" s="199" t="str">
        <f t="shared" si="30"/>
        <v/>
      </c>
      <c r="T269" s="225">
        <f t="shared" si="28"/>
        <v>0</v>
      </c>
      <c r="U269" s="226">
        <f t="shared" si="26"/>
        <v>0</v>
      </c>
    </row>
    <row r="270" spans="1:21" s="82" customFormat="1" x14ac:dyDescent="0.2">
      <c r="A270" s="195" t="str">
        <f t="shared" si="27"/>
        <v/>
      </c>
      <c r="B270" s="100"/>
      <c r="C270" s="206"/>
      <c r="E270" s="228"/>
      <c r="H270" s="201" t="str">
        <f t="shared" si="29"/>
        <v/>
      </c>
      <c r="I270" s="199" t="str">
        <f t="shared" si="30"/>
        <v/>
      </c>
      <c r="T270" s="225">
        <f t="shared" si="28"/>
        <v>0</v>
      </c>
      <c r="U270" s="226">
        <f t="shared" si="26"/>
        <v>0</v>
      </c>
    </row>
    <row r="271" spans="1:21" s="82" customFormat="1" x14ac:dyDescent="0.2">
      <c r="A271" s="195" t="str">
        <f t="shared" si="27"/>
        <v/>
      </c>
      <c r="B271" s="100"/>
      <c r="C271" s="206"/>
      <c r="E271" s="228"/>
      <c r="H271" s="201" t="str">
        <f t="shared" si="29"/>
        <v/>
      </c>
      <c r="I271" s="199" t="str">
        <f t="shared" si="30"/>
        <v/>
      </c>
      <c r="T271" s="225">
        <f t="shared" si="28"/>
        <v>0</v>
      </c>
      <c r="U271" s="226">
        <f t="shared" si="26"/>
        <v>0</v>
      </c>
    </row>
    <row r="272" spans="1:21" s="82" customFormat="1" x14ac:dyDescent="0.2">
      <c r="A272" s="195" t="str">
        <f t="shared" si="27"/>
        <v/>
      </c>
      <c r="B272" s="100"/>
      <c r="C272" s="206"/>
      <c r="E272" s="228"/>
      <c r="H272" s="201" t="str">
        <f t="shared" si="29"/>
        <v/>
      </c>
      <c r="I272" s="199" t="str">
        <f t="shared" si="30"/>
        <v/>
      </c>
      <c r="T272" s="225">
        <f t="shared" si="28"/>
        <v>0</v>
      </c>
      <c r="U272" s="226">
        <f t="shared" si="26"/>
        <v>0</v>
      </c>
    </row>
    <row r="273" spans="1:21" s="82" customFormat="1" x14ac:dyDescent="0.2">
      <c r="A273" s="195" t="str">
        <f t="shared" si="27"/>
        <v/>
      </c>
      <c r="B273" s="100"/>
      <c r="C273" s="206"/>
      <c r="E273" s="228"/>
      <c r="H273" s="201" t="str">
        <f t="shared" si="29"/>
        <v/>
      </c>
      <c r="I273" s="199" t="str">
        <f t="shared" si="30"/>
        <v/>
      </c>
      <c r="T273" s="225">
        <f t="shared" si="28"/>
        <v>0</v>
      </c>
      <c r="U273" s="226">
        <f t="shared" si="26"/>
        <v>0</v>
      </c>
    </row>
    <row r="274" spans="1:21" s="82" customFormat="1" x14ac:dyDescent="0.2">
      <c r="A274" s="195" t="str">
        <f t="shared" si="27"/>
        <v/>
      </c>
      <c r="B274" s="100"/>
      <c r="C274" s="206"/>
      <c r="E274" s="228"/>
      <c r="H274" s="201" t="str">
        <f t="shared" si="29"/>
        <v/>
      </c>
      <c r="I274" s="199" t="str">
        <f t="shared" si="30"/>
        <v/>
      </c>
      <c r="T274" s="225">
        <f t="shared" si="28"/>
        <v>0</v>
      </c>
      <c r="U274" s="226">
        <f t="shared" si="26"/>
        <v>0</v>
      </c>
    </row>
    <row r="275" spans="1:21" s="82" customFormat="1" x14ac:dyDescent="0.2">
      <c r="A275" s="195" t="str">
        <f t="shared" si="27"/>
        <v/>
      </c>
      <c r="B275" s="100"/>
      <c r="C275" s="206"/>
      <c r="E275" s="228"/>
      <c r="H275" s="201" t="str">
        <f t="shared" si="29"/>
        <v/>
      </c>
      <c r="I275" s="199" t="str">
        <f t="shared" si="30"/>
        <v/>
      </c>
      <c r="T275" s="225">
        <f t="shared" si="28"/>
        <v>0</v>
      </c>
      <c r="U275" s="226">
        <f t="shared" si="26"/>
        <v>0</v>
      </c>
    </row>
    <row r="276" spans="1:21" s="82" customFormat="1" x14ac:dyDescent="0.2">
      <c r="A276" s="195" t="str">
        <f t="shared" si="27"/>
        <v/>
      </c>
      <c r="B276" s="100"/>
      <c r="C276" s="206"/>
      <c r="E276" s="228"/>
      <c r="H276" s="201" t="str">
        <f t="shared" si="29"/>
        <v/>
      </c>
      <c r="I276" s="199" t="str">
        <f t="shared" si="30"/>
        <v/>
      </c>
      <c r="T276" s="225">
        <f t="shared" si="28"/>
        <v>0</v>
      </c>
      <c r="U276" s="226">
        <f t="shared" si="26"/>
        <v>0</v>
      </c>
    </row>
    <row r="277" spans="1:21" s="82" customFormat="1" x14ac:dyDescent="0.2">
      <c r="A277" s="195" t="str">
        <f t="shared" si="27"/>
        <v/>
      </c>
      <c r="B277" s="100"/>
      <c r="C277" s="206"/>
      <c r="E277" s="228"/>
      <c r="H277" s="201" t="str">
        <f t="shared" si="29"/>
        <v/>
      </c>
      <c r="I277" s="199" t="str">
        <f t="shared" si="30"/>
        <v/>
      </c>
      <c r="T277" s="225">
        <f t="shared" si="28"/>
        <v>0</v>
      </c>
      <c r="U277" s="226">
        <f t="shared" si="26"/>
        <v>0</v>
      </c>
    </row>
    <row r="278" spans="1:21" s="82" customFormat="1" x14ac:dyDescent="0.2">
      <c r="A278" s="195" t="str">
        <f t="shared" si="27"/>
        <v/>
      </c>
      <c r="B278" s="100"/>
      <c r="C278" s="206"/>
      <c r="E278" s="228"/>
      <c r="H278" s="201" t="str">
        <f t="shared" si="29"/>
        <v/>
      </c>
      <c r="I278" s="199" t="str">
        <f t="shared" si="30"/>
        <v/>
      </c>
      <c r="T278" s="225">
        <f t="shared" si="28"/>
        <v>0</v>
      </c>
      <c r="U278" s="226">
        <f t="shared" si="26"/>
        <v>0</v>
      </c>
    </row>
    <row r="279" spans="1:21" s="82" customFormat="1" x14ac:dyDescent="0.2">
      <c r="A279" s="195" t="str">
        <f t="shared" si="27"/>
        <v/>
      </c>
      <c r="B279" s="100"/>
      <c r="C279" s="206"/>
      <c r="E279" s="228"/>
      <c r="H279" s="201" t="str">
        <f t="shared" si="29"/>
        <v/>
      </c>
      <c r="I279" s="199" t="str">
        <f t="shared" si="30"/>
        <v/>
      </c>
      <c r="T279" s="225">
        <f t="shared" si="28"/>
        <v>0</v>
      </c>
      <c r="U279" s="226">
        <f t="shared" si="26"/>
        <v>0</v>
      </c>
    </row>
    <row r="280" spans="1:21" s="82" customFormat="1" x14ac:dyDescent="0.2">
      <c r="A280" s="195" t="str">
        <f t="shared" si="27"/>
        <v/>
      </c>
      <c r="B280" s="100"/>
      <c r="C280" s="206"/>
      <c r="E280" s="228"/>
      <c r="H280" s="201" t="str">
        <f t="shared" si="29"/>
        <v/>
      </c>
      <c r="I280" s="199" t="str">
        <f t="shared" si="30"/>
        <v/>
      </c>
      <c r="T280" s="225">
        <f t="shared" si="28"/>
        <v>0</v>
      </c>
      <c r="U280" s="226">
        <f t="shared" si="26"/>
        <v>0</v>
      </c>
    </row>
    <row r="281" spans="1:21" s="82" customFormat="1" x14ac:dyDescent="0.2">
      <c r="A281" s="195" t="str">
        <f t="shared" si="27"/>
        <v/>
      </c>
      <c r="B281" s="100"/>
      <c r="C281" s="206"/>
      <c r="E281" s="228"/>
      <c r="H281" s="201" t="str">
        <f t="shared" si="29"/>
        <v/>
      </c>
      <c r="I281" s="199" t="str">
        <f t="shared" si="30"/>
        <v/>
      </c>
      <c r="T281" s="225">
        <f t="shared" si="28"/>
        <v>0</v>
      </c>
      <c r="U281" s="226">
        <f t="shared" si="26"/>
        <v>0</v>
      </c>
    </row>
    <row r="282" spans="1:21" s="82" customFormat="1" x14ac:dyDescent="0.2">
      <c r="A282" s="195" t="str">
        <f t="shared" si="27"/>
        <v/>
      </c>
      <c r="B282" s="100"/>
      <c r="C282" s="206"/>
      <c r="E282" s="228"/>
      <c r="H282" s="201" t="str">
        <f t="shared" si="29"/>
        <v/>
      </c>
      <c r="I282" s="199" t="str">
        <f t="shared" si="30"/>
        <v/>
      </c>
      <c r="T282" s="225">
        <f t="shared" si="28"/>
        <v>0</v>
      </c>
      <c r="U282" s="226">
        <f t="shared" si="26"/>
        <v>0</v>
      </c>
    </row>
    <row r="283" spans="1:21" s="82" customFormat="1" x14ac:dyDescent="0.2">
      <c r="A283" s="195" t="str">
        <f t="shared" si="27"/>
        <v/>
      </c>
      <c r="B283" s="100"/>
      <c r="C283" s="206"/>
      <c r="E283" s="228"/>
      <c r="H283" s="201" t="str">
        <f t="shared" si="29"/>
        <v/>
      </c>
      <c r="I283" s="199" t="str">
        <f t="shared" si="30"/>
        <v/>
      </c>
      <c r="T283" s="225">
        <f t="shared" si="28"/>
        <v>0</v>
      </c>
      <c r="U283" s="226">
        <f t="shared" si="26"/>
        <v>0</v>
      </c>
    </row>
    <row r="284" spans="1:21" s="82" customFormat="1" x14ac:dyDescent="0.2">
      <c r="A284" s="195" t="str">
        <f t="shared" si="27"/>
        <v/>
      </c>
      <c r="B284" s="100"/>
      <c r="C284" s="206"/>
      <c r="E284" s="228"/>
      <c r="H284" s="201" t="str">
        <f t="shared" si="29"/>
        <v/>
      </c>
      <c r="I284" s="199" t="str">
        <f t="shared" si="30"/>
        <v/>
      </c>
      <c r="T284" s="225">
        <f t="shared" si="28"/>
        <v>0</v>
      </c>
      <c r="U284" s="226">
        <f t="shared" si="26"/>
        <v>0</v>
      </c>
    </row>
    <row r="285" spans="1:21" s="82" customFormat="1" x14ac:dyDescent="0.2">
      <c r="A285" s="195" t="str">
        <f t="shared" si="27"/>
        <v/>
      </c>
      <c r="B285" s="100"/>
      <c r="C285" s="206"/>
      <c r="E285" s="228"/>
      <c r="H285" s="201" t="str">
        <f t="shared" si="29"/>
        <v/>
      </c>
      <c r="I285" s="199" t="str">
        <f t="shared" si="30"/>
        <v/>
      </c>
      <c r="T285" s="225">
        <f t="shared" si="28"/>
        <v>0</v>
      </c>
      <c r="U285" s="226">
        <f t="shared" si="26"/>
        <v>0</v>
      </c>
    </row>
    <row r="286" spans="1:21" s="82" customFormat="1" x14ac:dyDescent="0.2">
      <c r="A286" s="195" t="str">
        <f t="shared" si="27"/>
        <v/>
      </c>
      <c r="B286" s="100"/>
      <c r="C286" s="206"/>
      <c r="E286" s="228"/>
      <c r="H286" s="201" t="str">
        <f t="shared" si="29"/>
        <v/>
      </c>
      <c r="I286" s="199" t="str">
        <f t="shared" si="30"/>
        <v/>
      </c>
      <c r="T286" s="225">
        <f t="shared" si="28"/>
        <v>0</v>
      </c>
      <c r="U286" s="226">
        <f t="shared" si="26"/>
        <v>0</v>
      </c>
    </row>
    <row r="287" spans="1:21" s="82" customFormat="1" x14ac:dyDescent="0.2">
      <c r="A287" s="195" t="str">
        <f t="shared" si="27"/>
        <v/>
      </c>
      <c r="B287" s="100"/>
      <c r="C287" s="206"/>
      <c r="E287" s="228"/>
      <c r="H287" s="201" t="str">
        <f t="shared" si="29"/>
        <v/>
      </c>
      <c r="I287" s="199" t="str">
        <f t="shared" si="30"/>
        <v/>
      </c>
      <c r="T287" s="225">
        <f t="shared" si="28"/>
        <v>0</v>
      </c>
      <c r="U287" s="226">
        <f t="shared" si="26"/>
        <v>0</v>
      </c>
    </row>
    <row r="288" spans="1:21" s="82" customFormat="1" x14ac:dyDescent="0.2">
      <c r="A288" s="195" t="str">
        <f t="shared" si="27"/>
        <v/>
      </c>
      <c r="B288" s="100"/>
      <c r="C288" s="206"/>
      <c r="E288" s="228"/>
      <c r="H288" s="201" t="str">
        <f t="shared" si="29"/>
        <v/>
      </c>
      <c r="I288" s="199" t="str">
        <f t="shared" si="30"/>
        <v/>
      </c>
      <c r="T288" s="225">
        <f t="shared" si="28"/>
        <v>0</v>
      </c>
      <c r="U288" s="226">
        <f t="shared" si="26"/>
        <v>0</v>
      </c>
    </row>
    <row r="289" spans="1:21" s="82" customFormat="1" x14ac:dyDescent="0.2">
      <c r="A289" s="195" t="str">
        <f t="shared" si="27"/>
        <v/>
      </c>
      <c r="B289" s="100"/>
      <c r="C289" s="206"/>
      <c r="E289" s="228"/>
      <c r="H289" s="201" t="str">
        <f t="shared" si="29"/>
        <v/>
      </c>
      <c r="I289" s="199" t="str">
        <f t="shared" si="30"/>
        <v/>
      </c>
      <c r="T289" s="225">
        <f t="shared" si="28"/>
        <v>0</v>
      </c>
      <c r="U289" s="226">
        <f t="shared" si="26"/>
        <v>0</v>
      </c>
    </row>
    <row r="290" spans="1:21" s="82" customFormat="1" x14ac:dyDescent="0.2">
      <c r="A290" s="195" t="str">
        <f t="shared" si="27"/>
        <v/>
      </c>
      <c r="B290" s="100"/>
      <c r="C290" s="206"/>
      <c r="E290" s="228"/>
      <c r="H290" s="201" t="str">
        <f t="shared" si="29"/>
        <v/>
      </c>
      <c r="I290" s="199" t="str">
        <f t="shared" si="30"/>
        <v/>
      </c>
      <c r="T290" s="225">
        <f t="shared" si="28"/>
        <v>0</v>
      </c>
      <c r="U290" s="226">
        <f t="shared" si="26"/>
        <v>0</v>
      </c>
    </row>
    <row r="291" spans="1:21" s="82" customFormat="1" x14ac:dyDescent="0.2">
      <c r="A291" s="195" t="str">
        <f t="shared" si="27"/>
        <v/>
      </c>
      <c r="B291" s="100"/>
      <c r="C291" s="206"/>
      <c r="E291" s="228"/>
      <c r="H291" s="201" t="str">
        <f t="shared" si="29"/>
        <v/>
      </c>
      <c r="I291" s="199" t="str">
        <f t="shared" si="30"/>
        <v/>
      </c>
      <c r="T291" s="225">
        <f t="shared" si="28"/>
        <v>0</v>
      </c>
      <c r="U291" s="226">
        <f t="shared" si="26"/>
        <v>0</v>
      </c>
    </row>
    <row r="292" spans="1:21" s="82" customFormat="1" x14ac:dyDescent="0.2">
      <c r="A292" s="195" t="str">
        <f t="shared" si="27"/>
        <v/>
      </c>
      <c r="B292" s="100"/>
      <c r="C292" s="206"/>
      <c r="E292" s="228"/>
      <c r="H292" s="201" t="str">
        <f t="shared" si="29"/>
        <v/>
      </c>
      <c r="I292" s="199" t="str">
        <f t="shared" si="30"/>
        <v/>
      </c>
      <c r="T292" s="225">
        <f t="shared" si="28"/>
        <v>0</v>
      </c>
      <c r="U292" s="226">
        <f t="shared" si="26"/>
        <v>0</v>
      </c>
    </row>
    <row r="293" spans="1:21" s="82" customFormat="1" x14ac:dyDescent="0.2">
      <c r="A293" s="195" t="str">
        <f t="shared" si="27"/>
        <v/>
      </c>
      <c r="B293" s="100"/>
      <c r="C293" s="206"/>
      <c r="E293" s="228"/>
      <c r="H293" s="201" t="str">
        <f t="shared" si="29"/>
        <v/>
      </c>
      <c r="I293" s="199" t="str">
        <f t="shared" si="30"/>
        <v/>
      </c>
      <c r="T293" s="225">
        <f t="shared" si="28"/>
        <v>0</v>
      </c>
      <c r="U293" s="226">
        <f t="shared" ref="U293:U356" si="31">SUM(H293:T293)</f>
        <v>0</v>
      </c>
    </row>
    <row r="294" spans="1:21" s="82" customFormat="1" x14ac:dyDescent="0.2">
      <c r="A294" s="195" t="str">
        <f t="shared" ref="A294:A357" si="32">C294&amp;E294</f>
        <v/>
      </c>
      <c r="B294" s="100"/>
      <c r="C294" s="206"/>
      <c r="E294" s="228"/>
      <c r="H294" s="201" t="str">
        <f t="shared" si="29"/>
        <v/>
      </c>
      <c r="I294" s="199" t="str">
        <f t="shared" si="30"/>
        <v/>
      </c>
      <c r="T294" s="225">
        <f t="shared" ref="T294:T357" si="33">G294-SUM(H294:S294)</f>
        <v>0</v>
      </c>
      <c r="U294" s="226">
        <f t="shared" si="31"/>
        <v>0</v>
      </c>
    </row>
    <row r="295" spans="1:21" s="82" customFormat="1" x14ac:dyDescent="0.2">
      <c r="A295" s="195" t="str">
        <f t="shared" si="32"/>
        <v/>
      </c>
      <c r="B295" s="100"/>
      <c r="C295" s="206"/>
      <c r="E295" s="228"/>
      <c r="H295" s="201" t="str">
        <f t="shared" ref="H295:H358" si="34">IF(C295="rush city",G295,"")</f>
        <v/>
      </c>
      <c r="I295" s="199" t="str">
        <f t="shared" ref="I295:I358" si="35">IF(C295="Pepsi",G295,"")</f>
        <v/>
      </c>
      <c r="T295" s="225">
        <f t="shared" si="33"/>
        <v>0</v>
      </c>
      <c r="U295" s="226">
        <f t="shared" si="31"/>
        <v>0</v>
      </c>
    </row>
    <row r="296" spans="1:21" s="82" customFormat="1" x14ac:dyDescent="0.2">
      <c r="A296" s="195" t="str">
        <f t="shared" si="32"/>
        <v/>
      </c>
      <c r="B296" s="100"/>
      <c r="C296" s="206"/>
      <c r="E296" s="228"/>
      <c r="H296" s="201" t="str">
        <f t="shared" si="34"/>
        <v/>
      </c>
      <c r="I296" s="199" t="str">
        <f t="shared" si="35"/>
        <v/>
      </c>
      <c r="T296" s="225">
        <f t="shared" si="33"/>
        <v>0</v>
      </c>
      <c r="U296" s="226">
        <f t="shared" si="31"/>
        <v>0</v>
      </c>
    </row>
    <row r="297" spans="1:21" s="82" customFormat="1" x14ac:dyDescent="0.2">
      <c r="A297" s="195" t="str">
        <f t="shared" si="32"/>
        <v/>
      </c>
      <c r="B297" s="100"/>
      <c r="C297" s="206"/>
      <c r="E297" s="228"/>
      <c r="H297" s="201" t="str">
        <f t="shared" si="34"/>
        <v/>
      </c>
      <c r="I297" s="199" t="str">
        <f t="shared" si="35"/>
        <v/>
      </c>
      <c r="T297" s="225">
        <f t="shared" si="33"/>
        <v>0</v>
      </c>
      <c r="U297" s="226">
        <f t="shared" si="31"/>
        <v>0</v>
      </c>
    </row>
    <row r="298" spans="1:21" s="82" customFormat="1" x14ac:dyDescent="0.2">
      <c r="A298" s="195" t="str">
        <f t="shared" si="32"/>
        <v/>
      </c>
      <c r="B298" s="100"/>
      <c r="C298" s="206"/>
      <c r="E298" s="228"/>
      <c r="H298" s="201" t="str">
        <f t="shared" si="34"/>
        <v/>
      </c>
      <c r="I298" s="199" t="str">
        <f t="shared" si="35"/>
        <v/>
      </c>
      <c r="T298" s="225">
        <f t="shared" si="33"/>
        <v>0</v>
      </c>
      <c r="U298" s="226">
        <f t="shared" si="31"/>
        <v>0</v>
      </c>
    </row>
    <row r="299" spans="1:21" s="82" customFormat="1" x14ac:dyDescent="0.2">
      <c r="A299" s="195" t="str">
        <f t="shared" si="32"/>
        <v/>
      </c>
      <c r="B299" s="100"/>
      <c r="C299" s="206"/>
      <c r="E299" s="228"/>
      <c r="H299" s="201" t="str">
        <f t="shared" si="34"/>
        <v/>
      </c>
      <c r="I299" s="199" t="str">
        <f t="shared" si="35"/>
        <v/>
      </c>
      <c r="T299" s="225">
        <f t="shared" si="33"/>
        <v>0</v>
      </c>
      <c r="U299" s="226">
        <f t="shared" si="31"/>
        <v>0</v>
      </c>
    </row>
    <row r="300" spans="1:21" s="82" customFormat="1" x14ac:dyDescent="0.2">
      <c r="A300" s="195" t="str">
        <f t="shared" si="32"/>
        <v/>
      </c>
      <c r="B300" s="100"/>
      <c r="C300" s="206"/>
      <c r="E300" s="228"/>
      <c r="H300" s="201" t="str">
        <f t="shared" si="34"/>
        <v/>
      </c>
      <c r="I300" s="199" t="str">
        <f t="shared" si="35"/>
        <v/>
      </c>
      <c r="T300" s="225">
        <f t="shared" si="33"/>
        <v>0</v>
      </c>
      <c r="U300" s="226">
        <f t="shared" si="31"/>
        <v>0</v>
      </c>
    </row>
    <row r="301" spans="1:21" s="82" customFormat="1" x14ac:dyDescent="0.2">
      <c r="A301" s="195" t="str">
        <f t="shared" si="32"/>
        <v/>
      </c>
      <c r="B301" s="100"/>
      <c r="C301" s="206"/>
      <c r="E301" s="228"/>
      <c r="H301" s="201" t="str">
        <f t="shared" si="34"/>
        <v/>
      </c>
      <c r="I301" s="199" t="str">
        <f t="shared" si="35"/>
        <v/>
      </c>
      <c r="T301" s="225">
        <f t="shared" si="33"/>
        <v>0</v>
      </c>
      <c r="U301" s="226">
        <f t="shared" si="31"/>
        <v>0</v>
      </c>
    </row>
    <row r="302" spans="1:21" s="82" customFormat="1" x14ac:dyDescent="0.2">
      <c r="A302" s="195" t="str">
        <f t="shared" si="32"/>
        <v/>
      </c>
      <c r="B302" s="100"/>
      <c r="C302" s="206"/>
      <c r="E302" s="228"/>
      <c r="H302" s="201" t="str">
        <f t="shared" si="34"/>
        <v/>
      </c>
      <c r="I302" s="199" t="str">
        <f t="shared" si="35"/>
        <v/>
      </c>
      <c r="T302" s="225">
        <f t="shared" si="33"/>
        <v>0</v>
      </c>
      <c r="U302" s="226">
        <f t="shared" si="31"/>
        <v>0</v>
      </c>
    </row>
    <row r="303" spans="1:21" s="82" customFormat="1" x14ac:dyDescent="0.2">
      <c r="A303" s="195" t="str">
        <f t="shared" si="32"/>
        <v/>
      </c>
      <c r="B303" s="100"/>
      <c r="C303" s="206"/>
      <c r="E303" s="228"/>
      <c r="H303" s="201" t="str">
        <f t="shared" si="34"/>
        <v/>
      </c>
      <c r="I303" s="199" t="str">
        <f t="shared" si="35"/>
        <v/>
      </c>
      <c r="T303" s="225">
        <f t="shared" si="33"/>
        <v>0</v>
      </c>
      <c r="U303" s="226">
        <f t="shared" si="31"/>
        <v>0</v>
      </c>
    </row>
    <row r="304" spans="1:21" s="82" customFormat="1" x14ac:dyDescent="0.2">
      <c r="A304" s="195" t="str">
        <f t="shared" si="32"/>
        <v/>
      </c>
      <c r="B304" s="100"/>
      <c r="C304" s="206"/>
      <c r="E304" s="228"/>
      <c r="H304" s="201" t="str">
        <f t="shared" si="34"/>
        <v/>
      </c>
      <c r="I304" s="199" t="str">
        <f t="shared" si="35"/>
        <v/>
      </c>
      <c r="T304" s="225">
        <f t="shared" si="33"/>
        <v>0</v>
      </c>
      <c r="U304" s="226">
        <f t="shared" si="31"/>
        <v>0</v>
      </c>
    </row>
    <row r="305" spans="1:21" s="82" customFormat="1" x14ac:dyDescent="0.2">
      <c r="A305" s="195" t="str">
        <f t="shared" si="32"/>
        <v/>
      </c>
      <c r="B305" s="100"/>
      <c r="C305" s="206"/>
      <c r="E305" s="228"/>
      <c r="H305" s="201" t="str">
        <f t="shared" si="34"/>
        <v/>
      </c>
      <c r="I305" s="199" t="str">
        <f t="shared" si="35"/>
        <v/>
      </c>
      <c r="T305" s="225">
        <f t="shared" si="33"/>
        <v>0</v>
      </c>
      <c r="U305" s="226">
        <f t="shared" si="31"/>
        <v>0</v>
      </c>
    </row>
    <row r="306" spans="1:21" s="82" customFormat="1" x14ac:dyDescent="0.2">
      <c r="A306" s="195" t="str">
        <f t="shared" si="32"/>
        <v/>
      </c>
      <c r="B306" s="100"/>
      <c r="C306" s="206"/>
      <c r="E306" s="228"/>
      <c r="H306" s="201" t="str">
        <f t="shared" si="34"/>
        <v/>
      </c>
      <c r="I306" s="199" t="str">
        <f t="shared" si="35"/>
        <v/>
      </c>
      <c r="T306" s="225">
        <f t="shared" si="33"/>
        <v>0</v>
      </c>
      <c r="U306" s="226">
        <f t="shared" si="31"/>
        <v>0</v>
      </c>
    </row>
    <row r="307" spans="1:21" s="82" customFormat="1" x14ac:dyDescent="0.2">
      <c r="A307" s="195" t="str">
        <f t="shared" si="32"/>
        <v/>
      </c>
      <c r="B307" s="100"/>
      <c r="C307" s="206"/>
      <c r="E307" s="228"/>
      <c r="H307" s="201" t="str">
        <f t="shared" si="34"/>
        <v/>
      </c>
      <c r="I307" s="199" t="str">
        <f t="shared" si="35"/>
        <v/>
      </c>
      <c r="T307" s="225">
        <f t="shared" si="33"/>
        <v>0</v>
      </c>
      <c r="U307" s="226">
        <f t="shared" si="31"/>
        <v>0</v>
      </c>
    </row>
    <row r="308" spans="1:21" s="82" customFormat="1" x14ac:dyDescent="0.2">
      <c r="A308" s="195" t="str">
        <f t="shared" si="32"/>
        <v/>
      </c>
      <c r="B308" s="100"/>
      <c r="C308" s="206"/>
      <c r="E308" s="228"/>
      <c r="H308" s="201" t="str">
        <f t="shared" si="34"/>
        <v/>
      </c>
      <c r="I308" s="199" t="str">
        <f t="shared" si="35"/>
        <v/>
      </c>
      <c r="T308" s="225">
        <f t="shared" si="33"/>
        <v>0</v>
      </c>
      <c r="U308" s="226">
        <f t="shared" si="31"/>
        <v>0</v>
      </c>
    </row>
    <row r="309" spans="1:21" s="82" customFormat="1" x14ac:dyDescent="0.2">
      <c r="A309" s="195" t="str">
        <f t="shared" si="32"/>
        <v/>
      </c>
      <c r="B309" s="100"/>
      <c r="C309" s="206"/>
      <c r="E309" s="228"/>
      <c r="H309" s="201" t="str">
        <f t="shared" si="34"/>
        <v/>
      </c>
      <c r="I309" s="199" t="str">
        <f t="shared" si="35"/>
        <v/>
      </c>
      <c r="T309" s="225">
        <f t="shared" si="33"/>
        <v>0</v>
      </c>
      <c r="U309" s="226">
        <f t="shared" si="31"/>
        <v>0</v>
      </c>
    </row>
    <row r="310" spans="1:21" s="82" customFormat="1" x14ac:dyDescent="0.2">
      <c r="A310" s="195" t="str">
        <f t="shared" si="32"/>
        <v/>
      </c>
      <c r="B310" s="100"/>
      <c r="C310" s="206"/>
      <c r="E310" s="228"/>
      <c r="H310" s="201" t="str">
        <f t="shared" si="34"/>
        <v/>
      </c>
      <c r="I310" s="199" t="str">
        <f t="shared" si="35"/>
        <v/>
      </c>
      <c r="T310" s="225">
        <f t="shared" si="33"/>
        <v>0</v>
      </c>
      <c r="U310" s="226">
        <f t="shared" si="31"/>
        <v>0</v>
      </c>
    </row>
    <row r="311" spans="1:21" s="82" customFormat="1" x14ac:dyDescent="0.2">
      <c r="A311" s="195" t="str">
        <f t="shared" si="32"/>
        <v/>
      </c>
      <c r="B311" s="100"/>
      <c r="C311" s="206"/>
      <c r="E311" s="228"/>
      <c r="H311" s="201" t="str">
        <f t="shared" si="34"/>
        <v/>
      </c>
      <c r="I311" s="199" t="str">
        <f t="shared" si="35"/>
        <v/>
      </c>
      <c r="T311" s="225">
        <f t="shared" si="33"/>
        <v>0</v>
      </c>
      <c r="U311" s="226">
        <f t="shared" si="31"/>
        <v>0</v>
      </c>
    </row>
    <row r="312" spans="1:21" s="82" customFormat="1" x14ac:dyDescent="0.2">
      <c r="A312" s="195" t="str">
        <f t="shared" si="32"/>
        <v/>
      </c>
      <c r="B312" s="100"/>
      <c r="C312" s="206"/>
      <c r="E312" s="228"/>
      <c r="H312" s="201" t="str">
        <f t="shared" si="34"/>
        <v/>
      </c>
      <c r="I312" s="199" t="str">
        <f t="shared" si="35"/>
        <v/>
      </c>
      <c r="T312" s="225">
        <f t="shared" si="33"/>
        <v>0</v>
      </c>
      <c r="U312" s="226">
        <f t="shared" si="31"/>
        <v>0</v>
      </c>
    </row>
    <row r="313" spans="1:21" s="82" customFormat="1" x14ac:dyDescent="0.2">
      <c r="A313" s="195" t="str">
        <f t="shared" si="32"/>
        <v/>
      </c>
      <c r="B313" s="100"/>
      <c r="C313" s="206"/>
      <c r="E313" s="228"/>
      <c r="H313" s="201" t="str">
        <f t="shared" si="34"/>
        <v/>
      </c>
      <c r="I313" s="199" t="str">
        <f t="shared" si="35"/>
        <v/>
      </c>
      <c r="T313" s="225">
        <f t="shared" si="33"/>
        <v>0</v>
      </c>
      <c r="U313" s="226">
        <f t="shared" si="31"/>
        <v>0</v>
      </c>
    </row>
    <row r="314" spans="1:21" s="82" customFormat="1" x14ac:dyDescent="0.2">
      <c r="A314" s="195" t="str">
        <f t="shared" si="32"/>
        <v/>
      </c>
      <c r="B314" s="100"/>
      <c r="C314" s="206"/>
      <c r="E314" s="228"/>
      <c r="H314" s="201" t="str">
        <f t="shared" si="34"/>
        <v/>
      </c>
      <c r="I314" s="199" t="str">
        <f t="shared" si="35"/>
        <v/>
      </c>
      <c r="T314" s="225">
        <f t="shared" si="33"/>
        <v>0</v>
      </c>
      <c r="U314" s="226">
        <f t="shared" si="31"/>
        <v>0</v>
      </c>
    </row>
    <row r="315" spans="1:21" s="82" customFormat="1" x14ac:dyDescent="0.2">
      <c r="A315" s="195" t="str">
        <f t="shared" si="32"/>
        <v/>
      </c>
      <c r="B315" s="100"/>
      <c r="C315" s="206"/>
      <c r="E315" s="228"/>
      <c r="H315" s="201" t="str">
        <f t="shared" si="34"/>
        <v/>
      </c>
      <c r="I315" s="199" t="str">
        <f t="shared" si="35"/>
        <v/>
      </c>
      <c r="T315" s="225">
        <f t="shared" si="33"/>
        <v>0</v>
      </c>
      <c r="U315" s="226">
        <f t="shared" si="31"/>
        <v>0</v>
      </c>
    </row>
    <row r="316" spans="1:21" s="82" customFormat="1" x14ac:dyDescent="0.2">
      <c r="A316" s="195" t="str">
        <f t="shared" si="32"/>
        <v/>
      </c>
      <c r="B316" s="100"/>
      <c r="C316" s="206"/>
      <c r="E316" s="228"/>
      <c r="H316" s="201" t="str">
        <f t="shared" si="34"/>
        <v/>
      </c>
      <c r="I316" s="199" t="str">
        <f t="shared" si="35"/>
        <v/>
      </c>
      <c r="T316" s="225">
        <f t="shared" si="33"/>
        <v>0</v>
      </c>
      <c r="U316" s="226">
        <f t="shared" si="31"/>
        <v>0</v>
      </c>
    </row>
    <row r="317" spans="1:21" s="82" customFormat="1" x14ac:dyDescent="0.2">
      <c r="A317" s="195" t="str">
        <f t="shared" si="32"/>
        <v/>
      </c>
      <c r="B317" s="100"/>
      <c r="C317" s="206"/>
      <c r="E317" s="228"/>
      <c r="H317" s="201" t="str">
        <f t="shared" si="34"/>
        <v/>
      </c>
      <c r="I317" s="199" t="str">
        <f t="shared" si="35"/>
        <v/>
      </c>
      <c r="T317" s="225">
        <f t="shared" si="33"/>
        <v>0</v>
      </c>
      <c r="U317" s="226">
        <f t="shared" si="31"/>
        <v>0</v>
      </c>
    </row>
    <row r="318" spans="1:21" s="82" customFormat="1" x14ac:dyDescent="0.2">
      <c r="A318" s="195" t="str">
        <f t="shared" si="32"/>
        <v/>
      </c>
      <c r="B318" s="100"/>
      <c r="C318" s="206"/>
      <c r="E318" s="228"/>
      <c r="H318" s="201" t="str">
        <f t="shared" si="34"/>
        <v/>
      </c>
      <c r="I318" s="199" t="str">
        <f t="shared" si="35"/>
        <v/>
      </c>
      <c r="T318" s="225">
        <f t="shared" si="33"/>
        <v>0</v>
      </c>
      <c r="U318" s="226">
        <f t="shared" si="31"/>
        <v>0</v>
      </c>
    </row>
    <row r="319" spans="1:21" s="82" customFormat="1" x14ac:dyDescent="0.2">
      <c r="A319" s="195" t="str">
        <f t="shared" si="32"/>
        <v/>
      </c>
      <c r="B319" s="100"/>
      <c r="C319" s="206"/>
      <c r="E319" s="228"/>
      <c r="H319" s="201" t="str">
        <f t="shared" si="34"/>
        <v/>
      </c>
      <c r="I319" s="199" t="str">
        <f t="shared" si="35"/>
        <v/>
      </c>
      <c r="T319" s="225">
        <f t="shared" si="33"/>
        <v>0</v>
      </c>
      <c r="U319" s="226">
        <f t="shared" si="31"/>
        <v>0</v>
      </c>
    </row>
    <row r="320" spans="1:21" s="82" customFormat="1" x14ac:dyDescent="0.2">
      <c r="A320" s="195" t="str">
        <f t="shared" si="32"/>
        <v/>
      </c>
      <c r="B320" s="100"/>
      <c r="C320" s="206"/>
      <c r="E320" s="228"/>
      <c r="H320" s="201" t="str">
        <f t="shared" si="34"/>
        <v/>
      </c>
      <c r="I320" s="199" t="str">
        <f t="shared" si="35"/>
        <v/>
      </c>
      <c r="T320" s="225">
        <f t="shared" si="33"/>
        <v>0</v>
      </c>
      <c r="U320" s="226">
        <f t="shared" si="31"/>
        <v>0</v>
      </c>
    </row>
    <row r="321" spans="1:21" s="82" customFormat="1" x14ac:dyDescent="0.2">
      <c r="A321" s="195" t="str">
        <f t="shared" si="32"/>
        <v/>
      </c>
      <c r="B321" s="100"/>
      <c r="C321" s="206"/>
      <c r="E321" s="228"/>
      <c r="H321" s="201" t="str">
        <f t="shared" si="34"/>
        <v/>
      </c>
      <c r="I321" s="199" t="str">
        <f t="shared" si="35"/>
        <v/>
      </c>
      <c r="T321" s="225">
        <f t="shared" si="33"/>
        <v>0</v>
      </c>
      <c r="U321" s="226">
        <f t="shared" si="31"/>
        <v>0</v>
      </c>
    </row>
    <row r="322" spans="1:21" s="82" customFormat="1" x14ac:dyDescent="0.2">
      <c r="A322" s="195" t="str">
        <f t="shared" si="32"/>
        <v/>
      </c>
      <c r="B322" s="100"/>
      <c r="C322" s="206"/>
      <c r="E322" s="228"/>
      <c r="H322" s="201" t="str">
        <f t="shared" si="34"/>
        <v/>
      </c>
      <c r="I322" s="199" t="str">
        <f t="shared" si="35"/>
        <v/>
      </c>
      <c r="T322" s="225">
        <f t="shared" si="33"/>
        <v>0</v>
      </c>
      <c r="U322" s="226">
        <f t="shared" si="31"/>
        <v>0</v>
      </c>
    </row>
    <row r="323" spans="1:21" s="82" customFormat="1" x14ac:dyDescent="0.2">
      <c r="A323" s="195" t="str">
        <f t="shared" si="32"/>
        <v/>
      </c>
      <c r="B323" s="100"/>
      <c r="C323" s="206"/>
      <c r="E323" s="228"/>
      <c r="H323" s="201" t="str">
        <f t="shared" si="34"/>
        <v/>
      </c>
      <c r="I323" s="199" t="str">
        <f t="shared" si="35"/>
        <v/>
      </c>
      <c r="T323" s="225">
        <f t="shared" si="33"/>
        <v>0</v>
      </c>
      <c r="U323" s="226">
        <f t="shared" si="31"/>
        <v>0</v>
      </c>
    </row>
    <row r="324" spans="1:21" s="82" customFormat="1" x14ac:dyDescent="0.2">
      <c r="A324" s="195" t="str">
        <f t="shared" si="32"/>
        <v/>
      </c>
      <c r="B324" s="100"/>
      <c r="C324" s="206"/>
      <c r="E324" s="228"/>
      <c r="H324" s="201" t="str">
        <f t="shared" si="34"/>
        <v/>
      </c>
      <c r="I324" s="199" t="str">
        <f t="shared" si="35"/>
        <v/>
      </c>
      <c r="T324" s="225">
        <f t="shared" si="33"/>
        <v>0</v>
      </c>
      <c r="U324" s="226">
        <f t="shared" si="31"/>
        <v>0</v>
      </c>
    </row>
    <row r="325" spans="1:21" s="82" customFormat="1" x14ac:dyDescent="0.2">
      <c r="A325" s="195" t="str">
        <f t="shared" si="32"/>
        <v/>
      </c>
      <c r="B325" s="100"/>
      <c r="C325" s="206"/>
      <c r="E325" s="228"/>
      <c r="H325" s="201" t="str">
        <f t="shared" si="34"/>
        <v/>
      </c>
      <c r="I325" s="199" t="str">
        <f t="shared" si="35"/>
        <v/>
      </c>
      <c r="T325" s="225">
        <f t="shared" si="33"/>
        <v>0</v>
      </c>
      <c r="U325" s="226">
        <f t="shared" si="31"/>
        <v>0</v>
      </c>
    </row>
    <row r="326" spans="1:21" s="82" customFormat="1" x14ac:dyDescent="0.2">
      <c r="A326" s="195" t="str">
        <f t="shared" si="32"/>
        <v/>
      </c>
      <c r="B326" s="100"/>
      <c r="C326" s="206"/>
      <c r="E326" s="228"/>
      <c r="H326" s="201" t="str">
        <f t="shared" si="34"/>
        <v/>
      </c>
      <c r="I326" s="199" t="str">
        <f t="shared" si="35"/>
        <v/>
      </c>
      <c r="T326" s="225">
        <f t="shared" si="33"/>
        <v>0</v>
      </c>
      <c r="U326" s="226">
        <f t="shared" si="31"/>
        <v>0</v>
      </c>
    </row>
    <row r="327" spans="1:21" s="82" customFormat="1" x14ac:dyDescent="0.2">
      <c r="A327" s="195" t="str">
        <f t="shared" si="32"/>
        <v/>
      </c>
      <c r="B327" s="100"/>
      <c r="C327" s="206"/>
      <c r="E327" s="228"/>
      <c r="H327" s="201" t="str">
        <f t="shared" si="34"/>
        <v/>
      </c>
      <c r="I327" s="199" t="str">
        <f t="shared" si="35"/>
        <v/>
      </c>
      <c r="T327" s="225">
        <f t="shared" si="33"/>
        <v>0</v>
      </c>
      <c r="U327" s="226">
        <f t="shared" si="31"/>
        <v>0</v>
      </c>
    </row>
    <row r="328" spans="1:21" s="82" customFormat="1" x14ac:dyDescent="0.2">
      <c r="A328" s="195" t="str">
        <f t="shared" si="32"/>
        <v/>
      </c>
      <c r="B328" s="100"/>
      <c r="C328" s="206"/>
      <c r="E328" s="228"/>
      <c r="H328" s="201" t="str">
        <f t="shared" si="34"/>
        <v/>
      </c>
      <c r="I328" s="199" t="str">
        <f t="shared" si="35"/>
        <v/>
      </c>
      <c r="T328" s="225">
        <f t="shared" si="33"/>
        <v>0</v>
      </c>
      <c r="U328" s="226">
        <f t="shared" si="31"/>
        <v>0</v>
      </c>
    </row>
    <row r="329" spans="1:21" s="82" customFormat="1" x14ac:dyDescent="0.2">
      <c r="A329" s="195" t="str">
        <f t="shared" si="32"/>
        <v/>
      </c>
      <c r="B329" s="100"/>
      <c r="C329" s="206"/>
      <c r="E329" s="228"/>
      <c r="H329" s="201" t="str">
        <f t="shared" si="34"/>
        <v/>
      </c>
      <c r="I329" s="199" t="str">
        <f t="shared" si="35"/>
        <v/>
      </c>
      <c r="T329" s="225">
        <f t="shared" si="33"/>
        <v>0</v>
      </c>
      <c r="U329" s="226">
        <f t="shared" si="31"/>
        <v>0</v>
      </c>
    </row>
    <row r="330" spans="1:21" s="82" customFormat="1" x14ac:dyDescent="0.2">
      <c r="A330" s="195" t="str">
        <f t="shared" si="32"/>
        <v/>
      </c>
      <c r="B330" s="100"/>
      <c r="C330" s="206"/>
      <c r="E330" s="228"/>
      <c r="H330" s="201" t="str">
        <f t="shared" si="34"/>
        <v/>
      </c>
      <c r="I330" s="199" t="str">
        <f t="shared" si="35"/>
        <v/>
      </c>
      <c r="T330" s="225">
        <f t="shared" si="33"/>
        <v>0</v>
      </c>
      <c r="U330" s="226">
        <f t="shared" si="31"/>
        <v>0</v>
      </c>
    </row>
    <row r="331" spans="1:21" s="82" customFormat="1" x14ac:dyDescent="0.2">
      <c r="A331" s="195" t="str">
        <f t="shared" si="32"/>
        <v/>
      </c>
      <c r="B331" s="100"/>
      <c r="C331" s="206"/>
      <c r="E331" s="228"/>
      <c r="H331" s="201" t="str">
        <f t="shared" si="34"/>
        <v/>
      </c>
      <c r="I331" s="199" t="str">
        <f t="shared" si="35"/>
        <v/>
      </c>
      <c r="T331" s="225">
        <f t="shared" si="33"/>
        <v>0</v>
      </c>
      <c r="U331" s="226">
        <f t="shared" si="31"/>
        <v>0</v>
      </c>
    </row>
    <row r="332" spans="1:21" s="82" customFormat="1" x14ac:dyDescent="0.2">
      <c r="A332" s="195" t="str">
        <f t="shared" si="32"/>
        <v/>
      </c>
      <c r="B332" s="100"/>
      <c r="C332" s="206"/>
      <c r="E332" s="228"/>
      <c r="H332" s="201" t="str">
        <f t="shared" si="34"/>
        <v/>
      </c>
      <c r="I332" s="199" t="str">
        <f t="shared" si="35"/>
        <v/>
      </c>
      <c r="T332" s="225">
        <f t="shared" si="33"/>
        <v>0</v>
      </c>
      <c r="U332" s="226">
        <f t="shared" si="31"/>
        <v>0</v>
      </c>
    </row>
    <row r="333" spans="1:21" s="82" customFormat="1" x14ac:dyDescent="0.2">
      <c r="A333" s="195" t="str">
        <f t="shared" si="32"/>
        <v/>
      </c>
      <c r="B333" s="100"/>
      <c r="C333" s="206"/>
      <c r="E333" s="228"/>
      <c r="H333" s="201" t="str">
        <f t="shared" si="34"/>
        <v/>
      </c>
      <c r="I333" s="199" t="str">
        <f t="shared" si="35"/>
        <v/>
      </c>
      <c r="T333" s="225">
        <f t="shared" si="33"/>
        <v>0</v>
      </c>
      <c r="U333" s="226">
        <f t="shared" si="31"/>
        <v>0</v>
      </c>
    </row>
    <row r="334" spans="1:21" s="82" customFormat="1" x14ac:dyDescent="0.2">
      <c r="A334" s="195" t="str">
        <f t="shared" si="32"/>
        <v/>
      </c>
      <c r="B334" s="100"/>
      <c r="C334" s="206"/>
      <c r="E334" s="228"/>
      <c r="H334" s="201" t="str">
        <f t="shared" si="34"/>
        <v/>
      </c>
      <c r="I334" s="199" t="str">
        <f t="shared" si="35"/>
        <v/>
      </c>
      <c r="T334" s="225">
        <f t="shared" si="33"/>
        <v>0</v>
      </c>
      <c r="U334" s="226">
        <f t="shared" si="31"/>
        <v>0</v>
      </c>
    </row>
    <row r="335" spans="1:21" s="82" customFormat="1" x14ac:dyDescent="0.2">
      <c r="A335" s="195" t="str">
        <f t="shared" si="32"/>
        <v/>
      </c>
      <c r="B335" s="100"/>
      <c r="C335" s="206"/>
      <c r="E335" s="228"/>
      <c r="H335" s="201" t="str">
        <f t="shared" si="34"/>
        <v/>
      </c>
      <c r="I335" s="199" t="str">
        <f t="shared" si="35"/>
        <v/>
      </c>
      <c r="T335" s="225">
        <f t="shared" si="33"/>
        <v>0</v>
      </c>
      <c r="U335" s="226">
        <f t="shared" si="31"/>
        <v>0</v>
      </c>
    </row>
    <row r="336" spans="1:21" s="82" customFormat="1" x14ac:dyDescent="0.2">
      <c r="A336" s="195" t="str">
        <f t="shared" si="32"/>
        <v/>
      </c>
      <c r="B336" s="100"/>
      <c r="C336" s="206"/>
      <c r="E336" s="228"/>
      <c r="H336" s="201" t="str">
        <f t="shared" si="34"/>
        <v/>
      </c>
      <c r="I336" s="199" t="str">
        <f t="shared" si="35"/>
        <v/>
      </c>
      <c r="T336" s="225">
        <f t="shared" si="33"/>
        <v>0</v>
      </c>
      <c r="U336" s="226">
        <f t="shared" si="31"/>
        <v>0</v>
      </c>
    </row>
    <row r="337" spans="1:21" s="82" customFormat="1" x14ac:dyDescent="0.2">
      <c r="A337" s="195" t="str">
        <f t="shared" si="32"/>
        <v/>
      </c>
      <c r="B337" s="100"/>
      <c r="C337" s="206"/>
      <c r="E337" s="228"/>
      <c r="H337" s="201" t="str">
        <f t="shared" si="34"/>
        <v/>
      </c>
      <c r="I337" s="199" t="str">
        <f t="shared" si="35"/>
        <v/>
      </c>
      <c r="T337" s="225">
        <f t="shared" si="33"/>
        <v>0</v>
      </c>
      <c r="U337" s="226">
        <f t="shared" si="31"/>
        <v>0</v>
      </c>
    </row>
    <row r="338" spans="1:21" s="82" customFormat="1" x14ac:dyDescent="0.2">
      <c r="A338" s="195" t="str">
        <f t="shared" si="32"/>
        <v/>
      </c>
      <c r="B338" s="100"/>
      <c r="C338" s="206"/>
      <c r="E338" s="228"/>
      <c r="H338" s="201" t="str">
        <f t="shared" si="34"/>
        <v/>
      </c>
      <c r="I338" s="199" t="str">
        <f t="shared" si="35"/>
        <v/>
      </c>
      <c r="T338" s="225">
        <f t="shared" si="33"/>
        <v>0</v>
      </c>
      <c r="U338" s="226">
        <f t="shared" si="31"/>
        <v>0</v>
      </c>
    </row>
    <row r="339" spans="1:21" s="82" customFormat="1" x14ac:dyDescent="0.2">
      <c r="A339" s="195" t="str">
        <f t="shared" si="32"/>
        <v/>
      </c>
      <c r="B339" s="100"/>
      <c r="C339" s="206"/>
      <c r="E339" s="228"/>
      <c r="H339" s="201" t="str">
        <f t="shared" si="34"/>
        <v/>
      </c>
      <c r="I339" s="199" t="str">
        <f t="shared" si="35"/>
        <v/>
      </c>
      <c r="T339" s="225">
        <f t="shared" si="33"/>
        <v>0</v>
      </c>
      <c r="U339" s="226">
        <f t="shared" si="31"/>
        <v>0</v>
      </c>
    </row>
    <row r="340" spans="1:21" s="82" customFormat="1" x14ac:dyDescent="0.2">
      <c r="A340" s="195" t="str">
        <f t="shared" si="32"/>
        <v/>
      </c>
      <c r="B340" s="100"/>
      <c r="C340" s="206"/>
      <c r="E340" s="228"/>
      <c r="H340" s="201" t="str">
        <f t="shared" si="34"/>
        <v/>
      </c>
      <c r="I340" s="199" t="str">
        <f t="shared" si="35"/>
        <v/>
      </c>
      <c r="T340" s="225">
        <f t="shared" si="33"/>
        <v>0</v>
      </c>
      <c r="U340" s="226">
        <f t="shared" si="31"/>
        <v>0</v>
      </c>
    </row>
    <row r="341" spans="1:21" s="82" customFormat="1" x14ac:dyDescent="0.2">
      <c r="A341" s="195" t="str">
        <f t="shared" si="32"/>
        <v/>
      </c>
      <c r="B341" s="100"/>
      <c r="C341" s="206"/>
      <c r="E341" s="228"/>
      <c r="H341" s="201" t="str">
        <f t="shared" si="34"/>
        <v/>
      </c>
      <c r="I341" s="199" t="str">
        <f t="shared" si="35"/>
        <v/>
      </c>
      <c r="T341" s="225">
        <f t="shared" si="33"/>
        <v>0</v>
      </c>
      <c r="U341" s="226">
        <f t="shared" si="31"/>
        <v>0</v>
      </c>
    </row>
    <row r="342" spans="1:21" s="82" customFormat="1" x14ac:dyDescent="0.2">
      <c r="A342" s="195" t="str">
        <f t="shared" si="32"/>
        <v/>
      </c>
      <c r="B342" s="100"/>
      <c r="C342" s="206"/>
      <c r="E342" s="228"/>
      <c r="H342" s="201" t="str">
        <f t="shared" si="34"/>
        <v/>
      </c>
      <c r="I342" s="199" t="str">
        <f t="shared" si="35"/>
        <v/>
      </c>
      <c r="T342" s="225">
        <f t="shared" si="33"/>
        <v>0</v>
      </c>
      <c r="U342" s="226">
        <f t="shared" si="31"/>
        <v>0</v>
      </c>
    </row>
    <row r="343" spans="1:21" s="82" customFormat="1" x14ac:dyDescent="0.2">
      <c r="A343" s="195" t="str">
        <f t="shared" si="32"/>
        <v/>
      </c>
      <c r="B343" s="100"/>
      <c r="C343" s="206"/>
      <c r="E343" s="228"/>
      <c r="H343" s="201" t="str">
        <f t="shared" si="34"/>
        <v/>
      </c>
      <c r="I343" s="199" t="str">
        <f t="shared" si="35"/>
        <v/>
      </c>
      <c r="T343" s="225">
        <f t="shared" si="33"/>
        <v>0</v>
      </c>
      <c r="U343" s="226">
        <f t="shared" si="31"/>
        <v>0</v>
      </c>
    </row>
    <row r="344" spans="1:21" s="82" customFormat="1" x14ac:dyDescent="0.2">
      <c r="A344" s="195" t="str">
        <f t="shared" si="32"/>
        <v/>
      </c>
      <c r="B344" s="100"/>
      <c r="C344" s="206"/>
      <c r="E344" s="228"/>
      <c r="H344" s="201" t="str">
        <f t="shared" si="34"/>
        <v/>
      </c>
      <c r="I344" s="199" t="str">
        <f t="shared" si="35"/>
        <v/>
      </c>
      <c r="T344" s="225">
        <f t="shared" si="33"/>
        <v>0</v>
      </c>
      <c r="U344" s="226">
        <f t="shared" si="31"/>
        <v>0</v>
      </c>
    </row>
    <row r="345" spans="1:21" s="82" customFormat="1" x14ac:dyDescent="0.2">
      <c r="A345" s="195" t="str">
        <f t="shared" si="32"/>
        <v/>
      </c>
      <c r="B345" s="100"/>
      <c r="C345" s="206"/>
      <c r="E345" s="228"/>
      <c r="H345" s="201" t="str">
        <f t="shared" si="34"/>
        <v/>
      </c>
      <c r="I345" s="199" t="str">
        <f t="shared" si="35"/>
        <v/>
      </c>
      <c r="T345" s="225">
        <f t="shared" si="33"/>
        <v>0</v>
      </c>
      <c r="U345" s="226">
        <f t="shared" si="31"/>
        <v>0</v>
      </c>
    </row>
    <row r="346" spans="1:21" s="82" customFormat="1" x14ac:dyDescent="0.2">
      <c r="A346" s="195" t="str">
        <f t="shared" si="32"/>
        <v/>
      </c>
      <c r="B346" s="100"/>
      <c r="C346" s="206"/>
      <c r="E346" s="228"/>
      <c r="H346" s="201" t="str">
        <f t="shared" si="34"/>
        <v/>
      </c>
      <c r="I346" s="199" t="str">
        <f t="shared" si="35"/>
        <v/>
      </c>
      <c r="T346" s="225">
        <f t="shared" si="33"/>
        <v>0</v>
      </c>
      <c r="U346" s="226">
        <f t="shared" si="31"/>
        <v>0</v>
      </c>
    </row>
    <row r="347" spans="1:21" s="82" customFormat="1" x14ac:dyDescent="0.2">
      <c r="A347" s="195" t="str">
        <f t="shared" si="32"/>
        <v/>
      </c>
      <c r="B347" s="100"/>
      <c r="C347" s="206"/>
      <c r="E347" s="228"/>
      <c r="H347" s="201" t="str">
        <f t="shared" si="34"/>
        <v/>
      </c>
      <c r="I347" s="199" t="str">
        <f t="shared" si="35"/>
        <v/>
      </c>
      <c r="T347" s="225">
        <f t="shared" si="33"/>
        <v>0</v>
      </c>
      <c r="U347" s="226">
        <f t="shared" si="31"/>
        <v>0</v>
      </c>
    </row>
    <row r="348" spans="1:21" s="82" customFormat="1" x14ac:dyDescent="0.2">
      <c r="A348" s="195" t="str">
        <f t="shared" si="32"/>
        <v/>
      </c>
      <c r="B348" s="100"/>
      <c r="C348" s="206"/>
      <c r="E348" s="228"/>
      <c r="H348" s="201" t="str">
        <f t="shared" si="34"/>
        <v/>
      </c>
      <c r="I348" s="199" t="str">
        <f t="shared" si="35"/>
        <v/>
      </c>
      <c r="T348" s="225">
        <f t="shared" si="33"/>
        <v>0</v>
      </c>
      <c r="U348" s="226">
        <f t="shared" si="31"/>
        <v>0</v>
      </c>
    </row>
    <row r="349" spans="1:21" s="82" customFormat="1" x14ac:dyDescent="0.2">
      <c r="A349" s="195" t="str">
        <f t="shared" si="32"/>
        <v/>
      </c>
      <c r="B349" s="100"/>
      <c r="C349" s="206"/>
      <c r="E349" s="228"/>
      <c r="H349" s="201" t="str">
        <f t="shared" si="34"/>
        <v/>
      </c>
      <c r="I349" s="199" t="str">
        <f t="shared" si="35"/>
        <v/>
      </c>
      <c r="T349" s="225">
        <f t="shared" si="33"/>
        <v>0</v>
      </c>
      <c r="U349" s="226">
        <f t="shared" si="31"/>
        <v>0</v>
      </c>
    </row>
    <row r="350" spans="1:21" s="82" customFormat="1" x14ac:dyDescent="0.2">
      <c r="A350" s="195" t="str">
        <f t="shared" si="32"/>
        <v/>
      </c>
      <c r="B350" s="100"/>
      <c r="C350" s="206"/>
      <c r="E350" s="228"/>
      <c r="H350" s="201" t="str">
        <f t="shared" si="34"/>
        <v/>
      </c>
      <c r="I350" s="199" t="str">
        <f t="shared" si="35"/>
        <v/>
      </c>
      <c r="T350" s="225">
        <f t="shared" si="33"/>
        <v>0</v>
      </c>
      <c r="U350" s="226">
        <f t="shared" si="31"/>
        <v>0</v>
      </c>
    </row>
    <row r="351" spans="1:21" s="82" customFormat="1" x14ac:dyDescent="0.2">
      <c r="A351" s="195" t="str">
        <f t="shared" si="32"/>
        <v/>
      </c>
      <c r="B351" s="100"/>
      <c r="C351" s="206"/>
      <c r="E351" s="228"/>
      <c r="H351" s="201" t="str">
        <f t="shared" si="34"/>
        <v/>
      </c>
      <c r="I351" s="199" t="str">
        <f t="shared" si="35"/>
        <v/>
      </c>
      <c r="T351" s="225">
        <f t="shared" si="33"/>
        <v>0</v>
      </c>
      <c r="U351" s="226">
        <f t="shared" si="31"/>
        <v>0</v>
      </c>
    </row>
    <row r="352" spans="1:21" s="82" customFormat="1" x14ac:dyDescent="0.2">
      <c r="A352" s="195" t="str">
        <f t="shared" si="32"/>
        <v/>
      </c>
      <c r="B352" s="100"/>
      <c r="C352" s="206"/>
      <c r="E352" s="228"/>
      <c r="H352" s="201" t="str">
        <f t="shared" si="34"/>
        <v/>
      </c>
      <c r="I352" s="199" t="str">
        <f t="shared" si="35"/>
        <v/>
      </c>
      <c r="T352" s="225">
        <f t="shared" si="33"/>
        <v>0</v>
      </c>
      <c r="U352" s="226">
        <f t="shared" si="31"/>
        <v>0</v>
      </c>
    </row>
    <row r="353" spans="1:21" s="82" customFormat="1" x14ac:dyDescent="0.2">
      <c r="A353" s="195" t="str">
        <f t="shared" si="32"/>
        <v/>
      </c>
      <c r="B353" s="100"/>
      <c r="C353" s="206"/>
      <c r="E353" s="228"/>
      <c r="H353" s="201" t="str">
        <f t="shared" si="34"/>
        <v/>
      </c>
      <c r="I353" s="199" t="str">
        <f t="shared" si="35"/>
        <v/>
      </c>
      <c r="T353" s="225">
        <f t="shared" si="33"/>
        <v>0</v>
      </c>
      <c r="U353" s="226">
        <f t="shared" si="31"/>
        <v>0</v>
      </c>
    </row>
    <row r="354" spans="1:21" s="82" customFormat="1" x14ac:dyDescent="0.2">
      <c r="A354" s="195" t="str">
        <f t="shared" si="32"/>
        <v/>
      </c>
      <c r="B354" s="100"/>
      <c r="C354" s="206"/>
      <c r="E354" s="228"/>
      <c r="H354" s="201" t="str">
        <f t="shared" si="34"/>
        <v/>
      </c>
      <c r="I354" s="199" t="str">
        <f t="shared" si="35"/>
        <v/>
      </c>
      <c r="T354" s="225">
        <f t="shared" si="33"/>
        <v>0</v>
      </c>
      <c r="U354" s="226">
        <f t="shared" si="31"/>
        <v>0</v>
      </c>
    </row>
    <row r="355" spans="1:21" s="82" customFormat="1" x14ac:dyDescent="0.2">
      <c r="A355" s="195" t="str">
        <f t="shared" si="32"/>
        <v/>
      </c>
      <c r="B355" s="100"/>
      <c r="C355" s="206"/>
      <c r="E355" s="228"/>
      <c r="H355" s="201" t="str">
        <f t="shared" si="34"/>
        <v/>
      </c>
      <c r="I355" s="199" t="str">
        <f t="shared" si="35"/>
        <v/>
      </c>
      <c r="T355" s="225">
        <f t="shared" si="33"/>
        <v>0</v>
      </c>
      <c r="U355" s="226">
        <f t="shared" si="31"/>
        <v>0</v>
      </c>
    </row>
    <row r="356" spans="1:21" s="82" customFormat="1" x14ac:dyDescent="0.2">
      <c r="A356" s="195" t="str">
        <f t="shared" si="32"/>
        <v/>
      </c>
      <c r="B356" s="100"/>
      <c r="C356" s="206"/>
      <c r="E356" s="228"/>
      <c r="H356" s="201" t="str">
        <f t="shared" si="34"/>
        <v/>
      </c>
      <c r="I356" s="199" t="str">
        <f t="shared" si="35"/>
        <v/>
      </c>
      <c r="T356" s="225">
        <f t="shared" si="33"/>
        <v>0</v>
      </c>
      <c r="U356" s="226">
        <f t="shared" si="31"/>
        <v>0</v>
      </c>
    </row>
    <row r="357" spans="1:21" s="82" customFormat="1" x14ac:dyDescent="0.2">
      <c r="A357" s="195" t="str">
        <f t="shared" si="32"/>
        <v/>
      </c>
      <c r="B357" s="100"/>
      <c r="C357" s="206"/>
      <c r="E357" s="228"/>
      <c r="H357" s="201" t="str">
        <f t="shared" si="34"/>
        <v/>
      </c>
      <c r="I357" s="199" t="str">
        <f t="shared" si="35"/>
        <v/>
      </c>
      <c r="T357" s="225">
        <f t="shared" si="33"/>
        <v>0</v>
      </c>
      <c r="U357" s="226">
        <f t="shared" ref="U357:U420" si="36">SUM(H357:T357)</f>
        <v>0</v>
      </c>
    </row>
    <row r="358" spans="1:21" s="82" customFormat="1" x14ac:dyDescent="0.2">
      <c r="A358" s="195" t="str">
        <f t="shared" ref="A358:A421" si="37">C358&amp;E358</f>
        <v/>
      </c>
      <c r="B358" s="100"/>
      <c r="C358" s="206"/>
      <c r="E358" s="228"/>
      <c r="H358" s="201" t="str">
        <f t="shared" si="34"/>
        <v/>
      </c>
      <c r="I358" s="199" t="str">
        <f t="shared" si="35"/>
        <v/>
      </c>
      <c r="T358" s="225">
        <f t="shared" ref="T358:T421" si="38">G358-SUM(H358:S358)</f>
        <v>0</v>
      </c>
      <c r="U358" s="226">
        <f t="shared" si="36"/>
        <v>0</v>
      </c>
    </row>
    <row r="359" spans="1:21" s="82" customFormat="1" x14ac:dyDescent="0.2">
      <c r="A359" s="195" t="str">
        <f t="shared" si="37"/>
        <v/>
      </c>
      <c r="B359" s="100"/>
      <c r="C359" s="206"/>
      <c r="E359" s="228"/>
      <c r="H359" s="201" t="str">
        <f t="shared" ref="H359:H422" si="39">IF(C359="rush city",G359,"")</f>
        <v/>
      </c>
      <c r="I359" s="199" t="str">
        <f t="shared" ref="I359:I422" si="40">IF(C359="Pepsi",G359,"")</f>
        <v/>
      </c>
      <c r="T359" s="225">
        <f t="shared" si="38"/>
        <v>0</v>
      </c>
      <c r="U359" s="226">
        <f t="shared" si="36"/>
        <v>0</v>
      </c>
    </row>
    <row r="360" spans="1:21" s="82" customFormat="1" x14ac:dyDescent="0.2">
      <c r="A360" s="195" t="str">
        <f t="shared" si="37"/>
        <v/>
      </c>
      <c r="B360" s="100"/>
      <c r="C360" s="206"/>
      <c r="E360" s="228"/>
      <c r="H360" s="201" t="str">
        <f t="shared" si="39"/>
        <v/>
      </c>
      <c r="I360" s="199" t="str">
        <f t="shared" si="40"/>
        <v/>
      </c>
      <c r="T360" s="225">
        <f t="shared" si="38"/>
        <v>0</v>
      </c>
      <c r="U360" s="226">
        <f t="shared" si="36"/>
        <v>0</v>
      </c>
    </row>
    <row r="361" spans="1:21" s="82" customFormat="1" x14ac:dyDescent="0.2">
      <c r="A361" s="195" t="str">
        <f t="shared" si="37"/>
        <v/>
      </c>
      <c r="B361" s="100"/>
      <c r="C361" s="206"/>
      <c r="E361" s="228"/>
      <c r="H361" s="201" t="str">
        <f t="shared" si="39"/>
        <v/>
      </c>
      <c r="I361" s="199" t="str">
        <f t="shared" si="40"/>
        <v/>
      </c>
      <c r="T361" s="225">
        <f t="shared" si="38"/>
        <v>0</v>
      </c>
      <c r="U361" s="226">
        <f t="shared" si="36"/>
        <v>0</v>
      </c>
    </row>
    <row r="362" spans="1:21" s="82" customFormat="1" x14ac:dyDescent="0.2">
      <c r="A362" s="195" t="str">
        <f t="shared" si="37"/>
        <v/>
      </c>
      <c r="B362" s="100"/>
      <c r="C362" s="206"/>
      <c r="E362" s="228"/>
      <c r="H362" s="201" t="str">
        <f t="shared" si="39"/>
        <v/>
      </c>
      <c r="I362" s="199" t="str">
        <f t="shared" si="40"/>
        <v/>
      </c>
      <c r="T362" s="225">
        <f t="shared" si="38"/>
        <v>0</v>
      </c>
      <c r="U362" s="226">
        <f t="shared" si="36"/>
        <v>0</v>
      </c>
    </row>
    <row r="363" spans="1:21" s="82" customFormat="1" x14ac:dyDescent="0.2">
      <c r="A363" s="195" t="str">
        <f t="shared" si="37"/>
        <v/>
      </c>
      <c r="B363" s="100"/>
      <c r="C363" s="206"/>
      <c r="E363" s="228"/>
      <c r="H363" s="201" t="str">
        <f t="shared" si="39"/>
        <v/>
      </c>
      <c r="I363" s="199" t="str">
        <f t="shared" si="40"/>
        <v/>
      </c>
      <c r="T363" s="225">
        <f t="shared" si="38"/>
        <v>0</v>
      </c>
      <c r="U363" s="226">
        <f t="shared" si="36"/>
        <v>0</v>
      </c>
    </row>
    <row r="364" spans="1:21" s="82" customFormat="1" x14ac:dyDescent="0.2">
      <c r="A364" s="195" t="str">
        <f t="shared" si="37"/>
        <v/>
      </c>
      <c r="B364" s="100"/>
      <c r="C364" s="206"/>
      <c r="E364" s="228"/>
      <c r="H364" s="201" t="str">
        <f t="shared" si="39"/>
        <v/>
      </c>
      <c r="I364" s="199" t="str">
        <f t="shared" si="40"/>
        <v/>
      </c>
      <c r="T364" s="225">
        <f t="shared" si="38"/>
        <v>0</v>
      </c>
      <c r="U364" s="226">
        <f t="shared" si="36"/>
        <v>0</v>
      </c>
    </row>
    <row r="365" spans="1:21" s="82" customFormat="1" x14ac:dyDescent="0.2">
      <c r="A365" s="195" t="str">
        <f t="shared" si="37"/>
        <v/>
      </c>
      <c r="B365" s="100"/>
      <c r="C365" s="206"/>
      <c r="E365" s="228"/>
      <c r="H365" s="201" t="str">
        <f t="shared" si="39"/>
        <v/>
      </c>
      <c r="I365" s="199" t="str">
        <f t="shared" si="40"/>
        <v/>
      </c>
      <c r="T365" s="225">
        <f t="shared" si="38"/>
        <v>0</v>
      </c>
      <c r="U365" s="226">
        <f t="shared" si="36"/>
        <v>0</v>
      </c>
    </row>
    <row r="366" spans="1:21" s="82" customFormat="1" x14ac:dyDescent="0.2">
      <c r="A366" s="195" t="str">
        <f t="shared" si="37"/>
        <v/>
      </c>
      <c r="B366" s="100"/>
      <c r="C366" s="206"/>
      <c r="E366" s="228"/>
      <c r="H366" s="201" t="str">
        <f t="shared" si="39"/>
        <v/>
      </c>
      <c r="I366" s="199" t="str">
        <f t="shared" si="40"/>
        <v/>
      </c>
      <c r="T366" s="225">
        <f t="shared" si="38"/>
        <v>0</v>
      </c>
      <c r="U366" s="226">
        <f t="shared" si="36"/>
        <v>0</v>
      </c>
    </row>
    <row r="367" spans="1:21" s="82" customFormat="1" x14ac:dyDescent="0.2">
      <c r="A367" s="195" t="str">
        <f t="shared" si="37"/>
        <v/>
      </c>
      <c r="B367" s="100"/>
      <c r="C367" s="206"/>
      <c r="E367" s="228"/>
      <c r="H367" s="201" t="str">
        <f t="shared" si="39"/>
        <v/>
      </c>
      <c r="I367" s="199" t="str">
        <f t="shared" si="40"/>
        <v/>
      </c>
      <c r="T367" s="225">
        <f t="shared" si="38"/>
        <v>0</v>
      </c>
      <c r="U367" s="226">
        <f t="shared" si="36"/>
        <v>0</v>
      </c>
    </row>
    <row r="368" spans="1:21" s="82" customFormat="1" x14ac:dyDescent="0.2">
      <c r="A368" s="195" t="str">
        <f t="shared" si="37"/>
        <v/>
      </c>
      <c r="B368" s="100"/>
      <c r="C368" s="206"/>
      <c r="E368" s="228"/>
      <c r="H368" s="201" t="str">
        <f t="shared" si="39"/>
        <v/>
      </c>
      <c r="I368" s="199" t="str">
        <f t="shared" si="40"/>
        <v/>
      </c>
      <c r="T368" s="225">
        <f t="shared" si="38"/>
        <v>0</v>
      </c>
      <c r="U368" s="226">
        <f t="shared" si="36"/>
        <v>0</v>
      </c>
    </row>
    <row r="369" spans="1:21" s="82" customFormat="1" x14ac:dyDescent="0.2">
      <c r="A369" s="195" t="str">
        <f t="shared" si="37"/>
        <v/>
      </c>
      <c r="B369" s="100"/>
      <c r="C369" s="206"/>
      <c r="E369" s="228"/>
      <c r="H369" s="201" t="str">
        <f t="shared" si="39"/>
        <v/>
      </c>
      <c r="I369" s="199" t="str">
        <f t="shared" si="40"/>
        <v/>
      </c>
      <c r="T369" s="225">
        <f t="shared" si="38"/>
        <v>0</v>
      </c>
      <c r="U369" s="226">
        <f t="shared" si="36"/>
        <v>0</v>
      </c>
    </row>
    <row r="370" spans="1:21" s="82" customFormat="1" x14ac:dyDescent="0.2">
      <c r="A370" s="195" t="str">
        <f t="shared" si="37"/>
        <v/>
      </c>
      <c r="B370" s="100"/>
      <c r="C370" s="206"/>
      <c r="E370" s="228"/>
      <c r="H370" s="201" t="str">
        <f t="shared" si="39"/>
        <v/>
      </c>
      <c r="I370" s="199" t="str">
        <f t="shared" si="40"/>
        <v/>
      </c>
      <c r="T370" s="225">
        <f t="shared" si="38"/>
        <v>0</v>
      </c>
      <c r="U370" s="226">
        <f t="shared" si="36"/>
        <v>0</v>
      </c>
    </row>
    <row r="371" spans="1:21" s="82" customFormat="1" x14ac:dyDescent="0.2">
      <c r="A371" s="195" t="str">
        <f t="shared" si="37"/>
        <v/>
      </c>
      <c r="B371" s="100"/>
      <c r="C371" s="206"/>
      <c r="E371" s="228"/>
      <c r="H371" s="201" t="str">
        <f t="shared" si="39"/>
        <v/>
      </c>
      <c r="I371" s="199" t="str">
        <f t="shared" si="40"/>
        <v/>
      </c>
      <c r="T371" s="225">
        <f t="shared" si="38"/>
        <v>0</v>
      </c>
      <c r="U371" s="226">
        <f t="shared" si="36"/>
        <v>0</v>
      </c>
    </row>
    <row r="372" spans="1:21" s="82" customFormat="1" x14ac:dyDescent="0.2">
      <c r="A372" s="195" t="str">
        <f t="shared" si="37"/>
        <v/>
      </c>
      <c r="B372" s="100"/>
      <c r="C372" s="206"/>
      <c r="E372" s="228"/>
      <c r="H372" s="201" t="str">
        <f t="shared" si="39"/>
        <v/>
      </c>
      <c r="I372" s="199" t="str">
        <f t="shared" si="40"/>
        <v/>
      </c>
      <c r="T372" s="225">
        <f t="shared" si="38"/>
        <v>0</v>
      </c>
      <c r="U372" s="226">
        <f t="shared" si="36"/>
        <v>0</v>
      </c>
    </row>
    <row r="373" spans="1:21" s="82" customFormat="1" x14ac:dyDescent="0.2">
      <c r="A373" s="195" t="str">
        <f t="shared" si="37"/>
        <v/>
      </c>
      <c r="B373" s="100"/>
      <c r="C373" s="206"/>
      <c r="E373" s="228"/>
      <c r="H373" s="201" t="str">
        <f t="shared" si="39"/>
        <v/>
      </c>
      <c r="I373" s="199" t="str">
        <f t="shared" si="40"/>
        <v/>
      </c>
      <c r="T373" s="225">
        <f t="shared" si="38"/>
        <v>0</v>
      </c>
      <c r="U373" s="226">
        <f t="shared" si="36"/>
        <v>0</v>
      </c>
    </row>
    <row r="374" spans="1:21" s="82" customFormat="1" x14ac:dyDescent="0.2">
      <c r="A374" s="195" t="str">
        <f t="shared" si="37"/>
        <v/>
      </c>
      <c r="B374" s="100"/>
      <c r="C374" s="206"/>
      <c r="E374" s="228"/>
      <c r="H374" s="201" t="str">
        <f t="shared" si="39"/>
        <v/>
      </c>
      <c r="I374" s="199" t="str">
        <f t="shared" si="40"/>
        <v/>
      </c>
      <c r="T374" s="225">
        <f t="shared" si="38"/>
        <v>0</v>
      </c>
      <c r="U374" s="226">
        <f t="shared" si="36"/>
        <v>0</v>
      </c>
    </row>
    <row r="375" spans="1:21" s="82" customFormat="1" x14ac:dyDescent="0.2">
      <c r="A375" s="195" t="str">
        <f t="shared" si="37"/>
        <v/>
      </c>
      <c r="B375" s="100"/>
      <c r="C375" s="206"/>
      <c r="E375" s="228"/>
      <c r="H375" s="201" t="str">
        <f t="shared" si="39"/>
        <v/>
      </c>
      <c r="I375" s="199" t="str">
        <f t="shared" si="40"/>
        <v/>
      </c>
      <c r="T375" s="225">
        <f t="shared" si="38"/>
        <v>0</v>
      </c>
      <c r="U375" s="226">
        <f t="shared" si="36"/>
        <v>0</v>
      </c>
    </row>
    <row r="376" spans="1:21" s="82" customFormat="1" x14ac:dyDescent="0.2">
      <c r="A376" s="195" t="str">
        <f t="shared" si="37"/>
        <v/>
      </c>
      <c r="B376" s="100"/>
      <c r="C376" s="206"/>
      <c r="E376" s="228"/>
      <c r="H376" s="201" t="str">
        <f t="shared" si="39"/>
        <v/>
      </c>
      <c r="I376" s="199" t="str">
        <f t="shared" si="40"/>
        <v/>
      </c>
      <c r="T376" s="225">
        <f t="shared" si="38"/>
        <v>0</v>
      </c>
      <c r="U376" s="226">
        <f t="shared" si="36"/>
        <v>0</v>
      </c>
    </row>
    <row r="377" spans="1:21" s="82" customFormat="1" x14ac:dyDescent="0.2">
      <c r="A377" s="195" t="str">
        <f t="shared" si="37"/>
        <v/>
      </c>
      <c r="B377" s="100"/>
      <c r="C377" s="206"/>
      <c r="E377" s="228"/>
      <c r="H377" s="201" t="str">
        <f t="shared" si="39"/>
        <v/>
      </c>
      <c r="I377" s="199" t="str">
        <f t="shared" si="40"/>
        <v/>
      </c>
      <c r="T377" s="225">
        <f t="shared" si="38"/>
        <v>0</v>
      </c>
      <c r="U377" s="226">
        <f t="shared" si="36"/>
        <v>0</v>
      </c>
    </row>
    <row r="378" spans="1:21" s="82" customFormat="1" x14ac:dyDescent="0.2">
      <c r="A378" s="195" t="str">
        <f t="shared" si="37"/>
        <v/>
      </c>
      <c r="B378" s="100"/>
      <c r="C378" s="206"/>
      <c r="E378" s="228"/>
      <c r="H378" s="201" t="str">
        <f t="shared" si="39"/>
        <v/>
      </c>
      <c r="I378" s="199" t="str">
        <f t="shared" si="40"/>
        <v/>
      </c>
      <c r="T378" s="225">
        <f t="shared" si="38"/>
        <v>0</v>
      </c>
      <c r="U378" s="226">
        <f t="shared" si="36"/>
        <v>0</v>
      </c>
    </row>
    <row r="379" spans="1:21" s="82" customFormat="1" x14ac:dyDescent="0.2">
      <c r="A379" s="195" t="str">
        <f t="shared" si="37"/>
        <v/>
      </c>
      <c r="B379" s="100"/>
      <c r="C379" s="206"/>
      <c r="E379" s="228"/>
      <c r="H379" s="201" t="str">
        <f t="shared" si="39"/>
        <v/>
      </c>
      <c r="I379" s="199" t="str">
        <f t="shared" si="40"/>
        <v/>
      </c>
      <c r="T379" s="225">
        <f t="shared" si="38"/>
        <v>0</v>
      </c>
      <c r="U379" s="226">
        <f t="shared" si="36"/>
        <v>0</v>
      </c>
    </row>
    <row r="380" spans="1:21" s="82" customFormat="1" x14ac:dyDescent="0.2">
      <c r="A380" s="195" t="str">
        <f t="shared" si="37"/>
        <v/>
      </c>
      <c r="B380" s="100"/>
      <c r="C380" s="206"/>
      <c r="E380" s="228"/>
      <c r="H380" s="201" t="str">
        <f t="shared" si="39"/>
        <v/>
      </c>
      <c r="I380" s="199" t="str">
        <f t="shared" si="40"/>
        <v/>
      </c>
      <c r="T380" s="225">
        <f t="shared" si="38"/>
        <v>0</v>
      </c>
      <c r="U380" s="226">
        <f t="shared" si="36"/>
        <v>0</v>
      </c>
    </row>
    <row r="381" spans="1:21" s="82" customFormat="1" x14ac:dyDescent="0.2">
      <c r="A381" s="195" t="str">
        <f t="shared" si="37"/>
        <v/>
      </c>
      <c r="B381" s="100"/>
      <c r="C381" s="206"/>
      <c r="E381" s="228"/>
      <c r="H381" s="201" t="str">
        <f t="shared" si="39"/>
        <v/>
      </c>
      <c r="I381" s="199" t="str">
        <f t="shared" si="40"/>
        <v/>
      </c>
      <c r="T381" s="225">
        <f t="shared" si="38"/>
        <v>0</v>
      </c>
      <c r="U381" s="226">
        <f t="shared" si="36"/>
        <v>0</v>
      </c>
    </row>
    <row r="382" spans="1:21" s="82" customFormat="1" x14ac:dyDescent="0.2">
      <c r="A382" s="195" t="str">
        <f t="shared" si="37"/>
        <v/>
      </c>
      <c r="B382" s="100"/>
      <c r="C382" s="206"/>
      <c r="E382" s="228"/>
      <c r="H382" s="201" t="str">
        <f t="shared" si="39"/>
        <v/>
      </c>
      <c r="I382" s="199" t="str">
        <f t="shared" si="40"/>
        <v/>
      </c>
      <c r="T382" s="225">
        <f t="shared" si="38"/>
        <v>0</v>
      </c>
      <c r="U382" s="226">
        <f t="shared" si="36"/>
        <v>0</v>
      </c>
    </row>
    <row r="383" spans="1:21" s="82" customFormat="1" x14ac:dyDescent="0.2">
      <c r="A383" s="195" t="str">
        <f t="shared" si="37"/>
        <v/>
      </c>
      <c r="B383" s="100"/>
      <c r="C383" s="206"/>
      <c r="E383" s="228"/>
      <c r="H383" s="201" t="str">
        <f t="shared" si="39"/>
        <v/>
      </c>
      <c r="I383" s="199" t="str">
        <f t="shared" si="40"/>
        <v/>
      </c>
      <c r="T383" s="225">
        <f t="shared" si="38"/>
        <v>0</v>
      </c>
      <c r="U383" s="226">
        <f t="shared" si="36"/>
        <v>0</v>
      </c>
    </row>
    <row r="384" spans="1:21" s="82" customFormat="1" x14ac:dyDescent="0.2">
      <c r="A384" s="195" t="str">
        <f t="shared" si="37"/>
        <v/>
      </c>
      <c r="B384" s="100"/>
      <c r="C384" s="206"/>
      <c r="E384" s="228"/>
      <c r="H384" s="201" t="str">
        <f t="shared" si="39"/>
        <v/>
      </c>
      <c r="I384" s="199" t="str">
        <f t="shared" si="40"/>
        <v/>
      </c>
      <c r="T384" s="225">
        <f t="shared" si="38"/>
        <v>0</v>
      </c>
      <c r="U384" s="226">
        <f t="shared" si="36"/>
        <v>0</v>
      </c>
    </row>
    <row r="385" spans="1:21" s="82" customFormat="1" x14ac:dyDescent="0.2">
      <c r="A385" s="195" t="str">
        <f t="shared" si="37"/>
        <v/>
      </c>
      <c r="B385" s="100"/>
      <c r="C385" s="206"/>
      <c r="E385" s="228"/>
      <c r="H385" s="201" t="str">
        <f t="shared" si="39"/>
        <v/>
      </c>
      <c r="I385" s="199" t="str">
        <f t="shared" si="40"/>
        <v/>
      </c>
      <c r="T385" s="225">
        <f t="shared" si="38"/>
        <v>0</v>
      </c>
      <c r="U385" s="226">
        <f t="shared" si="36"/>
        <v>0</v>
      </c>
    </row>
    <row r="386" spans="1:21" s="82" customFormat="1" x14ac:dyDescent="0.2">
      <c r="A386" s="195" t="str">
        <f t="shared" si="37"/>
        <v/>
      </c>
      <c r="B386" s="100"/>
      <c r="C386" s="206"/>
      <c r="E386" s="228"/>
      <c r="H386" s="201" t="str">
        <f t="shared" si="39"/>
        <v/>
      </c>
      <c r="I386" s="199" t="str">
        <f t="shared" si="40"/>
        <v/>
      </c>
      <c r="T386" s="225">
        <f t="shared" si="38"/>
        <v>0</v>
      </c>
      <c r="U386" s="226">
        <f t="shared" si="36"/>
        <v>0</v>
      </c>
    </row>
    <row r="387" spans="1:21" s="82" customFormat="1" x14ac:dyDescent="0.2">
      <c r="A387" s="195" t="str">
        <f t="shared" si="37"/>
        <v/>
      </c>
      <c r="B387" s="100"/>
      <c r="C387" s="206"/>
      <c r="E387" s="228"/>
      <c r="H387" s="201" t="str">
        <f t="shared" si="39"/>
        <v/>
      </c>
      <c r="I387" s="199" t="str">
        <f t="shared" si="40"/>
        <v/>
      </c>
      <c r="T387" s="225">
        <f t="shared" si="38"/>
        <v>0</v>
      </c>
      <c r="U387" s="226">
        <f t="shared" si="36"/>
        <v>0</v>
      </c>
    </row>
    <row r="388" spans="1:21" s="82" customFormat="1" x14ac:dyDescent="0.2">
      <c r="A388" s="195" t="str">
        <f t="shared" si="37"/>
        <v/>
      </c>
      <c r="B388" s="100"/>
      <c r="C388" s="206"/>
      <c r="E388" s="228"/>
      <c r="H388" s="201" t="str">
        <f t="shared" si="39"/>
        <v/>
      </c>
      <c r="I388" s="199" t="str">
        <f t="shared" si="40"/>
        <v/>
      </c>
      <c r="T388" s="225">
        <f t="shared" si="38"/>
        <v>0</v>
      </c>
      <c r="U388" s="226">
        <f t="shared" si="36"/>
        <v>0</v>
      </c>
    </row>
    <row r="389" spans="1:21" s="82" customFormat="1" x14ac:dyDescent="0.2">
      <c r="A389" s="195" t="str">
        <f t="shared" si="37"/>
        <v/>
      </c>
      <c r="B389" s="100"/>
      <c r="C389" s="206"/>
      <c r="E389" s="228"/>
      <c r="H389" s="201" t="str">
        <f t="shared" si="39"/>
        <v/>
      </c>
      <c r="I389" s="199" t="str">
        <f t="shared" si="40"/>
        <v/>
      </c>
      <c r="T389" s="225">
        <f t="shared" si="38"/>
        <v>0</v>
      </c>
      <c r="U389" s="226">
        <f t="shared" si="36"/>
        <v>0</v>
      </c>
    </row>
    <row r="390" spans="1:21" s="82" customFormat="1" x14ac:dyDescent="0.2">
      <c r="A390" s="195" t="str">
        <f t="shared" si="37"/>
        <v/>
      </c>
      <c r="B390" s="100"/>
      <c r="C390" s="206"/>
      <c r="E390" s="228"/>
      <c r="H390" s="201" t="str">
        <f t="shared" si="39"/>
        <v/>
      </c>
      <c r="I390" s="199" t="str">
        <f t="shared" si="40"/>
        <v/>
      </c>
      <c r="T390" s="225">
        <f t="shared" si="38"/>
        <v>0</v>
      </c>
      <c r="U390" s="226">
        <f t="shared" si="36"/>
        <v>0</v>
      </c>
    </row>
    <row r="391" spans="1:21" s="82" customFormat="1" x14ac:dyDescent="0.2">
      <c r="A391" s="195" t="str">
        <f t="shared" si="37"/>
        <v/>
      </c>
      <c r="B391" s="100"/>
      <c r="C391" s="206"/>
      <c r="E391" s="228"/>
      <c r="H391" s="201" t="str">
        <f t="shared" si="39"/>
        <v/>
      </c>
      <c r="I391" s="199" t="str">
        <f t="shared" si="40"/>
        <v/>
      </c>
      <c r="T391" s="225">
        <f t="shared" si="38"/>
        <v>0</v>
      </c>
      <c r="U391" s="226">
        <f t="shared" si="36"/>
        <v>0</v>
      </c>
    </row>
    <row r="392" spans="1:21" s="82" customFormat="1" x14ac:dyDescent="0.2">
      <c r="A392" s="195" t="str">
        <f t="shared" si="37"/>
        <v/>
      </c>
      <c r="B392" s="100"/>
      <c r="C392" s="206"/>
      <c r="E392" s="228"/>
      <c r="H392" s="201" t="str">
        <f t="shared" si="39"/>
        <v/>
      </c>
      <c r="I392" s="199" t="str">
        <f t="shared" si="40"/>
        <v/>
      </c>
      <c r="T392" s="225">
        <f t="shared" si="38"/>
        <v>0</v>
      </c>
      <c r="U392" s="226">
        <f t="shared" si="36"/>
        <v>0</v>
      </c>
    </row>
    <row r="393" spans="1:21" s="82" customFormat="1" x14ac:dyDescent="0.2">
      <c r="A393" s="195" t="str">
        <f t="shared" si="37"/>
        <v/>
      </c>
      <c r="B393" s="100"/>
      <c r="C393" s="206"/>
      <c r="E393" s="228"/>
      <c r="H393" s="201" t="str">
        <f t="shared" si="39"/>
        <v/>
      </c>
      <c r="I393" s="199" t="str">
        <f t="shared" si="40"/>
        <v/>
      </c>
      <c r="T393" s="225">
        <f t="shared" si="38"/>
        <v>0</v>
      </c>
      <c r="U393" s="226">
        <f t="shared" si="36"/>
        <v>0</v>
      </c>
    </row>
    <row r="394" spans="1:21" s="82" customFormat="1" x14ac:dyDescent="0.2">
      <c r="A394" s="195" t="str">
        <f t="shared" si="37"/>
        <v/>
      </c>
      <c r="B394" s="100"/>
      <c r="C394" s="206"/>
      <c r="E394" s="228"/>
      <c r="H394" s="201" t="str">
        <f t="shared" si="39"/>
        <v/>
      </c>
      <c r="I394" s="199" t="str">
        <f t="shared" si="40"/>
        <v/>
      </c>
      <c r="T394" s="225">
        <f t="shared" si="38"/>
        <v>0</v>
      </c>
      <c r="U394" s="226">
        <f t="shared" si="36"/>
        <v>0</v>
      </c>
    </row>
    <row r="395" spans="1:21" s="82" customFormat="1" x14ac:dyDescent="0.2">
      <c r="A395" s="195" t="str">
        <f t="shared" si="37"/>
        <v/>
      </c>
      <c r="B395" s="100"/>
      <c r="C395" s="206"/>
      <c r="E395" s="228"/>
      <c r="H395" s="201" t="str">
        <f t="shared" si="39"/>
        <v/>
      </c>
      <c r="I395" s="199" t="str">
        <f t="shared" si="40"/>
        <v/>
      </c>
      <c r="T395" s="225">
        <f t="shared" si="38"/>
        <v>0</v>
      </c>
      <c r="U395" s="226">
        <f t="shared" si="36"/>
        <v>0</v>
      </c>
    </row>
    <row r="396" spans="1:21" s="82" customFormat="1" x14ac:dyDescent="0.2">
      <c r="A396" s="195" t="str">
        <f t="shared" si="37"/>
        <v/>
      </c>
      <c r="B396" s="100"/>
      <c r="C396" s="206"/>
      <c r="E396" s="228"/>
      <c r="H396" s="201" t="str">
        <f t="shared" si="39"/>
        <v/>
      </c>
      <c r="I396" s="199" t="str">
        <f t="shared" si="40"/>
        <v/>
      </c>
      <c r="T396" s="225">
        <f t="shared" si="38"/>
        <v>0</v>
      </c>
      <c r="U396" s="226">
        <f t="shared" si="36"/>
        <v>0</v>
      </c>
    </row>
    <row r="397" spans="1:21" s="82" customFormat="1" x14ac:dyDescent="0.2">
      <c r="A397" s="195" t="str">
        <f t="shared" si="37"/>
        <v/>
      </c>
      <c r="B397" s="100"/>
      <c r="C397" s="206"/>
      <c r="E397" s="228"/>
      <c r="H397" s="201" t="str">
        <f t="shared" si="39"/>
        <v/>
      </c>
      <c r="I397" s="199" t="str">
        <f t="shared" si="40"/>
        <v/>
      </c>
      <c r="T397" s="225">
        <f t="shared" si="38"/>
        <v>0</v>
      </c>
      <c r="U397" s="226">
        <f t="shared" si="36"/>
        <v>0</v>
      </c>
    </row>
    <row r="398" spans="1:21" s="82" customFormat="1" x14ac:dyDescent="0.2">
      <c r="A398" s="195" t="str">
        <f t="shared" si="37"/>
        <v/>
      </c>
      <c r="B398" s="100"/>
      <c r="C398" s="206"/>
      <c r="E398" s="228"/>
      <c r="H398" s="201" t="str">
        <f t="shared" si="39"/>
        <v/>
      </c>
      <c r="I398" s="199" t="str">
        <f t="shared" si="40"/>
        <v/>
      </c>
      <c r="T398" s="225">
        <f t="shared" si="38"/>
        <v>0</v>
      </c>
      <c r="U398" s="226">
        <f t="shared" si="36"/>
        <v>0</v>
      </c>
    </row>
    <row r="399" spans="1:21" s="82" customFormat="1" x14ac:dyDescent="0.2">
      <c r="A399" s="195" t="str">
        <f t="shared" si="37"/>
        <v/>
      </c>
      <c r="B399" s="100"/>
      <c r="C399" s="206"/>
      <c r="E399" s="228"/>
      <c r="H399" s="201" t="str">
        <f t="shared" si="39"/>
        <v/>
      </c>
      <c r="I399" s="199" t="str">
        <f t="shared" si="40"/>
        <v/>
      </c>
      <c r="T399" s="225">
        <f t="shared" si="38"/>
        <v>0</v>
      </c>
      <c r="U399" s="226">
        <f t="shared" si="36"/>
        <v>0</v>
      </c>
    </row>
    <row r="400" spans="1:21" s="82" customFormat="1" x14ac:dyDescent="0.2">
      <c r="A400" s="195" t="str">
        <f t="shared" si="37"/>
        <v/>
      </c>
      <c r="B400" s="100"/>
      <c r="C400" s="206"/>
      <c r="E400" s="228"/>
      <c r="H400" s="201" t="str">
        <f t="shared" si="39"/>
        <v/>
      </c>
      <c r="I400" s="199" t="str">
        <f t="shared" si="40"/>
        <v/>
      </c>
      <c r="T400" s="225">
        <f t="shared" si="38"/>
        <v>0</v>
      </c>
      <c r="U400" s="226">
        <f t="shared" si="36"/>
        <v>0</v>
      </c>
    </row>
    <row r="401" spans="1:21" s="82" customFormat="1" x14ac:dyDescent="0.2">
      <c r="A401" s="195" t="str">
        <f t="shared" si="37"/>
        <v/>
      </c>
      <c r="B401" s="100"/>
      <c r="C401" s="206"/>
      <c r="E401" s="228"/>
      <c r="H401" s="201" t="str">
        <f t="shared" si="39"/>
        <v/>
      </c>
      <c r="I401" s="199" t="str">
        <f t="shared" si="40"/>
        <v/>
      </c>
      <c r="T401" s="225">
        <f t="shared" si="38"/>
        <v>0</v>
      </c>
      <c r="U401" s="226">
        <f t="shared" si="36"/>
        <v>0</v>
      </c>
    </row>
    <row r="402" spans="1:21" s="82" customFormat="1" x14ac:dyDescent="0.2">
      <c r="A402" s="195" t="str">
        <f t="shared" si="37"/>
        <v/>
      </c>
      <c r="B402" s="100"/>
      <c r="C402" s="206"/>
      <c r="E402" s="228"/>
      <c r="H402" s="201" t="str">
        <f t="shared" si="39"/>
        <v/>
      </c>
      <c r="I402" s="199" t="str">
        <f t="shared" si="40"/>
        <v/>
      </c>
      <c r="T402" s="225">
        <f t="shared" si="38"/>
        <v>0</v>
      </c>
      <c r="U402" s="226">
        <f t="shared" si="36"/>
        <v>0</v>
      </c>
    </row>
    <row r="403" spans="1:21" s="82" customFormat="1" x14ac:dyDescent="0.2">
      <c r="A403" s="195" t="str">
        <f t="shared" si="37"/>
        <v/>
      </c>
      <c r="B403" s="100"/>
      <c r="C403" s="206"/>
      <c r="E403" s="228"/>
      <c r="H403" s="201" t="str">
        <f t="shared" si="39"/>
        <v/>
      </c>
      <c r="I403" s="199" t="str">
        <f t="shared" si="40"/>
        <v/>
      </c>
      <c r="T403" s="225">
        <f t="shared" si="38"/>
        <v>0</v>
      </c>
      <c r="U403" s="226">
        <f t="shared" si="36"/>
        <v>0</v>
      </c>
    </row>
    <row r="404" spans="1:21" s="82" customFormat="1" x14ac:dyDescent="0.2">
      <c r="A404" s="195" t="str">
        <f t="shared" si="37"/>
        <v/>
      </c>
      <c r="B404" s="100"/>
      <c r="C404" s="206"/>
      <c r="E404" s="228"/>
      <c r="H404" s="201" t="str">
        <f t="shared" si="39"/>
        <v/>
      </c>
      <c r="I404" s="199" t="str">
        <f t="shared" si="40"/>
        <v/>
      </c>
      <c r="T404" s="225">
        <f t="shared" si="38"/>
        <v>0</v>
      </c>
      <c r="U404" s="226">
        <f t="shared" si="36"/>
        <v>0</v>
      </c>
    </row>
    <row r="405" spans="1:21" s="82" customFormat="1" x14ac:dyDescent="0.2">
      <c r="A405" s="195" t="str">
        <f t="shared" si="37"/>
        <v/>
      </c>
      <c r="B405" s="100"/>
      <c r="C405" s="206"/>
      <c r="E405" s="228"/>
      <c r="H405" s="201" t="str">
        <f t="shared" si="39"/>
        <v/>
      </c>
      <c r="I405" s="199" t="str">
        <f t="shared" si="40"/>
        <v/>
      </c>
      <c r="T405" s="225">
        <f t="shared" si="38"/>
        <v>0</v>
      </c>
      <c r="U405" s="226">
        <f t="shared" si="36"/>
        <v>0</v>
      </c>
    </row>
    <row r="406" spans="1:21" s="82" customFormat="1" x14ac:dyDescent="0.2">
      <c r="A406" s="195" t="str">
        <f t="shared" si="37"/>
        <v/>
      </c>
      <c r="B406" s="100"/>
      <c r="C406" s="206"/>
      <c r="E406" s="228"/>
      <c r="H406" s="201" t="str">
        <f t="shared" si="39"/>
        <v/>
      </c>
      <c r="I406" s="199" t="str">
        <f t="shared" si="40"/>
        <v/>
      </c>
      <c r="T406" s="225">
        <f t="shared" si="38"/>
        <v>0</v>
      </c>
      <c r="U406" s="226">
        <f t="shared" si="36"/>
        <v>0</v>
      </c>
    </row>
    <row r="407" spans="1:21" s="82" customFormat="1" x14ac:dyDescent="0.2">
      <c r="A407" s="195" t="str">
        <f t="shared" si="37"/>
        <v/>
      </c>
      <c r="B407" s="100"/>
      <c r="C407" s="206"/>
      <c r="E407" s="228"/>
      <c r="H407" s="201" t="str">
        <f t="shared" si="39"/>
        <v/>
      </c>
      <c r="I407" s="199" t="str">
        <f t="shared" si="40"/>
        <v/>
      </c>
      <c r="T407" s="225">
        <f t="shared" si="38"/>
        <v>0</v>
      </c>
      <c r="U407" s="226">
        <f t="shared" si="36"/>
        <v>0</v>
      </c>
    </row>
    <row r="408" spans="1:21" s="82" customFormat="1" x14ac:dyDescent="0.2">
      <c r="A408" s="195" t="str">
        <f t="shared" si="37"/>
        <v/>
      </c>
      <c r="B408" s="100"/>
      <c r="C408" s="206"/>
      <c r="E408" s="228"/>
      <c r="H408" s="201" t="str">
        <f t="shared" si="39"/>
        <v/>
      </c>
      <c r="I408" s="199" t="str">
        <f t="shared" si="40"/>
        <v/>
      </c>
      <c r="T408" s="225">
        <f t="shared" si="38"/>
        <v>0</v>
      </c>
      <c r="U408" s="226">
        <f t="shared" si="36"/>
        <v>0</v>
      </c>
    </row>
    <row r="409" spans="1:21" s="82" customFormat="1" x14ac:dyDescent="0.2">
      <c r="A409" s="195" t="str">
        <f t="shared" si="37"/>
        <v/>
      </c>
      <c r="B409" s="100"/>
      <c r="C409" s="206"/>
      <c r="E409" s="228"/>
      <c r="H409" s="201" t="str">
        <f t="shared" si="39"/>
        <v/>
      </c>
      <c r="I409" s="199" t="str">
        <f t="shared" si="40"/>
        <v/>
      </c>
      <c r="T409" s="225">
        <f t="shared" si="38"/>
        <v>0</v>
      </c>
      <c r="U409" s="226">
        <f t="shared" si="36"/>
        <v>0</v>
      </c>
    </row>
    <row r="410" spans="1:21" s="82" customFormat="1" x14ac:dyDescent="0.2">
      <c r="A410" s="195" t="str">
        <f t="shared" si="37"/>
        <v/>
      </c>
      <c r="B410" s="100"/>
      <c r="C410" s="206"/>
      <c r="E410" s="228"/>
      <c r="H410" s="201" t="str">
        <f t="shared" si="39"/>
        <v/>
      </c>
      <c r="I410" s="199" t="str">
        <f t="shared" si="40"/>
        <v/>
      </c>
      <c r="T410" s="225">
        <f t="shared" si="38"/>
        <v>0</v>
      </c>
      <c r="U410" s="226">
        <f t="shared" si="36"/>
        <v>0</v>
      </c>
    </row>
    <row r="411" spans="1:21" s="82" customFormat="1" x14ac:dyDescent="0.2">
      <c r="A411" s="195" t="str">
        <f t="shared" si="37"/>
        <v/>
      </c>
      <c r="B411" s="100"/>
      <c r="C411" s="206"/>
      <c r="E411" s="228"/>
      <c r="H411" s="201" t="str">
        <f t="shared" si="39"/>
        <v/>
      </c>
      <c r="I411" s="199" t="str">
        <f t="shared" si="40"/>
        <v/>
      </c>
      <c r="T411" s="225">
        <f t="shared" si="38"/>
        <v>0</v>
      </c>
      <c r="U411" s="226">
        <f t="shared" si="36"/>
        <v>0</v>
      </c>
    </row>
    <row r="412" spans="1:21" s="82" customFormat="1" x14ac:dyDescent="0.2">
      <c r="A412" s="195" t="str">
        <f t="shared" si="37"/>
        <v/>
      </c>
      <c r="B412" s="100"/>
      <c r="C412" s="206"/>
      <c r="E412" s="228"/>
      <c r="H412" s="201" t="str">
        <f t="shared" si="39"/>
        <v/>
      </c>
      <c r="I412" s="199" t="str">
        <f t="shared" si="40"/>
        <v/>
      </c>
      <c r="T412" s="225">
        <f t="shared" si="38"/>
        <v>0</v>
      </c>
      <c r="U412" s="226">
        <f t="shared" si="36"/>
        <v>0</v>
      </c>
    </row>
    <row r="413" spans="1:21" s="82" customFormat="1" x14ac:dyDescent="0.2">
      <c r="A413" s="195" t="str">
        <f t="shared" si="37"/>
        <v/>
      </c>
      <c r="B413" s="100"/>
      <c r="C413" s="206"/>
      <c r="E413" s="228"/>
      <c r="H413" s="201" t="str">
        <f t="shared" si="39"/>
        <v/>
      </c>
      <c r="I413" s="199" t="str">
        <f t="shared" si="40"/>
        <v/>
      </c>
      <c r="T413" s="225">
        <f t="shared" si="38"/>
        <v>0</v>
      </c>
      <c r="U413" s="226">
        <f t="shared" si="36"/>
        <v>0</v>
      </c>
    </row>
    <row r="414" spans="1:21" s="82" customFormat="1" x14ac:dyDescent="0.2">
      <c r="A414" s="195" t="str">
        <f t="shared" si="37"/>
        <v/>
      </c>
      <c r="B414" s="100"/>
      <c r="C414" s="206"/>
      <c r="E414" s="228"/>
      <c r="H414" s="201" t="str">
        <f t="shared" si="39"/>
        <v/>
      </c>
      <c r="I414" s="199" t="str">
        <f t="shared" si="40"/>
        <v/>
      </c>
      <c r="T414" s="225">
        <f t="shared" si="38"/>
        <v>0</v>
      </c>
      <c r="U414" s="226">
        <f t="shared" si="36"/>
        <v>0</v>
      </c>
    </row>
    <row r="415" spans="1:21" s="82" customFormat="1" x14ac:dyDescent="0.2">
      <c r="A415" s="195" t="str">
        <f t="shared" si="37"/>
        <v/>
      </c>
      <c r="B415" s="100"/>
      <c r="C415" s="206"/>
      <c r="E415" s="228"/>
      <c r="H415" s="201" t="str">
        <f t="shared" si="39"/>
        <v/>
      </c>
      <c r="I415" s="199" t="str">
        <f t="shared" si="40"/>
        <v/>
      </c>
      <c r="T415" s="225">
        <f t="shared" si="38"/>
        <v>0</v>
      </c>
      <c r="U415" s="226">
        <f t="shared" si="36"/>
        <v>0</v>
      </c>
    </row>
    <row r="416" spans="1:21" s="82" customFormat="1" x14ac:dyDescent="0.2">
      <c r="A416" s="195" t="str">
        <f t="shared" si="37"/>
        <v/>
      </c>
      <c r="B416" s="100"/>
      <c r="C416" s="206"/>
      <c r="E416" s="228"/>
      <c r="H416" s="201" t="str">
        <f t="shared" si="39"/>
        <v/>
      </c>
      <c r="I416" s="199" t="str">
        <f t="shared" si="40"/>
        <v/>
      </c>
      <c r="T416" s="225">
        <f t="shared" si="38"/>
        <v>0</v>
      </c>
      <c r="U416" s="226">
        <f t="shared" si="36"/>
        <v>0</v>
      </c>
    </row>
    <row r="417" spans="1:21" s="82" customFormat="1" x14ac:dyDescent="0.2">
      <c r="A417" s="195" t="str">
        <f t="shared" si="37"/>
        <v/>
      </c>
      <c r="B417" s="100"/>
      <c r="C417" s="206"/>
      <c r="E417" s="228"/>
      <c r="H417" s="201" t="str">
        <f t="shared" si="39"/>
        <v/>
      </c>
      <c r="I417" s="199" t="str">
        <f t="shared" si="40"/>
        <v/>
      </c>
      <c r="T417" s="225">
        <f t="shared" si="38"/>
        <v>0</v>
      </c>
      <c r="U417" s="226">
        <f t="shared" si="36"/>
        <v>0</v>
      </c>
    </row>
    <row r="418" spans="1:21" s="82" customFormat="1" x14ac:dyDescent="0.2">
      <c r="A418" s="195" t="str">
        <f t="shared" si="37"/>
        <v/>
      </c>
      <c r="B418" s="100"/>
      <c r="C418" s="206"/>
      <c r="E418" s="228"/>
      <c r="H418" s="201" t="str">
        <f t="shared" si="39"/>
        <v/>
      </c>
      <c r="I418" s="199" t="str">
        <f t="shared" si="40"/>
        <v/>
      </c>
      <c r="T418" s="225">
        <f t="shared" si="38"/>
        <v>0</v>
      </c>
      <c r="U418" s="226">
        <f t="shared" si="36"/>
        <v>0</v>
      </c>
    </row>
    <row r="419" spans="1:21" s="82" customFormat="1" x14ac:dyDescent="0.2">
      <c r="A419" s="195" t="str">
        <f t="shared" si="37"/>
        <v/>
      </c>
      <c r="B419" s="100"/>
      <c r="C419" s="206"/>
      <c r="E419" s="228"/>
      <c r="H419" s="201" t="str">
        <f t="shared" si="39"/>
        <v/>
      </c>
      <c r="I419" s="199" t="str">
        <f t="shared" si="40"/>
        <v/>
      </c>
      <c r="T419" s="225">
        <f t="shared" si="38"/>
        <v>0</v>
      </c>
      <c r="U419" s="226">
        <f t="shared" si="36"/>
        <v>0</v>
      </c>
    </row>
    <row r="420" spans="1:21" s="82" customFormat="1" x14ac:dyDescent="0.2">
      <c r="A420" s="195" t="str">
        <f t="shared" si="37"/>
        <v/>
      </c>
      <c r="B420" s="100"/>
      <c r="C420" s="206"/>
      <c r="E420" s="228"/>
      <c r="H420" s="201" t="str">
        <f t="shared" si="39"/>
        <v/>
      </c>
      <c r="I420" s="199" t="str">
        <f t="shared" si="40"/>
        <v/>
      </c>
      <c r="T420" s="225">
        <f t="shared" si="38"/>
        <v>0</v>
      </c>
      <c r="U420" s="226">
        <f t="shared" si="36"/>
        <v>0</v>
      </c>
    </row>
    <row r="421" spans="1:21" s="82" customFormat="1" x14ac:dyDescent="0.2">
      <c r="A421" s="195" t="str">
        <f t="shared" si="37"/>
        <v/>
      </c>
      <c r="B421" s="100"/>
      <c r="C421" s="206"/>
      <c r="E421" s="228"/>
      <c r="H421" s="201" t="str">
        <f t="shared" si="39"/>
        <v/>
      </c>
      <c r="I421" s="199" t="str">
        <f t="shared" si="40"/>
        <v/>
      </c>
      <c r="T421" s="225">
        <f t="shared" si="38"/>
        <v>0</v>
      </c>
      <c r="U421" s="226">
        <f t="shared" ref="U421:U475" si="41">SUM(H421:T421)</f>
        <v>0</v>
      </c>
    </row>
    <row r="422" spans="1:21" s="82" customFormat="1" x14ac:dyDescent="0.2">
      <c r="A422" s="195" t="str">
        <f t="shared" ref="A422:A475" si="42">C422&amp;E422</f>
        <v/>
      </c>
      <c r="B422" s="100"/>
      <c r="C422" s="206"/>
      <c r="E422" s="228"/>
      <c r="H422" s="201" t="str">
        <f t="shared" si="39"/>
        <v/>
      </c>
      <c r="I422" s="199" t="str">
        <f t="shared" si="40"/>
        <v/>
      </c>
      <c r="T422" s="225">
        <f t="shared" ref="T422:T475" si="43">G422-SUM(H422:S422)</f>
        <v>0</v>
      </c>
      <c r="U422" s="226">
        <f t="shared" si="41"/>
        <v>0</v>
      </c>
    </row>
    <row r="423" spans="1:21" s="82" customFormat="1" x14ac:dyDescent="0.2">
      <c r="A423" s="195" t="str">
        <f t="shared" si="42"/>
        <v/>
      </c>
      <c r="B423" s="100"/>
      <c r="C423" s="206"/>
      <c r="E423" s="228"/>
      <c r="H423" s="201" t="str">
        <f t="shared" ref="H423:H475" si="44">IF(C423="rush city",G423,"")</f>
        <v/>
      </c>
      <c r="I423" s="199" t="str">
        <f t="shared" ref="I423:I475" si="45">IF(C423="Pepsi",G423,"")</f>
        <v/>
      </c>
      <c r="T423" s="225">
        <f t="shared" si="43"/>
        <v>0</v>
      </c>
      <c r="U423" s="226">
        <f t="shared" si="41"/>
        <v>0</v>
      </c>
    </row>
    <row r="424" spans="1:21" s="82" customFormat="1" x14ac:dyDescent="0.2">
      <c r="A424" s="195" t="str">
        <f t="shared" si="42"/>
        <v/>
      </c>
      <c r="B424" s="100"/>
      <c r="C424" s="206"/>
      <c r="E424" s="228"/>
      <c r="H424" s="201" t="str">
        <f t="shared" si="44"/>
        <v/>
      </c>
      <c r="I424" s="199" t="str">
        <f t="shared" si="45"/>
        <v/>
      </c>
      <c r="T424" s="225">
        <f t="shared" si="43"/>
        <v>0</v>
      </c>
      <c r="U424" s="226">
        <f t="shared" si="41"/>
        <v>0</v>
      </c>
    </row>
    <row r="425" spans="1:21" s="82" customFormat="1" x14ac:dyDescent="0.2">
      <c r="A425" s="195" t="str">
        <f t="shared" si="42"/>
        <v/>
      </c>
      <c r="B425" s="100"/>
      <c r="C425" s="206"/>
      <c r="E425" s="228"/>
      <c r="H425" s="201" t="str">
        <f t="shared" si="44"/>
        <v/>
      </c>
      <c r="I425" s="199" t="str">
        <f t="shared" si="45"/>
        <v/>
      </c>
      <c r="T425" s="225">
        <f t="shared" si="43"/>
        <v>0</v>
      </c>
      <c r="U425" s="226">
        <f t="shared" si="41"/>
        <v>0</v>
      </c>
    </row>
    <row r="426" spans="1:21" s="82" customFormat="1" x14ac:dyDescent="0.2">
      <c r="A426" s="195" t="str">
        <f t="shared" si="42"/>
        <v/>
      </c>
      <c r="B426" s="100"/>
      <c r="C426" s="206"/>
      <c r="E426" s="228"/>
      <c r="H426" s="201" t="str">
        <f t="shared" si="44"/>
        <v/>
      </c>
      <c r="I426" s="199" t="str">
        <f t="shared" si="45"/>
        <v/>
      </c>
      <c r="T426" s="225">
        <f t="shared" si="43"/>
        <v>0</v>
      </c>
      <c r="U426" s="226">
        <f t="shared" si="41"/>
        <v>0</v>
      </c>
    </row>
    <row r="427" spans="1:21" s="82" customFormat="1" x14ac:dyDescent="0.2">
      <c r="A427" s="195" t="str">
        <f t="shared" si="42"/>
        <v/>
      </c>
      <c r="B427" s="100"/>
      <c r="C427" s="206"/>
      <c r="E427" s="228"/>
      <c r="H427" s="201" t="str">
        <f t="shared" si="44"/>
        <v/>
      </c>
      <c r="I427" s="199" t="str">
        <f t="shared" si="45"/>
        <v/>
      </c>
      <c r="T427" s="225">
        <f t="shared" si="43"/>
        <v>0</v>
      </c>
      <c r="U427" s="226">
        <f t="shared" si="41"/>
        <v>0</v>
      </c>
    </row>
    <row r="428" spans="1:21" s="82" customFormat="1" x14ac:dyDescent="0.2">
      <c r="A428" s="195" t="str">
        <f t="shared" si="42"/>
        <v/>
      </c>
      <c r="B428" s="100"/>
      <c r="C428" s="206"/>
      <c r="E428" s="228"/>
      <c r="H428" s="201" t="str">
        <f t="shared" si="44"/>
        <v/>
      </c>
      <c r="I428" s="199" t="str">
        <f t="shared" si="45"/>
        <v/>
      </c>
      <c r="T428" s="225">
        <f t="shared" si="43"/>
        <v>0</v>
      </c>
      <c r="U428" s="226">
        <f t="shared" si="41"/>
        <v>0</v>
      </c>
    </row>
    <row r="429" spans="1:21" s="82" customFormat="1" x14ac:dyDescent="0.2">
      <c r="A429" s="195" t="str">
        <f t="shared" si="42"/>
        <v/>
      </c>
      <c r="B429" s="100"/>
      <c r="C429" s="206"/>
      <c r="E429" s="228"/>
      <c r="H429" s="201" t="str">
        <f t="shared" si="44"/>
        <v/>
      </c>
      <c r="I429" s="199" t="str">
        <f t="shared" si="45"/>
        <v/>
      </c>
      <c r="T429" s="225">
        <f t="shared" si="43"/>
        <v>0</v>
      </c>
      <c r="U429" s="226">
        <f t="shared" si="41"/>
        <v>0</v>
      </c>
    </row>
    <row r="430" spans="1:21" s="82" customFormat="1" x14ac:dyDescent="0.2">
      <c r="A430" s="195" t="str">
        <f t="shared" si="42"/>
        <v/>
      </c>
      <c r="B430" s="100"/>
      <c r="C430" s="206"/>
      <c r="E430" s="228"/>
      <c r="H430" s="201" t="str">
        <f t="shared" si="44"/>
        <v/>
      </c>
      <c r="I430" s="199" t="str">
        <f t="shared" si="45"/>
        <v/>
      </c>
      <c r="T430" s="225">
        <f t="shared" si="43"/>
        <v>0</v>
      </c>
      <c r="U430" s="226">
        <f t="shared" si="41"/>
        <v>0</v>
      </c>
    </row>
    <row r="431" spans="1:21" s="82" customFormat="1" x14ac:dyDescent="0.2">
      <c r="A431" s="195" t="str">
        <f t="shared" si="42"/>
        <v/>
      </c>
      <c r="B431" s="100"/>
      <c r="C431" s="206"/>
      <c r="E431" s="228"/>
      <c r="H431" s="201" t="str">
        <f t="shared" si="44"/>
        <v/>
      </c>
      <c r="I431" s="199" t="str">
        <f t="shared" si="45"/>
        <v/>
      </c>
      <c r="T431" s="225">
        <f t="shared" si="43"/>
        <v>0</v>
      </c>
      <c r="U431" s="226">
        <f t="shared" si="41"/>
        <v>0</v>
      </c>
    </row>
    <row r="432" spans="1:21" s="82" customFormat="1" x14ac:dyDescent="0.2">
      <c r="A432" s="195" t="str">
        <f t="shared" si="42"/>
        <v/>
      </c>
      <c r="B432" s="100"/>
      <c r="C432" s="206"/>
      <c r="E432" s="228"/>
      <c r="H432" s="201" t="str">
        <f t="shared" si="44"/>
        <v/>
      </c>
      <c r="I432" s="199" t="str">
        <f t="shared" si="45"/>
        <v/>
      </c>
      <c r="T432" s="225">
        <f t="shared" si="43"/>
        <v>0</v>
      </c>
      <c r="U432" s="226">
        <f t="shared" si="41"/>
        <v>0</v>
      </c>
    </row>
    <row r="433" spans="1:21" s="82" customFormat="1" x14ac:dyDescent="0.2">
      <c r="A433" s="195" t="str">
        <f t="shared" si="42"/>
        <v/>
      </c>
      <c r="B433" s="100"/>
      <c r="C433" s="206"/>
      <c r="E433" s="228"/>
      <c r="H433" s="201" t="str">
        <f t="shared" si="44"/>
        <v/>
      </c>
      <c r="I433" s="199" t="str">
        <f t="shared" si="45"/>
        <v/>
      </c>
      <c r="T433" s="225">
        <f t="shared" si="43"/>
        <v>0</v>
      </c>
      <c r="U433" s="226">
        <f t="shared" si="41"/>
        <v>0</v>
      </c>
    </row>
    <row r="434" spans="1:21" s="82" customFormat="1" x14ac:dyDescent="0.2">
      <c r="A434" s="195" t="str">
        <f t="shared" si="42"/>
        <v/>
      </c>
      <c r="B434" s="100"/>
      <c r="C434" s="206"/>
      <c r="E434" s="228"/>
      <c r="H434" s="201" t="str">
        <f t="shared" si="44"/>
        <v/>
      </c>
      <c r="I434" s="199" t="str">
        <f t="shared" si="45"/>
        <v/>
      </c>
      <c r="T434" s="225">
        <f t="shared" si="43"/>
        <v>0</v>
      </c>
      <c r="U434" s="226">
        <f t="shared" si="41"/>
        <v>0</v>
      </c>
    </row>
    <row r="435" spans="1:21" s="82" customFormat="1" x14ac:dyDescent="0.2">
      <c r="A435" s="195" t="str">
        <f t="shared" si="42"/>
        <v/>
      </c>
      <c r="B435" s="100"/>
      <c r="C435" s="206"/>
      <c r="E435" s="228"/>
      <c r="H435" s="201" t="str">
        <f t="shared" si="44"/>
        <v/>
      </c>
      <c r="I435" s="199" t="str">
        <f t="shared" si="45"/>
        <v/>
      </c>
      <c r="T435" s="225">
        <f t="shared" si="43"/>
        <v>0</v>
      </c>
      <c r="U435" s="226">
        <f t="shared" si="41"/>
        <v>0</v>
      </c>
    </row>
    <row r="436" spans="1:21" s="82" customFormat="1" x14ac:dyDescent="0.2">
      <c r="A436" s="195" t="str">
        <f t="shared" si="42"/>
        <v/>
      </c>
      <c r="B436" s="100"/>
      <c r="C436" s="206"/>
      <c r="E436" s="228"/>
      <c r="H436" s="201" t="str">
        <f t="shared" si="44"/>
        <v/>
      </c>
      <c r="I436" s="199" t="str">
        <f t="shared" si="45"/>
        <v/>
      </c>
      <c r="T436" s="225">
        <f t="shared" si="43"/>
        <v>0</v>
      </c>
      <c r="U436" s="226">
        <f t="shared" si="41"/>
        <v>0</v>
      </c>
    </row>
    <row r="437" spans="1:21" s="82" customFormat="1" x14ac:dyDescent="0.2">
      <c r="A437" s="195" t="str">
        <f t="shared" si="42"/>
        <v/>
      </c>
      <c r="B437" s="100"/>
      <c r="C437" s="206"/>
      <c r="E437" s="228"/>
      <c r="H437" s="201" t="str">
        <f t="shared" si="44"/>
        <v/>
      </c>
      <c r="I437" s="199" t="str">
        <f t="shared" si="45"/>
        <v/>
      </c>
      <c r="T437" s="225">
        <f t="shared" si="43"/>
        <v>0</v>
      </c>
      <c r="U437" s="226">
        <f t="shared" si="41"/>
        <v>0</v>
      </c>
    </row>
    <row r="438" spans="1:21" s="82" customFormat="1" x14ac:dyDescent="0.2">
      <c r="A438" s="195" t="str">
        <f t="shared" si="42"/>
        <v/>
      </c>
      <c r="B438" s="100"/>
      <c r="C438" s="206"/>
      <c r="E438" s="228"/>
      <c r="H438" s="201" t="str">
        <f t="shared" si="44"/>
        <v/>
      </c>
      <c r="I438" s="199" t="str">
        <f t="shared" si="45"/>
        <v/>
      </c>
      <c r="T438" s="225">
        <f t="shared" si="43"/>
        <v>0</v>
      </c>
      <c r="U438" s="226">
        <f t="shared" si="41"/>
        <v>0</v>
      </c>
    </row>
    <row r="439" spans="1:21" s="82" customFormat="1" x14ac:dyDescent="0.2">
      <c r="A439" s="195" t="str">
        <f t="shared" si="42"/>
        <v/>
      </c>
      <c r="B439" s="100"/>
      <c r="C439" s="206"/>
      <c r="E439" s="228"/>
      <c r="H439" s="201" t="str">
        <f t="shared" si="44"/>
        <v/>
      </c>
      <c r="I439" s="199" t="str">
        <f t="shared" si="45"/>
        <v/>
      </c>
      <c r="T439" s="225">
        <f t="shared" si="43"/>
        <v>0</v>
      </c>
      <c r="U439" s="226">
        <f t="shared" si="41"/>
        <v>0</v>
      </c>
    </row>
    <row r="440" spans="1:21" s="82" customFormat="1" x14ac:dyDescent="0.2">
      <c r="A440" s="195" t="str">
        <f t="shared" si="42"/>
        <v/>
      </c>
      <c r="B440" s="100"/>
      <c r="C440" s="206"/>
      <c r="E440" s="228"/>
      <c r="H440" s="201" t="str">
        <f t="shared" si="44"/>
        <v/>
      </c>
      <c r="I440" s="199" t="str">
        <f t="shared" si="45"/>
        <v/>
      </c>
      <c r="T440" s="225">
        <f t="shared" si="43"/>
        <v>0</v>
      </c>
      <c r="U440" s="226">
        <f t="shared" si="41"/>
        <v>0</v>
      </c>
    </row>
    <row r="441" spans="1:21" s="82" customFormat="1" x14ac:dyDescent="0.2">
      <c r="A441" s="195" t="str">
        <f t="shared" si="42"/>
        <v/>
      </c>
      <c r="B441" s="100"/>
      <c r="C441" s="206"/>
      <c r="E441" s="228"/>
      <c r="H441" s="201" t="str">
        <f t="shared" si="44"/>
        <v/>
      </c>
      <c r="I441" s="199" t="str">
        <f t="shared" si="45"/>
        <v/>
      </c>
      <c r="T441" s="225">
        <f t="shared" si="43"/>
        <v>0</v>
      </c>
      <c r="U441" s="226">
        <f t="shared" si="41"/>
        <v>0</v>
      </c>
    </row>
    <row r="442" spans="1:21" s="82" customFormat="1" x14ac:dyDescent="0.2">
      <c r="A442" s="195" t="str">
        <f t="shared" si="42"/>
        <v/>
      </c>
      <c r="B442" s="100"/>
      <c r="C442" s="206"/>
      <c r="E442" s="228"/>
      <c r="H442" s="201" t="str">
        <f t="shared" si="44"/>
        <v/>
      </c>
      <c r="I442" s="199" t="str">
        <f t="shared" si="45"/>
        <v/>
      </c>
      <c r="T442" s="225">
        <f t="shared" si="43"/>
        <v>0</v>
      </c>
      <c r="U442" s="226">
        <f t="shared" si="41"/>
        <v>0</v>
      </c>
    </row>
    <row r="443" spans="1:21" s="82" customFormat="1" x14ac:dyDescent="0.2">
      <c r="A443" s="195" t="str">
        <f t="shared" si="42"/>
        <v/>
      </c>
      <c r="B443" s="100"/>
      <c r="C443" s="206"/>
      <c r="E443" s="228"/>
      <c r="H443" s="201" t="str">
        <f t="shared" si="44"/>
        <v/>
      </c>
      <c r="I443" s="199" t="str">
        <f t="shared" si="45"/>
        <v/>
      </c>
      <c r="T443" s="225">
        <f t="shared" si="43"/>
        <v>0</v>
      </c>
      <c r="U443" s="226">
        <f t="shared" si="41"/>
        <v>0</v>
      </c>
    </row>
    <row r="444" spans="1:21" s="82" customFormat="1" x14ac:dyDescent="0.2">
      <c r="A444" s="195" t="str">
        <f t="shared" si="42"/>
        <v/>
      </c>
      <c r="B444" s="100"/>
      <c r="C444" s="206"/>
      <c r="E444" s="228"/>
      <c r="H444" s="201" t="str">
        <f t="shared" si="44"/>
        <v/>
      </c>
      <c r="I444" s="199" t="str">
        <f t="shared" si="45"/>
        <v/>
      </c>
      <c r="T444" s="225">
        <f t="shared" si="43"/>
        <v>0</v>
      </c>
      <c r="U444" s="226">
        <f t="shared" si="41"/>
        <v>0</v>
      </c>
    </row>
    <row r="445" spans="1:21" s="82" customFormat="1" x14ac:dyDescent="0.2">
      <c r="A445" s="195" t="str">
        <f t="shared" si="42"/>
        <v/>
      </c>
      <c r="B445" s="100"/>
      <c r="C445" s="206"/>
      <c r="E445" s="228"/>
      <c r="H445" s="201" t="str">
        <f t="shared" si="44"/>
        <v/>
      </c>
      <c r="I445" s="199" t="str">
        <f t="shared" si="45"/>
        <v/>
      </c>
      <c r="T445" s="225">
        <f t="shared" si="43"/>
        <v>0</v>
      </c>
      <c r="U445" s="226">
        <f t="shared" si="41"/>
        <v>0</v>
      </c>
    </row>
    <row r="446" spans="1:21" s="82" customFormat="1" x14ac:dyDescent="0.2">
      <c r="A446" s="195" t="str">
        <f t="shared" si="42"/>
        <v/>
      </c>
      <c r="B446" s="100"/>
      <c r="C446" s="206"/>
      <c r="E446" s="228"/>
      <c r="H446" s="201" t="str">
        <f t="shared" si="44"/>
        <v/>
      </c>
      <c r="I446" s="199" t="str">
        <f t="shared" si="45"/>
        <v/>
      </c>
      <c r="T446" s="225">
        <f t="shared" si="43"/>
        <v>0</v>
      </c>
      <c r="U446" s="226">
        <f t="shared" si="41"/>
        <v>0</v>
      </c>
    </row>
    <row r="447" spans="1:21" s="82" customFormat="1" x14ac:dyDescent="0.2">
      <c r="A447" s="195" t="str">
        <f t="shared" si="42"/>
        <v/>
      </c>
      <c r="B447" s="100"/>
      <c r="C447" s="206"/>
      <c r="E447" s="228"/>
      <c r="H447" s="201" t="str">
        <f t="shared" si="44"/>
        <v/>
      </c>
      <c r="I447" s="199" t="str">
        <f t="shared" si="45"/>
        <v/>
      </c>
      <c r="T447" s="225">
        <f t="shared" si="43"/>
        <v>0</v>
      </c>
      <c r="U447" s="226">
        <f t="shared" si="41"/>
        <v>0</v>
      </c>
    </row>
    <row r="448" spans="1:21" s="82" customFormat="1" x14ac:dyDescent="0.2">
      <c r="A448" s="195" t="str">
        <f t="shared" si="42"/>
        <v/>
      </c>
      <c r="B448" s="100"/>
      <c r="C448" s="206"/>
      <c r="E448" s="228"/>
      <c r="H448" s="201" t="str">
        <f t="shared" si="44"/>
        <v/>
      </c>
      <c r="I448" s="199" t="str">
        <f t="shared" si="45"/>
        <v/>
      </c>
      <c r="T448" s="225">
        <f t="shared" si="43"/>
        <v>0</v>
      </c>
      <c r="U448" s="226">
        <f t="shared" si="41"/>
        <v>0</v>
      </c>
    </row>
    <row r="449" spans="1:21" s="82" customFormat="1" x14ac:dyDescent="0.2">
      <c r="A449" s="195" t="str">
        <f t="shared" si="42"/>
        <v/>
      </c>
      <c r="B449" s="100"/>
      <c r="C449" s="206"/>
      <c r="E449" s="228"/>
      <c r="H449" s="201" t="str">
        <f t="shared" si="44"/>
        <v/>
      </c>
      <c r="I449" s="199" t="str">
        <f t="shared" si="45"/>
        <v/>
      </c>
      <c r="T449" s="225">
        <f t="shared" si="43"/>
        <v>0</v>
      </c>
      <c r="U449" s="226">
        <f t="shared" si="41"/>
        <v>0</v>
      </c>
    </row>
    <row r="450" spans="1:21" s="82" customFormat="1" x14ac:dyDescent="0.2">
      <c r="A450" s="195" t="str">
        <f t="shared" si="42"/>
        <v/>
      </c>
      <c r="B450" s="100"/>
      <c r="C450" s="206"/>
      <c r="E450" s="228"/>
      <c r="H450" s="201" t="str">
        <f t="shared" si="44"/>
        <v/>
      </c>
      <c r="I450" s="199" t="str">
        <f t="shared" si="45"/>
        <v/>
      </c>
      <c r="T450" s="225">
        <f t="shared" si="43"/>
        <v>0</v>
      </c>
      <c r="U450" s="226">
        <f t="shared" si="41"/>
        <v>0</v>
      </c>
    </row>
    <row r="451" spans="1:21" s="82" customFormat="1" x14ac:dyDescent="0.2">
      <c r="A451" s="195" t="str">
        <f t="shared" si="42"/>
        <v/>
      </c>
      <c r="B451" s="100"/>
      <c r="C451" s="206"/>
      <c r="E451" s="228"/>
      <c r="H451" s="201" t="str">
        <f t="shared" si="44"/>
        <v/>
      </c>
      <c r="I451" s="199" t="str">
        <f t="shared" si="45"/>
        <v/>
      </c>
      <c r="T451" s="225">
        <f t="shared" si="43"/>
        <v>0</v>
      </c>
      <c r="U451" s="226">
        <f t="shared" si="41"/>
        <v>0</v>
      </c>
    </row>
    <row r="452" spans="1:21" s="82" customFormat="1" x14ac:dyDescent="0.2">
      <c r="A452" s="195" t="str">
        <f t="shared" si="42"/>
        <v/>
      </c>
      <c r="B452" s="100"/>
      <c r="C452" s="206"/>
      <c r="E452" s="228"/>
      <c r="H452" s="201" t="str">
        <f t="shared" si="44"/>
        <v/>
      </c>
      <c r="I452" s="199" t="str">
        <f t="shared" si="45"/>
        <v/>
      </c>
      <c r="T452" s="225">
        <f t="shared" si="43"/>
        <v>0</v>
      </c>
      <c r="U452" s="226">
        <f t="shared" si="41"/>
        <v>0</v>
      </c>
    </row>
    <row r="453" spans="1:21" s="82" customFormat="1" x14ac:dyDescent="0.2">
      <c r="A453" s="195" t="str">
        <f t="shared" si="42"/>
        <v/>
      </c>
      <c r="B453" s="100"/>
      <c r="C453" s="206"/>
      <c r="E453" s="228"/>
      <c r="H453" s="201" t="str">
        <f t="shared" si="44"/>
        <v/>
      </c>
      <c r="I453" s="199" t="str">
        <f t="shared" si="45"/>
        <v/>
      </c>
      <c r="T453" s="225">
        <f t="shared" si="43"/>
        <v>0</v>
      </c>
      <c r="U453" s="226">
        <f t="shared" si="41"/>
        <v>0</v>
      </c>
    </row>
    <row r="454" spans="1:21" s="82" customFormat="1" x14ac:dyDescent="0.2">
      <c r="A454" s="195" t="str">
        <f t="shared" si="42"/>
        <v/>
      </c>
      <c r="B454" s="100"/>
      <c r="C454" s="206"/>
      <c r="E454" s="228"/>
      <c r="H454" s="201" t="str">
        <f t="shared" si="44"/>
        <v/>
      </c>
      <c r="I454" s="199" t="str">
        <f t="shared" si="45"/>
        <v/>
      </c>
      <c r="T454" s="225">
        <f t="shared" si="43"/>
        <v>0</v>
      </c>
      <c r="U454" s="226">
        <f t="shared" si="41"/>
        <v>0</v>
      </c>
    </row>
    <row r="455" spans="1:21" s="82" customFormat="1" x14ac:dyDescent="0.2">
      <c r="A455" s="195" t="str">
        <f t="shared" si="42"/>
        <v/>
      </c>
      <c r="B455" s="100"/>
      <c r="C455" s="206"/>
      <c r="E455" s="228"/>
      <c r="H455" s="201" t="str">
        <f t="shared" si="44"/>
        <v/>
      </c>
      <c r="I455" s="199" t="str">
        <f t="shared" si="45"/>
        <v/>
      </c>
      <c r="T455" s="225">
        <f t="shared" si="43"/>
        <v>0</v>
      </c>
      <c r="U455" s="226">
        <f t="shared" si="41"/>
        <v>0</v>
      </c>
    </row>
    <row r="456" spans="1:21" s="82" customFormat="1" x14ac:dyDescent="0.2">
      <c r="A456" s="195" t="str">
        <f t="shared" si="42"/>
        <v/>
      </c>
      <c r="B456" s="100"/>
      <c r="C456" s="206"/>
      <c r="E456" s="228"/>
      <c r="H456" s="201" t="str">
        <f t="shared" si="44"/>
        <v/>
      </c>
      <c r="I456" s="199" t="str">
        <f t="shared" si="45"/>
        <v/>
      </c>
      <c r="T456" s="225">
        <f t="shared" si="43"/>
        <v>0</v>
      </c>
      <c r="U456" s="226">
        <f t="shared" si="41"/>
        <v>0</v>
      </c>
    </row>
    <row r="457" spans="1:21" s="82" customFormat="1" x14ac:dyDescent="0.2">
      <c r="A457" s="195" t="str">
        <f t="shared" si="42"/>
        <v/>
      </c>
      <c r="B457" s="100"/>
      <c r="C457" s="206"/>
      <c r="E457" s="228"/>
      <c r="H457" s="201" t="str">
        <f t="shared" si="44"/>
        <v/>
      </c>
      <c r="I457" s="199" t="str">
        <f t="shared" si="45"/>
        <v/>
      </c>
      <c r="T457" s="225">
        <f t="shared" si="43"/>
        <v>0</v>
      </c>
      <c r="U457" s="226">
        <f t="shared" si="41"/>
        <v>0</v>
      </c>
    </row>
    <row r="458" spans="1:21" s="82" customFormat="1" x14ac:dyDescent="0.2">
      <c r="A458" s="195" t="str">
        <f t="shared" si="42"/>
        <v/>
      </c>
      <c r="B458" s="100"/>
      <c r="C458" s="206"/>
      <c r="E458" s="228"/>
      <c r="H458" s="201" t="str">
        <f t="shared" si="44"/>
        <v/>
      </c>
      <c r="I458" s="199" t="str">
        <f t="shared" si="45"/>
        <v/>
      </c>
      <c r="T458" s="225">
        <f t="shared" si="43"/>
        <v>0</v>
      </c>
      <c r="U458" s="226">
        <f t="shared" si="41"/>
        <v>0</v>
      </c>
    </row>
    <row r="459" spans="1:21" s="82" customFormat="1" x14ac:dyDescent="0.2">
      <c r="A459" s="195" t="str">
        <f t="shared" si="42"/>
        <v/>
      </c>
      <c r="B459" s="100"/>
      <c r="C459" s="206"/>
      <c r="E459" s="228"/>
      <c r="H459" s="201" t="str">
        <f t="shared" si="44"/>
        <v/>
      </c>
      <c r="I459" s="199" t="str">
        <f t="shared" si="45"/>
        <v/>
      </c>
      <c r="T459" s="225">
        <f t="shared" si="43"/>
        <v>0</v>
      </c>
      <c r="U459" s="226">
        <f t="shared" si="41"/>
        <v>0</v>
      </c>
    </row>
    <row r="460" spans="1:21" s="82" customFormat="1" x14ac:dyDescent="0.2">
      <c r="A460" s="195" t="str">
        <f t="shared" si="42"/>
        <v/>
      </c>
      <c r="B460" s="100"/>
      <c r="C460" s="206"/>
      <c r="E460" s="228"/>
      <c r="H460" s="201" t="str">
        <f t="shared" si="44"/>
        <v/>
      </c>
      <c r="I460" s="199" t="str">
        <f t="shared" si="45"/>
        <v/>
      </c>
      <c r="T460" s="225">
        <f t="shared" si="43"/>
        <v>0</v>
      </c>
      <c r="U460" s="226">
        <f t="shared" si="41"/>
        <v>0</v>
      </c>
    </row>
    <row r="461" spans="1:21" s="82" customFormat="1" x14ac:dyDescent="0.2">
      <c r="A461" s="195" t="str">
        <f t="shared" si="42"/>
        <v/>
      </c>
      <c r="B461" s="100"/>
      <c r="C461" s="206"/>
      <c r="E461" s="228"/>
      <c r="H461" s="201" t="str">
        <f t="shared" si="44"/>
        <v/>
      </c>
      <c r="I461" s="199" t="str">
        <f t="shared" si="45"/>
        <v/>
      </c>
      <c r="T461" s="225">
        <f t="shared" si="43"/>
        <v>0</v>
      </c>
      <c r="U461" s="226">
        <f t="shared" si="41"/>
        <v>0</v>
      </c>
    </row>
    <row r="462" spans="1:21" s="82" customFormat="1" x14ac:dyDescent="0.2">
      <c r="A462" s="195" t="str">
        <f t="shared" si="42"/>
        <v/>
      </c>
      <c r="B462" s="100"/>
      <c r="C462" s="206"/>
      <c r="E462" s="228"/>
      <c r="H462" s="201" t="str">
        <f t="shared" si="44"/>
        <v/>
      </c>
      <c r="I462" s="199" t="str">
        <f t="shared" si="45"/>
        <v/>
      </c>
      <c r="T462" s="225">
        <f t="shared" si="43"/>
        <v>0</v>
      </c>
      <c r="U462" s="226">
        <f t="shared" si="41"/>
        <v>0</v>
      </c>
    </row>
    <row r="463" spans="1:21" s="82" customFormat="1" x14ac:dyDescent="0.2">
      <c r="A463" s="195" t="str">
        <f t="shared" si="42"/>
        <v/>
      </c>
      <c r="B463" s="100"/>
      <c r="C463" s="206"/>
      <c r="E463" s="228"/>
      <c r="H463" s="201" t="str">
        <f t="shared" si="44"/>
        <v/>
      </c>
      <c r="I463" s="199" t="str">
        <f t="shared" si="45"/>
        <v/>
      </c>
      <c r="T463" s="225">
        <f t="shared" si="43"/>
        <v>0</v>
      </c>
      <c r="U463" s="226">
        <f t="shared" si="41"/>
        <v>0</v>
      </c>
    </row>
    <row r="464" spans="1:21" s="82" customFormat="1" x14ac:dyDescent="0.2">
      <c r="A464" s="195" t="str">
        <f t="shared" si="42"/>
        <v/>
      </c>
      <c r="B464" s="100"/>
      <c r="C464" s="206"/>
      <c r="E464" s="228"/>
      <c r="H464" s="201" t="str">
        <f t="shared" si="44"/>
        <v/>
      </c>
      <c r="I464" s="199" t="str">
        <f t="shared" si="45"/>
        <v/>
      </c>
      <c r="T464" s="225">
        <f t="shared" si="43"/>
        <v>0</v>
      </c>
      <c r="U464" s="226">
        <f t="shared" si="41"/>
        <v>0</v>
      </c>
    </row>
    <row r="465" spans="1:21" s="82" customFormat="1" x14ac:dyDescent="0.2">
      <c r="A465" s="195" t="str">
        <f t="shared" si="42"/>
        <v/>
      </c>
      <c r="B465" s="100"/>
      <c r="C465" s="206"/>
      <c r="E465" s="228"/>
      <c r="H465" s="201" t="str">
        <f t="shared" si="44"/>
        <v/>
      </c>
      <c r="I465" s="199" t="str">
        <f t="shared" si="45"/>
        <v/>
      </c>
      <c r="T465" s="225">
        <f t="shared" si="43"/>
        <v>0</v>
      </c>
      <c r="U465" s="226">
        <f t="shared" si="41"/>
        <v>0</v>
      </c>
    </row>
    <row r="466" spans="1:21" s="82" customFormat="1" x14ac:dyDescent="0.2">
      <c r="A466" s="195" t="str">
        <f t="shared" si="42"/>
        <v/>
      </c>
      <c r="B466" s="100"/>
      <c r="C466" s="206"/>
      <c r="E466" s="228"/>
      <c r="H466" s="201" t="str">
        <f t="shared" si="44"/>
        <v/>
      </c>
      <c r="I466" s="199" t="str">
        <f t="shared" si="45"/>
        <v/>
      </c>
      <c r="T466" s="225">
        <f t="shared" si="43"/>
        <v>0</v>
      </c>
      <c r="U466" s="226">
        <f t="shared" si="41"/>
        <v>0</v>
      </c>
    </row>
    <row r="467" spans="1:21" s="82" customFormat="1" x14ac:dyDescent="0.2">
      <c r="A467" s="195" t="str">
        <f t="shared" si="42"/>
        <v/>
      </c>
      <c r="B467" s="100"/>
      <c r="C467" s="206"/>
      <c r="E467" s="228"/>
      <c r="H467" s="201" t="str">
        <f t="shared" si="44"/>
        <v/>
      </c>
      <c r="I467" s="199" t="str">
        <f t="shared" si="45"/>
        <v/>
      </c>
      <c r="T467" s="225">
        <f t="shared" si="43"/>
        <v>0</v>
      </c>
      <c r="U467" s="226">
        <f t="shared" si="41"/>
        <v>0</v>
      </c>
    </row>
    <row r="468" spans="1:21" s="82" customFormat="1" x14ac:dyDescent="0.2">
      <c r="A468" s="195" t="str">
        <f t="shared" si="42"/>
        <v/>
      </c>
      <c r="B468" s="100"/>
      <c r="C468" s="206"/>
      <c r="E468" s="228"/>
      <c r="H468" s="201" t="str">
        <f t="shared" si="44"/>
        <v/>
      </c>
      <c r="I468" s="199" t="str">
        <f t="shared" si="45"/>
        <v/>
      </c>
      <c r="T468" s="225">
        <f t="shared" si="43"/>
        <v>0</v>
      </c>
      <c r="U468" s="226">
        <f t="shared" si="41"/>
        <v>0</v>
      </c>
    </row>
    <row r="469" spans="1:21" s="82" customFormat="1" x14ac:dyDescent="0.2">
      <c r="A469" s="195" t="str">
        <f t="shared" si="42"/>
        <v/>
      </c>
      <c r="B469" s="100"/>
      <c r="C469" s="206"/>
      <c r="E469" s="228"/>
      <c r="H469" s="201" t="str">
        <f t="shared" si="44"/>
        <v/>
      </c>
      <c r="I469" s="199" t="str">
        <f t="shared" si="45"/>
        <v/>
      </c>
      <c r="T469" s="225">
        <f t="shared" si="43"/>
        <v>0</v>
      </c>
      <c r="U469" s="226">
        <f t="shared" si="41"/>
        <v>0</v>
      </c>
    </row>
    <row r="470" spans="1:21" s="82" customFormat="1" x14ac:dyDescent="0.2">
      <c r="A470" s="195" t="str">
        <f t="shared" si="42"/>
        <v/>
      </c>
      <c r="B470" s="100"/>
      <c r="C470" s="206"/>
      <c r="E470" s="228"/>
      <c r="H470" s="201" t="str">
        <f t="shared" si="44"/>
        <v/>
      </c>
      <c r="I470" s="199" t="str">
        <f t="shared" si="45"/>
        <v/>
      </c>
      <c r="T470" s="225">
        <f t="shared" si="43"/>
        <v>0</v>
      </c>
      <c r="U470" s="226">
        <f t="shared" si="41"/>
        <v>0</v>
      </c>
    </row>
    <row r="471" spans="1:21" s="82" customFormat="1" x14ac:dyDescent="0.2">
      <c r="A471" s="195" t="str">
        <f t="shared" si="42"/>
        <v/>
      </c>
      <c r="B471" s="100"/>
      <c r="C471" s="206"/>
      <c r="E471" s="228"/>
      <c r="H471" s="201" t="str">
        <f t="shared" si="44"/>
        <v/>
      </c>
      <c r="I471" s="199" t="str">
        <f t="shared" si="45"/>
        <v/>
      </c>
      <c r="T471" s="225">
        <f t="shared" si="43"/>
        <v>0</v>
      </c>
      <c r="U471" s="226">
        <f t="shared" si="41"/>
        <v>0</v>
      </c>
    </row>
    <row r="472" spans="1:21" s="82" customFormat="1" x14ac:dyDescent="0.2">
      <c r="A472" s="195" t="str">
        <f t="shared" si="42"/>
        <v/>
      </c>
      <c r="B472" s="100"/>
      <c r="C472" s="206"/>
      <c r="E472" s="228"/>
      <c r="H472" s="201" t="str">
        <f t="shared" si="44"/>
        <v/>
      </c>
      <c r="I472" s="199" t="str">
        <f t="shared" si="45"/>
        <v/>
      </c>
      <c r="T472" s="225">
        <f t="shared" si="43"/>
        <v>0</v>
      </c>
      <c r="U472" s="226">
        <f t="shared" si="41"/>
        <v>0</v>
      </c>
    </row>
    <row r="473" spans="1:21" s="82" customFormat="1" x14ac:dyDescent="0.2">
      <c r="A473" s="195" t="str">
        <f t="shared" si="42"/>
        <v/>
      </c>
      <c r="B473" s="100"/>
      <c r="C473" s="206"/>
      <c r="E473" s="228"/>
      <c r="H473" s="201" t="str">
        <f t="shared" si="44"/>
        <v/>
      </c>
      <c r="I473" s="199" t="str">
        <f t="shared" si="45"/>
        <v/>
      </c>
      <c r="T473" s="225">
        <f t="shared" si="43"/>
        <v>0</v>
      </c>
      <c r="U473" s="226">
        <f t="shared" si="41"/>
        <v>0</v>
      </c>
    </row>
    <row r="474" spans="1:21" s="82" customFormat="1" x14ac:dyDescent="0.2">
      <c r="A474" s="195" t="str">
        <f t="shared" si="42"/>
        <v/>
      </c>
      <c r="B474" s="100"/>
      <c r="C474" s="206"/>
      <c r="E474" s="228"/>
      <c r="H474" s="201" t="str">
        <f t="shared" si="44"/>
        <v/>
      </c>
      <c r="I474" s="199" t="str">
        <f t="shared" si="45"/>
        <v/>
      </c>
      <c r="T474" s="225">
        <f t="shared" si="43"/>
        <v>0</v>
      </c>
      <c r="U474" s="226">
        <f t="shared" si="41"/>
        <v>0</v>
      </c>
    </row>
    <row r="475" spans="1:21" s="82" customFormat="1" x14ac:dyDescent="0.2">
      <c r="A475" s="195" t="str">
        <f t="shared" si="42"/>
        <v/>
      </c>
      <c r="B475" s="100"/>
      <c r="C475" s="206"/>
      <c r="E475" s="228"/>
      <c r="H475" s="201" t="str">
        <f t="shared" si="44"/>
        <v/>
      </c>
      <c r="I475" s="199" t="str">
        <f t="shared" si="45"/>
        <v/>
      </c>
      <c r="T475" s="225">
        <f t="shared" si="43"/>
        <v>0</v>
      </c>
      <c r="U475" s="226">
        <f t="shared" si="41"/>
        <v>0</v>
      </c>
    </row>
    <row r="476" spans="1:21" s="82" customFormat="1" x14ac:dyDescent="0.2">
      <c r="B476" s="100"/>
      <c r="C476" s="83"/>
    </row>
    <row r="477" spans="1:21" s="82" customFormat="1" x14ac:dyDescent="0.2">
      <c r="B477" s="100"/>
      <c r="C477" s="83"/>
    </row>
    <row r="478" spans="1:21" s="82" customFormat="1" x14ac:dyDescent="0.2">
      <c r="B478" s="100"/>
      <c r="C478" s="83"/>
    </row>
    <row r="479" spans="1:21" s="82" customFormat="1" x14ac:dyDescent="0.2">
      <c r="B479" s="100"/>
      <c r="C479" s="83"/>
    </row>
    <row r="480" spans="1:21" s="82" customFormat="1" x14ac:dyDescent="0.2">
      <c r="B480" s="100"/>
      <c r="C480" s="83"/>
    </row>
    <row r="481" spans="2:3" s="82" customFormat="1" x14ac:dyDescent="0.2">
      <c r="B481" s="100"/>
      <c r="C481" s="83"/>
    </row>
    <row r="482" spans="2:3" s="82" customFormat="1" x14ac:dyDescent="0.2">
      <c r="B482" s="100"/>
      <c r="C482" s="83"/>
    </row>
    <row r="483" spans="2:3" s="82" customFormat="1" x14ac:dyDescent="0.2">
      <c r="B483" s="100"/>
      <c r="C483" s="83"/>
    </row>
    <row r="484" spans="2:3" s="82" customFormat="1" x14ac:dyDescent="0.2">
      <c r="B484" s="100"/>
      <c r="C484" s="83"/>
    </row>
    <row r="485" spans="2:3" s="82" customFormat="1" x14ac:dyDescent="0.2">
      <c r="B485" s="100"/>
      <c r="C485" s="83"/>
    </row>
    <row r="486" spans="2:3" s="82" customFormat="1" x14ac:dyDescent="0.2">
      <c r="B486" s="100"/>
      <c r="C486" s="83"/>
    </row>
    <row r="487" spans="2:3" s="82" customFormat="1" x14ac:dyDescent="0.2">
      <c r="B487" s="100"/>
      <c r="C487" s="83"/>
    </row>
    <row r="488" spans="2:3" s="82" customFormat="1" x14ac:dyDescent="0.2">
      <c r="B488" s="100"/>
      <c r="C488" s="83"/>
    </row>
    <row r="489" spans="2:3" s="82" customFormat="1" x14ac:dyDescent="0.2">
      <c r="B489" s="100"/>
      <c r="C489" s="83"/>
    </row>
    <row r="490" spans="2:3" s="82" customFormat="1" x14ac:dyDescent="0.2">
      <c r="B490" s="100"/>
      <c r="C490" s="83"/>
    </row>
    <row r="491" spans="2:3" s="82" customFormat="1" x14ac:dyDescent="0.2">
      <c r="B491" s="100"/>
      <c r="C491" s="83"/>
    </row>
    <row r="492" spans="2:3" s="82" customFormat="1" x14ac:dyDescent="0.2">
      <c r="B492" s="100"/>
      <c r="C492" s="83"/>
    </row>
    <row r="493" spans="2:3" s="82" customFormat="1" x14ac:dyDescent="0.2">
      <c r="B493" s="100"/>
      <c r="C493" s="83"/>
    </row>
    <row r="494" spans="2:3" s="82" customFormat="1" x14ac:dyDescent="0.2">
      <c r="B494" s="100"/>
      <c r="C494" s="83"/>
    </row>
    <row r="495" spans="2:3" s="82" customFormat="1" x14ac:dyDescent="0.2">
      <c r="B495" s="100"/>
      <c r="C495" s="83"/>
    </row>
    <row r="496" spans="2:3" s="82" customFormat="1" x14ac:dyDescent="0.2">
      <c r="B496" s="100"/>
      <c r="C496" s="83"/>
    </row>
    <row r="497" spans="2:3" s="82" customFormat="1" x14ac:dyDescent="0.2">
      <c r="B497" s="100"/>
      <c r="C497" s="83"/>
    </row>
    <row r="498" spans="2:3" s="82" customFormat="1" x14ac:dyDescent="0.2">
      <c r="B498" s="100"/>
      <c r="C498" s="83"/>
    </row>
    <row r="499" spans="2:3" s="82" customFormat="1" x14ac:dyDescent="0.2">
      <c r="B499" s="100"/>
      <c r="C499" s="83"/>
    </row>
    <row r="500" spans="2:3" s="82" customFormat="1" x14ac:dyDescent="0.2">
      <c r="B500" s="100"/>
      <c r="C500" s="83"/>
    </row>
    <row r="501" spans="2:3" s="82" customFormat="1" x14ac:dyDescent="0.2">
      <c r="B501" s="100"/>
      <c r="C501" s="83"/>
    </row>
    <row r="502" spans="2:3" s="82" customFormat="1" x14ac:dyDescent="0.2">
      <c r="B502" s="100"/>
      <c r="C502" s="83"/>
    </row>
    <row r="503" spans="2:3" s="82" customFormat="1" x14ac:dyDescent="0.2">
      <c r="B503" s="100"/>
      <c r="C503" s="83"/>
    </row>
    <row r="504" spans="2:3" s="82" customFormat="1" x14ac:dyDescent="0.2">
      <c r="B504" s="100"/>
      <c r="C504" s="83"/>
    </row>
    <row r="505" spans="2:3" s="82" customFormat="1" x14ac:dyDescent="0.2">
      <c r="B505" s="100"/>
      <c r="C505" s="83"/>
    </row>
    <row r="506" spans="2:3" s="82" customFormat="1" x14ac:dyDescent="0.2">
      <c r="B506" s="100"/>
      <c r="C506" s="83"/>
    </row>
    <row r="507" spans="2:3" s="82" customFormat="1" x14ac:dyDescent="0.2">
      <c r="B507" s="100"/>
      <c r="C507" s="83"/>
    </row>
    <row r="508" spans="2:3" s="82" customFormat="1" x14ac:dyDescent="0.2">
      <c r="B508" s="100"/>
      <c r="C508" s="83"/>
    </row>
    <row r="509" spans="2:3" s="82" customFormat="1" x14ac:dyDescent="0.2">
      <c r="B509" s="100"/>
      <c r="C509" s="83"/>
    </row>
    <row r="510" spans="2:3" s="82" customFormat="1" x14ac:dyDescent="0.2">
      <c r="B510" s="100"/>
      <c r="C510" s="83"/>
    </row>
    <row r="511" spans="2:3" s="82" customFormat="1" x14ac:dyDescent="0.2">
      <c r="B511" s="100"/>
      <c r="C511" s="83"/>
    </row>
    <row r="512" spans="2:3" s="82" customFormat="1" x14ac:dyDescent="0.2">
      <c r="B512" s="100"/>
      <c r="C512" s="83"/>
    </row>
    <row r="513" spans="2:3" s="82" customFormat="1" x14ac:dyDescent="0.2">
      <c r="B513" s="100"/>
      <c r="C513" s="83"/>
    </row>
    <row r="514" spans="2:3" s="82" customFormat="1" x14ac:dyDescent="0.2">
      <c r="B514" s="100"/>
      <c r="C514" s="83"/>
    </row>
    <row r="515" spans="2:3" s="82" customFormat="1" x14ac:dyDescent="0.2">
      <c r="B515" s="100"/>
      <c r="C515" s="83"/>
    </row>
    <row r="516" spans="2:3" s="82" customFormat="1" x14ac:dyDescent="0.2">
      <c r="B516" s="100"/>
      <c r="C516" s="83"/>
    </row>
    <row r="517" spans="2:3" s="82" customFormat="1" x14ac:dyDescent="0.2">
      <c r="B517" s="100"/>
      <c r="C517" s="83"/>
    </row>
    <row r="518" spans="2:3" s="82" customFormat="1" x14ac:dyDescent="0.2">
      <c r="B518" s="100"/>
      <c r="C518" s="83"/>
    </row>
    <row r="519" spans="2:3" s="82" customFormat="1" x14ac:dyDescent="0.2">
      <c r="B519" s="100"/>
      <c r="C519" s="83"/>
    </row>
    <row r="520" spans="2:3" s="82" customFormat="1" x14ac:dyDescent="0.2">
      <c r="B520" s="100"/>
      <c r="C520" s="83"/>
    </row>
    <row r="521" spans="2:3" s="82" customFormat="1" x14ac:dyDescent="0.2">
      <c r="B521" s="100"/>
      <c r="C521" s="83"/>
    </row>
    <row r="522" spans="2:3" s="82" customFormat="1" x14ac:dyDescent="0.2">
      <c r="B522" s="100"/>
      <c r="C522" s="83"/>
    </row>
    <row r="523" spans="2:3" s="82" customFormat="1" x14ac:dyDescent="0.2">
      <c r="B523" s="100"/>
      <c r="C523" s="83"/>
    </row>
    <row r="524" spans="2:3" s="82" customFormat="1" x14ac:dyDescent="0.2">
      <c r="B524" s="100"/>
      <c r="C524" s="83"/>
    </row>
    <row r="525" spans="2:3" s="82" customFormat="1" x14ac:dyDescent="0.2">
      <c r="B525" s="100"/>
      <c r="C525" s="83"/>
    </row>
    <row r="526" spans="2:3" s="82" customFormat="1" x14ac:dyDescent="0.2">
      <c r="B526" s="100"/>
      <c r="C526" s="83"/>
    </row>
    <row r="527" spans="2:3" s="82" customFormat="1" x14ac:dyDescent="0.2">
      <c r="B527" s="100"/>
      <c r="C527" s="83"/>
    </row>
    <row r="528" spans="2:3" s="82" customFormat="1" x14ac:dyDescent="0.2">
      <c r="B528" s="100"/>
      <c r="C528" s="83"/>
    </row>
    <row r="529" spans="2:3" s="82" customFormat="1" x14ac:dyDescent="0.2">
      <c r="B529" s="100"/>
      <c r="C529" s="83"/>
    </row>
    <row r="530" spans="2:3" s="82" customFormat="1" x14ac:dyDescent="0.2">
      <c r="B530" s="100"/>
      <c r="C530" s="83"/>
    </row>
    <row r="531" spans="2:3" s="82" customFormat="1" x14ac:dyDescent="0.2">
      <c r="B531" s="100"/>
      <c r="C531" s="83"/>
    </row>
    <row r="532" spans="2:3" s="82" customFormat="1" x14ac:dyDescent="0.2">
      <c r="B532" s="100"/>
      <c r="C532" s="83"/>
    </row>
    <row r="533" spans="2:3" s="82" customFormat="1" x14ac:dyDescent="0.2">
      <c r="B533" s="100"/>
      <c r="C533" s="83"/>
    </row>
    <row r="534" spans="2:3" s="82" customFormat="1" x14ac:dyDescent="0.2">
      <c r="B534" s="100"/>
      <c r="C534" s="83"/>
    </row>
    <row r="535" spans="2:3" s="82" customFormat="1" x14ac:dyDescent="0.2">
      <c r="B535" s="100"/>
      <c r="C535" s="83"/>
    </row>
    <row r="536" spans="2:3" s="82" customFormat="1" x14ac:dyDescent="0.2">
      <c r="B536" s="100"/>
      <c r="C536" s="83"/>
    </row>
    <row r="537" spans="2:3" s="82" customFormat="1" x14ac:dyDescent="0.2">
      <c r="B537" s="100"/>
      <c r="C537" s="83"/>
    </row>
    <row r="538" spans="2:3" s="82" customFormat="1" x14ac:dyDescent="0.2">
      <c r="B538" s="100"/>
      <c r="C538" s="83"/>
    </row>
    <row r="539" spans="2:3" s="82" customFormat="1" x14ac:dyDescent="0.2">
      <c r="B539" s="100"/>
      <c r="C539" s="83"/>
    </row>
    <row r="540" spans="2:3" s="82" customFormat="1" x14ac:dyDescent="0.2">
      <c r="B540" s="100"/>
      <c r="C540" s="83"/>
    </row>
    <row r="541" spans="2:3" s="82" customFormat="1" x14ac:dyDescent="0.2">
      <c r="B541" s="100"/>
      <c r="C541" s="83"/>
    </row>
    <row r="542" spans="2:3" s="82" customFormat="1" x14ac:dyDescent="0.2">
      <c r="B542" s="100"/>
      <c r="C542" s="83"/>
    </row>
    <row r="543" spans="2:3" s="82" customFormat="1" x14ac:dyDescent="0.2">
      <c r="B543" s="100"/>
      <c r="C543" s="83"/>
    </row>
    <row r="544" spans="2:3" s="82" customFormat="1" x14ac:dyDescent="0.2">
      <c r="B544" s="100"/>
      <c r="C544" s="83"/>
    </row>
    <row r="545" spans="2:3" s="82" customFormat="1" x14ac:dyDescent="0.2">
      <c r="B545" s="100"/>
      <c r="C545" s="83"/>
    </row>
    <row r="546" spans="2:3" s="82" customFormat="1" x14ac:dyDescent="0.2">
      <c r="B546" s="100"/>
      <c r="C546" s="83"/>
    </row>
    <row r="547" spans="2:3" s="82" customFormat="1" x14ac:dyDescent="0.2">
      <c r="B547" s="100"/>
      <c r="C547" s="83"/>
    </row>
    <row r="548" spans="2:3" s="82" customFormat="1" x14ac:dyDescent="0.2">
      <c r="B548" s="100"/>
      <c r="C548" s="83"/>
    </row>
    <row r="549" spans="2:3" s="82" customFormat="1" x14ac:dyDescent="0.2">
      <c r="B549" s="100"/>
      <c r="C549" s="83"/>
    </row>
    <row r="550" spans="2:3" s="82" customFormat="1" x14ac:dyDescent="0.2">
      <c r="B550" s="100"/>
      <c r="C550" s="83"/>
    </row>
    <row r="551" spans="2:3" s="82" customFormat="1" x14ac:dyDescent="0.2">
      <c r="B551" s="100"/>
      <c r="C551" s="83"/>
    </row>
    <row r="552" spans="2:3" s="82" customFormat="1" x14ac:dyDescent="0.2">
      <c r="B552" s="100"/>
      <c r="C552" s="83"/>
    </row>
    <row r="553" spans="2:3" s="82" customFormat="1" x14ac:dyDescent="0.2">
      <c r="B553" s="100"/>
      <c r="C553" s="83"/>
    </row>
    <row r="554" spans="2:3" s="82" customFormat="1" x14ac:dyDescent="0.2">
      <c r="B554" s="100"/>
      <c r="C554" s="83"/>
    </row>
    <row r="555" spans="2:3" s="82" customFormat="1" x14ac:dyDescent="0.2">
      <c r="B555" s="100"/>
      <c r="C555" s="83"/>
    </row>
    <row r="556" spans="2:3" s="82" customFormat="1" x14ac:dyDescent="0.2">
      <c r="B556" s="100"/>
      <c r="C556" s="83"/>
    </row>
    <row r="557" spans="2:3" s="82" customFormat="1" x14ac:dyDescent="0.2">
      <c r="B557" s="100"/>
      <c r="C557" s="83"/>
    </row>
    <row r="558" spans="2:3" s="82" customFormat="1" x14ac:dyDescent="0.2">
      <c r="B558" s="100"/>
      <c r="C558" s="83"/>
    </row>
    <row r="559" spans="2:3" s="82" customFormat="1" x14ac:dyDescent="0.2">
      <c r="B559" s="100"/>
      <c r="C559" s="83"/>
    </row>
    <row r="560" spans="2:3" s="82" customFormat="1" x14ac:dyDescent="0.2">
      <c r="B560" s="100"/>
      <c r="C560" s="83"/>
    </row>
    <row r="561" spans="2:3" s="82" customFormat="1" x14ac:dyDescent="0.2">
      <c r="B561" s="100"/>
      <c r="C561" s="83"/>
    </row>
    <row r="562" spans="2:3" s="82" customFormat="1" x14ac:dyDescent="0.2">
      <c r="B562" s="100"/>
      <c r="C562" s="83"/>
    </row>
    <row r="563" spans="2:3" s="82" customFormat="1" x14ac:dyDescent="0.2">
      <c r="B563" s="100"/>
      <c r="C563" s="83"/>
    </row>
    <row r="564" spans="2:3" s="82" customFormat="1" x14ac:dyDescent="0.2">
      <c r="B564" s="100"/>
      <c r="C564" s="83"/>
    </row>
    <row r="565" spans="2:3" s="82" customFormat="1" x14ac:dyDescent="0.2">
      <c r="B565" s="100"/>
      <c r="C565" s="83"/>
    </row>
    <row r="566" spans="2:3" s="82" customFormat="1" x14ac:dyDescent="0.2">
      <c r="B566" s="100"/>
      <c r="C566" s="83"/>
    </row>
    <row r="567" spans="2:3" s="82" customFormat="1" x14ac:dyDescent="0.2">
      <c r="B567" s="100"/>
      <c r="C567" s="83"/>
    </row>
    <row r="568" spans="2:3" s="82" customFormat="1" x14ac:dyDescent="0.2">
      <c r="B568" s="100"/>
      <c r="C568" s="83"/>
    </row>
    <row r="569" spans="2:3" s="82" customFormat="1" x14ac:dyDescent="0.2">
      <c r="B569" s="100"/>
      <c r="C569" s="83"/>
    </row>
    <row r="570" spans="2:3" s="82" customFormat="1" x14ac:dyDescent="0.2">
      <c r="B570" s="100"/>
      <c r="C570" s="83"/>
    </row>
    <row r="571" spans="2:3" s="82" customFormat="1" x14ac:dyDescent="0.2">
      <c r="B571" s="100"/>
      <c r="C571" s="83"/>
    </row>
    <row r="572" spans="2:3" s="82" customFormat="1" x14ac:dyDescent="0.2">
      <c r="B572" s="100"/>
      <c r="C572" s="83"/>
    </row>
    <row r="573" spans="2:3" s="82" customFormat="1" x14ac:dyDescent="0.2">
      <c r="B573" s="100"/>
      <c r="C573" s="83"/>
    </row>
    <row r="574" spans="2:3" s="82" customFormat="1" x14ac:dyDescent="0.2">
      <c r="B574" s="100"/>
      <c r="C574" s="83"/>
    </row>
    <row r="575" spans="2:3" s="82" customFormat="1" x14ac:dyDescent="0.2">
      <c r="B575" s="100"/>
      <c r="C575" s="83"/>
    </row>
    <row r="576" spans="2:3" s="82" customFormat="1" x14ac:dyDescent="0.2">
      <c r="B576" s="100"/>
      <c r="C576" s="83"/>
    </row>
    <row r="577" spans="2:3" s="82" customFormat="1" x14ac:dyDescent="0.2">
      <c r="B577" s="100"/>
      <c r="C577" s="83"/>
    </row>
    <row r="578" spans="2:3" s="82" customFormat="1" x14ac:dyDescent="0.2">
      <c r="B578" s="100"/>
      <c r="C578" s="83"/>
    </row>
    <row r="579" spans="2:3" s="82" customFormat="1" x14ac:dyDescent="0.2">
      <c r="B579" s="100"/>
      <c r="C579" s="83"/>
    </row>
    <row r="580" spans="2:3" s="82" customFormat="1" x14ac:dyDescent="0.2">
      <c r="B580" s="100"/>
      <c r="C580" s="83"/>
    </row>
    <row r="581" spans="2:3" s="82" customFormat="1" x14ac:dyDescent="0.2">
      <c r="B581" s="100"/>
      <c r="C581" s="83"/>
    </row>
    <row r="582" spans="2:3" s="82" customFormat="1" x14ac:dyDescent="0.2">
      <c r="B582" s="100"/>
      <c r="C582" s="83"/>
    </row>
    <row r="583" spans="2:3" s="82" customFormat="1" x14ac:dyDescent="0.2">
      <c r="B583" s="100"/>
      <c r="C583" s="83"/>
    </row>
    <row r="584" spans="2:3" s="82" customFormat="1" x14ac:dyDescent="0.2">
      <c r="B584" s="100"/>
      <c r="C584" s="83"/>
    </row>
    <row r="585" spans="2:3" s="82" customFormat="1" x14ac:dyDescent="0.2">
      <c r="B585" s="100"/>
      <c r="C585" s="83"/>
    </row>
    <row r="586" spans="2:3" s="82" customFormat="1" x14ac:dyDescent="0.2">
      <c r="B586" s="100"/>
      <c r="C586" s="83"/>
    </row>
    <row r="587" spans="2:3" s="82" customFormat="1" x14ac:dyDescent="0.2">
      <c r="B587" s="100"/>
      <c r="C587" s="83"/>
    </row>
    <row r="588" spans="2:3" s="82" customFormat="1" x14ac:dyDescent="0.2">
      <c r="B588" s="100"/>
      <c r="C588" s="83"/>
    </row>
    <row r="589" spans="2:3" s="82" customFormat="1" x14ac:dyDescent="0.2">
      <c r="B589" s="100"/>
      <c r="C589" s="83"/>
    </row>
    <row r="590" spans="2:3" s="82" customFormat="1" x14ac:dyDescent="0.2">
      <c r="B590" s="100"/>
      <c r="C590" s="83"/>
    </row>
    <row r="591" spans="2:3" s="82" customFormat="1" x14ac:dyDescent="0.2">
      <c r="B591" s="100"/>
      <c r="C591" s="83"/>
    </row>
    <row r="592" spans="2:3" s="82" customFormat="1" x14ac:dyDescent="0.2">
      <c r="B592" s="100"/>
      <c r="C592" s="83"/>
    </row>
    <row r="593" spans="2:3" s="82" customFormat="1" x14ac:dyDescent="0.2">
      <c r="B593" s="100"/>
      <c r="C593" s="83"/>
    </row>
    <row r="594" spans="2:3" s="82" customFormat="1" x14ac:dyDescent="0.2">
      <c r="B594" s="100"/>
      <c r="C594" s="83"/>
    </row>
    <row r="595" spans="2:3" s="82" customFormat="1" x14ac:dyDescent="0.2">
      <c r="B595" s="100"/>
      <c r="C595" s="83"/>
    </row>
    <row r="596" spans="2:3" s="82" customFormat="1" x14ac:dyDescent="0.2">
      <c r="B596" s="100"/>
      <c r="C596" s="83"/>
    </row>
    <row r="597" spans="2:3" s="82" customFormat="1" x14ac:dyDescent="0.2">
      <c r="B597" s="100"/>
      <c r="C597" s="83"/>
    </row>
    <row r="598" spans="2:3" s="82" customFormat="1" x14ac:dyDescent="0.2">
      <c r="B598" s="100"/>
      <c r="C598" s="83"/>
    </row>
    <row r="599" spans="2:3" s="82" customFormat="1" x14ac:dyDescent="0.2">
      <c r="B599" s="100"/>
      <c r="C599" s="83"/>
    </row>
    <row r="600" spans="2:3" s="82" customFormat="1" x14ac:dyDescent="0.2">
      <c r="B600" s="100"/>
      <c r="C600" s="83"/>
    </row>
    <row r="615" spans="3:3" x14ac:dyDescent="0.2">
      <c r="C615" s="105"/>
    </row>
    <row r="616" spans="3:3" x14ac:dyDescent="0.2">
      <c r="C616" s="105"/>
    </row>
    <row r="617" spans="3:3" x14ac:dyDescent="0.2">
      <c r="C617" s="105"/>
    </row>
    <row r="618" spans="3:3" x14ac:dyDescent="0.2">
      <c r="C618" s="105"/>
    </row>
    <row r="619" spans="3:3" x14ac:dyDescent="0.2">
      <c r="C619" s="105"/>
    </row>
    <row r="620" spans="3:3" x14ac:dyDescent="0.2">
      <c r="C620" s="105"/>
    </row>
    <row r="621" spans="3:3" x14ac:dyDescent="0.2">
      <c r="C621" s="105"/>
    </row>
    <row r="622" spans="3:3" x14ac:dyDescent="0.2">
      <c r="C622" s="105"/>
    </row>
    <row r="623" spans="3:3" x14ac:dyDescent="0.2">
      <c r="C623" s="105"/>
    </row>
    <row r="624" spans="3:3" x14ac:dyDescent="0.2">
      <c r="C624" s="105"/>
    </row>
    <row r="625" spans="3:3" x14ac:dyDescent="0.2">
      <c r="C625" s="105"/>
    </row>
    <row r="626" spans="3:3" x14ac:dyDescent="0.2">
      <c r="C626" s="105"/>
    </row>
  </sheetData>
  <mergeCells count="11">
    <mergeCell ref="L8:M8"/>
    <mergeCell ref="L9:M9"/>
    <mergeCell ref="L10:M10"/>
    <mergeCell ref="L11:M11"/>
    <mergeCell ref="L16:M16"/>
    <mergeCell ref="L7:M7"/>
    <mergeCell ref="L3:M3"/>
    <mergeCell ref="N3:O3"/>
    <mergeCell ref="L4:M4"/>
    <mergeCell ref="L5:M5"/>
    <mergeCell ref="L6:M6"/>
  </mergeCells>
  <conditionalFormatting sqref="U38:U475">
    <cfRule type="cellIs" dxfId="14" priority="3" operator="notEqual">
      <formula>$G38</formula>
    </cfRule>
  </conditionalFormatting>
  <conditionalFormatting sqref="C38:C475">
    <cfRule type="cellIs" dxfId="13" priority="2" operator="equal">
      <formula>""</formula>
    </cfRule>
  </conditionalFormatting>
  <conditionalFormatting sqref="C38:C475 E38:E475">
    <cfRule type="cellIs" dxfId="12" priority="1" operator="equal">
      <formula>""</formula>
    </cfRule>
  </conditionalFormatting>
  <dataValidations count="2">
    <dataValidation type="list" allowBlank="1" showInputMessage="1" showErrorMessage="1" sqref="C38:C475" xr:uid="{FD95DF90-536A-482D-99BF-5C26DDCB9E6B}">
      <formula1>$C$25:$C$30</formula1>
    </dataValidation>
    <dataValidation type="list" allowBlank="1" showInputMessage="1" showErrorMessage="1" sqref="E151:E475" xr:uid="{4F3A737E-AA01-4241-B6FE-17937B893980}">
      <formula1>$E$24:$I$24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Template</vt:lpstr>
      <vt:lpstr>Jan</vt:lpstr>
      <vt:lpstr>Feb</vt:lpstr>
      <vt:lpstr>Mar</vt:lpstr>
      <vt:lpstr>April</vt:lpstr>
      <vt:lpstr>May</vt:lpstr>
      <vt:lpstr>June</vt:lpstr>
      <vt:lpstr>July</vt:lpstr>
      <vt:lpstr>Aug</vt:lpstr>
      <vt:lpstr>Sept</vt:lpstr>
      <vt:lpstr>Oct</vt:lpstr>
      <vt:lpstr>Nov</vt:lpstr>
      <vt:lpstr>Dec</vt:lpstr>
      <vt:lpstr>Rollup</vt:lpstr>
      <vt:lpstr>April!Print_Area</vt:lpstr>
      <vt:lpstr>Feb!Print_Area</vt:lpstr>
      <vt:lpstr>Jan!Print_Area</vt:lpstr>
      <vt:lpstr>Mar!Print_Area</vt:lpstr>
      <vt:lpstr>Rollup!Print_Area</vt:lpstr>
    </vt:vector>
  </TitlesOfParts>
  <Company>Fairview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skroeke1</dc:creator>
  <cp:lastModifiedBy>Humphrey, Jonathan</cp:lastModifiedBy>
  <cp:lastPrinted>2015-02-03T13:37:03Z</cp:lastPrinted>
  <dcterms:created xsi:type="dcterms:W3CDTF">2009-01-15T20:16:28Z</dcterms:created>
  <dcterms:modified xsi:type="dcterms:W3CDTF">2021-09-20T17:10:16Z</dcterms:modified>
</cp:coreProperties>
</file>