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entral-Metro-Shares\UMMC-Business\SHAREDIR\Food Service\Nutrition Administration\Finances\Month-end\2021\"/>
    </mc:Choice>
  </mc:AlternateContent>
  <xr:revisionPtr revIDLastSave="0" documentId="13_ncr:1_{077056F9-3128-4976-9A34-EF29AA56CF55}" xr6:coauthVersionLast="45" xr6:coauthVersionMax="45" xr10:uidLastSave="{00000000-0000-0000-0000-000000000000}"/>
  <bookViews>
    <workbookView xWindow="-120" yWindow="-120" windowWidth="29040" windowHeight="15840" tabRatio="870" activeTab="9" xr2:uid="{00000000-000D-0000-FFFF-FFFF00000000}"/>
  </bookViews>
  <sheets>
    <sheet name="Template" sheetId="51" r:id="rId1"/>
    <sheet name="Jan" sheetId="38" r:id="rId2"/>
    <sheet name="Feb" sheetId="37" r:id="rId3"/>
    <sheet name="Mar" sheetId="36" r:id="rId4"/>
    <sheet name="April" sheetId="42" r:id="rId5"/>
    <sheet name="May" sheetId="52" r:id="rId6"/>
    <sheet name="June" sheetId="60" r:id="rId7"/>
    <sheet name="July" sheetId="64" r:id="rId8"/>
    <sheet name="Aug" sheetId="63" r:id="rId9"/>
    <sheet name="Sept" sheetId="62" r:id="rId10"/>
    <sheet name="Oct" sheetId="61" r:id="rId11"/>
    <sheet name="Nov" sheetId="65" r:id="rId12"/>
    <sheet name="Dec" sheetId="66" r:id="rId13"/>
    <sheet name="Rollup" sheetId="12" r:id="rId14"/>
  </sheets>
  <definedNames>
    <definedName name="_xlnm.Print_Area" localSheetId="4">April!$A$1:$T$57</definedName>
    <definedName name="_xlnm.Print_Area" localSheetId="8">Aug!$A$1:$U$32</definedName>
    <definedName name="_xlnm.Print_Area" localSheetId="12">Dec!$A$1:$U$32</definedName>
    <definedName name="_xlnm.Print_Area" localSheetId="2">Feb!$A$1:$T$57</definedName>
    <definedName name="_xlnm.Print_Area" localSheetId="1">Jan!$A$1:$T$57</definedName>
    <definedName name="_xlnm.Print_Area" localSheetId="7">July!$A$1:$U$32</definedName>
    <definedName name="_xlnm.Print_Area" localSheetId="6">June!$A$1:$U$32</definedName>
    <definedName name="_xlnm.Print_Area" localSheetId="3">Mar!$A$1:$T$57</definedName>
    <definedName name="_xlnm.Print_Area" localSheetId="5">May!$A$1:$U$32</definedName>
    <definedName name="_xlnm.Print_Area" localSheetId="11">Nov!$A$1:$U$32</definedName>
    <definedName name="_xlnm.Print_Area" localSheetId="10">Oct!$A$1:$U$32</definedName>
    <definedName name="_xlnm.Print_Area" localSheetId="13">Rollup!$A$1:$O$63</definedName>
    <definedName name="_xlnm.Print_Area" localSheetId="9">Sept!$A$1:$U$32</definedName>
    <definedName name="_xlnm.Print_Area" localSheetId="0">Template!$A$1:$U$32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63" l="1"/>
  <c r="I71" i="63"/>
  <c r="H70" i="63" l="1"/>
  <c r="I70" i="63"/>
  <c r="H69" i="63"/>
  <c r="I69" i="63"/>
  <c r="H68" i="63"/>
  <c r="I68" i="63"/>
  <c r="H67" i="63"/>
  <c r="I67" i="63"/>
  <c r="H66" i="63" l="1"/>
  <c r="I66" i="63"/>
  <c r="H65" i="63"/>
  <c r="I65" i="63"/>
  <c r="H64" i="63"/>
  <c r="I64" i="63"/>
  <c r="H70" i="64" l="1"/>
  <c r="I70" i="64"/>
  <c r="H69" i="64"/>
  <c r="I69" i="64"/>
  <c r="H68" i="64" l="1"/>
  <c r="I68" i="64"/>
  <c r="H67" i="64" l="1"/>
  <c r="I67" i="64"/>
  <c r="H66" i="64" l="1"/>
  <c r="I66" i="64" l="1"/>
  <c r="H65" i="64"/>
  <c r="I65" i="64"/>
  <c r="H64" i="64" l="1"/>
  <c r="I64" i="64"/>
  <c r="H88" i="60" l="1"/>
  <c r="I88" i="60"/>
  <c r="H87" i="60" l="1"/>
  <c r="I87" i="60"/>
  <c r="H86" i="60"/>
  <c r="I86" i="60"/>
  <c r="H85" i="60" l="1"/>
  <c r="I85" i="60"/>
  <c r="H84" i="60" l="1"/>
  <c r="I84" i="60"/>
  <c r="H83" i="60" l="1"/>
  <c r="I83" i="60"/>
  <c r="H82" i="60" l="1"/>
  <c r="I82" i="60"/>
  <c r="H81" i="60"/>
  <c r="I81" i="60"/>
  <c r="H80" i="60"/>
  <c r="I80" i="60"/>
  <c r="H79" i="60" l="1"/>
  <c r="I79" i="60"/>
  <c r="H78" i="60"/>
  <c r="I78" i="60"/>
  <c r="H77" i="60" l="1"/>
  <c r="I77" i="60"/>
  <c r="H76" i="60"/>
  <c r="I76" i="60"/>
  <c r="H75" i="60" l="1"/>
  <c r="I75" i="60"/>
  <c r="H74" i="60"/>
  <c r="I74" i="60"/>
  <c r="H73" i="60"/>
  <c r="I73" i="60"/>
  <c r="H72" i="60"/>
  <c r="I72" i="60"/>
  <c r="H71" i="60"/>
  <c r="I71" i="60"/>
  <c r="H70" i="60"/>
  <c r="I70" i="60"/>
  <c r="H69" i="60"/>
  <c r="I69" i="60"/>
  <c r="H68" i="60"/>
  <c r="I68" i="60"/>
  <c r="H67" i="60"/>
  <c r="I67" i="60"/>
  <c r="H66" i="60"/>
  <c r="I66" i="60"/>
  <c r="H65" i="60"/>
  <c r="I65" i="60"/>
  <c r="H64" i="60"/>
  <c r="I64" i="60"/>
  <c r="H47" i="60" l="1"/>
  <c r="H72" i="52" l="1"/>
  <c r="I72" i="52"/>
  <c r="H71" i="52"/>
  <c r="I71" i="52"/>
  <c r="H70" i="52" l="1"/>
  <c r="I70" i="52"/>
  <c r="H69" i="52"/>
  <c r="I69" i="52"/>
  <c r="H68" i="52"/>
  <c r="I68" i="52"/>
  <c r="H67" i="52" l="1"/>
  <c r="I67" i="52"/>
  <c r="H66" i="52"/>
  <c r="I66" i="52"/>
  <c r="H65" i="52" l="1"/>
  <c r="I65" i="52"/>
  <c r="H64" i="52"/>
  <c r="I64" i="52"/>
  <c r="U475" i="66" l="1"/>
  <c r="T475" i="66"/>
  <c r="A475" i="66"/>
  <c r="T474" i="66"/>
  <c r="U474" i="66" s="1"/>
  <c r="A474" i="66"/>
  <c r="U473" i="66"/>
  <c r="T473" i="66"/>
  <c r="A473" i="66"/>
  <c r="T472" i="66"/>
  <c r="U472" i="66" s="1"/>
  <c r="A472" i="66"/>
  <c r="T471" i="66"/>
  <c r="U471" i="66" s="1"/>
  <c r="A471" i="66"/>
  <c r="T470" i="66"/>
  <c r="U470" i="66" s="1"/>
  <c r="A470" i="66"/>
  <c r="T469" i="66"/>
  <c r="U469" i="66" s="1"/>
  <c r="A469" i="66"/>
  <c r="T468" i="66"/>
  <c r="U468" i="66" s="1"/>
  <c r="A468" i="66"/>
  <c r="T467" i="66"/>
  <c r="U467" i="66" s="1"/>
  <c r="A467" i="66"/>
  <c r="T466" i="66"/>
  <c r="U466" i="66" s="1"/>
  <c r="A466" i="66"/>
  <c r="T465" i="66"/>
  <c r="U465" i="66" s="1"/>
  <c r="A465" i="66"/>
  <c r="T464" i="66"/>
  <c r="U464" i="66" s="1"/>
  <c r="A464" i="66"/>
  <c r="T463" i="66"/>
  <c r="U463" i="66" s="1"/>
  <c r="A463" i="66"/>
  <c r="T462" i="66"/>
  <c r="U462" i="66" s="1"/>
  <c r="A462" i="66"/>
  <c r="U461" i="66"/>
  <c r="T461" i="66"/>
  <c r="A461" i="66"/>
  <c r="T460" i="66"/>
  <c r="U460" i="66" s="1"/>
  <c r="A460" i="66"/>
  <c r="T459" i="66"/>
  <c r="U459" i="66" s="1"/>
  <c r="A459" i="66"/>
  <c r="T458" i="66"/>
  <c r="U458" i="66" s="1"/>
  <c r="A458" i="66"/>
  <c r="U457" i="66"/>
  <c r="T457" i="66"/>
  <c r="A457" i="66"/>
  <c r="T456" i="66"/>
  <c r="U456" i="66" s="1"/>
  <c r="A456" i="66"/>
  <c r="U455" i="66"/>
  <c r="T455" i="66"/>
  <c r="A455" i="66"/>
  <c r="T454" i="66"/>
  <c r="U454" i="66" s="1"/>
  <c r="A454" i="66"/>
  <c r="T453" i="66"/>
  <c r="U453" i="66" s="1"/>
  <c r="A453" i="66"/>
  <c r="T452" i="66"/>
  <c r="U452" i="66" s="1"/>
  <c r="A452" i="66"/>
  <c r="T451" i="66"/>
  <c r="U451" i="66" s="1"/>
  <c r="A451" i="66"/>
  <c r="T450" i="66"/>
  <c r="U450" i="66" s="1"/>
  <c r="A450" i="66"/>
  <c r="U449" i="66"/>
  <c r="T449" i="66"/>
  <c r="A449" i="66"/>
  <c r="T448" i="66"/>
  <c r="U448" i="66" s="1"/>
  <c r="A448" i="66"/>
  <c r="T447" i="66"/>
  <c r="U447" i="66" s="1"/>
  <c r="A447" i="66"/>
  <c r="T446" i="66"/>
  <c r="U446" i="66" s="1"/>
  <c r="A446" i="66"/>
  <c r="T445" i="66"/>
  <c r="U445" i="66" s="1"/>
  <c r="A445" i="66"/>
  <c r="T444" i="66"/>
  <c r="U444" i="66" s="1"/>
  <c r="A444" i="66"/>
  <c r="U443" i="66"/>
  <c r="T443" i="66"/>
  <c r="A443" i="66"/>
  <c r="T442" i="66"/>
  <c r="U442" i="66" s="1"/>
  <c r="A442" i="66"/>
  <c r="T441" i="66"/>
  <c r="U441" i="66" s="1"/>
  <c r="A441" i="66"/>
  <c r="T440" i="66"/>
  <c r="U440" i="66" s="1"/>
  <c r="A440" i="66"/>
  <c r="U439" i="66"/>
  <c r="T439" i="66"/>
  <c r="A439" i="66"/>
  <c r="T438" i="66"/>
  <c r="U438" i="66" s="1"/>
  <c r="A438" i="66"/>
  <c r="U437" i="66"/>
  <c r="T437" i="66"/>
  <c r="A437" i="66"/>
  <c r="T436" i="66"/>
  <c r="U436" i="66" s="1"/>
  <c r="A436" i="66"/>
  <c r="T435" i="66"/>
  <c r="U435" i="66" s="1"/>
  <c r="A435" i="66"/>
  <c r="T434" i="66"/>
  <c r="U434" i="66" s="1"/>
  <c r="A434" i="66"/>
  <c r="T433" i="66"/>
  <c r="U433" i="66" s="1"/>
  <c r="A433" i="66"/>
  <c r="T432" i="66"/>
  <c r="U432" i="66" s="1"/>
  <c r="A432" i="66"/>
  <c r="T431" i="66"/>
  <c r="U431" i="66" s="1"/>
  <c r="A431" i="66"/>
  <c r="T430" i="66"/>
  <c r="U430" i="66" s="1"/>
  <c r="A430" i="66"/>
  <c r="T429" i="66"/>
  <c r="U429" i="66" s="1"/>
  <c r="A429" i="66"/>
  <c r="T428" i="66"/>
  <c r="U428" i="66" s="1"/>
  <c r="A428" i="66"/>
  <c r="T427" i="66"/>
  <c r="U427" i="66" s="1"/>
  <c r="A427" i="66"/>
  <c r="T426" i="66"/>
  <c r="U426" i="66" s="1"/>
  <c r="A426" i="66"/>
  <c r="U425" i="66"/>
  <c r="T425" i="66"/>
  <c r="A425" i="66"/>
  <c r="T424" i="66"/>
  <c r="U424" i="66" s="1"/>
  <c r="A424" i="66"/>
  <c r="T423" i="66"/>
  <c r="U423" i="66" s="1"/>
  <c r="A423" i="66"/>
  <c r="T422" i="66"/>
  <c r="U422" i="66" s="1"/>
  <c r="A422" i="66"/>
  <c r="U421" i="66"/>
  <c r="T421" i="66"/>
  <c r="A421" i="66"/>
  <c r="T420" i="66"/>
  <c r="U420" i="66" s="1"/>
  <c r="A420" i="66"/>
  <c r="U419" i="66"/>
  <c r="T419" i="66"/>
  <c r="A419" i="66"/>
  <c r="T418" i="66"/>
  <c r="U418" i="66" s="1"/>
  <c r="A418" i="66"/>
  <c r="T417" i="66"/>
  <c r="U417" i="66" s="1"/>
  <c r="A417" i="66"/>
  <c r="T416" i="66"/>
  <c r="U416" i="66" s="1"/>
  <c r="A416" i="66"/>
  <c r="T415" i="66"/>
  <c r="U415" i="66" s="1"/>
  <c r="A415" i="66"/>
  <c r="T414" i="66"/>
  <c r="U414" i="66" s="1"/>
  <c r="A414" i="66"/>
  <c r="T413" i="66"/>
  <c r="U413" i="66" s="1"/>
  <c r="A413" i="66"/>
  <c r="T412" i="66"/>
  <c r="U412" i="66" s="1"/>
  <c r="A412" i="66"/>
  <c r="T411" i="66"/>
  <c r="U411" i="66" s="1"/>
  <c r="A411" i="66"/>
  <c r="T410" i="66"/>
  <c r="U410" i="66" s="1"/>
  <c r="A410" i="66"/>
  <c r="T409" i="66"/>
  <c r="U409" i="66" s="1"/>
  <c r="A409" i="66"/>
  <c r="T408" i="66"/>
  <c r="U408" i="66" s="1"/>
  <c r="A408" i="66"/>
  <c r="U407" i="66"/>
  <c r="T407" i="66"/>
  <c r="A407" i="66"/>
  <c r="T406" i="66"/>
  <c r="U406" i="66" s="1"/>
  <c r="A406" i="66"/>
  <c r="T405" i="66"/>
  <c r="U405" i="66" s="1"/>
  <c r="A405" i="66"/>
  <c r="T404" i="66"/>
  <c r="U404" i="66" s="1"/>
  <c r="A404" i="66"/>
  <c r="T403" i="66"/>
  <c r="U403" i="66" s="1"/>
  <c r="A403" i="66"/>
  <c r="T402" i="66"/>
  <c r="U402" i="66" s="1"/>
  <c r="A402" i="66"/>
  <c r="U401" i="66"/>
  <c r="T401" i="66"/>
  <c r="A401" i="66"/>
  <c r="T400" i="66"/>
  <c r="U400" i="66" s="1"/>
  <c r="A400" i="66"/>
  <c r="T399" i="66"/>
  <c r="U399" i="66" s="1"/>
  <c r="A399" i="66"/>
  <c r="T398" i="66"/>
  <c r="U398" i="66" s="1"/>
  <c r="A398" i="66"/>
  <c r="T397" i="66"/>
  <c r="U397" i="66" s="1"/>
  <c r="A397" i="66"/>
  <c r="T396" i="66"/>
  <c r="U396" i="66" s="1"/>
  <c r="A396" i="66"/>
  <c r="T395" i="66"/>
  <c r="U395" i="66" s="1"/>
  <c r="A395" i="66"/>
  <c r="T394" i="66"/>
  <c r="U394" i="66" s="1"/>
  <c r="A394" i="66"/>
  <c r="T393" i="66"/>
  <c r="U393" i="66" s="1"/>
  <c r="A393" i="66"/>
  <c r="T392" i="66"/>
  <c r="U392" i="66" s="1"/>
  <c r="A392" i="66"/>
  <c r="T391" i="66"/>
  <c r="U391" i="66" s="1"/>
  <c r="A391" i="66"/>
  <c r="T390" i="66"/>
  <c r="U390" i="66" s="1"/>
  <c r="A390" i="66"/>
  <c r="U389" i="66"/>
  <c r="T389" i="66"/>
  <c r="A389" i="66"/>
  <c r="T388" i="66"/>
  <c r="U388" i="66" s="1"/>
  <c r="A388" i="66"/>
  <c r="T387" i="66"/>
  <c r="U387" i="66" s="1"/>
  <c r="A387" i="66"/>
  <c r="T386" i="66"/>
  <c r="U386" i="66" s="1"/>
  <c r="A386" i="66"/>
  <c r="U385" i="66"/>
  <c r="T385" i="66"/>
  <c r="A385" i="66"/>
  <c r="T384" i="66"/>
  <c r="U384" i="66" s="1"/>
  <c r="A384" i="66"/>
  <c r="U383" i="66"/>
  <c r="T383" i="66"/>
  <c r="A383" i="66"/>
  <c r="T382" i="66"/>
  <c r="U382" i="66" s="1"/>
  <c r="A382" i="66"/>
  <c r="T381" i="66"/>
  <c r="U381" i="66" s="1"/>
  <c r="A381" i="66"/>
  <c r="T380" i="66"/>
  <c r="U380" i="66" s="1"/>
  <c r="A380" i="66"/>
  <c r="T379" i="66"/>
  <c r="U379" i="66" s="1"/>
  <c r="A379" i="66"/>
  <c r="T378" i="66"/>
  <c r="U378" i="66" s="1"/>
  <c r="A378" i="66"/>
  <c r="T377" i="66"/>
  <c r="U377" i="66" s="1"/>
  <c r="A377" i="66"/>
  <c r="T376" i="66"/>
  <c r="U376" i="66" s="1"/>
  <c r="A376" i="66"/>
  <c r="T375" i="66"/>
  <c r="U375" i="66" s="1"/>
  <c r="A375" i="66"/>
  <c r="T374" i="66"/>
  <c r="U374" i="66" s="1"/>
  <c r="A374" i="66"/>
  <c r="T373" i="66"/>
  <c r="U373" i="66" s="1"/>
  <c r="A373" i="66"/>
  <c r="T372" i="66"/>
  <c r="U372" i="66" s="1"/>
  <c r="A372" i="66"/>
  <c r="T371" i="66"/>
  <c r="U371" i="66" s="1"/>
  <c r="A371" i="66"/>
  <c r="T370" i="66"/>
  <c r="U370" i="66" s="1"/>
  <c r="A370" i="66"/>
  <c r="T369" i="66"/>
  <c r="U369" i="66" s="1"/>
  <c r="A369" i="66"/>
  <c r="T368" i="66"/>
  <c r="U368" i="66" s="1"/>
  <c r="A368" i="66"/>
  <c r="T367" i="66"/>
  <c r="U367" i="66" s="1"/>
  <c r="A367" i="66"/>
  <c r="T366" i="66"/>
  <c r="U366" i="66" s="1"/>
  <c r="A366" i="66"/>
  <c r="U365" i="66"/>
  <c r="T365" i="66"/>
  <c r="A365" i="66"/>
  <c r="T364" i="66"/>
  <c r="U364" i="66" s="1"/>
  <c r="A364" i="66"/>
  <c r="T363" i="66"/>
  <c r="U363" i="66" s="1"/>
  <c r="A363" i="66"/>
  <c r="T362" i="66"/>
  <c r="U362" i="66" s="1"/>
  <c r="A362" i="66"/>
  <c r="U361" i="66"/>
  <c r="T361" i="66"/>
  <c r="A361" i="66"/>
  <c r="T360" i="66"/>
  <c r="U360" i="66" s="1"/>
  <c r="A360" i="66"/>
  <c r="T359" i="66"/>
  <c r="U359" i="66" s="1"/>
  <c r="A359" i="66"/>
  <c r="T358" i="66"/>
  <c r="U358" i="66" s="1"/>
  <c r="A358" i="66"/>
  <c r="T357" i="66"/>
  <c r="U357" i="66" s="1"/>
  <c r="A357" i="66"/>
  <c r="T356" i="66"/>
  <c r="U356" i="66" s="1"/>
  <c r="A356" i="66"/>
  <c r="T355" i="66"/>
  <c r="U355" i="66" s="1"/>
  <c r="A355" i="66"/>
  <c r="T354" i="66"/>
  <c r="U354" i="66" s="1"/>
  <c r="A354" i="66"/>
  <c r="U353" i="66"/>
  <c r="T353" i="66"/>
  <c r="A353" i="66"/>
  <c r="T352" i="66"/>
  <c r="U352" i="66" s="1"/>
  <c r="A352" i="66"/>
  <c r="T351" i="66"/>
  <c r="U351" i="66" s="1"/>
  <c r="A351" i="66"/>
  <c r="T350" i="66"/>
  <c r="U350" i="66" s="1"/>
  <c r="A350" i="66"/>
  <c r="U349" i="66"/>
  <c r="T349" i="66"/>
  <c r="A349" i="66"/>
  <c r="T348" i="66"/>
  <c r="U348" i="66" s="1"/>
  <c r="A348" i="66"/>
  <c r="U347" i="66"/>
  <c r="T347" i="66"/>
  <c r="A347" i="66"/>
  <c r="T346" i="66"/>
  <c r="U346" i="66" s="1"/>
  <c r="A346" i="66"/>
  <c r="T345" i="66"/>
  <c r="U345" i="66" s="1"/>
  <c r="A345" i="66"/>
  <c r="T344" i="66"/>
  <c r="U344" i="66" s="1"/>
  <c r="A344" i="66"/>
  <c r="U343" i="66"/>
  <c r="T343" i="66"/>
  <c r="A343" i="66"/>
  <c r="T342" i="66"/>
  <c r="U342" i="66" s="1"/>
  <c r="A342" i="66"/>
  <c r="T341" i="66"/>
  <c r="U341" i="66" s="1"/>
  <c r="A341" i="66"/>
  <c r="T340" i="66"/>
  <c r="U340" i="66" s="1"/>
  <c r="A340" i="66"/>
  <c r="T339" i="66"/>
  <c r="U339" i="66" s="1"/>
  <c r="A339" i="66"/>
  <c r="T338" i="66"/>
  <c r="U338" i="66" s="1"/>
  <c r="A338" i="66"/>
  <c r="T337" i="66"/>
  <c r="U337" i="66" s="1"/>
  <c r="A337" i="66"/>
  <c r="T336" i="66"/>
  <c r="U336" i="66" s="1"/>
  <c r="A336" i="66"/>
  <c r="U335" i="66"/>
  <c r="T335" i="66"/>
  <c r="A335" i="66"/>
  <c r="T334" i="66"/>
  <c r="U334" i="66" s="1"/>
  <c r="A334" i="66"/>
  <c r="T333" i="66"/>
  <c r="U333" i="66" s="1"/>
  <c r="A333" i="66"/>
  <c r="T332" i="66"/>
  <c r="U332" i="66" s="1"/>
  <c r="A332" i="66"/>
  <c r="T331" i="66"/>
  <c r="U331" i="66" s="1"/>
  <c r="A331" i="66"/>
  <c r="T330" i="66"/>
  <c r="U330" i="66" s="1"/>
  <c r="A330" i="66"/>
  <c r="U329" i="66"/>
  <c r="T329" i="66"/>
  <c r="A329" i="66"/>
  <c r="T328" i="66"/>
  <c r="U328" i="66" s="1"/>
  <c r="A328" i="66"/>
  <c r="T327" i="66"/>
  <c r="U327" i="66" s="1"/>
  <c r="A327" i="66"/>
  <c r="T326" i="66"/>
  <c r="U326" i="66" s="1"/>
  <c r="A326" i="66"/>
  <c r="U325" i="66"/>
  <c r="T325" i="66"/>
  <c r="A325" i="66"/>
  <c r="T324" i="66"/>
  <c r="U324" i="66" s="1"/>
  <c r="A324" i="66"/>
  <c r="T323" i="66"/>
  <c r="U323" i="66" s="1"/>
  <c r="A323" i="66"/>
  <c r="T322" i="66"/>
  <c r="U322" i="66" s="1"/>
  <c r="A322" i="66"/>
  <c r="T321" i="66"/>
  <c r="U321" i="66" s="1"/>
  <c r="A321" i="66"/>
  <c r="T320" i="66"/>
  <c r="U320" i="66" s="1"/>
  <c r="A320" i="66"/>
  <c r="T319" i="66"/>
  <c r="U319" i="66" s="1"/>
  <c r="A319" i="66"/>
  <c r="T318" i="66"/>
  <c r="U318" i="66" s="1"/>
  <c r="A318" i="66"/>
  <c r="U317" i="66"/>
  <c r="T317" i="66"/>
  <c r="A317" i="66"/>
  <c r="T316" i="66"/>
  <c r="U316" i="66" s="1"/>
  <c r="A316" i="66"/>
  <c r="T315" i="66"/>
  <c r="U315" i="66" s="1"/>
  <c r="A315" i="66"/>
  <c r="T314" i="66"/>
  <c r="U314" i="66" s="1"/>
  <c r="A314" i="66"/>
  <c r="T313" i="66"/>
  <c r="U313" i="66" s="1"/>
  <c r="A313" i="66"/>
  <c r="T312" i="66"/>
  <c r="U312" i="66" s="1"/>
  <c r="A312" i="66"/>
  <c r="U311" i="66"/>
  <c r="T311" i="66"/>
  <c r="A311" i="66"/>
  <c r="T310" i="66"/>
  <c r="U310" i="66" s="1"/>
  <c r="A310" i="66"/>
  <c r="T309" i="66"/>
  <c r="U309" i="66" s="1"/>
  <c r="A309" i="66"/>
  <c r="T308" i="66"/>
  <c r="U308" i="66" s="1"/>
  <c r="A308" i="66"/>
  <c r="T307" i="66"/>
  <c r="U307" i="66" s="1"/>
  <c r="A307" i="66"/>
  <c r="T306" i="66"/>
  <c r="U306" i="66" s="1"/>
  <c r="A306" i="66"/>
  <c r="T305" i="66"/>
  <c r="U305" i="66" s="1"/>
  <c r="A305" i="66"/>
  <c r="T304" i="66"/>
  <c r="U304" i="66" s="1"/>
  <c r="A304" i="66"/>
  <c r="T303" i="66"/>
  <c r="U303" i="66" s="1"/>
  <c r="A303" i="66"/>
  <c r="T302" i="66"/>
  <c r="U302" i="66" s="1"/>
  <c r="A302" i="66"/>
  <c r="T301" i="66"/>
  <c r="U301" i="66" s="1"/>
  <c r="A301" i="66"/>
  <c r="T300" i="66"/>
  <c r="U300" i="66" s="1"/>
  <c r="A300" i="66"/>
  <c r="T299" i="66"/>
  <c r="U299" i="66" s="1"/>
  <c r="A299" i="66"/>
  <c r="T298" i="66"/>
  <c r="U298" i="66" s="1"/>
  <c r="A298" i="66"/>
  <c r="T297" i="66"/>
  <c r="U297" i="66" s="1"/>
  <c r="A297" i="66"/>
  <c r="T296" i="66"/>
  <c r="U296" i="66" s="1"/>
  <c r="A296" i="66"/>
  <c r="T295" i="66"/>
  <c r="U295" i="66" s="1"/>
  <c r="A295" i="66"/>
  <c r="T294" i="66"/>
  <c r="U294" i="66" s="1"/>
  <c r="A294" i="66"/>
  <c r="T293" i="66"/>
  <c r="U293" i="66" s="1"/>
  <c r="A293" i="66"/>
  <c r="T292" i="66"/>
  <c r="U292" i="66" s="1"/>
  <c r="A292" i="66"/>
  <c r="T291" i="66"/>
  <c r="U291" i="66" s="1"/>
  <c r="A291" i="66"/>
  <c r="T290" i="66"/>
  <c r="U290" i="66" s="1"/>
  <c r="A290" i="66"/>
  <c r="T289" i="66"/>
  <c r="U289" i="66" s="1"/>
  <c r="A289" i="66"/>
  <c r="T288" i="66"/>
  <c r="U288" i="66" s="1"/>
  <c r="A288" i="66"/>
  <c r="T287" i="66"/>
  <c r="U287" i="66" s="1"/>
  <c r="A287" i="66"/>
  <c r="T286" i="66"/>
  <c r="U286" i="66" s="1"/>
  <c r="A286" i="66"/>
  <c r="T285" i="66"/>
  <c r="U285" i="66" s="1"/>
  <c r="A285" i="66"/>
  <c r="T284" i="66"/>
  <c r="U284" i="66" s="1"/>
  <c r="A284" i="66"/>
  <c r="T283" i="66"/>
  <c r="U283" i="66" s="1"/>
  <c r="A283" i="66"/>
  <c r="T282" i="66"/>
  <c r="U282" i="66" s="1"/>
  <c r="A282" i="66"/>
  <c r="T281" i="66"/>
  <c r="U281" i="66" s="1"/>
  <c r="A281" i="66"/>
  <c r="T280" i="66"/>
  <c r="U280" i="66" s="1"/>
  <c r="A280" i="66"/>
  <c r="T279" i="66"/>
  <c r="U279" i="66" s="1"/>
  <c r="A279" i="66"/>
  <c r="T278" i="66"/>
  <c r="U278" i="66" s="1"/>
  <c r="A278" i="66"/>
  <c r="T277" i="66"/>
  <c r="U277" i="66" s="1"/>
  <c r="A277" i="66"/>
  <c r="T276" i="66"/>
  <c r="U276" i="66" s="1"/>
  <c r="A276" i="66"/>
  <c r="T275" i="66"/>
  <c r="U275" i="66" s="1"/>
  <c r="A275" i="66"/>
  <c r="T274" i="66"/>
  <c r="U274" i="66" s="1"/>
  <c r="A274" i="66"/>
  <c r="T273" i="66"/>
  <c r="U273" i="66" s="1"/>
  <c r="A273" i="66"/>
  <c r="T272" i="66"/>
  <c r="U272" i="66" s="1"/>
  <c r="A272" i="66"/>
  <c r="T271" i="66"/>
  <c r="U271" i="66" s="1"/>
  <c r="A271" i="66"/>
  <c r="T270" i="66"/>
  <c r="U270" i="66" s="1"/>
  <c r="A270" i="66"/>
  <c r="T269" i="66"/>
  <c r="U269" i="66" s="1"/>
  <c r="A269" i="66"/>
  <c r="T268" i="66"/>
  <c r="U268" i="66" s="1"/>
  <c r="A268" i="66"/>
  <c r="T267" i="66"/>
  <c r="U267" i="66" s="1"/>
  <c r="A267" i="66"/>
  <c r="T266" i="66"/>
  <c r="U266" i="66" s="1"/>
  <c r="A266" i="66"/>
  <c r="T265" i="66"/>
  <c r="U265" i="66" s="1"/>
  <c r="A265" i="66"/>
  <c r="T264" i="66"/>
  <c r="U264" i="66" s="1"/>
  <c r="A264" i="66"/>
  <c r="T263" i="66"/>
  <c r="U263" i="66" s="1"/>
  <c r="A263" i="66"/>
  <c r="T262" i="66"/>
  <c r="U262" i="66" s="1"/>
  <c r="A262" i="66"/>
  <c r="T261" i="66"/>
  <c r="U261" i="66" s="1"/>
  <c r="A261" i="66"/>
  <c r="T260" i="66"/>
  <c r="U260" i="66" s="1"/>
  <c r="A260" i="66"/>
  <c r="T259" i="66"/>
  <c r="U259" i="66" s="1"/>
  <c r="A259" i="66"/>
  <c r="T258" i="66"/>
  <c r="U258" i="66" s="1"/>
  <c r="A258" i="66"/>
  <c r="T257" i="66"/>
  <c r="U257" i="66" s="1"/>
  <c r="A257" i="66"/>
  <c r="T256" i="66"/>
  <c r="U256" i="66" s="1"/>
  <c r="A256" i="66"/>
  <c r="T255" i="66"/>
  <c r="U255" i="66" s="1"/>
  <c r="A255" i="66"/>
  <c r="T254" i="66"/>
  <c r="U254" i="66" s="1"/>
  <c r="A254" i="66"/>
  <c r="T253" i="66"/>
  <c r="U253" i="66" s="1"/>
  <c r="A253" i="66"/>
  <c r="T252" i="66"/>
  <c r="U252" i="66" s="1"/>
  <c r="A252" i="66"/>
  <c r="T251" i="66"/>
  <c r="U251" i="66" s="1"/>
  <c r="A251" i="66"/>
  <c r="T250" i="66"/>
  <c r="U250" i="66" s="1"/>
  <c r="A250" i="66"/>
  <c r="T249" i="66"/>
  <c r="U249" i="66" s="1"/>
  <c r="A249" i="66"/>
  <c r="T248" i="66"/>
  <c r="U248" i="66" s="1"/>
  <c r="A248" i="66"/>
  <c r="T247" i="66"/>
  <c r="U247" i="66" s="1"/>
  <c r="A247" i="66"/>
  <c r="T246" i="66"/>
  <c r="U246" i="66" s="1"/>
  <c r="A246" i="66"/>
  <c r="T245" i="66"/>
  <c r="U245" i="66" s="1"/>
  <c r="A245" i="66"/>
  <c r="T244" i="66"/>
  <c r="U244" i="66" s="1"/>
  <c r="A244" i="66"/>
  <c r="T243" i="66"/>
  <c r="U243" i="66" s="1"/>
  <c r="A243" i="66"/>
  <c r="T242" i="66"/>
  <c r="U242" i="66" s="1"/>
  <c r="A242" i="66"/>
  <c r="T241" i="66"/>
  <c r="U241" i="66" s="1"/>
  <c r="A241" i="66"/>
  <c r="T240" i="66"/>
  <c r="U240" i="66" s="1"/>
  <c r="A240" i="66"/>
  <c r="T239" i="66"/>
  <c r="U239" i="66" s="1"/>
  <c r="A239" i="66"/>
  <c r="T238" i="66"/>
  <c r="U238" i="66" s="1"/>
  <c r="A238" i="66"/>
  <c r="T237" i="66"/>
  <c r="U237" i="66" s="1"/>
  <c r="A237" i="66"/>
  <c r="T236" i="66"/>
  <c r="U236" i="66" s="1"/>
  <c r="A236" i="66"/>
  <c r="T235" i="66"/>
  <c r="U235" i="66" s="1"/>
  <c r="A235" i="66"/>
  <c r="T234" i="66"/>
  <c r="U234" i="66" s="1"/>
  <c r="A234" i="66"/>
  <c r="T233" i="66"/>
  <c r="U233" i="66" s="1"/>
  <c r="A233" i="66"/>
  <c r="T232" i="66"/>
  <c r="U232" i="66" s="1"/>
  <c r="A232" i="66"/>
  <c r="T231" i="66"/>
  <c r="U231" i="66" s="1"/>
  <c r="A231" i="66"/>
  <c r="T230" i="66"/>
  <c r="U230" i="66" s="1"/>
  <c r="A230" i="66"/>
  <c r="T229" i="66"/>
  <c r="U229" i="66" s="1"/>
  <c r="A229" i="66"/>
  <c r="T228" i="66"/>
  <c r="U228" i="66" s="1"/>
  <c r="A228" i="66"/>
  <c r="T227" i="66"/>
  <c r="U227" i="66" s="1"/>
  <c r="A227" i="66"/>
  <c r="T226" i="66"/>
  <c r="U226" i="66" s="1"/>
  <c r="A226" i="66"/>
  <c r="T225" i="66"/>
  <c r="U225" i="66" s="1"/>
  <c r="A225" i="66"/>
  <c r="T224" i="66"/>
  <c r="U224" i="66" s="1"/>
  <c r="A224" i="66"/>
  <c r="T223" i="66"/>
  <c r="U223" i="66" s="1"/>
  <c r="A223" i="66"/>
  <c r="T222" i="66"/>
  <c r="U222" i="66" s="1"/>
  <c r="A222" i="66"/>
  <c r="T221" i="66"/>
  <c r="U221" i="66" s="1"/>
  <c r="A221" i="66"/>
  <c r="T220" i="66"/>
  <c r="U220" i="66" s="1"/>
  <c r="A220" i="66"/>
  <c r="T219" i="66"/>
  <c r="U219" i="66" s="1"/>
  <c r="A219" i="66"/>
  <c r="T218" i="66"/>
  <c r="U218" i="66" s="1"/>
  <c r="A218" i="66"/>
  <c r="T217" i="66"/>
  <c r="U217" i="66" s="1"/>
  <c r="A217" i="66"/>
  <c r="T216" i="66"/>
  <c r="U216" i="66" s="1"/>
  <c r="A216" i="66"/>
  <c r="T215" i="66"/>
  <c r="U215" i="66" s="1"/>
  <c r="A215" i="66"/>
  <c r="T214" i="66"/>
  <c r="U214" i="66" s="1"/>
  <c r="A214" i="66"/>
  <c r="T213" i="66"/>
  <c r="U213" i="66" s="1"/>
  <c r="A213" i="66"/>
  <c r="T212" i="66"/>
  <c r="U212" i="66" s="1"/>
  <c r="A212" i="66"/>
  <c r="T211" i="66"/>
  <c r="U211" i="66" s="1"/>
  <c r="A211" i="66"/>
  <c r="T210" i="66"/>
  <c r="U210" i="66" s="1"/>
  <c r="A210" i="66"/>
  <c r="T209" i="66"/>
  <c r="U209" i="66" s="1"/>
  <c r="A209" i="66"/>
  <c r="T208" i="66"/>
  <c r="U208" i="66" s="1"/>
  <c r="A208" i="66"/>
  <c r="T207" i="66"/>
  <c r="U207" i="66" s="1"/>
  <c r="A207" i="66"/>
  <c r="T206" i="66"/>
  <c r="U206" i="66" s="1"/>
  <c r="A206" i="66"/>
  <c r="T205" i="66"/>
  <c r="U205" i="66" s="1"/>
  <c r="A205" i="66"/>
  <c r="T204" i="66"/>
  <c r="U204" i="66" s="1"/>
  <c r="A204" i="66"/>
  <c r="T203" i="66"/>
  <c r="U203" i="66" s="1"/>
  <c r="A203" i="66"/>
  <c r="T202" i="66"/>
  <c r="U202" i="66" s="1"/>
  <c r="A202" i="66"/>
  <c r="T201" i="66"/>
  <c r="U201" i="66" s="1"/>
  <c r="A201" i="66"/>
  <c r="T200" i="66"/>
  <c r="U200" i="66" s="1"/>
  <c r="A200" i="66"/>
  <c r="T199" i="66"/>
  <c r="U199" i="66" s="1"/>
  <c r="A199" i="66"/>
  <c r="T198" i="66"/>
  <c r="U198" i="66" s="1"/>
  <c r="A198" i="66"/>
  <c r="T197" i="66"/>
  <c r="U197" i="66" s="1"/>
  <c r="A197" i="66"/>
  <c r="T196" i="66"/>
  <c r="U196" i="66" s="1"/>
  <c r="A196" i="66"/>
  <c r="T195" i="66"/>
  <c r="U195" i="66" s="1"/>
  <c r="A195" i="66"/>
  <c r="T194" i="66"/>
  <c r="U194" i="66" s="1"/>
  <c r="A194" i="66"/>
  <c r="U193" i="66"/>
  <c r="T193" i="66"/>
  <c r="A193" i="66"/>
  <c r="U192" i="66"/>
  <c r="T192" i="66"/>
  <c r="A192" i="66"/>
  <c r="U191" i="66"/>
  <c r="T191" i="66"/>
  <c r="A191" i="66"/>
  <c r="U190" i="66"/>
  <c r="T190" i="66"/>
  <c r="A190" i="66"/>
  <c r="U189" i="66"/>
  <c r="T189" i="66"/>
  <c r="A189" i="66"/>
  <c r="U188" i="66"/>
  <c r="T188" i="66"/>
  <c r="A188" i="66"/>
  <c r="U187" i="66"/>
  <c r="T187" i="66"/>
  <c r="A187" i="66"/>
  <c r="U186" i="66"/>
  <c r="T186" i="66"/>
  <c r="A186" i="66"/>
  <c r="U185" i="66"/>
  <c r="T185" i="66"/>
  <c r="A185" i="66"/>
  <c r="U184" i="66"/>
  <c r="T184" i="66"/>
  <c r="A184" i="66"/>
  <c r="U183" i="66"/>
  <c r="T183" i="66"/>
  <c r="A183" i="66"/>
  <c r="U182" i="66"/>
  <c r="T182" i="66"/>
  <c r="A182" i="66"/>
  <c r="U181" i="66"/>
  <c r="T181" i="66"/>
  <c r="A181" i="66"/>
  <c r="U180" i="66"/>
  <c r="T180" i="66"/>
  <c r="A180" i="66"/>
  <c r="U179" i="66"/>
  <c r="T179" i="66"/>
  <c r="A179" i="66"/>
  <c r="U178" i="66"/>
  <c r="T178" i="66"/>
  <c r="A178" i="66"/>
  <c r="U177" i="66"/>
  <c r="T177" i="66"/>
  <c r="A177" i="66"/>
  <c r="U176" i="66"/>
  <c r="T176" i="66"/>
  <c r="A176" i="66"/>
  <c r="U175" i="66"/>
  <c r="T175" i="66"/>
  <c r="A175" i="66"/>
  <c r="U174" i="66"/>
  <c r="T174" i="66"/>
  <c r="A174" i="66"/>
  <c r="U173" i="66"/>
  <c r="T173" i="66"/>
  <c r="A173" i="66"/>
  <c r="U172" i="66"/>
  <c r="T172" i="66"/>
  <c r="A172" i="66"/>
  <c r="U171" i="66"/>
  <c r="T171" i="66"/>
  <c r="A171" i="66"/>
  <c r="U170" i="66"/>
  <c r="T170" i="66"/>
  <c r="A170" i="66"/>
  <c r="U169" i="66"/>
  <c r="T169" i="66"/>
  <c r="A169" i="66"/>
  <c r="U168" i="66"/>
  <c r="T168" i="66"/>
  <c r="A168" i="66"/>
  <c r="U167" i="66"/>
  <c r="T167" i="66"/>
  <c r="A167" i="66"/>
  <c r="U166" i="66"/>
  <c r="T166" i="66"/>
  <c r="A166" i="66"/>
  <c r="U165" i="66"/>
  <c r="T165" i="66"/>
  <c r="A165" i="66"/>
  <c r="U164" i="66"/>
  <c r="T164" i="66"/>
  <c r="A164" i="66"/>
  <c r="U163" i="66"/>
  <c r="T163" i="66"/>
  <c r="A163" i="66"/>
  <c r="U162" i="66"/>
  <c r="T162" i="66"/>
  <c r="A162" i="66"/>
  <c r="U161" i="66"/>
  <c r="T161" i="66"/>
  <c r="A161" i="66"/>
  <c r="U160" i="66"/>
  <c r="T160" i="66"/>
  <c r="A160" i="66"/>
  <c r="U159" i="66"/>
  <c r="T159" i="66"/>
  <c r="A159" i="66"/>
  <c r="U158" i="66"/>
  <c r="T158" i="66"/>
  <c r="A158" i="66"/>
  <c r="U157" i="66"/>
  <c r="T157" i="66"/>
  <c r="A157" i="66"/>
  <c r="U156" i="66"/>
  <c r="T156" i="66"/>
  <c r="A156" i="66"/>
  <c r="U155" i="66"/>
  <c r="T155" i="66"/>
  <c r="A155" i="66"/>
  <c r="T154" i="66"/>
  <c r="U154" i="66" s="1"/>
  <c r="A154" i="66"/>
  <c r="U153" i="66"/>
  <c r="T153" i="66"/>
  <c r="A153" i="66"/>
  <c r="T152" i="66"/>
  <c r="U152" i="66" s="1"/>
  <c r="A152" i="66"/>
  <c r="T151" i="66"/>
  <c r="U151" i="66" s="1"/>
  <c r="A151" i="66"/>
  <c r="T150" i="66"/>
  <c r="U150" i="66" s="1"/>
  <c r="E150" i="66"/>
  <c r="A150" i="66" s="1"/>
  <c r="T149" i="66"/>
  <c r="U149" i="66" s="1"/>
  <c r="E149" i="66"/>
  <c r="A149" i="66" s="1"/>
  <c r="T148" i="66"/>
  <c r="U148" i="66" s="1"/>
  <c r="E148" i="66"/>
  <c r="A148" i="66"/>
  <c r="T147" i="66"/>
  <c r="U147" i="66" s="1"/>
  <c r="E147" i="66"/>
  <c r="A147" i="66" s="1"/>
  <c r="T146" i="66"/>
  <c r="U146" i="66" s="1"/>
  <c r="E146" i="66"/>
  <c r="A146" i="66" s="1"/>
  <c r="T145" i="66"/>
  <c r="U145" i="66" s="1"/>
  <c r="E145" i="66"/>
  <c r="A145" i="66"/>
  <c r="T144" i="66"/>
  <c r="U144" i="66" s="1"/>
  <c r="E144" i="66"/>
  <c r="A144" i="66" s="1"/>
  <c r="T143" i="66"/>
  <c r="U143" i="66" s="1"/>
  <c r="E143" i="66"/>
  <c r="A143" i="66" s="1"/>
  <c r="T142" i="66"/>
  <c r="U142" i="66" s="1"/>
  <c r="E142" i="66"/>
  <c r="A142" i="66"/>
  <c r="T141" i="66"/>
  <c r="U141" i="66" s="1"/>
  <c r="E141" i="66"/>
  <c r="A141" i="66" s="1"/>
  <c r="T140" i="66"/>
  <c r="U140" i="66" s="1"/>
  <c r="E140" i="66"/>
  <c r="A140" i="66" s="1"/>
  <c r="T139" i="66"/>
  <c r="U139" i="66" s="1"/>
  <c r="E139" i="66"/>
  <c r="A139" i="66" s="1"/>
  <c r="T138" i="66"/>
  <c r="U138" i="66" s="1"/>
  <c r="E138" i="66"/>
  <c r="A138" i="66" s="1"/>
  <c r="T137" i="66"/>
  <c r="U137" i="66" s="1"/>
  <c r="E137" i="66"/>
  <c r="A137" i="66" s="1"/>
  <c r="T136" i="66"/>
  <c r="U136" i="66" s="1"/>
  <c r="E136" i="66"/>
  <c r="A136" i="66"/>
  <c r="T135" i="66"/>
  <c r="U135" i="66" s="1"/>
  <c r="E135" i="66"/>
  <c r="A135" i="66" s="1"/>
  <c r="T134" i="66"/>
  <c r="U134" i="66" s="1"/>
  <c r="E134" i="66"/>
  <c r="A134" i="66" s="1"/>
  <c r="T133" i="66"/>
  <c r="U133" i="66" s="1"/>
  <c r="E133" i="66"/>
  <c r="A133" i="66"/>
  <c r="T132" i="66"/>
  <c r="U132" i="66" s="1"/>
  <c r="E132" i="66"/>
  <c r="A132" i="66" s="1"/>
  <c r="T131" i="66"/>
  <c r="U131" i="66" s="1"/>
  <c r="E131" i="66"/>
  <c r="A131" i="66" s="1"/>
  <c r="T130" i="66"/>
  <c r="U130" i="66" s="1"/>
  <c r="E130" i="66"/>
  <c r="A130" i="66"/>
  <c r="T129" i="66"/>
  <c r="U129" i="66" s="1"/>
  <c r="E129" i="66"/>
  <c r="A129" i="66" s="1"/>
  <c r="T128" i="66"/>
  <c r="U128" i="66" s="1"/>
  <c r="E128" i="66"/>
  <c r="A128" i="66" s="1"/>
  <c r="T127" i="66"/>
  <c r="U127" i="66" s="1"/>
  <c r="E127" i="66"/>
  <c r="A127" i="66"/>
  <c r="T126" i="66"/>
  <c r="U126" i="66" s="1"/>
  <c r="E126" i="66"/>
  <c r="A126" i="66" s="1"/>
  <c r="T125" i="66"/>
  <c r="U125" i="66" s="1"/>
  <c r="E125" i="66"/>
  <c r="A125" i="66" s="1"/>
  <c r="T124" i="66"/>
  <c r="U124" i="66" s="1"/>
  <c r="E124" i="66"/>
  <c r="A124" i="66"/>
  <c r="T123" i="66"/>
  <c r="U123" i="66" s="1"/>
  <c r="E123" i="66"/>
  <c r="A123" i="66" s="1"/>
  <c r="T122" i="66"/>
  <c r="U122" i="66" s="1"/>
  <c r="E122" i="66"/>
  <c r="A122" i="66" s="1"/>
  <c r="T121" i="66"/>
  <c r="U121" i="66" s="1"/>
  <c r="E121" i="66"/>
  <c r="A121" i="66" s="1"/>
  <c r="T120" i="66"/>
  <c r="U120" i="66" s="1"/>
  <c r="E120" i="66"/>
  <c r="A120" i="66" s="1"/>
  <c r="T119" i="66"/>
  <c r="U119" i="66" s="1"/>
  <c r="E119" i="66"/>
  <c r="A119" i="66" s="1"/>
  <c r="T118" i="66"/>
  <c r="U118" i="66" s="1"/>
  <c r="E118" i="66"/>
  <c r="A118" i="66"/>
  <c r="T117" i="66"/>
  <c r="U117" i="66" s="1"/>
  <c r="E117" i="66"/>
  <c r="A117" i="66" s="1"/>
  <c r="T116" i="66"/>
  <c r="U116" i="66" s="1"/>
  <c r="E116" i="66"/>
  <c r="A116" i="66" s="1"/>
  <c r="T115" i="66"/>
  <c r="U115" i="66" s="1"/>
  <c r="E115" i="66"/>
  <c r="A115" i="66"/>
  <c r="T114" i="66"/>
  <c r="U114" i="66" s="1"/>
  <c r="E114" i="66"/>
  <c r="A114" i="66" s="1"/>
  <c r="T113" i="66"/>
  <c r="U113" i="66" s="1"/>
  <c r="E113" i="66"/>
  <c r="A113" i="66" s="1"/>
  <c r="T112" i="66"/>
  <c r="U112" i="66" s="1"/>
  <c r="E112" i="66"/>
  <c r="A112" i="66"/>
  <c r="T111" i="66"/>
  <c r="U111" i="66" s="1"/>
  <c r="E111" i="66"/>
  <c r="A111" i="66" s="1"/>
  <c r="T110" i="66"/>
  <c r="U110" i="66" s="1"/>
  <c r="E110" i="66"/>
  <c r="A110" i="66" s="1"/>
  <c r="T109" i="66"/>
  <c r="U109" i="66" s="1"/>
  <c r="E109" i="66"/>
  <c r="A109" i="66"/>
  <c r="U108" i="66"/>
  <c r="E108" i="66"/>
  <c r="A108" i="66"/>
  <c r="T107" i="66"/>
  <c r="U107" i="66" s="1"/>
  <c r="E107" i="66"/>
  <c r="A107" i="66" s="1"/>
  <c r="T106" i="66"/>
  <c r="U106" i="66" s="1"/>
  <c r="E106" i="66"/>
  <c r="A106" i="66" s="1"/>
  <c r="U105" i="66"/>
  <c r="T105" i="66"/>
  <c r="E105" i="66"/>
  <c r="A105" i="66"/>
  <c r="T104" i="66"/>
  <c r="U104" i="66" s="1"/>
  <c r="E104" i="66"/>
  <c r="A104" i="66" s="1"/>
  <c r="T103" i="66"/>
  <c r="U103" i="66" s="1"/>
  <c r="E103" i="66"/>
  <c r="A103" i="66" s="1"/>
  <c r="U102" i="66"/>
  <c r="T102" i="66"/>
  <c r="E102" i="66"/>
  <c r="A102" i="66" s="1"/>
  <c r="T101" i="66"/>
  <c r="U101" i="66" s="1"/>
  <c r="E101" i="66"/>
  <c r="A101" i="66" s="1"/>
  <c r="T100" i="66"/>
  <c r="U100" i="66" s="1"/>
  <c r="E100" i="66"/>
  <c r="A100" i="66" s="1"/>
  <c r="U99" i="66"/>
  <c r="T99" i="66"/>
  <c r="E99" i="66"/>
  <c r="A99" i="66"/>
  <c r="T98" i="66"/>
  <c r="U98" i="66" s="1"/>
  <c r="E98" i="66"/>
  <c r="A98" i="66" s="1"/>
  <c r="T97" i="66"/>
  <c r="U97" i="66" s="1"/>
  <c r="E97" i="66"/>
  <c r="A97" i="66" s="1"/>
  <c r="U96" i="66"/>
  <c r="T96" i="66"/>
  <c r="E96" i="66"/>
  <c r="A96" i="66"/>
  <c r="T95" i="66"/>
  <c r="U95" i="66" s="1"/>
  <c r="E95" i="66"/>
  <c r="A95" i="66" s="1"/>
  <c r="T94" i="66"/>
  <c r="U94" i="66" s="1"/>
  <c r="E94" i="66"/>
  <c r="A94" i="66" s="1"/>
  <c r="U93" i="66"/>
  <c r="T93" i="66"/>
  <c r="E93" i="66"/>
  <c r="A93" i="66" s="1"/>
  <c r="T92" i="66"/>
  <c r="U92" i="66" s="1"/>
  <c r="E92" i="66"/>
  <c r="A92" i="66" s="1"/>
  <c r="T91" i="66"/>
  <c r="U91" i="66" s="1"/>
  <c r="E91" i="66"/>
  <c r="A91" i="66" s="1"/>
  <c r="U90" i="66"/>
  <c r="T90" i="66"/>
  <c r="E90" i="66"/>
  <c r="A90" i="66"/>
  <c r="T89" i="66"/>
  <c r="U89" i="66" s="1"/>
  <c r="E89" i="66"/>
  <c r="A89" i="66" s="1"/>
  <c r="T88" i="66"/>
  <c r="U88" i="66" s="1"/>
  <c r="E88" i="66"/>
  <c r="A88" i="66" s="1"/>
  <c r="U87" i="66"/>
  <c r="T87" i="66"/>
  <c r="E87" i="66"/>
  <c r="A87" i="66"/>
  <c r="T86" i="66"/>
  <c r="U86" i="66" s="1"/>
  <c r="E86" i="66"/>
  <c r="A86" i="66" s="1"/>
  <c r="T85" i="66"/>
  <c r="U85" i="66" s="1"/>
  <c r="E85" i="66"/>
  <c r="A85" i="66" s="1"/>
  <c r="U84" i="66"/>
  <c r="T84" i="66"/>
  <c r="E84" i="66"/>
  <c r="A84" i="66" s="1"/>
  <c r="T83" i="66"/>
  <c r="U83" i="66" s="1"/>
  <c r="E83" i="66"/>
  <c r="A83" i="66" s="1"/>
  <c r="T82" i="66"/>
  <c r="U82" i="66" s="1"/>
  <c r="E82" i="66"/>
  <c r="A82" i="66" s="1"/>
  <c r="U81" i="66"/>
  <c r="T81" i="66"/>
  <c r="E81" i="66"/>
  <c r="A81" i="66"/>
  <c r="T80" i="66"/>
  <c r="U80" i="66" s="1"/>
  <c r="E80" i="66"/>
  <c r="A80" i="66" s="1"/>
  <c r="T79" i="66"/>
  <c r="U79" i="66" s="1"/>
  <c r="E79" i="66"/>
  <c r="A79" i="66" s="1"/>
  <c r="U78" i="66"/>
  <c r="T78" i="66"/>
  <c r="E78" i="66"/>
  <c r="A78" i="66"/>
  <c r="T77" i="66"/>
  <c r="U77" i="66" s="1"/>
  <c r="E77" i="66"/>
  <c r="A77" i="66" s="1"/>
  <c r="T76" i="66"/>
  <c r="U76" i="66" s="1"/>
  <c r="E76" i="66"/>
  <c r="A76" i="66" s="1"/>
  <c r="T75" i="66"/>
  <c r="U75" i="66" s="1"/>
  <c r="E75" i="66"/>
  <c r="A75" i="66" s="1"/>
  <c r="T74" i="66"/>
  <c r="U74" i="66" s="1"/>
  <c r="E74" i="66"/>
  <c r="A74" i="66" s="1"/>
  <c r="T73" i="66"/>
  <c r="U73" i="66" s="1"/>
  <c r="E73" i="66"/>
  <c r="A73" i="66" s="1"/>
  <c r="U72" i="66"/>
  <c r="T72" i="66"/>
  <c r="E72" i="66"/>
  <c r="A72" i="66"/>
  <c r="T71" i="66"/>
  <c r="U71" i="66" s="1"/>
  <c r="E71" i="66"/>
  <c r="A71" i="66" s="1"/>
  <c r="T70" i="66"/>
  <c r="U70" i="66" s="1"/>
  <c r="E70" i="66"/>
  <c r="A70" i="66" s="1"/>
  <c r="T69" i="66"/>
  <c r="U69" i="66" s="1"/>
  <c r="E69" i="66"/>
  <c r="A69" i="66" s="1"/>
  <c r="T68" i="66"/>
  <c r="U68" i="66" s="1"/>
  <c r="E68" i="66"/>
  <c r="A68" i="66" s="1"/>
  <c r="T67" i="66"/>
  <c r="U67" i="66" s="1"/>
  <c r="E67" i="66"/>
  <c r="A67" i="66" s="1"/>
  <c r="U66" i="66"/>
  <c r="T66" i="66"/>
  <c r="E66" i="66"/>
  <c r="A66" i="66"/>
  <c r="T65" i="66"/>
  <c r="U65" i="66" s="1"/>
  <c r="E65" i="66"/>
  <c r="A65" i="66" s="1"/>
  <c r="T64" i="66"/>
  <c r="U64" i="66" s="1"/>
  <c r="E64" i="66"/>
  <c r="A64" i="66" s="1"/>
  <c r="I63" i="66"/>
  <c r="H63" i="66"/>
  <c r="T63" i="66" s="1"/>
  <c r="U63" i="66" s="1"/>
  <c r="E63" i="66"/>
  <c r="A63" i="66" s="1"/>
  <c r="I62" i="66"/>
  <c r="H62" i="66"/>
  <c r="E62" i="66"/>
  <c r="A62" i="66" s="1"/>
  <c r="I61" i="66"/>
  <c r="H61" i="66"/>
  <c r="T61" i="66" s="1"/>
  <c r="U61" i="66" s="1"/>
  <c r="E61" i="66"/>
  <c r="A61" i="66" s="1"/>
  <c r="I60" i="66"/>
  <c r="H60" i="66"/>
  <c r="E60" i="66"/>
  <c r="A60" i="66" s="1"/>
  <c r="I59" i="66"/>
  <c r="H59" i="66"/>
  <c r="T59" i="66" s="1"/>
  <c r="U59" i="66" s="1"/>
  <c r="E59" i="66"/>
  <c r="A59" i="66" s="1"/>
  <c r="I58" i="66"/>
  <c r="H58" i="66"/>
  <c r="E58" i="66"/>
  <c r="A58" i="66" s="1"/>
  <c r="I57" i="66"/>
  <c r="H57" i="66"/>
  <c r="T57" i="66" s="1"/>
  <c r="U57" i="66" s="1"/>
  <c r="E57" i="66"/>
  <c r="A57" i="66" s="1"/>
  <c r="I56" i="66"/>
  <c r="H56" i="66"/>
  <c r="E56" i="66"/>
  <c r="A56" i="66"/>
  <c r="I55" i="66"/>
  <c r="H55" i="66"/>
  <c r="T55" i="66" s="1"/>
  <c r="U55" i="66" s="1"/>
  <c r="E55" i="66"/>
  <c r="A55" i="66"/>
  <c r="I54" i="66"/>
  <c r="H54" i="66"/>
  <c r="E54" i="66"/>
  <c r="A54" i="66" s="1"/>
  <c r="I53" i="66"/>
  <c r="H53" i="66"/>
  <c r="E53" i="66"/>
  <c r="A53" i="66" s="1"/>
  <c r="I52" i="66"/>
  <c r="H52" i="66"/>
  <c r="E52" i="66"/>
  <c r="A52" i="66" s="1"/>
  <c r="I51" i="66"/>
  <c r="H51" i="66"/>
  <c r="E51" i="66"/>
  <c r="A51" i="66" s="1"/>
  <c r="I50" i="66"/>
  <c r="H50" i="66"/>
  <c r="E50" i="66"/>
  <c r="A50" i="66" s="1"/>
  <c r="I49" i="66"/>
  <c r="H49" i="66"/>
  <c r="E49" i="66"/>
  <c r="A49" i="66" s="1"/>
  <c r="I48" i="66"/>
  <c r="H48" i="66"/>
  <c r="E48" i="66"/>
  <c r="A48" i="66" s="1"/>
  <c r="I47" i="66"/>
  <c r="H47" i="66"/>
  <c r="E47" i="66"/>
  <c r="A47" i="66" s="1"/>
  <c r="I46" i="66"/>
  <c r="H46" i="66"/>
  <c r="T46" i="66" s="1"/>
  <c r="U46" i="66" s="1"/>
  <c r="E46" i="66"/>
  <c r="A46" i="66" s="1"/>
  <c r="I45" i="66"/>
  <c r="H45" i="66"/>
  <c r="E45" i="66"/>
  <c r="A45" i="66" s="1"/>
  <c r="I44" i="66"/>
  <c r="H44" i="66"/>
  <c r="T44" i="66" s="1"/>
  <c r="U44" i="66" s="1"/>
  <c r="E44" i="66"/>
  <c r="A44" i="66" s="1"/>
  <c r="I43" i="66"/>
  <c r="H43" i="66"/>
  <c r="E43" i="66"/>
  <c r="A43" i="66" s="1"/>
  <c r="I42" i="66"/>
  <c r="H42" i="66"/>
  <c r="T42" i="66" s="1"/>
  <c r="U42" i="66" s="1"/>
  <c r="E42" i="66"/>
  <c r="A42" i="66" s="1"/>
  <c r="I41" i="66"/>
  <c r="H41" i="66"/>
  <c r="E41" i="66"/>
  <c r="A41" i="66" s="1"/>
  <c r="I40" i="66"/>
  <c r="H40" i="66"/>
  <c r="T40" i="66" s="1"/>
  <c r="U40" i="66" s="1"/>
  <c r="E40" i="66"/>
  <c r="A40" i="66" s="1"/>
  <c r="I39" i="66"/>
  <c r="H39" i="66"/>
  <c r="E39" i="66"/>
  <c r="A39" i="66" s="1"/>
  <c r="I38" i="66"/>
  <c r="H38" i="66"/>
  <c r="T38" i="66" s="1"/>
  <c r="E38" i="66"/>
  <c r="A38" i="66" s="1"/>
  <c r="D31" i="66"/>
  <c r="D30" i="66"/>
  <c r="D29" i="66"/>
  <c r="D28" i="66"/>
  <c r="D27" i="66"/>
  <c r="D26" i="66"/>
  <c r="D25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G22" i="66"/>
  <c r="H15" i="66"/>
  <c r="G15" i="66"/>
  <c r="F15" i="66"/>
  <c r="E15" i="66"/>
  <c r="D15" i="66"/>
  <c r="H14" i="66"/>
  <c r="G14" i="66"/>
  <c r="F14" i="66"/>
  <c r="E14" i="66"/>
  <c r="D14" i="66"/>
  <c r="H13" i="66"/>
  <c r="G13" i="66"/>
  <c r="F13" i="66"/>
  <c r="E13" i="66"/>
  <c r="D13" i="66"/>
  <c r="I13" i="66" s="1"/>
  <c r="N7" i="66" s="1"/>
  <c r="R7" i="66" s="1"/>
  <c r="H12" i="66"/>
  <c r="G12" i="66"/>
  <c r="F12" i="66"/>
  <c r="E12" i="66"/>
  <c r="D12" i="66"/>
  <c r="H11" i="66"/>
  <c r="H16" i="66" s="1"/>
  <c r="G11" i="66"/>
  <c r="F11" i="66"/>
  <c r="F16" i="66" s="1"/>
  <c r="E11" i="66"/>
  <c r="D11" i="66"/>
  <c r="P9" i="66"/>
  <c r="H9" i="66"/>
  <c r="G9" i="66"/>
  <c r="F9" i="66"/>
  <c r="E9" i="66"/>
  <c r="D9" i="66"/>
  <c r="H8" i="66"/>
  <c r="G8" i="66"/>
  <c r="I8" i="66" s="1"/>
  <c r="F8" i="66"/>
  <c r="E8" i="66"/>
  <c r="D8" i="66"/>
  <c r="Q7" i="66"/>
  <c r="H7" i="66"/>
  <c r="G7" i="66"/>
  <c r="F7" i="66"/>
  <c r="E7" i="66"/>
  <c r="D7" i="66"/>
  <c r="Q6" i="66"/>
  <c r="H6" i="66"/>
  <c r="G6" i="66"/>
  <c r="F6" i="66"/>
  <c r="E6" i="66"/>
  <c r="D6" i="66"/>
  <c r="Q5" i="66"/>
  <c r="Q9" i="66" s="1"/>
  <c r="H5" i="66"/>
  <c r="G5" i="66"/>
  <c r="F5" i="66"/>
  <c r="E5" i="66"/>
  <c r="D5" i="66"/>
  <c r="P4" i="66"/>
  <c r="P10" i="66" s="1"/>
  <c r="P11" i="66" s="1"/>
  <c r="H4" i="66"/>
  <c r="H10" i="66" s="1"/>
  <c r="H17" i="66" s="1"/>
  <c r="H18" i="66" s="1"/>
  <c r="G4" i="66"/>
  <c r="F4" i="66"/>
  <c r="F10" i="66" s="1"/>
  <c r="F17" i="66" s="1"/>
  <c r="E4" i="66"/>
  <c r="E10" i="66" s="1"/>
  <c r="D4" i="66"/>
  <c r="D10" i="66" s="1"/>
  <c r="E1" i="66"/>
  <c r="Q4" i="66" s="1"/>
  <c r="T475" i="65"/>
  <c r="U475" i="65" s="1"/>
  <c r="A475" i="65"/>
  <c r="T474" i="65"/>
  <c r="U474" i="65" s="1"/>
  <c r="A474" i="65"/>
  <c r="T473" i="65"/>
  <c r="U473" i="65" s="1"/>
  <c r="A473" i="65"/>
  <c r="T472" i="65"/>
  <c r="U472" i="65" s="1"/>
  <c r="A472" i="65"/>
  <c r="T471" i="65"/>
  <c r="U471" i="65" s="1"/>
  <c r="A471" i="65"/>
  <c r="T470" i="65"/>
  <c r="U470" i="65" s="1"/>
  <c r="A470" i="65"/>
  <c r="T469" i="65"/>
  <c r="U469" i="65" s="1"/>
  <c r="A469" i="65"/>
  <c r="T468" i="65"/>
  <c r="U468" i="65" s="1"/>
  <c r="A468" i="65"/>
  <c r="T467" i="65"/>
  <c r="U467" i="65" s="1"/>
  <c r="A467" i="65"/>
  <c r="T466" i="65"/>
  <c r="U466" i="65" s="1"/>
  <c r="A466" i="65"/>
  <c r="T465" i="65"/>
  <c r="U465" i="65" s="1"/>
  <c r="A465" i="65"/>
  <c r="T464" i="65"/>
  <c r="U464" i="65" s="1"/>
  <c r="A464" i="65"/>
  <c r="T463" i="65"/>
  <c r="U463" i="65" s="1"/>
  <c r="A463" i="65"/>
  <c r="T462" i="65"/>
  <c r="U462" i="65" s="1"/>
  <c r="A462" i="65"/>
  <c r="T461" i="65"/>
  <c r="U461" i="65" s="1"/>
  <c r="A461" i="65"/>
  <c r="T460" i="65"/>
  <c r="U460" i="65" s="1"/>
  <c r="A460" i="65"/>
  <c r="T459" i="65"/>
  <c r="U459" i="65" s="1"/>
  <c r="A459" i="65"/>
  <c r="T458" i="65"/>
  <c r="U458" i="65" s="1"/>
  <c r="A458" i="65"/>
  <c r="T457" i="65"/>
  <c r="U457" i="65" s="1"/>
  <c r="A457" i="65"/>
  <c r="T456" i="65"/>
  <c r="U456" i="65" s="1"/>
  <c r="A456" i="65"/>
  <c r="T455" i="65"/>
  <c r="U455" i="65" s="1"/>
  <c r="A455" i="65"/>
  <c r="T454" i="65"/>
  <c r="U454" i="65" s="1"/>
  <c r="A454" i="65"/>
  <c r="T453" i="65"/>
  <c r="U453" i="65" s="1"/>
  <c r="A453" i="65"/>
  <c r="T452" i="65"/>
  <c r="U452" i="65" s="1"/>
  <c r="A452" i="65"/>
  <c r="T451" i="65"/>
  <c r="U451" i="65" s="1"/>
  <c r="A451" i="65"/>
  <c r="T450" i="65"/>
  <c r="U450" i="65" s="1"/>
  <c r="A450" i="65"/>
  <c r="T449" i="65"/>
  <c r="U449" i="65" s="1"/>
  <c r="A449" i="65"/>
  <c r="T448" i="65"/>
  <c r="U448" i="65" s="1"/>
  <c r="A448" i="65"/>
  <c r="T447" i="65"/>
  <c r="U447" i="65" s="1"/>
  <c r="A447" i="65"/>
  <c r="T446" i="65"/>
  <c r="U446" i="65" s="1"/>
  <c r="A446" i="65"/>
  <c r="T445" i="65"/>
  <c r="U445" i="65" s="1"/>
  <c r="A445" i="65"/>
  <c r="T444" i="65"/>
  <c r="U444" i="65" s="1"/>
  <c r="A444" i="65"/>
  <c r="T443" i="65"/>
  <c r="U443" i="65" s="1"/>
  <c r="A443" i="65"/>
  <c r="T442" i="65"/>
  <c r="U442" i="65" s="1"/>
  <c r="A442" i="65"/>
  <c r="T441" i="65"/>
  <c r="U441" i="65" s="1"/>
  <c r="A441" i="65"/>
  <c r="T440" i="65"/>
  <c r="U440" i="65" s="1"/>
  <c r="A440" i="65"/>
  <c r="T439" i="65"/>
  <c r="U439" i="65" s="1"/>
  <c r="A439" i="65"/>
  <c r="T438" i="65"/>
  <c r="U438" i="65" s="1"/>
  <c r="A438" i="65"/>
  <c r="T437" i="65"/>
  <c r="U437" i="65" s="1"/>
  <c r="A437" i="65"/>
  <c r="T436" i="65"/>
  <c r="U436" i="65" s="1"/>
  <c r="A436" i="65"/>
  <c r="T435" i="65"/>
  <c r="U435" i="65" s="1"/>
  <c r="A435" i="65"/>
  <c r="T434" i="65"/>
  <c r="U434" i="65" s="1"/>
  <c r="A434" i="65"/>
  <c r="T433" i="65"/>
  <c r="U433" i="65" s="1"/>
  <c r="A433" i="65"/>
  <c r="T432" i="65"/>
  <c r="U432" i="65" s="1"/>
  <c r="A432" i="65"/>
  <c r="T431" i="65"/>
  <c r="U431" i="65" s="1"/>
  <c r="A431" i="65"/>
  <c r="T430" i="65"/>
  <c r="U430" i="65" s="1"/>
  <c r="A430" i="65"/>
  <c r="T429" i="65"/>
  <c r="U429" i="65" s="1"/>
  <c r="A429" i="65"/>
  <c r="T428" i="65"/>
  <c r="U428" i="65" s="1"/>
  <c r="A428" i="65"/>
  <c r="T427" i="65"/>
  <c r="U427" i="65" s="1"/>
  <c r="A427" i="65"/>
  <c r="T426" i="65"/>
  <c r="U426" i="65" s="1"/>
  <c r="A426" i="65"/>
  <c r="T425" i="65"/>
  <c r="U425" i="65" s="1"/>
  <c r="A425" i="65"/>
  <c r="T424" i="65"/>
  <c r="U424" i="65" s="1"/>
  <c r="A424" i="65"/>
  <c r="T423" i="65"/>
  <c r="U423" i="65" s="1"/>
  <c r="A423" i="65"/>
  <c r="T422" i="65"/>
  <c r="U422" i="65" s="1"/>
  <c r="A422" i="65"/>
  <c r="T421" i="65"/>
  <c r="U421" i="65" s="1"/>
  <c r="A421" i="65"/>
  <c r="T420" i="65"/>
  <c r="U420" i="65" s="1"/>
  <c r="A420" i="65"/>
  <c r="T419" i="65"/>
  <c r="U419" i="65" s="1"/>
  <c r="A419" i="65"/>
  <c r="T418" i="65"/>
  <c r="U418" i="65" s="1"/>
  <c r="A418" i="65"/>
  <c r="U417" i="65"/>
  <c r="T417" i="65"/>
  <c r="A417" i="65"/>
  <c r="T416" i="65"/>
  <c r="U416" i="65" s="1"/>
  <c r="A416" i="65"/>
  <c r="T415" i="65"/>
  <c r="U415" i="65" s="1"/>
  <c r="A415" i="65"/>
  <c r="T414" i="65"/>
  <c r="U414" i="65" s="1"/>
  <c r="A414" i="65"/>
  <c r="T413" i="65"/>
  <c r="U413" i="65" s="1"/>
  <c r="A413" i="65"/>
  <c r="T412" i="65"/>
  <c r="U412" i="65" s="1"/>
  <c r="A412" i="65"/>
  <c r="T411" i="65"/>
  <c r="U411" i="65" s="1"/>
  <c r="A411" i="65"/>
  <c r="T410" i="65"/>
  <c r="U410" i="65" s="1"/>
  <c r="A410" i="65"/>
  <c r="T409" i="65"/>
  <c r="U409" i="65" s="1"/>
  <c r="A409" i="65"/>
  <c r="T408" i="65"/>
  <c r="U408" i="65" s="1"/>
  <c r="A408" i="65"/>
  <c r="T407" i="65"/>
  <c r="U407" i="65" s="1"/>
  <c r="A407" i="65"/>
  <c r="T406" i="65"/>
  <c r="U406" i="65" s="1"/>
  <c r="A406" i="65"/>
  <c r="T405" i="65"/>
  <c r="U405" i="65" s="1"/>
  <c r="A405" i="65"/>
  <c r="T404" i="65"/>
  <c r="U404" i="65" s="1"/>
  <c r="A404" i="65"/>
  <c r="T403" i="65"/>
  <c r="U403" i="65" s="1"/>
  <c r="A403" i="65"/>
  <c r="T402" i="65"/>
  <c r="U402" i="65" s="1"/>
  <c r="A402" i="65"/>
  <c r="T401" i="65"/>
  <c r="U401" i="65" s="1"/>
  <c r="A401" i="65"/>
  <c r="T400" i="65"/>
  <c r="U400" i="65" s="1"/>
  <c r="A400" i="65"/>
  <c r="T399" i="65"/>
  <c r="U399" i="65" s="1"/>
  <c r="A399" i="65"/>
  <c r="T398" i="65"/>
  <c r="U398" i="65" s="1"/>
  <c r="A398" i="65"/>
  <c r="T397" i="65"/>
  <c r="U397" i="65" s="1"/>
  <c r="A397" i="65"/>
  <c r="T396" i="65"/>
  <c r="U396" i="65" s="1"/>
  <c r="A396" i="65"/>
  <c r="T395" i="65"/>
  <c r="U395" i="65" s="1"/>
  <c r="A395" i="65"/>
  <c r="T394" i="65"/>
  <c r="U394" i="65" s="1"/>
  <c r="A394" i="65"/>
  <c r="T393" i="65"/>
  <c r="U393" i="65" s="1"/>
  <c r="A393" i="65"/>
  <c r="T392" i="65"/>
  <c r="U392" i="65" s="1"/>
  <c r="A392" i="65"/>
  <c r="T391" i="65"/>
  <c r="U391" i="65" s="1"/>
  <c r="A391" i="65"/>
  <c r="T390" i="65"/>
  <c r="U390" i="65" s="1"/>
  <c r="A390" i="65"/>
  <c r="T389" i="65"/>
  <c r="U389" i="65" s="1"/>
  <c r="A389" i="65"/>
  <c r="T388" i="65"/>
  <c r="U388" i="65" s="1"/>
  <c r="A388" i="65"/>
  <c r="T387" i="65"/>
  <c r="U387" i="65" s="1"/>
  <c r="A387" i="65"/>
  <c r="T386" i="65"/>
  <c r="U386" i="65" s="1"/>
  <c r="A386" i="65"/>
  <c r="T385" i="65"/>
  <c r="U385" i="65" s="1"/>
  <c r="A385" i="65"/>
  <c r="T384" i="65"/>
  <c r="U384" i="65" s="1"/>
  <c r="A384" i="65"/>
  <c r="T383" i="65"/>
  <c r="U383" i="65" s="1"/>
  <c r="A383" i="65"/>
  <c r="T382" i="65"/>
  <c r="U382" i="65" s="1"/>
  <c r="A382" i="65"/>
  <c r="T381" i="65"/>
  <c r="U381" i="65" s="1"/>
  <c r="A381" i="65"/>
  <c r="T380" i="65"/>
  <c r="U380" i="65" s="1"/>
  <c r="A380" i="65"/>
  <c r="T379" i="65"/>
  <c r="U379" i="65" s="1"/>
  <c r="A379" i="65"/>
  <c r="T378" i="65"/>
  <c r="U378" i="65" s="1"/>
  <c r="A378" i="65"/>
  <c r="T377" i="65"/>
  <c r="U377" i="65" s="1"/>
  <c r="A377" i="65"/>
  <c r="T376" i="65"/>
  <c r="U376" i="65" s="1"/>
  <c r="A376" i="65"/>
  <c r="T375" i="65"/>
  <c r="U375" i="65" s="1"/>
  <c r="A375" i="65"/>
  <c r="T374" i="65"/>
  <c r="U374" i="65" s="1"/>
  <c r="A374" i="65"/>
  <c r="T373" i="65"/>
  <c r="U373" i="65" s="1"/>
  <c r="A373" i="65"/>
  <c r="T372" i="65"/>
  <c r="U372" i="65" s="1"/>
  <c r="A372" i="65"/>
  <c r="T371" i="65"/>
  <c r="U371" i="65" s="1"/>
  <c r="A371" i="65"/>
  <c r="T370" i="65"/>
  <c r="U370" i="65" s="1"/>
  <c r="A370" i="65"/>
  <c r="T369" i="65"/>
  <c r="U369" i="65" s="1"/>
  <c r="A369" i="65"/>
  <c r="T368" i="65"/>
  <c r="U368" i="65" s="1"/>
  <c r="A368" i="65"/>
  <c r="T367" i="65"/>
  <c r="U367" i="65" s="1"/>
  <c r="A367" i="65"/>
  <c r="T366" i="65"/>
  <c r="U366" i="65" s="1"/>
  <c r="A366" i="65"/>
  <c r="T365" i="65"/>
  <c r="U365" i="65" s="1"/>
  <c r="A365" i="65"/>
  <c r="T364" i="65"/>
  <c r="U364" i="65" s="1"/>
  <c r="A364" i="65"/>
  <c r="T363" i="65"/>
  <c r="U363" i="65" s="1"/>
  <c r="A363" i="65"/>
  <c r="T362" i="65"/>
  <c r="U362" i="65" s="1"/>
  <c r="A362" i="65"/>
  <c r="T361" i="65"/>
  <c r="U361" i="65" s="1"/>
  <c r="A361" i="65"/>
  <c r="T360" i="65"/>
  <c r="U360" i="65" s="1"/>
  <c r="A360" i="65"/>
  <c r="T359" i="65"/>
  <c r="U359" i="65" s="1"/>
  <c r="A359" i="65"/>
  <c r="T358" i="65"/>
  <c r="U358" i="65" s="1"/>
  <c r="A358" i="65"/>
  <c r="T357" i="65"/>
  <c r="U357" i="65" s="1"/>
  <c r="A357" i="65"/>
  <c r="T356" i="65"/>
  <c r="U356" i="65" s="1"/>
  <c r="A356" i="65"/>
  <c r="T355" i="65"/>
  <c r="U355" i="65" s="1"/>
  <c r="A355" i="65"/>
  <c r="T354" i="65"/>
  <c r="U354" i="65" s="1"/>
  <c r="A354" i="65"/>
  <c r="T353" i="65"/>
  <c r="U353" i="65" s="1"/>
  <c r="A353" i="65"/>
  <c r="T352" i="65"/>
  <c r="U352" i="65" s="1"/>
  <c r="A352" i="65"/>
  <c r="T351" i="65"/>
  <c r="U351" i="65" s="1"/>
  <c r="A351" i="65"/>
  <c r="T350" i="65"/>
  <c r="U350" i="65" s="1"/>
  <c r="A350" i="65"/>
  <c r="T349" i="65"/>
  <c r="U349" i="65" s="1"/>
  <c r="A349" i="65"/>
  <c r="T348" i="65"/>
  <c r="U348" i="65" s="1"/>
  <c r="A348" i="65"/>
  <c r="T347" i="65"/>
  <c r="U347" i="65" s="1"/>
  <c r="A347" i="65"/>
  <c r="T346" i="65"/>
  <c r="U346" i="65" s="1"/>
  <c r="A346" i="65"/>
  <c r="T345" i="65"/>
  <c r="U345" i="65" s="1"/>
  <c r="A345" i="65"/>
  <c r="T344" i="65"/>
  <c r="U344" i="65" s="1"/>
  <c r="A344" i="65"/>
  <c r="T343" i="65"/>
  <c r="U343" i="65" s="1"/>
  <c r="A343" i="65"/>
  <c r="T342" i="65"/>
  <c r="U342" i="65" s="1"/>
  <c r="A342" i="65"/>
  <c r="T341" i="65"/>
  <c r="U341" i="65" s="1"/>
  <c r="A341" i="65"/>
  <c r="T340" i="65"/>
  <c r="U340" i="65" s="1"/>
  <c r="A340" i="65"/>
  <c r="T339" i="65"/>
  <c r="U339" i="65" s="1"/>
  <c r="A339" i="65"/>
  <c r="T338" i="65"/>
  <c r="U338" i="65" s="1"/>
  <c r="A338" i="65"/>
  <c r="T337" i="65"/>
  <c r="U337" i="65" s="1"/>
  <c r="A337" i="65"/>
  <c r="T336" i="65"/>
  <c r="U336" i="65" s="1"/>
  <c r="A336" i="65"/>
  <c r="T335" i="65"/>
  <c r="U335" i="65" s="1"/>
  <c r="A335" i="65"/>
  <c r="T334" i="65"/>
  <c r="U334" i="65" s="1"/>
  <c r="A334" i="65"/>
  <c r="T333" i="65"/>
  <c r="U333" i="65" s="1"/>
  <c r="A333" i="65"/>
  <c r="T332" i="65"/>
  <c r="U332" i="65" s="1"/>
  <c r="A332" i="65"/>
  <c r="T331" i="65"/>
  <c r="U331" i="65" s="1"/>
  <c r="A331" i="65"/>
  <c r="T330" i="65"/>
  <c r="U330" i="65" s="1"/>
  <c r="A330" i="65"/>
  <c r="T329" i="65"/>
  <c r="U329" i="65" s="1"/>
  <c r="A329" i="65"/>
  <c r="T328" i="65"/>
  <c r="U328" i="65" s="1"/>
  <c r="A328" i="65"/>
  <c r="T327" i="65"/>
  <c r="U327" i="65" s="1"/>
  <c r="A327" i="65"/>
  <c r="T326" i="65"/>
  <c r="U326" i="65" s="1"/>
  <c r="A326" i="65"/>
  <c r="T325" i="65"/>
  <c r="U325" i="65" s="1"/>
  <c r="A325" i="65"/>
  <c r="T324" i="65"/>
  <c r="U324" i="65" s="1"/>
  <c r="A324" i="65"/>
  <c r="T323" i="65"/>
  <c r="U323" i="65" s="1"/>
  <c r="A323" i="65"/>
  <c r="T322" i="65"/>
  <c r="U322" i="65" s="1"/>
  <c r="A322" i="65"/>
  <c r="T321" i="65"/>
  <c r="U321" i="65" s="1"/>
  <c r="A321" i="65"/>
  <c r="T320" i="65"/>
  <c r="U320" i="65" s="1"/>
  <c r="A320" i="65"/>
  <c r="T319" i="65"/>
  <c r="U319" i="65" s="1"/>
  <c r="A319" i="65"/>
  <c r="T318" i="65"/>
  <c r="U318" i="65" s="1"/>
  <c r="A318" i="65"/>
  <c r="T317" i="65"/>
  <c r="U317" i="65" s="1"/>
  <c r="A317" i="65"/>
  <c r="T316" i="65"/>
  <c r="U316" i="65" s="1"/>
  <c r="A316" i="65"/>
  <c r="T315" i="65"/>
  <c r="U315" i="65" s="1"/>
  <c r="A315" i="65"/>
  <c r="T314" i="65"/>
  <c r="U314" i="65" s="1"/>
  <c r="A314" i="65"/>
  <c r="T313" i="65"/>
  <c r="U313" i="65" s="1"/>
  <c r="A313" i="65"/>
  <c r="T312" i="65"/>
  <c r="U312" i="65" s="1"/>
  <c r="A312" i="65"/>
  <c r="T311" i="65"/>
  <c r="U311" i="65" s="1"/>
  <c r="A311" i="65"/>
  <c r="T310" i="65"/>
  <c r="U310" i="65" s="1"/>
  <c r="A310" i="65"/>
  <c r="T309" i="65"/>
  <c r="U309" i="65" s="1"/>
  <c r="A309" i="65"/>
  <c r="T308" i="65"/>
  <c r="U308" i="65" s="1"/>
  <c r="A308" i="65"/>
  <c r="T307" i="65"/>
  <c r="U307" i="65" s="1"/>
  <c r="A307" i="65"/>
  <c r="T306" i="65"/>
  <c r="U306" i="65" s="1"/>
  <c r="A306" i="65"/>
  <c r="T305" i="65"/>
  <c r="U305" i="65" s="1"/>
  <c r="A305" i="65"/>
  <c r="T304" i="65"/>
  <c r="U304" i="65" s="1"/>
  <c r="A304" i="65"/>
  <c r="T303" i="65"/>
  <c r="U303" i="65" s="1"/>
  <c r="A303" i="65"/>
  <c r="T302" i="65"/>
  <c r="U302" i="65" s="1"/>
  <c r="A302" i="65"/>
  <c r="T301" i="65"/>
  <c r="U301" i="65" s="1"/>
  <c r="A301" i="65"/>
  <c r="T300" i="65"/>
  <c r="U300" i="65" s="1"/>
  <c r="A300" i="65"/>
  <c r="T299" i="65"/>
  <c r="U299" i="65" s="1"/>
  <c r="A299" i="65"/>
  <c r="T298" i="65"/>
  <c r="U298" i="65" s="1"/>
  <c r="A298" i="65"/>
  <c r="T297" i="65"/>
  <c r="U297" i="65" s="1"/>
  <c r="A297" i="65"/>
  <c r="T296" i="65"/>
  <c r="U296" i="65" s="1"/>
  <c r="A296" i="65"/>
  <c r="T295" i="65"/>
  <c r="U295" i="65" s="1"/>
  <c r="A295" i="65"/>
  <c r="T294" i="65"/>
  <c r="U294" i="65" s="1"/>
  <c r="A294" i="65"/>
  <c r="T293" i="65"/>
  <c r="U293" i="65" s="1"/>
  <c r="A293" i="65"/>
  <c r="T292" i="65"/>
  <c r="U292" i="65" s="1"/>
  <c r="A292" i="65"/>
  <c r="T291" i="65"/>
  <c r="U291" i="65" s="1"/>
  <c r="A291" i="65"/>
  <c r="T290" i="65"/>
  <c r="U290" i="65" s="1"/>
  <c r="A290" i="65"/>
  <c r="T289" i="65"/>
  <c r="U289" i="65" s="1"/>
  <c r="A289" i="65"/>
  <c r="T288" i="65"/>
  <c r="U288" i="65" s="1"/>
  <c r="A288" i="65"/>
  <c r="T287" i="65"/>
  <c r="U287" i="65" s="1"/>
  <c r="A287" i="65"/>
  <c r="T286" i="65"/>
  <c r="U286" i="65" s="1"/>
  <c r="A286" i="65"/>
  <c r="T285" i="65"/>
  <c r="U285" i="65" s="1"/>
  <c r="A285" i="65"/>
  <c r="T284" i="65"/>
  <c r="U284" i="65" s="1"/>
  <c r="A284" i="65"/>
  <c r="T283" i="65"/>
  <c r="U283" i="65" s="1"/>
  <c r="A283" i="65"/>
  <c r="T282" i="65"/>
  <c r="U282" i="65" s="1"/>
  <c r="A282" i="65"/>
  <c r="T281" i="65"/>
  <c r="U281" i="65" s="1"/>
  <c r="A281" i="65"/>
  <c r="T280" i="65"/>
  <c r="U280" i="65" s="1"/>
  <c r="A280" i="65"/>
  <c r="T279" i="65"/>
  <c r="U279" i="65" s="1"/>
  <c r="A279" i="65"/>
  <c r="T278" i="65"/>
  <c r="U278" i="65" s="1"/>
  <c r="A278" i="65"/>
  <c r="T277" i="65"/>
  <c r="U277" i="65" s="1"/>
  <c r="A277" i="65"/>
  <c r="T276" i="65"/>
  <c r="U276" i="65" s="1"/>
  <c r="A276" i="65"/>
  <c r="T275" i="65"/>
  <c r="U275" i="65" s="1"/>
  <c r="A275" i="65"/>
  <c r="T274" i="65"/>
  <c r="U274" i="65" s="1"/>
  <c r="A274" i="65"/>
  <c r="T273" i="65"/>
  <c r="U273" i="65" s="1"/>
  <c r="A273" i="65"/>
  <c r="T272" i="65"/>
  <c r="U272" i="65" s="1"/>
  <c r="A272" i="65"/>
  <c r="T271" i="65"/>
  <c r="U271" i="65" s="1"/>
  <c r="A271" i="65"/>
  <c r="T270" i="65"/>
  <c r="U270" i="65" s="1"/>
  <c r="A270" i="65"/>
  <c r="T269" i="65"/>
  <c r="U269" i="65" s="1"/>
  <c r="A269" i="65"/>
  <c r="T268" i="65"/>
  <c r="U268" i="65" s="1"/>
  <c r="A268" i="65"/>
  <c r="T267" i="65"/>
  <c r="U267" i="65" s="1"/>
  <c r="A267" i="65"/>
  <c r="T266" i="65"/>
  <c r="U266" i="65" s="1"/>
  <c r="A266" i="65"/>
  <c r="T265" i="65"/>
  <c r="U265" i="65" s="1"/>
  <c r="A265" i="65"/>
  <c r="T264" i="65"/>
  <c r="U264" i="65" s="1"/>
  <c r="A264" i="65"/>
  <c r="T263" i="65"/>
  <c r="U263" i="65" s="1"/>
  <c r="A263" i="65"/>
  <c r="T262" i="65"/>
  <c r="U262" i="65" s="1"/>
  <c r="A262" i="65"/>
  <c r="T261" i="65"/>
  <c r="U261" i="65" s="1"/>
  <c r="A261" i="65"/>
  <c r="T260" i="65"/>
  <c r="U260" i="65" s="1"/>
  <c r="A260" i="65"/>
  <c r="T259" i="65"/>
  <c r="U259" i="65" s="1"/>
  <c r="A259" i="65"/>
  <c r="T258" i="65"/>
  <c r="U258" i="65" s="1"/>
  <c r="A258" i="65"/>
  <c r="T257" i="65"/>
  <c r="U257" i="65" s="1"/>
  <c r="A257" i="65"/>
  <c r="T256" i="65"/>
  <c r="U256" i="65" s="1"/>
  <c r="A256" i="65"/>
  <c r="T255" i="65"/>
  <c r="U255" i="65" s="1"/>
  <c r="A255" i="65"/>
  <c r="T254" i="65"/>
  <c r="U254" i="65" s="1"/>
  <c r="A254" i="65"/>
  <c r="T253" i="65"/>
  <c r="U253" i="65" s="1"/>
  <c r="A253" i="65"/>
  <c r="T252" i="65"/>
  <c r="U252" i="65" s="1"/>
  <c r="A252" i="65"/>
  <c r="T251" i="65"/>
  <c r="U251" i="65" s="1"/>
  <c r="A251" i="65"/>
  <c r="T250" i="65"/>
  <c r="U250" i="65" s="1"/>
  <c r="A250" i="65"/>
  <c r="T249" i="65"/>
  <c r="U249" i="65" s="1"/>
  <c r="A249" i="65"/>
  <c r="T248" i="65"/>
  <c r="U248" i="65" s="1"/>
  <c r="A248" i="65"/>
  <c r="T247" i="65"/>
  <c r="U247" i="65" s="1"/>
  <c r="A247" i="65"/>
  <c r="T246" i="65"/>
  <c r="U246" i="65" s="1"/>
  <c r="A246" i="65"/>
  <c r="T245" i="65"/>
  <c r="U245" i="65" s="1"/>
  <c r="A245" i="65"/>
  <c r="T244" i="65"/>
  <c r="U244" i="65" s="1"/>
  <c r="A244" i="65"/>
  <c r="T243" i="65"/>
  <c r="U243" i="65" s="1"/>
  <c r="A243" i="65"/>
  <c r="T242" i="65"/>
  <c r="U242" i="65" s="1"/>
  <c r="A242" i="65"/>
  <c r="T241" i="65"/>
  <c r="U241" i="65" s="1"/>
  <c r="A241" i="65"/>
  <c r="T240" i="65"/>
  <c r="U240" i="65" s="1"/>
  <c r="A240" i="65"/>
  <c r="T239" i="65"/>
  <c r="U239" i="65" s="1"/>
  <c r="A239" i="65"/>
  <c r="T238" i="65"/>
  <c r="U238" i="65" s="1"/>
  <c r="A238" i="65"/>
  <c r="T237" i="65"/>
  <c r="U237" i="65" s="1"/>
  <c r="A237" i="65"/>
  <c r="T236" i="65"/>
  <c r="U236" i="65" s="1"/>
  <c r="A236" i="65"/>
  <c r="T235" i="65"/>
  <c r="U235" i="65" s="1"/>
  <c r="A235" i="65"/>
  <c r="T234" i="65"/>
  <c r="U234" i="65" s="1"/>
  <c r="A234" i="65"/>
  <c r="T233" i="65"/>
  <c r="U233" i="65" s="1"/>
  <c r="A233" i="65"/>
  <c r="T232" i="65"/>
  <c r="U232" i="65" s="1"/>
  <c r="A232" i="65"/>
  <c r="T231" i="65"/>
  <c r="U231" i="65" s="1"/>
  <c r="A231" i="65"/>
  <c r="T230" i="65"/>
  <c r="U230" i="65" s="1"/>
  <c r="A230" i="65"/>
  <c r="T229" i="65"/>
  <c r="U229" i="65" s="1"/>
  <c r="A229" i="65"/>
  <c r="T228" i="65"/>
  <c r="U228" i="65" s="1"/>
  <c r="A228" i="65"/>
  <c r="T227" i="65"/>
  <c r="U227" i="65" s="1"/>
  <c r="A227" i="65"/>
  <c r="T226" i="65"/>
  <c r="U226" i="65" s="1"/>
  <c r="A226" i="65"/>
  <c r="T225" i="65"/>
  <c r="U225" i="65" s="1"/>
  <c r="A225" i="65"/>
  <c r="T224" i="65"/>
  <c r="U224" i="65" s="1"/>
  <c r="A224" i="65"/>
  <c r="T223" i="65"/>
  <c r="U223" i="65" s="1"/>
  <c r="A223" i="65"/>
  <c r="T222" i="65"/>
  <c r="U222" i="65" s="1"/>
  <c r="A222" i="65"/>
  <c r="T221" i="65"/>
  <c r="U221" i="65" s="1"/>
  <c r="A221" i="65"/>
  <c r="T220" i="65"/>
  <c r="U220" i="65" s="1"/>
  <c r="A220" i="65"/>
  <c r="T219" i="65"/>
  <c r="U219" i="65" s="1"/>
  <c r="A219" i="65"/>
  <c r="T218" i="65"/>
  <c r="U218" i="65" s="1"/>
  <c r="A218" i="65"/>
  <c r="T217" i="65"/>
  <c r="U217" i="65" s="1"/>
  <c r="A217" i="65"/>
  <c r="T216" i="65"/>
  <c r="U216" i="65" s="1"/>
  <c r="A216" i="65"/>
  <c r="T215" i="65"/>
  <c r="U215" i="65" s="1"/>
  <c r="A215" i="65"/>
  <c r="T214" i="65"/>
  <c r="U214" i="65" s="1"/>
  <c r="A214" i="65"/>
  <c r="T213" i="65"/>
  <c r="U213" i="65" s="1"/>
  <c r="A213" i="65"/>
  <c r="T212" i="65"/>
  <c r="U212" i="65" s="1"/>
  <c r="A212" i="65"/>
  <c r="T211" i="65"/>
  <c r="U211" i="65" s="1"/>
  <c r="A211" i="65"/>
  <c r="T210" i="65"/>
  <c r="U210" i="65" s="1"/>
  <c r="A210" i="65"/>
  <c r="T209" i="65"/>
  <c r="U209" i="65" s="1"/>
  <c r="A209" i="65"/>
  <c r="T208" i="65"/>
  <c r="U208" i="65" s="1"/>
  <c r="A208" i="65"/>
  <c r="T207" i="65"/>
  <c r="U207" i="65" s="1"/>
  <c r="A207" i="65"/>
  <c r="T206" i="65"/>
  <c r="U206" i="65" s="1"/>
  <c r="A206" i="65"/>
  <c r="T205" i="65"/>
  <c r="U205" i="65" s="1"/>
  <c r="A205" i="65"/>
  <c r="T204" i="65"/>
  <c r="U204" i="65" s="1"/>
  <c r="A204" i="65"/>
  <c r="T203" i="65"/>
  <c r="U203" i="65" s="1"/>
  <c r="A203" i="65"/>
  <c r="T202" i="65"/>
  <c r="U202" i="65" s="1"/>
  <c r="A202" i="65"/>
  <c r="T201" i="65"/>
  <c r="U201" i="65" s="1"/>
  <c r="A201" i="65"/>
  <c r="T200" i="65"/>
  <c r="U200" i="65" s="1"/>
  <c r="A200" i="65"/>
  <c r="T199" i="65"/>
  <c r="U199" i="65" s="1"/>
  <c r="A199" i="65"/>
  <c r="T198" i="65"/>
  <c r="U198" i="65" s="1"/>
  <c r="A198" i="65"/>
  <c r="T197" i="65"/>
  <c r="U197" i="65" s="1"/>
  <c r="A197" i="65"/>
  <c r="T196" i="65"/>
  <c r="U196" i="65" s="1"/>
  <c r="A196" i="65"/>
  <c r="T195" i="65"/>
  <c r="U195" i="65" s="1"/>
  <c r="A195" i="65"/>
  <c r="T194" i="65"/>
  <c r="U194" i="65" s="1"/>
  <c r="A194" i="65"/>
  <c r="T193" i="65"/>
  <c r="U193" i="65" s="1"/>
  <c r="A193" i="65"/>
  <c r="T192" i="65"/>
  <c r="U192" i="65" s="1"/>
  <c r="A192" i="65"/>
  <c r="T191" i="65"/>
  <c r="U191" i="65" s="1"/>
  <c r="A191" i="65"/>
  <c r="T190" i="65"/>
  <c r="U190" i="65" s="1"/>
  <c r="A190" i="65"/>
  <c r="T189" i="65"/>
  <c r="U189" i="65" s="1"/>
  <c r="A189" i="65"/>
  <c r="T188" i="65"/>
  <c r="U188" i="65" s="1"/>
  <c r="A188" i="65"/>
  <c r="T187" i="65"/>
  <c r="U187" i="65" s="1"/>
  <c r="A187" i="65"/>
  <c r="T186" i="65"/>
  <c r="U186" i="65" s="1"/>
  <c r="A186" i="65"/>
  <c r="T185" i="65"/>
  <c r="U185" i="65" s="1"/>
  <c r="A185" i="65"/>
  <c r="T184" i="65"/>
  <c r="U184" i="65" s="1"/>
  <c r="A184" i="65"/>
  <c r="T183" i="65"/>
  <c r="U183" i="65" s="1"/>
  <c r="A183" i="65"/>
  <c r="T182" i="65"/>
  <c r="U182" i="65" s="1"/>
  <c r="A182" i="65"/>
  <c r="T181" i="65"/>
  <c r="U181" i="65" s="1"/>
  <c r="A181" i="65"/>
  <c r="T180" i="65"/>
  <c r="U180" i="65" s="1"/>
  <c r="A180" i="65"/>
  <c r="T179" i="65"/>
  <c r="U179" i="65" s="1"/>
  <c r="A179" i="65"/>
  <c r="T178" i="65"/>
  <c r="U178" i="65" s="1"/>
  <c r="A178" i="65"/>
  <c r="T177" i="65"/>
  <c r="U177" i="65" s="1"/>
  <c r="A177" i="65"/>
  <c r="T176" i="65"/>
  <c r="U176" i="65" s="1"/>
  <c r="A176" i="65"/>
  <c r="T175" i="65"/>
  <c r="U175" i="65" s="1"/>
  <c r="A175" i="65"/>
  <c r="T174" i="65"/>
  <c r="U174" i="65" s="1"/>
  <c r="A174" i="65"/>
  <c r="T173" i="65"/>
  <c r="U173" i="65" s="1"/>
  <c r="A173" i="65"/>
  <c r="T172" i="65"/>
  <c r="U172" i="65" s="1"/>
  <c r="A172" i="65"/>
  <c r="T171" i="65"/>
  <c r="U171" i="65" s="1"/>
  <c r="A171" i="65"/>
  <c r="T170" i="65"/>
  <c r="U170" i="65" s="1"/>
  <c r="A170" i="65"/>
  <c r="T169" i="65"/>
  <c r="U169" i="65" s="1"/>
  <c r="A169" i="65"/>
  <c r="T168" i="65"/>
  <c r="U168" i="65" s="1"/>
  <c r="A168" i="65"/>
  <c r="T167" i="65"/>
  <c r="U167" i="65" s="1"/>
  <c r="A167" i="65"/>
  <c r="T166" i="65"/>
  <c r="U166" i="65" s="1"/>
  <c r="A166" i="65"/>
  <c r="T165" i="65"/>
  <c r="U165" i="65" s="1"/>
  <c r="A165" i="65"/>
  <c r="T164" i="65"/>
  <c r="U164" i="65" s="1"/>
  <c r="A164" i="65"/>
  <c r="T163" i="65"/>
  <c r="U163" i="65" s="1"/>
  <c r="A163" i="65"/>
  <c r="T162" i="65"/>
  <c r="U162" i="65" s="1"/>
  <c r="A162" i="65"/>
  <c r="T161" i="65"/>
  <c r="U161" i="65" s="1"/>
  <c r="A161" i="65"/>
  <c r="T160" i="65"/>
  <c r="U160" i="65" s="1"/>
  <c r="A160" i="65"/>
  <c r="T159" i="65"/>
  <c r="U159" i="65" s="1"/>
  <c r="A159" i="65"/>
  <c r="T158" i="65"/>
  <c r="U158" i="65" s="1"/>
  <c r="A158" i="65"/>
  <c r="T157" i="65"/>
  <c r="U157" i="65" s="1"/>
  <c r="A157" i="65"/>
  <c r="T156" i="65"/>
  <c r="U156" i="65" s="1"/>
  <c r="A156" i="65"/>
  <c r="T155" i="65"/>
  <c r="U155" i="65" s="1"/>
  <c r="A155" i="65"/>
  <c r="T154" i="65"/>
  <c r="U154" i="65" s="1"/>
  <c r="A154" i="65"/>
  <c r="T153" i="65"/>
  <c r="U153" i="65" s="1"/>
  <c r="A153" i="65"/>
  <c r="T152" i="65"/>
  <c r="U152" i="65" s="1"/>
  <c r="A152" i="65"/>
  <c r="T151" i="65"/>
  <c r="U151" i="65" s="1"/>
  <c r="A151" i="65"/>
  <c r="T150" i="65"/>
  <c r="U150" i="65" s="1"/>
  <c r="E150" i="65"/>
  <c r="A150" i="65" s="1"/>
  <c r="T149" i="65"/>
  <c r="U149" i="65" s="1"/>
  <c r="E149" i="65"/>
  <c r="A149" i="65"/>
  <c r="U148" i="65"/>
  <c r="T148" i="65"/>
  <c r="E148" i="65"/>
  <c r="A148" i="65"/>
  <c r="T147" i="65"/>
  <c r="U147" i="65" s="1"/>
  <c r="E147" i="65"/>
  <c r="A147" i="65" s="1"/>
  <c r="T146" i="65"/>
  <c r="U146" i="65" s="1"/>
  <c r="E146" i="65"/>
  <c r="A146" i="65"/>
  <c r="U145" i="65"/>
  <c r="T145" i="65"/>
  <c r="E145" i="65"/>
  <c r="A145" i="65"/>
  <c r="T144" i="65"/>
  <c r="U144" i="65" s="1"/>
  <c r="E144" i="65"/>
  <c r="A144" i="65" s="1"/>
  <c r="U143" i="65"/>
  <c r="T143" i="65"/>
  <c r="E143" i="65"/>
  <c r="A143" i="65"/>
  <c r="T142" i="65"/>
  <c r="U142" i="65" s="1"/>
  <c r="E142" i="65"/>
  <c r="A142" i="65" s="1"/>
  <c r="T141" i="65"/>
  <c r="U141" i="65" s="1"/>
  <c r="E141" i="65"/>
  <c r="A141" i="65" s="1"/>
  <c r="T140" i="65"/>
  <c r="U140" i="65" s="1"/>
  <c r="E140" i="65"/>
  <c r="A140" i="65"/>
  <c r="U139" i="65"/>
  <c r="T139" i="65"/>
  <c r="E139" i="65"/>
  <c r="A139" i="65"/>
  <c r="T138" i="65"/>
  <c r="U138" i="65" s="1"/>
  <c r="E138" i="65"/>
  <c r="A138" i="65" s="1"/>
  <c r="T137" i="65"/>
  <c r="U137" i="65" s="1"/>
  <c r="E137" i="65"/>
  <c r="A137" i="65"/>
  <c r="U136" i="65"/>
  <c r="T136" i="65"/>
  <c r="E136" i="65"/>
  <c r="A136" i="65"/>
  <c r="T135" i="65"/>
  <c r="U135" i="65" s="1"/>
  <c r="E135" i="65"/>
  <c r="A135" i="65" s="1"/>
  <c r="U134" i="65"/>
  <c r="T134" i="65"/>
  <c r="E134" i="65"/>
  <c r="A134" i="65"/>
  <c r="T133" i="65"/>
  <c r="U133" i="65" s="1"/>
  <c r="E133" i="65"/>
  <c r="A133" i="65" s="1"/>
  <c r="T132" i="65"/>
  <c r="U132" i="65" s="1"/>
  <c r="E132" i="65"/>
  <c r="A132" i="65" s="1"/>
  <c r="T131" i="65"/>
  <c r="U131" i="65" s="1"/>
  <c r="E131" i="65"/>
  <c r="A131" i="65"/>
  <c r="U130" i="65"/>
  <c r="T130" i="65"/>
  <c r="E130" i="65"/>
  <c r="A130" i="65"/>
  <c r="T129" i="65"/>
  <c r="U129" i="65" s="1"/>
  <c r="E129" i="65"/>
  <c r="A129" i="65" s="1"/>
  <c r="T128" i="65"/>
  <c r="U128" i="65" s="1"/>
  <c r="E128" i="65"/>
  <c r="A128" i="65"/>
  <c r="U127" i="65"/>
  <c r="T127" i="65"/>
  <c r="E127" i="65"/>
  <c r="A127" i="65"/>
  <c r="T126" i="65"/>
  <c r="U126" i="65" s="1"/>
  <c r="E126" i="65"/>
  <c r="A126" i="65" s="1"/>
  <c r="T125" i="65"/>
  <c r="U125" i="65" s="1"/>
  <c r="E125" i="65"/>
  <c r="A125" i="65"/>
  <c r="U124" i="65"/>
  <c r="T124" i="65"/>
  <c r="E124" i="65"/>
  <c r="A124" i="65"/>
  <c r="T123" i="65"/>
  <c r="U123" i="65" s="1"/>
  <c r="E123" i="65"/>
  <c r="A123" i="65" s="1"/>
  <c r="T122" i="65"/>
  <c r="U122" i="65" s="1"/>
  <c r="E122" i="65"/>
  <c r="A122" i="65"/>
  <c r="U121" i="65"/>
  <c r="T121" i="65"/>
  <c r="E121" i="65"/>
  <c r="A121" i="65"/>
  <c r="T120" i="65"/>
  <c r="U120" i="65" s="1"/>
  <c r="E120" i="65"/>
  <c r="A120" i="65" s="1"/>
  <c r="T119" i="65"/>
  <c r="U119" i="65" s="1"/>
  <c r="E119" i="65"/>
  <c r="A119" i="65"/>
  <c r="U118" i="65"/>
  <c r="T118" i="65"/>
  <c r="E118" i="65"/>
  <c r="A118" i="65"/>
  <c r="T117" i="65"/>
  <c r="U117" i="65" s="1"/>
  <c r="E117" i="65"/>
  <c r="A117" i="65" s="1"/>
  <c r="T116" i="65"/>
  <c r="U116" i="65" s="1"/>
  <c r="E116" i="65"/>
  <c r="A116" i="65"/>
  <c r="U115" i="65"/>
  <c r="T115" i="65"/>
  <c r="E115" i="65"/>
  <c r="A115" i="65"/>
  <c r="T114" i="65"/>
  <c r="U114" i="65" s="1"/>
  <c r="E114" i="65"/>
  <c r="A114" i="65" s="1"/>
  <c r="T113" i="65"/>
  <c r="U113" i="65" s="1"/>
  <c r="E113" i="65"/>
  <c r="A113" i="65"/>
  <c r="U112" i="65"/>
  <c r="T112" i="65"/>
  <c r="E112" i="65"/>
  <c r="A112" i="65"/>
  <c r="T111" i="65"/>
  <c r="U111" i="65" s="1"/>
  <c r="E111" i="65"/>
  <c r="A111" i="65" s="1"/>
  <c r="T110" i="65"/>
  <c r="U110" i="65" s="1"/>
  <c r="E110" i="65"/>
  <c r="A110" i="65"/>
  <c r="U109" i="65"/>
  <c r="T109" i="65"/>
  <c r="E109" i="65"/>
  <c r="A109" i="65"/>
  <c r="U108" i="65"/>
  <c r="E108" i="65"/>
  <c r="A108" i="65"/>
  <c r="T107" i="65"/>
  <c r="U107" i="65" s="1"/>
  <c r="E107" i="65"/>
  <c r="A107" i="65" s="1"/>
  <c r="T106" i="65"/>
  <c r="U106" i="65" s="1"/>
  <c r="E106" i="65"/>
  <c r="A106" i="65"/>
  <c r="U105" i="65"/>
  <c r="T105" i="65"/>
  <c r="E105" i="65"/>
  <c r="A105" i="65"/>
  <c r="T104" i="65"/>
  <c r="U104" i="65" s="1"/>
  <c r="E104" i="65"/>
  <c r="A104" i="65" s="1"/>
  <c r="T103" i="65"/>
  <c r="U103" i="65" s="1"/>
  <c r="E103" i="65"/>
  <c r="A103" i="65"/>
  <c r="U102" i="65"/>
  <c r="T102" i="65"/>
  <c r="E102" i="65"/>
  <c r="A102" i="65"/>
  <c r="T101" i="65"/>
  <c r="U101" i="65" s="1"/>
  <c r="E101" i="65"/>
  <c r="A101" i="65" s="1"/>
  <c r="T100" i="65"/>
  <c r="U100" i="65" s="1"/>
  <c r="E100" i="65"/>
  <c r="A100" i="65"/>
  <c r="U99" i="65"/>
  <c r="T99" i="65"/>
  <c r="E99" i="65"/>
  <c r="A99" i="65"/>
  <c r="T98" i="65"/>
  <c r="U98" i="65" s="1"/>
  <c r="E98" i="65"/>
  <c r="A98" i="65" s="1"/>
  <c r="T97" i="65"/>
  <c r="U97" i="65" s="1"/>
  <c r="E97" i="65"/>
  <c r="A97" i="65"/>
  <c r="U96" i="65"/>
  <c r="T96" i="65"/>
  <c r="E96" i="65"/>
  <c r="A96" i="65"/>
  <c r="T95" i="65"/>
  <c r="U95" i="65" s="1"/>
  <c r="E95" i="65"/>
  <c r="A95" i="65" s="1"/>
  <c r="T94" i="65"/>
  <c r="U94" i="65" s="1"/>
  <c r="E94" i="65"/>
  <c r="A94" i="65"/>
  <c r="U93" i="65"/>
  <c r="T93" i="65"/>
  <c r="E93" i="65"/>
  <c r="A93" i="65"/>
  <c r="T92" i="65"/>
  <c r="U92" i="65" s="1"/>
  <c r="E92" i="65"/>
  <c r="A92" i="65" s="1"/>
  <c r="T91" i="65"/>
  <c r="U91" i="65" s="1"/>
  <c r="E91" i="65"/>
  <c r="A91" i="65" s="1"/>
  <c r="T90" i="65"/>
  <c r="U90" i="65" s="1"/>
  <c r="E90" i="65"/>
  <c r="A90" i="65"/>
  <c r="U89" i="65"/>
  <c r="T89" i="65"/>
  <c r="E89" i="65"/>
  <c r="A89" i="65" s="1"/>
  <c r="T88" i="65"/>
  <c r="U88" i="65" s="1"/>
  <c r="E88" i="65"/>
  <c r="A88" i="65" s="1"/>
  <c r="T87" i="65"/>
  <c r="U87" i="65" s="1"/>
  <c r="E87" i="65"/>
  <c r="A87" i="65"/>
  <c r="U86" i="65"/>
  <c r="T86" i="65"/>
  <c r="E86" i="65"/>
  <c r="A86" i="65" s="1"/>
  <c r="T85" i="65"/>
  <c r="U85" i="65" s="1"/>
  <c r="E85" i="65"/>
  <c r="A85" i="65" s="1"/>
  <c r="T84" i="65"/>
  <c r="U84" i="65" s="1"/>
  <c r="E84" i="65"/>
  <c r="A84" i="65"/>
  <c r="U83" i="65"/>
  <c r="T83" i="65"/>
  <c r="E83" i="65"/>
  <c r="A83" i="65" s="1"/>
  <c r="T82" i="65"/>
  <c r="U82" i="65" s="1"/>
  <c r="E82" i="65"/>
  <c r="A82" i="65" s="1"/>
  <c r="T81" i="65"/>
  <c r="U81" i="65" s="1"/>
  <c r="E81" i="65"/>
  <c r="A81" i="65"/>
  <c r="U80" i="65"/>
  <c r="T80" i="65"/>
  <c r="E80" i="65"/>
  <c r="A80" i="65" s="1"/>
  <c r="T79" i="65"/>
  <c r="U79" i="65" s="1"/>
  <c r="E79" i="65"/>
  <c r="A79" i="65" s="1"/>
  <c r="T78" i="65"/>
  <c r="U78" i="65" s="1"/>
  <c r="E78" i="65"/>
  <c r="A78" i="65"/>
  <c r="U77" i="65"/>
  <c r="T77" i="65"/>
  <c r="E77" i="65"/>
  <c r="A77" i="65" s="1"/>
  <c r="T76" i="65"/>
  <c r="U76" i="65" s="1"/>
  <c r="E76" i="65"/>
  <c r="A76" i="65" s="1"/>
  <c r="T75" i="65"/>
  <c r="U75" i="65" s="1"/>
  <c r="E75" i="65"/>
  <c r="A75" i="65"/>
  <c r="U74" i="65"/>
  <c r="T74" i="65"/>
  <c r="E74" i="65"/>
  <c r="A74" i="65" s="1"/>
  <c r="T73" i="65"/>
  <c r="U73" i="65" s="1"/>
  <c r="E73" i="65"/>
  <c r="A73" i="65" s="1"/>
  <c r="T72" i="65"/>
  <c r="U72" i="65" s="1"/>
  <c r="E72" i="65"/>
  <c r="A72" i="65"/>
  <c r="U71" i="65"/>
  <c r="T71" i="65"/>
  <c r="E71" i="65"/>
  <c r="A71" i="65" s="1"/>
  <c r="T70" i="65"/>
  <c r="U70" i="65" s="1"/>
  <c r="E70" i="65"/>
  <c r="A70" i="65" s="1"/>
  <c r="T69" i="65"/>
  <c r="U69" i="65" s="1"/>
  <c r="E69" i="65"/>
  <c r="A69" i="65"/>
  <c r="U68" i="65"/>
  <c r="T68" i="65"/>
  <c r="E68" i="65"/>
  <c r="A68" i="65" s="1"/>
  <c r="T67" i="65"/>
  <c r="U67" i="65" s="1"/>
  <c r="E67" i="65"/>
  <c r="A67" i="65" s="1"/>
  <c r="T66" i="65"/>
  <c r="U66" i="65" s="1"/>
  <c r="E66" i="65"/>
  <c r="A66" i="65"/>
  <c r="U65" i="65"/>
  <c r="T65" i="65"/>
  <c r="E65" i="65"/>
  <c r="A65" i="65" s="1"/>
  <c r="T64" i="65"/>
  <c r="U64" i="65" s="1"/>
  <c r="E64" i="65"/>
  <c r="A64" i="65" s="1"/>
  <c r="I63" i="65"/>
  <c r="H63" i="65"/>
  <c r="E63" i="65"/>
  <c r="A63" i="65" s="1"/>
  <c r="I62" i="65"/>
  <c r="H62" i="65"/>
  <c r="E62" i="65"/>
  <c r="A62" i="65" s="1"/>
  <c r="I61" i="65"/>
  <c r="H61" i="65"/>
  <c r="E61" i="65"/>
  <c r="A61" i="65" s="1"/>
  <c r="I60" i="65"/>
  <c r="H60" i="65"/>
  <c r="E60" i="65"/>
  <c r="A60" i="65" s="1"/>
  <c r="I59" i="65"/>
  <c r="H59" i="65"/>
  <c r="E59" i="65"/>
  <c r="A59" i="65" s="1"/>
  <c r="I58" i="65"/>
  <c r="H58" i="65"/>
  <c r="E58" i="65"/>
  <c r="A58" i="65" s="1"/>
  <c r="I57" i="65"/>
  <c r="H57" i="65"/>
  <c r="E57" i="65"/>
  <c r="A57" i="65" s="1"/>
  <c r="I56" i="65"/>
  <c r="H56" i="65"/>
  <c r="E56" i="65"/>
  <c r="A56" i="65"/>
  <c r="I55" i="65"/>
  <c r="H55" i="65"/>
  <c r="E55" i="65"/>
  <c r="A55" i="65"/>
  <c r="I54" i="65"/>
  <c r="H54" i="65"/>
  <c r="E54" i="65"/>
  <c r="A54" i="65" s="1"/>
  <c r="I53" i="65"/>
  <c r="H53" i="65"/>
  <c r="E53" i="65"/>
  <c r="A53" i="65" s="1"/>
  <c r="I52" i="65"/>
  <c r="H52" i="65"/>
  <c r="E52" i="65"/>
  <c r="A52" i="65" s="1"/>
  <c r="I51" i="65"/>
  <c r="H51" i="65"/>
  <c r="E51" i="65"/>
  <c r="A51" i="65" s="1"/>
  <c r="I50" i="65"/>
  <c r="H50" i="65"/>
  <c r="E50" i="65"/>
  <c r="A50" i="65" s="1"/>
  <c r="I49" i="65"/>
  <c r="H49" i="65"/>
  <c r="E49" i="65"/>
  <c r="A49" i="65" s="1"/>
  <c r="I48" i="65"/>
  <c r="H48" i="65"/>
  <c r="E48" i="65"/>
  <c r="A48" i="65" s="1"/>
  <c r="I47" i="65"/>
  <c r="H47" i="65"/>
  <c r="E47" i="65"/>
  <c r="A47" i="65" s="1"/>
  <c r="I46" i="65"/>
  <c r="H46" i="65"/>
  <c r="E46" i="65"/>
  <c r="A46" i="65" s="1"/>
  <c r="I45" i="65"/>
  <c r="H45" i="65"/>
  <c r="E45" i="65"/>
  <c r="A45" i="65" s="1"/>
  <c r="I44" i="65"/>
  <c r="H44" i="65"/>
  <c r="E44" i="65"/>
  <c r="A44" i="65" s="1"/>
  <c r="I43" i="65"/>
  <c r="H43" i="65"/>
  <c r="E43" i="65"/>
  <c r="A43" i="65" s="1"/>
  <c r="I42" i="65"/>
  <c r="H42" i="65"/>
  <c r="E42" i="65"/>
  <c r="A42" i="65" s="1"/>
  <c r="I41" i="65"/>
  <c r="H41" i="65"/>
  <c r="E41" i="65"/>
  <c r="A41" i="65" s="1"/>
  <c r="I40" i="65"/>
  <c r="H40" i="65"/>
  <c r="E40" i="65"/>
  <c r="A40" i="65" s="1"/>
  <c r="I39" i="65"/>
  <c r="H39" i="65"/>
  <c r="E39" i="65"/>
  <c r="A39" i="65" s="1"/>
  <c r="I38" i="65"/>
  <c r="H38" i="65"/>
  <c r="E38" i="65"/>
  <c r="D31" i="65"/>
  <c r="D30" i="65"/>
  <c r="D29" i="65"/>
  <c r="D28" i="65"/>
  <c r="D27" i="65"/>
  <c r="D26" i="65"/>
  <c r="D25" i="65"/>
  <c r="S22" i="65"/>
  <c r="R22" i="65"/>
  <c r="Q22" i="65"/>
  <c r="P22" i="65"/>
  <c r="O22" i="65"/>
  <c r="N22" i="65"/>
  <c r="M22" i="65"/>
  <c r="L22" i="65"/>
  <c r="K22" i="65"/>
  <c r="J22" i="65"/>
  <c r="G22" i="65"/>
  <c r="P9" i="65"/>
  <c r="Q7" i="65"/>
  <c r="Q6" i="65"/>
  <c r="Q5" i="65"/>
  <c r="P4" i="65"/>
  <c r="E1" i="65"/>
  <c r="T475" i="64"/>
  <c r="U475" i="64" s="1"/>
  <c r="A475" i="64"/>
  <c r="T474" i="64"/>
  <c r="U474" i="64" s="1"/>
  <c r="A474" i="64"/>
  <c r="T473" i="64"/>
  <c r="U473" i="64" s="1"/>
  <c r="A473" i="64"/>
  <c r="T472" i="64"/>
  <c r="U472" i="64" s="1"/>
  <c r="A472" i="64"/>
  <c r="T471" i="64"/>
  <c r="U471" i="64" s="1"/>
  <c r="A471" i="64"/>
  <c r="T470" i="64"/>
  <c r="U470" i="64" s="1"/>
  <c r="A470" i="64"/>
  <c r="T469" i="64"/>
  <c r="U469" i="64" s="1"/>
  <c r="A469" i="64"/>
  <c r="T468" i="64"/>
  <c r="U468" i="64" s="1"/>
  <c r="A468" i="64"/>
  <c r="T467" i="64"/>
  <c r="U467" i="64" s="1"/>
  <c r="A467" i="64"/>
  <c r="T466" i="64"/>
  <c r="U466" i="64" s="1"/>
  <c r="A466" i="64"/>
  <c r="T465" i="64"/>
  <c r="U465" i="64" s="1"/>
  <c r="A465" i="64"/>
  <c r="T464" i="64"/>
  <c r="U464" i="64" s="1"/>
  <c r="A464" i="64"/>
  <c r="T463" i="64"/>
  <c r="U463" i="64" s="1"/>
  <c r="A463" i="64"/>
  <c r="T462" i="64"/>
  <c r="U462" i="64" s="1"/>
  <c r="A462" i="64"/>
  <c r="T461" i="64"/>
  <c r="U461" i="64" s="1"/>
  <c r="A461" i="64"/>
  <c r="T460" i="64"/>
  <c r="U460" i="64" s="1"/>
  <c r="A460" i="64"/>
  <c r="T459" i="64"/>
  <c r="U459" i="64" s="1"/>
  <c r="A459" i="64"/>
  <c r="T458" i="64"/>
  <c r="U458" i="64" s="1"/>
  <c r="A458" i="64"/>
  <c r="T457" i="64"/>
  <c r="U457" i="64" s="1"/>
  <c r="A457" i="64"/>
  <c r="T456" i="64"/>
  <c r="U456" i="64" s="1"/>
  <c r="A456" i="64"/>
  <c r="T455" i="64"/>
  <c r="U455" i="64" s="1"/>
  <c r="A455" i="64"/>
  <c r="T454" i="64"/>
  <c r="U454" i="64" s="1"/>
  <c r="A454" i="64"/>
  <c r="T453" i="64"/>
  <c r="U453" i="64" s="1"/>
  <c r="A453" i="64"/>
  <c r="T452" i="64"/>
  <c r="U452" i="64" s="1"/>
  <c r="A452" i="64"/>
  <c r="T451" i="64"/>
  <c r="U451" i="64" s="1"/>
  <c r="A451" i="64"/>
  <c r="T450" i="64"/>
  <c r="U450" i="64" s="1"/>
  <c r="A450" i="64"/>
  <c r="T449" i="64"/>
  <c r="U449" i="64" s="1"/>
  <c r="A449" i="64"/>
  <c r="T448" i="64"/>
  <c r="U448" i="64" s="1"/>
  <c r="A448" i="64"/>
  <c r="T447" i="64"/>
  <c r="U447" i="64" s="1"/>
  <c r="A447" i="64"/>
  <c r="T446" i="64"/>
  <c r="U446" i="64" s="1"/>
  <c r="A446" i="64"/>
  <c r="T445" i="64"/>
  <c r="U445" i="64" s="1"/>
  <c r="A445" i="64"/>
  <c r="T444" i="64"/>
  <c r="U444" i="64" s="1"/>
  <c r="A444" i="64"/>
  <c r="T443" i="64"/>
  <c r="U443" i="64" s="1"/>
  <c r="A443" i="64"/>
  <c r="T442" i="64"/>
  <c r="U442" i="64" s="1"/>
  <c r="A442" i="64"/>
  <c r="T441" i="64"/>
  <c r="U441" i="64" s="1"/>
  <c r="A441" i="64"/>
  <c r="T440" i="64"/>
  <c r="U440" i="64" s="1"/>
  <c r="A440" i="64"/>
  <c r="T439" i="64"/>
  <c r="U439" i="64" s="1"/>
  <c r="A439" i="64"/>
  <c r="T438" i="64"/>
  <c r="U438" i="64" s="1"/>
  <c r="A438" i="64"/>
  <c r="T437" i="64"/>
  <c r="U437" i="64" s="1"/>
  <c r="A437" i="64"/>
  <c r="T436" i="64"/>
  <c r="U436" i="64" s="1"/>
  <c r="A436" i="64"/>
  <c r="T435" i="64"/>
  <c r="U435" i="64" s="1"/>
  <c r="A435" i="64"/>
  <c r="T434" i="64"/>
  <c r="U434" i="64" s="1"/>
  <c r="A434" i="64"/>
  <c r="T433" i="64"/>
  <c r="U433" i="64" s="1"/>
  <c r="A433" i="64"/>
  <c r="T432" i="64"/>
  <c r="U432" i="64" s="1"/>
  <c r="A432" i="64"/>
  <c r="T431" i="64"/>
  <c r="U431" i="64" s="1"/>
  <c r="A431" i="64"/>
  <c r="T430" i="64"/>
  <c r="U430" i="64" s="1"/>
  <c r="A430" i="64"/>
  <c r="T429" i="64"/>
  <c r="U429" i="64" s="1"/>
  <c r="A429" i="64"/>
  <c r="T428" i="64"/>
  <c r="U428" i="64" s="1"/>
  <c r="A428" i="64"/>
  <c r="T427" i="64"/>
  <c r="U427" i="64" s="1"/>
  <c r="A427" i="64"/>
  <c r="T426" i="64"/>
  <c r="U426" i="64" s="1"/>
  <c r="A426" i="64"/>
  <c r="T425" i="64"/>
  <c r="U425" i="64" s="1"/>
  <c r="A425" i="64"/>
  <c r="T424" i="64"/>
  <c r="U424" i="64" s="1"/>
  <c r="A424" i="64"/>
  <c r="T423" i="64"/>
  <c r="U423" i="64" s="1"/>
  <c r="A423" i="64"/>
  <c r="T422" i="64"/>
  <c r="U422" i="64" s="1"/>
  <c r="A422" i="64"/>
  <c r="T421" i="64"/>
  <c r="U421" i="64" s="1"/>
  <c r="A421" i="64"/>
  <c r="T420" i="64"/>
  <c r="U420" i="64" s="1"/>
  <c r="A420" i="64"/>
  <c r="T419" i="64"/>
  <c r="U419" i="64" s="1"/>
  <c r="A419" i="64"/>
  <c r="T418" i="64"/>
  <c r="U418" i="64" s="1"/>
  <c r="A418" i="64"/>
  <c r="T417" i="64"/>
  <c r="U417" i="64" s="1"/>
  <c r="A417" i="64"/>
  <c r="T416" i="64"/>
  <c r="U416" i="64" s="1"/>
  <c r="A416" i="64"/>
  <c r="U415" i="64"/>
  <c r="T415" i="64"/>
  <c r="A415" i="64"/>
  <c r="T414" i="64"/>
  <c r="U414" i="64" s="1"/>
  <c r="A414" i="64"/>
  <c r="T413" i="64"/>
  <c r="U413" i="64" s="1"/>
  <c r="A413" i="64"/>
  <c r="T412" i="64"/>
  <c r="U412" i="64" s="1"/>
  <c r="A412" i="64"/>
  <c r="T411" i="64"/>
  <c r="U411" i="64" s="1"/>
  <c r="A411" i="64"/>
  <c r="T410" i="64"/>
  <c r="U410" i="64" s="1"/>
  <c r="A410" i="64"/>
  <c r="T409" i="64"/>
  <c r="U409" i="64" s="1"/>
  <c r="A409" i="64"/>
  <c r="T408" i="64"/>
  <c r="U408" i="64" s="1"/>
  <c r="A408" i="64"/>
  <c r="T407" i="64"/>
  <c r="U407" i="64" s="1"/>
  <c r="A407" i="64"/>
  <c r="T406" i="64"/>
  <c r="U406" i="64" s="1"/>
  <c r="A406" i="64"/>
  <c r="T405" i="64"/>
  <c r="U405" i="64" s="1"/>
  <c r="A405" i="64"/>
  <c r="T404" i="64"/>
  <c r="U404" i="64" s="1"/>
  <c r="A404" i="64"/>
  <c r="T403" i="64"/>
  <c r="U403" i="64" s="1"/>
  <c r="A403" i="64"/>
  <c r="T402" i="64"/>
  <c r="U402" i="64" s="1"/>
  <c r="A402" i="64"/>
  <c r="T401" i="64"/>
  <c r="U401" i="64" s="1"/>
  <c r="A401" i="64"/>
  <c r="T400" i="64"/>
  <c r="U400" i="64" s="1"/>
  <c r="A400" i="64"/>
  <c r="T399" i="64"/>
  <c r="U399" i="64" s="1"/>
  <c r="A399" i="64"/>
  <c r="T398" i="64"/>
  <c r="U398" i="64" s="1"/>
  <c r="A398" i="64"/>
  <c r="T397" i="64"/>
  <c r="U397" i="64" s="1"/>
  <c r="A397" i="64"/>
  <c r="T396" i="64"/>
  <c r="U396" i="64" s="1"/>
  <c r="A396" i="64"/>
  <c r="T395" i="64"/>
  <c r="U395" i="64" s="1"/>
  <c r="A395" i="64"/>
  <c r="T394" i="64"/>
  <c r="U394" i="64" s="1"/>
  <c r="A394" i="64"/>
  <c r="T393" i="64"/>
  <c r="U393" i="64" s="1"/>
  <c r="A393" i="64"/>
  <c r="T392" i="64"/>
  <c r="U392" i="64" s="1"/>
  <c r="A392" i="64"/>
  <c r="T391" i="64"/>
  <c r="U391" i="64" s="1"/>
  <c r="A391" i="64"/>
  <c r="T390" i="64"/>
  <c r="U390" i="64" s="1"/>
  <c r="A390" i="64"/>
  <c r="T389" i="64"/>
  <c r="U389" i="64" s="1"/>
  <c r="A389" i="64"/>
  <c r="T388" i="64"/>
  <c r="U388" i="64" s="1"/>
  <c r="A388" i="64"/>
  <c r="U387" i="64"/>
  <c r="T387" i="64"/>
  <c r="A387" i="64"/>
  <c r="T386" i="64"/>
  <c r="U386" i="64" s="1"/>
  <c r="A386" i="64"/>
  <c r="T385" i="64"/>
  <c r="U385" i="64" s="1"/>
  <c r="A385" i="64"/>
  <c r="T384" i="64"/>
  <c r="U384" i="64" s="1"/>
  <c r="A384" i="64"/>
  <c r="T383" i="64"/>
  <c r="U383" i="64" s="1"/>
  <c r="A383" i="64"/>
  <c r="T382" i="64"/>
  <c r="U382" i="64" s="1"/>
  <c r="A382" i="64"/>
  <c r="T381" i="64"/>
  <c r="U381" i="64" s="1"/>
  <c r="A381" i="64"/>
  <c r="T380" i="64"/>
  <c r="U380" i="64" s="1"/>
  <c r="A380" i="64"/>
  <c r="T379" i="64"/>
  <c r="U379" i="64" s="1"/>
  <c r="A379" i="64"/>
  <c r="T378" i="64"/>
  <c r="U378" i="64" s="1"/>
  <c r="A378" i="64"/>
  <c r="T377" i="64"/>
  <c r="U377" i="64" s="1"/>
  <c r="A377" i="64"/>
  <c r="T376" i="64"/>
  <c r="U376" i="64" s="1"/>
  <c r="A376" i="64"/>
  <c r="T375" i="64"/>
  <c r="U375" i="64" s="1"/>
  <c r="A375" i="64"/>
  <c r="T374" i="64"/>
  <c r="U374" i="64" s="1"/>
  <c r="A374" i="64"/>
  <c r="T373" i="64"/>
  <c r="U373" i="64" s="1"/>
  <c r="A373" i="64"/>
  <c r="T372" i="64"/>
  <c r="U372" i="64" s="1"/>
  <c r="A372" i="64"/>
  <c r="T371" i="64"/>
  <c r="U371" i="64" s="1"/>
  <c r="A371" i="64"/>
  <c r="T370" i="64"/>
  <c r="U370" i="64" s="1"/>
  <c r="A370" i="64"/>
  <c r="T369" i="64"/>
  <c r="U369" i="64" s="1"/>
  <c r="A369" i="64"/>
  <c r="T368" i="64"/>
  <c r="U368" i="64" s="1"/>
  <c r="A368" i="64"/>
  <c r="T367" i="64"/>
  <c r="U367" i="64" s="1"/>
  <c r="A367" i="64"/>
  <c r="T366" i="64"/>
  <c r="U366" i="64" s="1"/>
  <c r="A366" i="64"/>
  <c r="T365" i="64"/>
  <c r="U365" i="64" s="1"/>
  <c r="A365" i="64"/>
  <c r="T364" i="64"/>
  <c r="U364" i="64" s="1"/>
  <c r="A364" i="64"/>
  <c r="T363" i="64"/>
  <c r="U363" i="64" s="1"/>
  <c r="A363" i="64"/>
  <c r="T362" i="64"/>
  <c r="U362" i="64" s="1"/>
  <c r="A362" i="64"/>
  <c r="T361" i="64"/>
  <c r="U361" i="64" s="1"/>
  <c r="A361" i="64"/>
  <c r="T360" i="64"/>
  <c r="U360" i="64" s="1"/>
  <c r="A360" i="64"/>
  <c r="T359" i="64"/>
  <c r="U359" i="64" s="1"/>
  <c r="A359" i="64"/>
  <c r="T358" i="64"/>
  <c r="U358" i="64" s="1"/>
  <c r="A358" i="64"/>
  <c r="T357" i="64"/>
  <c r="U357" i="64" s="1"/>
  <c r="A357" i="64"/>
  <c r="T356" i="64"/>
  <c r="U356" i="64" s="1"/>
  <c r="A356" i="64"/>
  <c r="T355" i="64"/>
  <c r="U355" i="64" s="1"/>
  <c r="A355" i="64"/>
  <c r="T354" i="64"/>
  <c r="U354" i="64" s="1"/>
  <c r="A354" i="64"/>
  <c r="T353" i="64"/>
  <c r="U353" i="64" s="1"/>
  <c r="A353" i="64"/>
  <c r="T352" i="64"/>
  <c r="U352" i="64" s="1"/>
  <c r="A352" i="64"/>
  <c r="T351" i="64"/>
  <c r="U351" i="64" s="1"/>
  <c r="A351" i="64"/>
  <c r="T350" i="64"/>
  <c r="U350" i="64" s="1"/>
  <c r="A350" i="64"/>
  <c r="T349" i="64"/>
  <c r="U349" i="64" s="1"/>
  <c r="A349" i="64"/>
  <c r="T348" i="64"/>
  <c r="U348" i="64" s="1"/>
  <c r="A348" i="64"/>
  <c r="T347" i="64"/>
  <c r="U347" i="64" s="1"/>
  <c r="A347" i="64"/>
  <c r="T346" i="64"/>
  <c r="U346" i="64" s="1"/>
  <c r="A346" i="64"/>
  <c r="T345" i="64"/>
  <c r="U345" i="64" s="1"/>
  <c r="A345" i="64"/>
  <c r="T344" i="64"/>
  <c r="U344" i="64" s="1"/>
  <c r="A344" i="64"/>
  <c r="T343" i="64"/>
  <c r="U343" i="64" s="1"/>
  <c r="A343" i="64"/>
  <c r="T342" i="64"/>
  <c r="U342" i="64" s="1"/>
  <c r="A342" i="64"/>
  <c r="T341" i="64"/>
  <c r="U341" i="64" s="1"/>
  <c r="A341" i="64"/>
  <c r="T340" i="64"/>
  <c r="U340" i="64" s="1"/>
  <c r="A340" i="64"/>
  <c r="T339" i="64"/>
  <c r="U339" i="64" s="1"/>
  <c r="A339" i="64"/>
  <c r="T338" i="64"/>
  <c r="U338" i="64" s="1"/>
  <c r="A338" i="64"/>
  <c r="T337" i="64"/>
  <c r="U337" i="64" s="1"/>
  <c r="A337" i="64"/>
  <c r="T336" i="64"/>
  <c r="U336" i="64" s="1"/>
  <c r="A336" i="64"/>
  <c r="T335" i="64"/>
  <c r="U335" i="64" s="1"/>
  <c r="A335" i="64"/>
  <c r="T334" i="64"/>
  <c r="U334" i="64" s="1"/>
  <c r="A334" i="64"/>
  <c r="T333" i="64"/>
  <c r="U333" i="64" s="1"/>
  <c r="A333" i="64"/>
  <c r="T332" i="64"/>
  <c r="U332" i="64" s="1"/>
  <c r="A332" i="64"/>
  <c r="T331" i="64"/>
  <c r="U331" i="64" s="1"/>
  <c r="A331" i="64"/>
  <c r="T330" i="64"/>
  <c r="U330" i="64" s="1"/>
  <c r="A330" i="64"/>
  <c r="T329" i="64"/>
  <c r="U329" i="64" s="1"/>
  <c r="A329" i="64"/>
  <c r="T328" i="64"/>
  <c r="U328" i="64" s="1"/>
  <c r="A328" i="64"/>
  <c r="T327" i="64"/>
  <c r="U327" i="64" s="1"/>
  <c r="A327" i="64"/>
  <c r="T326" i="64"/>
  <c r="U326" i="64" s="1"/>
  <c r="A326" i="64"/>
  <c r="T325" i="64"/>
  <c r="U325" i="64" s="1"/>
  <c r="A325" i="64"/>
  <c r="T324" i="64"/>
  <c r="U324" i="64" s="1"/>
  <c r="A324" i="64"/>
  <c r="T323" i="64"/>
  <c r="U323" i="64" s="1"/>
  <c r="A323" i="64"/>
  <c r="T322" i="64"/>
  <c r="U322" i="64" s="1"/>
  <c r="A322" i="64"/>
  <c r="T321" i="64"/>
  <c r="U321" i="64" s="1"/>
  <c r="A321" i="64"/>
  <c r="T320" i="64"/>
  <c r="U320" i="64" s="1"/>
  <c r="A320" i="64"/>
  <c r="T319" i="64"/>
  <c r="U319" i="64" s="1"/>
  <c r="A319" i="64"/>
  <c r="T318" i="64"/>
  <c r="U318" i="64" s="1"/>
  <c r="A318" i="64"/>
  <c r="T317" i="64"/>
  <c r="U317" i="64" s="1"/>
  <c r="A317" i="64"/>
  <c r="T316" i="64"/>
  <c r="U316" i="64" s="1"/>
  <c r="A316" i="64"/>
  <c r="T315" i="64"/>
  <c r="U315" i="64" s="1"/>
  <c r="A315" i="64"/>
  <c r="T314" i="64"/>
  <c r="U314" i="64" s="1"/>
  <c r="A314" i="64"/>
  <c r="T313" i="64"/>
  <c r="U313" i="64" s="1"/>
  <c r="A313" i="64"/>
  <c r="T312" i="64"/>
  <c r="U312" i="64" s="1"/>
  <c r="A312" i="64"/>
  <c r="T311" i="64"/>
  <c r="U311" i="64" s="1"/>
  <c r="A311" i="64"/>
  <c r="T310" i="64"/>
  <c r="U310" i="64" s="1"/>
  <c r="A310" i="64"/>
  <c r="T309" i="64"/>
  <c r="U309" i="64" s="1"/>
  <c r="A309" i="64"/>
  <c r="T308" i="64"/>
  <c r="U308" i="64" s="1"/>
  <c r="A308" i="64"/>
  <c r="T307" i="64"/>
  <c r="U307" i="64" s="1"/>
  <c r="A307" i="64"/>
  <c r="T306" i="64"/>
  <c r="U306" i="64" s="1"/>
  <c r="A306" i="64"/>
  <c r="T305" i="64"/>
  <c r="U305" i="64" s="1"/>
  <c r="A305" i="64"/>
  <c r="T304" i="64"/>
  <c r="U304" i="64" s="1"/>
  <c r="A304" i="64"/>
  <c r="T303" i="64"/>
  <c r="U303" i="64" s="1"/>
  <c r="A303" i="64"/>
  <c r="U302" i="64"/>
  <c r="T302" i="64"/>
  <c r="A302" i="64"/>
  <c r="U301" i="64"/>
  <c r="T301" i="64"/>
  <c r="A301" i="64"/>
  <c r="U300" i="64"/>
  <c r="T300" i="64"/>
  <c r="A300" i="64"/>
  <c r="U299" i="64"/>
  <c r="T299" i="64"/>
  <c r="A299" i="64"/>
  <c r="U298" i="64"/>
  <c r="T298" i="64"/>
  <c r="A298" i="64"/>
  <c r="T297" i="64"/>
  <c r="U297" i="64" s="1"/>
  <c r="A297" i="64"/>
  <c r="T296" i="64"/>
  <c r="U296" i="64" s="1"/>
  <c r="A296" i="64"/>
  <c r="T295" i="64"/>
  <c r="U295" i="64" s="1"/>
  <c r="A295" i="64"/>
  <c r="T294" i="64"/>
  <c r="U294" i="64" s="1"/>
  <c r="A294" i="64"/>
  <c r="T293" i="64"/>
  <c r="U293" i="64" s="1"/>
  <c r="A293" i="64"/>
  <c r="U292" i="64"/>
  <c r="T292" i="64"/>
  <c r="A292" i="64"/>
  <c r="T291" i="64"/>
  <c r="U291" i="64" s="1"/>
  <c r="A291" i="64"/>
  <c r="T290" i="64"/>
  <c r="U290" i="64" s="1"/>
  <c r="A290" i="64"/>
  <c r="T289" i="64"/>
  <c r="U289" i="64" s="1"/>
  <c r="A289" i="64"/>
  <c r="T288" i="64"/>
  <c r="U288" i="64" s="1"/>
  <c r="A288" i="64"/>
  <c r="T287" i="64"/>
  <c r="U287" i="64" s="1"/>
  <c r="A287" i="64"/>
  <c r="U286" i="64"/>
  <c r="T286" i="64"/>
  <c r="A286" i="64"/>
  <c r="T285" i="64"/>
  <c r="U285" i="64" s="1"/>
  <c r="A285" i="64"/>
  <c r="T284" i="64"/>
  <c r="U284" i="64" s="1"/>
  <c r="A284" i="64"/>
  <c r="T283" i="64"/>
  <c r="U283" i="64" s="1"/>
  <c r="A283" i="64"/>
  <c r="T282" i="64"/>
  <c r="U282" i="64" s="1"/>
  <c r="A282" i="64"/>
  <c r="T281" i="64"/>
  <c r="U281" i="64" s="1"/>
  <c r="A281" i="64"/>
  <c r="U280" i="64"/>
  <c r="T280" i="64"/>
  <c r="A280" i="64"/>
  <c r="T279" i="64"/>
  <c r="U279" i="64" s="1"/>
  <c r="A279" i="64"/>
  <c r="T278" i="64"/>
  <c r="U278" i="64" s="1"/>
  <c r="A278" i="64"/>
  <c r="T277" i="64"/>
  <c r="U277" i="64" s="1"/>
  <c r="A277" i="64"/>
  <c r="T276" i="64"/>
  <c r="U276" i="64" s="1"/>
  <c r="A276" i="64"/>
  <c r="T275" i="64"/>
  <c r="U275" i="64" s="1"/>
  <c r="A275" i="64"/>
  <c r="U274" i="64"/>
  <c r="T274" i="64"/>
  <c r="A274" i="64"/>
  <c r="T273" i="64"/>
  <c r="U273" i="64" s="1"/>
  <c r="A273" i="64"/>
  <c r="T272" i="64"/>
  <c r="U272" i="64" s="1"/>
  <c r="A272" i="64"/>
  <c r="T271" i="64"/>
  <c r="U271" i="64" s="1"/>
  <c r="A271" i="64"/>
  <c r="T270" i="64"/>
  <c r="U270" i="64" s="1"/>
  <c r="A270" i="64"/>
  <c r="T269" i="64"/>
  <c r="U269" i="64" s="1"/>
  <c r="A269" i="64"/>
  <c r="U268" i="64"/>
  <c r="T268" i="64"/>
  <c r="A268" i="64"/>
  <c r="T267" i="64"/>
  <c r="U267" i="64" s="1"/>
  <c r="A267" i="64"/>
  <c r="T266" i="64"/>
  <c r="U266" i="64" s="1"/>
  <c r="A266" i="64"/>
  <c r="T265" i="64"/>
  <c r="U265" i="64" s="1"/>
  <c r="A265" i="64"/>
  <c r="U264" i="64"/>
  <c r="T264" i="64"/>
  <c r="A264" i="64"/>
  <c r="T263" i="64"/>
  <c r="U263" i="64" s="1"/>
  <c r="A263" i="64"/>
  <c r="U262" i="64"/>
  <c r="T262" i="64"/>
  <c r="A262" i="64"/>
  <c r="T261" i="64"/>
  <c r="U261" i="64" s="1"/>
  <c r="A261" i="64"/>
  <c r="T260" i="64"/>
  <c r="U260" i="64" s="1"/>
  <c r="A260" i="64"/>
  <c r="T259" i="64"/>
  <c r="U259" i="64" s="1"/>
  <c r="A259" i="64"/>
  <c r="T258" i="64"/>
  <c r="U258" i="64" s="1"/>
  <c r="A258" i="64"/>
  <c r="T257" i="64"/>
  <c r="U257" i="64" s="1"/>
  <c r="A257" i="64"/>
  <c r="U256" i="64"/>
  <c r="T256" i="64"/>
  <c r="A256" i="64"/>
  <c r="T255" i="64"/>
  <c r="U255" i="64" s="1"/>
  <c r="A255" i="64"/>
  <c r="T254" i="64"/>
  <c r="U254" i="64" s="1"/>
  <c r="A254" i="64"/>
  <c r="T253" i="64"/>
  <c r="U253" i="64" s="1"/>
  <c r="A253" i="64"/>
  <c r="T252" i="64"/>
  <c r="U252" i="64" s="1"/>
  <c r="A252" i="64"/>
  <c r="T251" i="64"/>
  <c r="U251" i="64" s="1"/>
  <c r="A251" i="64"/>
  <c r="U250" i="64"/>
  <c r="T250" i="64"/>
  <c r="A250" i="64"/>
  <c r="T249" i="64"/>
  <c r="U249" i="64" s="1"/>
  <c r="A249" i="64"/>
  <c r="T248" i="64"/>
  <c r="U248" i="64" s="1"/>
  <c r="A248" i="64"/>
  <c r="T247" i="64"/>
  <c r="U247" i="64" s="1"/>
  <c r="A247" i="64"/>
  <c r="T246" i="64"/>
  <c r="U246" i="64" s="1"/>
  <c r="A246" i="64"/>
  <c r="T245" i="64"/>
  <c r="U245" i="64" s="1"/>
  <c r="A245" i="64"/>
  <c r="U244" i="64"/>
  <c r="T244" i="64"/>
  <c r="A244" i="64"/>
  <c r="T243" i="64"/>
  <c r="U243" i="64" s="1"/>
  <c r="A243" i="64"/>
  <c r="T242" i="64"/>
  <c r="U242" i="64" s="1"/>
  <c r="A242" i="64"/>
  <c r="T241" i="64"/>
  <c r="U241" i="64" s="1"/>
  <c r="A241" i="64"/>
  <c r="U240" i="64"/>
  <c r="T240" i="64"/>
  <c r="A240" i="64"/>
  <c r="T239" i="64"/>
  <c r="U239" i="64" s="1"/>
  <c r="A239" i="64"/>
  <c r="U238" i="64"/>
  <c r="T238" i="64"/>
  <c r="A238" i="64"/>
  <c r="T237" i="64"/>
  <c r="U237" i="64" s="1"/>
  <c r="A237" i="64"/>
  <c r="T236" i="64"/>
  <c r="U236" i="64" s="1"/>
  <c r="A236" i="64"/>
  <c r="T235" i="64"/>
  <c r="U235" i="64" s="1"/>
  <c r="A235" i="64"/>
  <c r="T234" i="64"/>
  <c r="U234" i="64" s="1"/>
  <c r="A234" i="64"/>
  <c r="T233" i="64"/>
  <c r="U233" i="64" s="1"/>
  <c r="A233" i="64"/>
  <c r="U232" i="64"/>
  <c r="T232" i="64"/>
  <c r="A232" i="64"/>
  <c r="T231" i="64"/>
  <c r="U231" i="64" s="1"/>
  <c r="A231" i="64"/>
  <c r="T230" i="64"/>
  <c r="U230" i="64" s="1"/>
  <c r="A230" i="64"/>
  <c r="T229" i="64"/>
  <c r="U229" i="64" s="1"/>
  <c r="A229" i="64"/>
  <c r="T228" i="64"/>
  <c r="U228" i="64" s="1"/>
  <c r="A228" i="64"/>
  <c r="T227" i="64"/>
  <c r="U227" i="64" s="1"/>
  <c r="A227" i="64"/>
  <c r="U226" i="64"/>
  <c r="T226" i="64"/>
  <c r="A226" i="64"/>
  <c r="T225" i="64"/>
  <c r="U225" i="64" s="1"/>
  <c r="A225" i="64"/>
  <c r="T224" i="64"/>
  <c r="U224" i="64" s="1"/>
  <c r="A224" i="64"/>
  <c r="T223" i="64"/>
  <c r="U223" i="64" s="1"/>
  <c r="A223" i="64"/>
  <c r="T222" i="64"/>
  <c r="U222" i="64" s="1"/>
  <c r="A222" i="64"/>
  <c r="T221" i="64"/>
  <c r="U221" i="64" s="1"/>
  <c r="A221" i="64"/>
  <c r="T220" i="64"/>
  <c r="U220" i="64" s="1"/>
  <c r="A220" i="64"/>
  <c r="T219" i="64"/>
  <c r="U219" i="64" s="1"/>
  <c r="A219" i="64"/>
  <c r="T218" i="64"/>
  <c r="U218" i="64" s="1"/>
  <c r="A218" i="64"/>
  <c r="T217" i="64"/>
  <c r="U217" i="64" s="1"/>
  <c r="A217" i="64"/>
  <c r="U216" i="64"/>
  <c r="T216" i="64"/>
  <c r="A216" i="64"/>
  <c r="T215" i="64"/>
  <c r="U215" i="64" s="1"/>
  <c r="A215" i="64"/>
  <c r="T214" i="64"/>
  <c r="U214" i="64" s="1"/>
  <c r="A214" i="64"/>
  <c r="T213" i="64"/>
  <c r="U213" i="64" s="1"/>
  <c r="A213" i="64"/>
  <c r="T212" i="64"/>
  <c r="U212" i="64" s="1"/>
  <c r="A212" i="64"/>
  <c r="T211" i="64"/>
  <c r="U211" i="64" s="1"/>
  <c r="A211" i="64"/>
  <c r="T210" i="64"/>
  <c r="U210" i="64" s="1"/>
  <c r="A210" i="64"/>
  <c r="T209" i="64"/>
  <c r="U209" i="64" s="1"/>
  <c r="A209" i="64"/>
  <c r="T208" i="64"/>
  <c r="U208" i="64" s="1"/>
  <c r="A208" i="64"/>
  <c r="T207" i="64"/>
  <c r="U207" i="64" s="1"/>
  <c r="A207" i="64"/>
  <c r="T206" i="64"/>
  <c r="U206" i="64" s="1"/>
  <c r="A206" i="64"/>
  <c r="T205" i="64"/>
  <c r="U205" i="64" s="1"/>
  <c r="A205" i="64"/>
  <c r="T204" i="64"/>
  <c r="U204" i="64" s="1"/>
  <c r="A204" i="64"/>
  <c r="T203" i="64"/>
  <c r="U203" i="64" s="1"/>
  <c r="A203" i="64"/>
  <c r="T202" i="64"/>
  <c r="U202" i="64" s="1"/>
  <c r="A202" i="64"/>
  <c r="T201" i="64"/>
  <c r="U201" i="64" s="1"/>
  <c r="A201" i="64"/>
  <c r="T200" i="64"/>
  <c r="U200" i="64" s="1"/>
  <c r="A200" i="64"/>
  <c r="T199" i="64"/>
  <c r="U199" i="64" s="1"/>
  <c r="A199" i="64"/>
  <c r="T198" i="64"/>
  <c r="U198" i="64" s="1"/>
  <c r="A198" i="64"/>
  <c r="T197" i="64"/>
  <c r="U197" i="64" s="1"/>
  <c r="A197" i="64"/>
  <c r="T196" i="64"/>
  <c r="U196" i="64" s="1"/>
  <c r="A196" i="64"/>
  <c r="T195" i="64"/>
  <c r="U195" i="64" s="1"/>
  <c r="A195" i="64"/>
  <c r="U194" i="64"/>
  <c r="T194" i="64"/>
  <c r="A194" i="64"/>
  <c r="T193" i="64"/>
  <c r="U193" i="64" s="1"/>
  <c r="A193" i="64"/>
  <c r="T192" i="64"/>
  <c r="U192" i="64" s="1"/>
  <c r="A192" i="64"/>
  <c r="T191" i="64"/>
  <c r="U191" i="64" s="1"/>
  <c r="A191" i="64"/>
  <c r="T190" i="64"/>
  <c r="U190" i="64" s="1"/>
  <c r="A190" i="64"/>
  <c r="T189" i="64"/>
  <c r="U189" i="64" s="1"/>
  <c r="A189" i="64"/>
  <c r="T188" i="64"/>
  <c r="U188" i="64" s="1"/>
  <c r="A188" i="64"/>
  <c r="T187" i="64"/>
  <c r="U187" i="64" s="1"/>
  <c r="A187" i="64"/>
  <c r="T186" i="64"/>
  <c r="U186" i="64" s="1"/>
  <c r="A186" i="64"/>
  <c r="T185" i="64"/>
  <c r="U185" i="64" s="1"/>
  <c r="A185" i="64"/>
  <c r="T184" i="64"/>
  <c r="U184" i="64" s="1"/>
  <c r="A184" i="64"/>
  <c r="T183" i="64"/>
  <c r="U183" i="64" s="1"/>
  <c r="A183" i="64"/>
  <c r="T182" i="64"/>
  <c r="U182" i="64" s="1"/>
  <c r="A182" i="64"/>
  <c r="T181" i="64"/>
  <c r="U181" i="64" s="1"/>
  <c r="A181" i="64"/>
  <c r="T180" i="64"/>
  <c r="U180" i="64" s="1"/>
  <c r="A180" i="64"/>
  <c r="T179" i="64"/>
  <c r="U179" i="64" s="1"/>
  <c r="A179" i="64"/>
  <c r="T178" i="64"/>
  <c r="U178" i="64" s="1"/>
  <c r="A178" i="64"/>
  <c r="T177" i="64"/>
  <c r="U177" i="64" s="1"/>
  <c r="A177" i="64"/>
  <c r="T176" i="64"/>
  <c r="U176" i="64" s="1"/>
  <c r="A176" i="64"/>
  <c r="T175" i="64"/>
  <c r="U175" i="64" s="1"/>
  <c r="A175" i="64"/>
  <c r="T174" i="64"/>
  <c r="U174" i="64" s="1"/>
  <c r="A174" i="64"/>
  <c r="T173" i="64"/>
  <c r="U173" i="64" s="1"/>
  <c r="A173" i="64"/>
  <c r="T172" i="64"/>
  <c r="U172" i="64" s="1"/>
  <c r="A172" i="64"/>
  <c r="T171" i="64"/>
  <c r="U171" i="64" s="1"/>
  <c r="A171" i="64"/>
  <c r="T170" i="64"/>
  <c r="U170" i="64" s="1"/>
  <c r="A170" i="64"/>
  <c r="T169" i="64"/>
  <c r="U169" i="64" s="1"/>
  <c r="A169" i="64"/>
  <c r="T168" i="64"/>
  <c r="U168" i="64" s="1"/>
  <c r="A168" i="64"/>
  <c r="T167" i="64"/>
  <c r="U167" i="64" s="1"/>
  <c r="A167" i="64"/>
  <c r="T166" i="64"/>
  <c r="U166" i="64" s="1"/>
  <c r="A166" i="64"/>
  <c r="T165" i="64"/>
  <c r="U165" i="64" s="1"/>
  <c r="A165" i="64"/>
  <c r="T164" i="64"/>
  <c r="U164" i="64" s="1"/>
  <c r="A164" i="64"/>
  <c r="T163" i="64"/>
  <c r="U163" i="64" s="1"/>
  <c r="A163" i="64"/>
  <c r="T162" i="64"/>
  <c r="U162" i="64" s="1"/>
  <c r="A162" i="64"/>
  <c r="T161" i="64"/>
  <c r="U161" i="64" s="1"/>
  <c r="A161" i="64"/>
  <c r="T160" i="64"/>
  <c r="U160" i="64" s="1"/>
  <c r="A160" i="64"/>
  <c r="T159" i="64"/>
  <c r="U159" i="64" s="1"/>
  <c r="A159" i="64"/>
  <c r="T158" i="64"/>
  <c r="U158" i="64" s="1"/>
  <c r="A158" i="64"/>
  <c r="T157" i="64"/>
  <c r="U157" i="64" s="1"/>
  <c r="A157" i="64"/>
  <c r="T156" i="64"/>
  <c r="U156" i="64" s="1"/>
  <c r="A156" i="64"/>
  <c r="T155" i="64"/>
  <c r="U155" i="64" s="1"/>
  <c r="A155" i="64"/>
  <c r="T154" i="64"/>
  <c r="U154" i="64" s="1"/>
  <c r="A154" i="64"/>
  <c r="T153" i="64"/>
  <c r="U153" i="64" s="1"/>
  <c r="A153" i="64"/>
  <c r="T152" i="64"/>
  <c r="U152" i="64" s="1"/>
  <c r="A152" i="64"/>
  <c r="T151" i="64"/>
  <c r="U151" i="64" s="1"/>
  <c r="A151" i="64"/>
  <c r="T150" i="64"/>
  <c r="U150" i="64" s="1"/>
  <c r="E150" i="64"/>
  <c r="A150" i="64" s="1"/>
  <c r="T149" i="64"/>
  <c r="U149" i="64" s="1"/>
  <c r="E149" i="64"/>
  <c r="A149" i="64" s="1"/>
  <c r="T148" i="64"/>
  <c r="U148" i="64" s="1"/>
  <c r="E148" i="64"/>
  <c r="A148" i="64" s="1"/>
  <c r="T147" i="64"/>
  <c r="U147" i="64" s="1"/>
  <c r="E147" i="64"/>
  <c r="A147" i="64" s="1"/>
  <c r="T146" i="64"/>
  <c r="U146" i="64" s="1"/>
  <c r="E146" i="64"/>
  <c r="A146" i="64" s="1"/>
  <c r="U145" i="64"/>
  <c r="T145" i="64"/>
  <c r="E145" i="64"/>
  <c r="A145" i="64"/>
  <c r="T144" i="64"/>
  <c r="U144" i="64" s="1"/>
  <c r="E144" i="64"/>
  <c r="A144" i="64" s="1"/>
  <c r="T143" i="64"/>
  <c r="U143" i="64" s="1"/>
  <c r="E143" i="64"/>
  <c r="A143" i="64" s="1"/>
  <c r="U142" i="64"/>
  <c r="T142" i="64"/>
  <c r="E142" i="64"/>
  <c r="A142" i="64"/>
  <c r="T141" i="64"/>
  <c r="U141" i="64" s="1"/>
  <c r="E141" i="64"/>
  <c r="A141" i="64" s="1"/>
  <c r="T140" i="64"/>
  <c r="U140" i="64" s="1"/>
  <c r="E140" i="64"/>
  <c r="A140" i="64" s="1"/>
  <c r="U139" i="64"/>
  <c r="T139" i="64"/>
  <c r="E139" i="64"/>
  <c r="A139" i="64"/>
  <c r="T138" i="64"/>
  <c r="U138" i="64" s="1"/>
  <c r="E138" i="64"/>
  <c r="A138" i="64" s="1"/>
  <c r="T137" i="64"/>
  <c r="U137" i="64" s="1"/>
  <c r="E137" i="64"/>
  <c r="A137" i="64" s="1"/>
  <c r="U136" i="64"/>
  <c r="T136" i="64"/>
  <c r="E136" i="64"/>
  <c r="A136" i="64"/>
  <c r="T135" i="64"/>
  <c r="U135" i="64" s="1"/>
  <c r="E135" i="64"/>
  <c r="A135" i="64" s="1"/>
  <c r="T134" i="64"/>
  <c r="U134" i="64" s="1"/>
  <c r="E134" i="64"/>
  <c r="A134" i="64" s="1"/>
  <c r="U133" i="64"/>
  <c r="T133" i="64"/>
  <c r="E133" i="64"/>
  <c r="A133" i="64"/>
  <c r="T132" i="64"/>
  <c r="U132" i="64" s="1"/>
  <c r="E132" i="64"/>
  <c r="A132" i="64" s="1"/>
  <c r="T131" i="64"/>
  <c r="U131" i="64" s="1"/>
  <c r="E131" i="64"/>
  <c r="A131" i="64" s="1"/>
  <c r="U130" i="64"/>
  <c r="T130" i="64"/>
  <c r="E130" i="64"/>
  <c r="A130" i="64"/>
  <c r="T129" i="64"/>
  <c r="U129" i="64" s="1"/>
  <c r="E129" i="64"/>
  <c r="A129" i="64" s="1"/>
  <c r="T128" i="64"/>
  <c r="U128" i="64" s="1"/>
  <c r="E128" i="64"/>
  <c r="A128" i="64" s="1"/>
  <c r="U127" i="64"/>
  <c r="T127" i="64"/>
  <c r="E127" i="64"/>
  <c r="A127" i="64"/>
  <c r="T126" i="64"/>
  <c r="U126" i="64" s="1"/>
  <c r="E126" i="64"/>
  <c r="A126" i="64" s="1"/>
  <c r="T125" i="64"/>
  <c r="U125" i="64" s="1"/>
  <c r="E125" i="64"/>
  <c r="A125" i="64" s="1"/>
  <c r="U124" i="64"/>
  <c r="T124" i="64"/>
  <c r="E124" i="64"/>
  <c r="A124" i="64"/>
  <c r="T123" i="64"/>
  <c r="U123" i="64" s="1"/>
  <c r="E123" i="64"/>
  <c r="A123" i="64" s="1"/>
  <c r="T122" i="64"/>
  <c r="U122" i="64" s="1"/>
  <c r="E122" i="64"/>
  <c r="A122" i="64" s="1"/>
  <c r="U121" i="64"/>
  <c r="T121" i="64"/>
  <c r="E121" i="64"/>
  <c r="A121" i="64"/>
  <c r="T120" i="64"/>
  <c r="U120" i="64" s="1"/>
  <c r="E120" i="64"/>
  <c r="A120" i="64" s="1"/>
  <c r="T119" i="64"/>
  <c r="U119" i="64" s="1"/>
  <c r="E119" i="64"/>
  <c r="A119" i="64" s="1"/>
  <c r="U118" i="64"/>
  <c r="T118" i="64"/>
  <c r="E118" i="64"/>
  <c r="A118" i="64"/>
  <c r="T117" i="64"/>
  <c r="U117" i="64" s="1"/>
  <c r="E117" i="64"/>
  <c r="A117" i="64" s="1"/>
  <c r="T116" i="64"/>
  <c r="U116" i="64" s="1"/>
  <c r="E116" i="64"/>
  <c r="A116" i="64" s="1"/>
  <c r="U115" i="64"/>
  <c r="T115" i="64"/>
  <c r="E115" i="64"/>
  <c r="A115" i="64"/>
  <c r="T114" i="64"/>
  <c r="U114" i="64" s="1"/>
  <c r="E114" i="64"/>
  <c r="A114" i="64" s="1"/>
  <c r="T113" i="64"/>
  <c r="U113" i="64" s="1"/>
  <c r="E113" i="64"/>
  <c r="A113" i="64" s="1"/>
  <c r="U112" i="64"/>
  <c r="T112" i="64"/>
  <c r="E112" i="64"/>
  <c r="A112" i="64"/>
  <c r="T111" i="64"/>
  <c r="U111" i="64" s="1"/>
  <c r="E111" i="64"/>
  <c r="A111" i="64" s="1"/>
  <c r="T110" i="64"/>
  <c r="U110" i="64" s="1"/>
  <c r="E110" i="64"/>
  <c r="A110" i="64" s="1"/>
  <c r="U109" i="64"/>
  <c r="T109" i="64"/>
  <c r="E109" i="64"/>
  <c r="A109" i="64"/>
  <c r="U108" i="64"/>
  <c r="E108" i="64"/>
  <c r="A108" i="64"/>
  <c r="T107" i="64"/>
  <c r="U107" i="64" s="1"/>
  <c r="E107" i="64"/>
  <c r="A107" i="64" s="1"/>
  <c r="T106" i="64"/>
  <c r="U106" i="64" s="1"/>
  <c r="E106" i="64"/>
  <c r="A106" i="64"/>
  <c r="U105" i="64"/>
  <c r="T105" i="64"/>
  <c r="E105" i="64"/>
  <c r="A105" i="64"/>
  <c r="T104" i="64"/>
  <c r="U104" i="64" s="1"/>
  <c r="E104" i="64"/>
  <c r="A104" i="64" s="1"/>
  <c r="T103" i="64"/>
  <c r="U103" i="64" s="1"/>
  <c r="E103" i="64"/>
  <c r="A103" i="64"/>
  <c r="U102" i="64"/>
  <c r="T102" i="64"/>
  <c r="E102" i="64"/>
  <c r="A102" i="64"/>
  <c r="T101" i="64"/>
  <c r="U101" i="64" s="1"/>
  <c r="E101" i="64"/>
  <c r="A101" i="64" s="1"/>
  <c r="T100" i="64"/>
  <c r="U100" i="64" s="1"/>
  <c r="E100" i="64"/>
  <c r="A100" i="64"/>
  <c r="U99" i="64"/>
  <c r="T99" i="64"/>
  <c r="E99" i="64"/>
  <c r="A99" i="64"/>
  <c r="T98" i="64"/>
  <c r="U98" i="64" s="1"/>
  <c r="E98" i="64"/>
  <c r="A98" i="64" s="1"/>
  <c r="T97" i="64"/>
  <c r="U97" i="64" s="1"/>
  <c r="E97" i="64"/>
  <c r="A97" i="64"/>
  <c r="U96" i="64"/>
  <c r="T96" i="64"/>
  <c r="E96" i="64"/>
  <c r="A96" i="64"/>
  <c r="T95" i="64"/>
  <c r="U95" i="64" s="1"/>
  <c r="E95" i="64"/>
  <c r="A95" i="64" s="1"/>
  <c r="T94" i="64"/>
  <c r="U94" i="64" s="1"/>
  <c r="E94" i="64"/>
  <c r="A94" i="64"/>
  <c r="U93" i="64"/>
  <c r="T93" i="64"/>
  <c r="E93" i="64"/>
  <c r="A93" i="64"/>
  <c r="T92" i="64"/>
  <c r="U92" i="64" s="1"/>
  <c r="E92" i="64"/>
  <c r="A92" i="64" s="1"/>
  <c r="T91" i="64"/>
  <c r="U91" i="64" s="1"/>
  <c r="E91" i="64"/>
  <c r="A91" i="64"/>
  <c r="U90" i="64"/>
  <c r="T90" i="64"/>
  <c r="E90" i="64"/>
  <c r="A90" i="64"/>
  <c r="T89" i="64"/>
  <c r="U89" i="64" s="1"/>
  <c r="E89" i="64"/>
  <c r="A89" i="64" s="1"/>
  <c r="T88" i="64"/>
  <c r="U88" i="64" s="1"/>
  <c r="E88" i="64"/>
  <c r="A88" i="64"/>
  <c r="U87" i="64"/>
  <c r="T87" i="64"/>
  <c r="E87" i="64"/>
  <c r="A87" i="64"/>
  <c r="T86" i="64"/>
  <c r="U86" i="64" s="1"/>
  <c r="E86" i="64"/>
  <c r="A86" i="64" s="1"/>
  <c r="T85" i="64"/>
  <c r="U85" i="64" s="1"/>
  <c r="E85" i="64"/>
  <c r="A85" i="64"/>
  <c r="U84" i="64"/>
  <c r="T84" i="64"/>
  <c r="E84" i="64"/>
  <c r="A84" i="64"/>
  <c r="T83" i="64"/>
  <c r="U83" i="64" s="1"/>
  <c r="E83" i="64"/>
  <c r="A83" i="64" s="1"/>
  <c r="T82" i="64"/>
  <c r="U82" i="64" s="1"/>
  <c r="E82" i="64"/>
  <c r="A82" i="64"/>
  <c r="U81" i="64"/>
  <c r="T81" i="64"/>
  <c r="E81" i="64"/>
  <c r="A81" i="64"/>
  <c r="T80" i="64"/>
  <c r="U80" i="64" s="1"/>
  <c r="E80" i="64"/>
  <c r="A80" i="64" s="1"/>
  <c r="T79" i="64"/>
  <c r="U79" i="64" s="1"/>
  <c r="E79" i="64"/>
  <c r="A79" i="64"/>
  <c r="U78" i="64"/>
  <c r="T78" i="64"/>
  <c r="E78" i="64"/>
  <c r="A78" i="64"/>
  <c r="T77" i="64"/>
  <c r="U77" i="64" s="1"/>
  <c r="E77" i="64"/>
  <c r="A77" i="64" s="1"/>
  <c r="T76" i="64"/>
  <c r="U76" i="64" s="1"/>
  <c r="E76" i="64"/>
  <c r="A76" i="64"/>
  <c r="U75" i="64"/>
  <c r="T75" i="64"/>
  <c r="E75" i="64"/>
  <c r="A75" i="64"/>
  <c r="T74" i="64"/>
  <c r="U74" i="64" s="1"/>
  <c r="E74" i="64"/>
  <c r="A74" i="64" s="1"/>
  <c r="T73" i="64"/>
  <c r="U73" i="64" s="1"/>
  <c r="E73" i="64"/>
  <c r="A73" i="64"/>
  <c r="U72" i="64"/>
  <c r="T72" i="64"/>
  <c r="E72" i="64"/>
  <c r="A72" i="64"/>
  <c r="T71" i="64"/>
  <c r="U71" i="64" s="1"/>
  <c r="E71" i="64"/>
  <c r="A71" i="64" s="1"/>
  <c r="T70" i="64"/>
  <c r="U70" i="64" s="1"/>
  <c r="E70" i="64"/>
  <c r="A70" i="64" s="1"/>
  <c r="T69" i="64"/>
  <c r="U69" i="64" s="1"/>
  <c r="E69" i="64"/>
  <c r="A69" i="64" s="1"/>
  <c r="T68" i="64"/>
  <c r="U68" i="64" s="1"/>
  <c r="E68" i="64"/>
  <c r="A68" i="64" s="1"/>
  <c r="T67" i="64"/>
  <c r="U67" i="64" s="1"/>
  <c r="E67" i="64"/>
  <c r="A67" i="64" s="1"/>
  <c r="T66" i="64"/>
  <c r="U66" i="64" s="1"/>
  <c r="E66" i="64"/>
  <c r="A66" i="64" s="1"/>
  <c r="T65" i="64"/>
  <c r="U65" i="64" s="1"/>
  <c r="E65" i="64"/>
  <c r="T64" i="64"/>
  <c r="U64" i="64" s="1"/>
  <c r="E64" i="64"/>
  <c r="A64" i="64" s="1"/>
  <c r="I63" i="64"/>
  <c r="H63" i="64"/>
  <c r="E63" i="64"/>
  <c r="A63" i="64" s="1"/>
  <c r="I62" i="64"/>
  <c r="H62" i="64"/>
  <c r="E62" i="64"/>
  <c r="A62" i="64" s="1"/>
  <c r="I61" i="64"/>
  <c r="H61" i="64"/>
  <c r="E61" i="64"/>
  <c r="A61" i="64" s="1"/>
  <c r="I60" i="64"/>
  <c r="H60" i="64"/>
  <c r="E60" i="64"/>
  <c r="A60" i="64" s="1"/>
  <c r="I59" i="64"/>
  <c r="H59" i="64"/>
  <c r="T59" i="64" s="1"/>
  <c r="E59" i="64"/>
  <c r="A59" i="64" s="1"/>
  <c r="I58" i="64"/>
  <c r="H58" i="64"/>
  <c r="E58" i="64"/>
  <c r="A58" i="64" s="1"/>
  <c r="I57" i="64"/>
  <c r="H57" i="64"/>
  <c r="T57" i="64" s="1"/>
  <c r="E57" i="64"/>
  <c r="A57" i="64" s="1"/>
  <c r="I56" i="64"/>
  <c r="H56" i="64"/>
  <c r="E56" i="64"/>
  <c r="A56" i="64"/>
  <c r="I55" i="64"/>
  <c r="H55" i="64"/>
  <c r="E55" i="64"/>
  <c r="A55" i="64"/>
  <c r="I54" i="64"/>
  <c r="H54" i="64"/>
  <c r="E54" i="64"/>
  <c r="A54" i="64" s="1"/>
  <c r="I53" i="64"/>
  <c r="H53" i="64"/>
  <c r="E53" i="64"/>
  <c r="A53" i="64" s="1"/>
  <c r="I52" i="64"/>
  <c r="H52" i="64"/>
  <c r="E52" i="64"/>
  <c r="A52" i="64" s="1"/>
  <c r="I51" i="64"/>
  <c r="H51" i="64"/>
  <c r="E51" i="64"/>
  <c r="A51" i="64"/>
  <c r="I50" i="64"/>
  <c r="H50" i="64"/>
  <c r="T50" i="64" s="1"/>
  <c r="U50" i="64" s="1"/>
  <c r="E50" i="64"/>
  <c r="A50" i="64" s="1"/>
  <c r="I49" i="64"/>
  <c r="H49" i="64"/>
  <c r="E49" i="64"/>
  <c r="A49" i="64" s="1"/>
  <c r="I48" i="64"/>
  <c r="H48" i="64"/>
  <c r="E48" i="64"/>
  <c r="A48" i="64" s="1"/>
  <c r="I47" i="64"/>
  <c r="H47" i="64"/>
  <c r="E47" i="64"/>
  <c r="A47" i="64" s="1"/>
  <c r="I46" i="64"/>
  <c r="H46" i="64"/>
  <c r="E46" i="64"/>
  <c r="A46" i="64" s="1"/>
  <c r="I45" i="64"/>
  <c r="H45" i="64"/>
  <c r="E45" i="64"/>
  <c r="A45" i="64" s="1"/>
  <c r="I44" i="64"/>
  <c r="H44" i="64"/>
  <c r="E44" i="64"/>
  <c r="A44" i="64"/>
  <c r="I43" i="64"/>
  <c r="H43" i="64"/>
  <c r="T43" i="64" s="1"/>
  <c r="U43" i="64" s="1"/>
  <c r="E43" i="64"/>
  <c r="A43" i="64" s="1"/>
  <c r="I42" i="64"/>
  <c r="H42" i="64"/>
  <c r="E42" i="64"/>
  <c r="A42" i="64" s="1"/>
  <c r="I41" i="64"/>
  <c r="H41" i="64"/>
  <c r="T41" i="64" s="1"/>
  <c r="U41" i="64" s="1"/>
  <c r="E41" i="64"/>
  <c r="A41" i="64" s="1"/>
  <c r="I40" i="64"/>
  <c r="H40" i="64"/>
  <c r="E40" i="64"/>
  <c r="A40" i="64" s="1"/>
  <c r="I39" i="64"/>
  <c r="H39" i="64"/>
  <c r="T39" i="64" s="1"/>
  <c r="E39" i="64"/>
  <c r="A39" i="64" s="1"/>
  <c r="I38" i="64"/>
  <c r="H38" i="64"/>
  <c r="E38" i="64"/>
  <c r="D31" i="64"/>
  <c r="D30" i="64"/>
  <c r="D29" i="64"/>
  <c r="D28" i="64"/>
  <c r="D27" i="64"/>
  <c r="D26" i="64"/>
  <c r="D25" i="64"/>
  <c r="S22" i="64"/>
  <c r="R22" i="64"/>
  <c r="Q22" i="64"/>
  <c r="P22" i="64"/>
  <c r="O22" i="64"/>
  <c r="N22" i="64"/>
  <c r="M22" i="64"/>
  <c r="L22" i="64"/>
  <c r="K22" i="64"/>
  <c r="J22" i="64"/>
  <c r="G22" i="64"/>
  <c r="P9" i="64"/>
  <c r="Q7" i="64"/>
  <c r="Q6" i="64"/>
  <c r="Q5" i="64"/>
  <c r="Q9" i="64" s="1"/>
  <c r="P4" i="64"/>
  <c r="Q4" i="64" s="1"/>
  <c r="E1" i="64"/>
  <c r="U475" i="63"/>
  <c r="T475" i="63"/>
  <c r="A475" i="63"/>
  <c r="T474" i="63"/>
  <c r="U474" i="63" s="1"/>
  <c r="A474" i="63"/>
  <c r="U473" i="63"/>
  <c r="T473" i="63"/>
  <c r="A473" i="63"/>
  <c r="T472" i="63"/>
  <c r="U472" i="63" s="1"/>
  <c r="A472" i="63"/>
  <c r="U471" i="63"/>
  <c r="T471" i="63"/>
  <c r="A471" i="63"/>
  <c r="T470" i="63"/>
  <c r="U470" i="63" s="1"/>
  <c r="A470" i="63"/>
  <c r="U469" i="63"/>
  <c r="T469" i="63"/>
  <c r="A469" i="63"/>
  <c r="T468" i="63"/>
  <c r="U468" i="63" s="1"/>
  <c r="A468" i="63"/>
  <c r="U467" i="63"/>
  <c r="T467" i="63"/>
  <c r="A467" i="63"/>
  <c r="T466" i="63"/>
  <c r="U466" i="63" s="1"/>
  <c r="A466" i="63"/>
  <c r="U465" i="63"/>
  <c r="T465" i="63"/>
  <c r="A465" i="63"/>
  <c r="T464" i="63"/>
  <c r="U464" i="63" s="1"/>
  <c r="A464" i="63"/>
  <c r="U463" i="63"/>
  <c r="T463" i="63"/>
  <c r="A463" i="63"/>
  <c r="T462" i="63"/>
  <c r="U462" i="63" s="1"/>
  <c r="A462" i="63"/>
  <c r="U461" i="63"/>
  <c r="T461" i="63"/>
  <c r="A461" i="63"/>
  <c r="T460" i="63"/>
  <c r="U460" i="63" s="1"/>
  <c r="A460" i="63"/>
  <c r="U459" i="63"/>
  <c r="T459" i="63"/>
  <c r="A459" i="63"/>
  <c r="T458" i="63"/>
  <c r="U458" i="63" s="1"/>
  <c r="A458" i="63"/>
  <c r="U457" i="63"/>
  <c r="T457" i="63"/>
  <c r="A457" i="63"/>
  <c r="T456" i="63"/>
  <c r="U456" i="63" s="1"/>
  <c r="A456" i="63"/>
  <c r="U455" i="63"/>
  <c r="T455" i="63"/>
  <c r="A455" i="63"/>
  <c r="T454" i="63"/>
  <c r="U454" i="63" s="1"/>
  <c r="A454" i="63"/>
  <c r="U453" i="63"/>
  <c r="T453" i="63"/>
  <c r="A453" i="63"/>
  <c r="T452" i="63"/>
  <c r="U452" i="63" s="1"/>
  <c r="A452" i="63"/>
  <c r="U451" i="63"/>
  <c r="T451" i="63"/>
  <c r="A451" i="63"/>
  <c r="T450" i="63"/>
  <c r="U450" i="63" s="1"/>
  <c r="A450" i="63"/>
  <c r="U449" i="63"/>
  <c r="T449" i="63"/>
  <c r="A449" i="63"/>
  <c r="T448" i="63"/>
  <c r="U448" i="63" s="1"/>
  <c r="A448" i="63"/>
  <c r="U447" i="63"/>
  <c r="T447" i="63"/>
  <c r="A447" i="63"/>
  <c r="T446" i="63"/>
  <c r="U446" i="63" s="1"/>
  <c r="A446" i="63"/>
  <c r="U445" i="63"/>
  <c r="T445" i="63"/>
  <c r="A445" i="63"/>
  <c r="T444" i="63"/>
  <c r="U444" i="63" s="1"/>
  <c r="A444" i="63"/>
  <c r="U443" i="63"/>
  <c r="T443" i="63"/>
  <c r="A443" i="63"/>
  <c r="T442" i="63"/>
  <c r="U442" i="63" s="1"/>
  <c r="A442" i="63"/>
  <c r="U441" i="63"/>
  <c r="T441" i="63"/>
  <c r="A441" i="63"/>
  <c r="T440" i="63"/>
  <c r="U440" i="63" s="1"/>
  <c r="A440" i="63"/>
  <c r="U439" i="63"/>
  <c r="T439" i="63"/>
  <c r="A439" i="63"/>
  <c r="T438" i="63"/>
  <c r="U438" i="63" s="1"/>
  <c r="A438" i="63"/>
  <c r="U437" i="63"/>
  <c r="T437" i="63"/>
  <c r="A437" i="63"/>
  <c r="T436" i="63"/>
  <c r="U436" i="63" s="1"/>
  <c r="A436" i="63"/>
  <c r="U435" i="63"/>
  <c r="T435" i="63"/>
  <c r="A435" i="63"/>
  <c r="T434" i="63"/>
  <c r="U434" i="63" s="1"/>
  <c r="A434" i="63"/>
  <c r="U433" i="63"/>
  <c r="T433" i="63"/>
  <c r="A433" i="63"/>
  <c r="T432" i="63"/>
  <c r="U432" i="63" s="1"/>
  <c r="A432" i="63"/>
  <c r="U431" i="63"/>
  <c r="T431" i="63"/>
  <c r="A431" i="63"/>
  <c r="T430" i="63"/>
  <c r="U430" i="63" s="1"/>
  <c r="A430" i="63"/>
  <c r="U429" i="63"/>
  <c r="T429" i="63"/>
  <c r="A429" i="63"/>
  <c r="T428" i="63"/>
  <c r="U428" i="63" s="1"/>
  <c r="A428" i="63"/>
  <c r="U427" i="63"/>
  <c r="T427" i="63"/>
  <c r="A427" i="63"/>
  <c r="T426" i="63"/>
  <c r="U426" i="63" s="1"/>
  <c r="A426" i="63"/>
  <c r="U425" i="63"/>
  <c r="T425" i="63"/>
  <c r="A425" i="63"/>
  <c r="T424" i="63"/>
  <c r="U424" i="63" s="1"/>
  <c r="A424" i="63"/>
  <c r="U423" i="63"/>
  <c r="T423" i="63"/>
  <c r="A423" i="63"/>
  <c r="T422" i="63"/>
  <c r="U422" i="63" s="1"/>
  <c r="A422" i="63"/>
  <c r="U421" i="63"/>
  <c r="T421" i="63"/>
  <c r="A421" i="63"/>
  <c r="T420" i="63"/>
  <c r="U420" i="63" s="1"/>
  <c r="A420" i="63"/>
  <c r="U419" i="63"/>
  <c r="T419" i="63"/>
  <c r="A419" i="63"/>
  <c r="T418" i="63"/>
  <c r="U418" i="63" s="1"/>
  <c r="A418" i="63"/>
  <c r="U417" i="63"/>
  <c r="T417" i="63"/>
  <c r="A417" i="63"/>
  <c r="T416" i="63"/>
  <c r="U416" i="63" s="1"/>
  <c r="A416" i="63"/>
  <c r="U415" i="63"/>
  <c r="T415" i="63"/>
  <c r="A415" i="63"/>
  <c r="T414" i="63"/>
  <c r="U414" i="63" s="1"/>
  <c r="A414" i="63"/>
  <c r="U413" i="63"/>
  <c r="T413" i="63"/>
  <c r="A413" i="63"/>
  <c r="T412" i="63"/>
  <c r="U412" i="63" s="1"/>
  <c r="A412" i="63"/>
  <c r="U411" i="63"/>
  <c r="T411" i="63"/>
  <c r="A411" i="63"/>
  <c r="T410" i="63"/>
  <c r="U410" i="63" s="1"/>
  <c r="A410" i="63"/>
  <c r="U409" i="63"/>
  <c r="T409" i="63"/>
  <c r="A409" i="63"/>
  <c r="T408" i="63"/>
  <c r="U408" i="63" s="1"/>
  <c r="A408" i="63"/>
  <c r="U407" i="63"/>
  <c r="T407" i="63"/>
  <c r="A407" i="63"/>
  <c r="T406" i="63"/>
  <c r="U406" i="63" s="1"/>
  <c r="A406" i="63"/>
  <c r="U405" i="63"/>
  <c r="T405" i="63"/>
  <c r="A405" i="63"/>
  <c r="T404" i="63"/>
  <c r="U404" i="63" s="1"/>
  <c r="A404" i="63"/>
  <c r="U403" i="63"/>
  <c r="T403" i="63"/>
  <c r="A403" i="63"/>
  <c r="T402" i="63"/>
  <c r="U402" i="63" s="1"/>
  <c r="A402" i="63"/>
  <c r="U401" i="63"/>
  <c r="T401" i="63"/>
  <c r="A401" i="63"/>
  <c r="T400" i="63"/>
  <c r="U400" i="63" s="1"/>
  <c r="A400" i="63"/>
  <c r="U399" i="63"/>
  <c r="T399" i="63"/>
  <c r="A399" i="63"/>
  <c r="T398" i="63"/>
  <c r="U398" i="63" s="1"/>
  <c r="A398" i="63"/>
  <c r="U397" i="63"/>
  <c r="T397" i="63"/>
  <c r="A397" i="63"/>
  <c r="T396" i="63"/>
  <c r="U396" i="63" s="1"/>
  <c r="A396" i="63"/>
  <c r="U395" i="63"/>
  <c r="T395" i="63"/>
  <c r="A395" i="63"/>
  <c r="T394" i="63"/>
  <c r="U394" i="63" s="1"/>
  <c r="A394" i="63"/>
  <c r="U393" i="63"/>
  <c r="T393" i="63"/>
  <c r="A393" i="63"/>
  <c r="T392" i="63"/>
  <c r="U392" i="63" s="1"/>
  <c r="A392" i="63"/>
  <c r="U391" i="63"/>
  <c r="T391" i="63"/>
  <c r="A391" i="63"/>
  <c r="T390" i="63"/>
  <c r="U390" i="63" s="1"/>
  <c r="A390" i="63"/>
  <c r="U389" i="63"/>
  <c r="T389" i="63"/>
  <c r="A389" i="63"/>
  <c r="T388" i="63"/>
  <c r="U388" i="63" s="1"/>
  <c r="A388" i="63"/>
  <c r="U387" i="63"/>
  <c r="T387" i="63"/>
  <c r="A387" i="63"/>
  <c r="T386" i="63"/>
  <c r="U386" i="63" s="1"/>
  <c r="A386" i="63"/>
  <c r="U385" i="63"/>
  <c r="T385" i="63"/>
  <c r="A385" i="63"/>
  <c r="T384" i="63"/>
  <c r="U384" i="63" s="1"/>
  <c r="A384" i="63"/>
  <c r="U383" i="63"/>
  <c r="T383" i="63"/>
  <c r="A383" i="63"/>
  <c r="T382" i="63"/>
  <c r="U382" i="63" s="1"/>
  <c r="A382" i="63"/>
  <c r="U381" i="63"/>
  <c r="T381" i="63"/>
  <c r="A381" i="63"/>
  <c r="T380" i="63"/>
  <c r="U380" i="63" s="1"/>
  <c r="A380" i="63"/>
  <c r="U379" i="63"/>
  <c r="T379" i="63"/>
  <c r="A379" i="63"/>
  <c r="T378" i="63"/>
  <c r="U378" i="63" s="1"/>
  <c r="A378" i="63"/>
  <c r="U377" i="63"/>
  <c r="T377" i="63"/>
  <c r="A377" i="63"/>
  <c r="T376" i="63"/>
  <c r="U376" i="63" s="1"/>
  <c r="A376" i="63"/>
  <c r="U375" i="63"/>
  <c r="T375" i="63"/>
  <c r="A375" i="63"/>
  <c r="T374" i="63"/>
  <c r="U374" i="63" s="1"/>
  <c r="A374" i="63"/>
  <c r="U373" i="63"/>
  <c r="T373" i="63"/>
  <c r="A373" i="63"/>
  <c r="T372" i="63"/>
  <c r="U372" i="63" s="1"/>
  <c r="A372" i="63"/>
  <c r="U371" i="63"/>
  <c r="T371" i="63"/>
  <c r="A371" i="63"/>
  <c r="T370" i="63"/>
  <c r="U370" i="63" s="1"/>
  <c r="A370" i="63"/>
  <c r="U369" i="63"/>
  <c r="T369" i="63"/>
  <c r="A369" i="63"/>
  <c r="T368" i="63"/>
  <c r="U368" i="63" s="1"/>
  <c r="A368" i="63"/>
  <c r="U367" i="63"/>
  <c r="T367" i="63"/>
  <c r="A367" i="63"/>
  <c r="T366" i="63"/>
  <c r="U366" i="63" s="1"/>
  <c r="A366" i="63"/>
  <c r="U365" i="63"/>
  <c r="T365" i="63"/>
  <c r="A365" i="63"/>
  <c r="T364" i="63"/>
  <c r="U364" i="63" s="1"/>
  <c r="A364" i="63"/>
  <c r="U363" i="63"/>
  <c r="T363" i="63"/>
  <c r="A363" i="63"/>
  <c r="T362" i="63"/>
  <c r="U362" i="63" s="1"/>
  <c r="A362" i="63"/>
  <c r="U361" i="63"/>
  <c r="T361" i="63"/>
  <c r="A361" i="63"/>
  <c r="T360" i="63"/>
  <c r="U360" i="63" s="1"/>
  <c r="A360" i="63"/>
  <c r="U359" i="63"/>
  <c r="T359" i="63"/>
  <c r="A359" i="63"/>
  <c r="T358" i="63"/>
  <c r="U358" i="63" s="1"/>
  <c r="A358" i="63"/>
  <c r="U357" i="63"/>
  <c r="T357" i="63"/>
  <c r="A357" i="63"/>
  <c r="T356" i="63"/>
  <c r="U356" i="63" s="1"/>
  <c r="A356" i="63"/>
  <c r="U355" i="63"/>
  <c r="T355" i="63"/>
  <c r="A355" i="63"/>
  <c r="T354" i="63"/>
  <c r="U354" i="63" s="1"/>
  <c r="A354" i="63"/>
  <c r="U353" i="63"/>
  <c r="T353" i="63"/>
  <c r="A353" i="63"/>
  <c r="T352" i="63"/>
  <c r="U352" i="63" s="1"/>
  <c r="A352" i="63"/>
  <c r="U351" i="63"/>
  <c r="T351" i="63"/>
  <c r="A351" i="63"/>
  <c r="T350" i="63"/>
  <c r="U350" i="63" s="1"/>
  <c r="A350" i="63"/>
  <c r="U349" i="63"/>
  <c r="T349" i="63"/>
  <c r="A349" i="63"/>
  <c r="T348" i="63"/>
  <c r="U348" i="63" s="1"/>
  <c r="A348" i="63"/>
  <c r="U347" i="63"/>
  <c r="T347" i="63"/>
  <c r="A347" i="63"/>
  <c r="U346" i="63"/>
  <c r="T346" i="63"/>
  <c r="A346" i="63"/>
  <c r="U345" i="63"/>
  <c r="T345" i="63"/>
  <c r="A345" i="63"/>
  <c r="U344" i="63"/>
  <c r="T344" i="63"/>
  <c r="A344" i="63"/>
  <c r="U343" i="63"/>
  <c r="T343" i="63"/>
  <c r="A343" i="63"/>
  <c r="U342" i="63"/>
  <c r="T342" i="63"/>
  <c r="A342" i="63"/>
  <c r="U341" i="63"/>
  <c r="T341" i="63"/>
  <c r="A341" i="63"/>
  <c r="U340" i="63"/>
  <c r="T340" i="63"/>
  <c r="A340" i="63"/>
  <c r="U339" i="63"/>
  <c r="T339" i="63"/>
  <c r="A339" i="63"/>
  <c r="U338" i="63"/>
  <c r="T338" i="63"/>
  <c r="A338" i="63"/>
  <c r="U337" i="63"/>
  <c r="T337" i="63"/>
  <c r="A337" i="63"/>
  <c r="U336" i="63"/>
  <c r="T336" i="63"/>
  <c r="A336" i="63"/>
  <c r="U335" i="63"/>
  <c r="T335" i="63"/>
  <c r="A335" i="63"/>
  <c r="U334" i="63"/>
  <c r="T334" i="63"/>
  <c r="A334" i="63"/>
  <c r="U333" i="63"/>
  <c r="T333" i="63"/>
  <c r="A333" i="63"/>
  <c r="U332" i="63"/>
  <c r="T332" i="63"/>
  <c r="A332" i="63"/>
  <c r="T331" i="63"/>
  <c r="U331" i="63" s="1"/>
  <c r="A331" i="63"/>
  <c r="T330" i="63"/>
  <c r="U330" i="63" s="1"/>
  <c r="A330" i="63"/>
  <c r="T329" i="63"/>
  <c r="U329" i="63" s="1"/>
  <c r="A329" i="63"/>
  <c r="U328" i="63"/>
  <c r="T328" i="63"/>
  <c r="A328" i="63"/>
  <c r="T327" i="63"/>
  <c r="U327" i="63" s="1"/>
  <c r="A327" i="63"/>
  <c r="T326" i="63"/>
  <c r="U326" i="63" s="1"/>
  <c r="A326" i="63"/>
  <c r="T325" i="63"/>
  <c r="U325" i="63" s="1"/>
  <c r="A325" i="63"/>
  <c r="U324" i="63"/>
  <c r="T324" i="63"/>
  <c r="A324" i="63"/>
  <c r="T323" i="63"/>
  <c r="U323" i="63" s="1"/>
  <c r="A323" i="63"/>
  <c r="T322" i="63"/>
  <c r="U322" i="63" s="1"/>
  <c r="A322" i="63"/>
  <c r="T321" i="63"/>
  <c r="U321" i="63" s="1"/>
  <c r="A321" i="63"/>
  <c r="U320" i="63"/>
  <c r="T320" i="63"/>
  <c r="A320" i="63"/>
  <c r="T319" i="63"/>
  <c r="U319" i="63" s="1"/>
  <c r="A319" i="63"/>
  <c r="T318" i="63"/>
  <c r="U318" i="63" s="1"/>
  <c r="A318" i="63"/>
  <c r="T317" i="63"/>
  <c r="U317" i="63" s="1"/>
  <c r="A317" i="63"/>
  <c r="U316" i="63"/>
  <c r="T316" i="63"/>
  <c r="A316" i="63"/>
  <c r="T315" i="63"/>
  <c r="U315" i="63" s="1"/>
  <c r="A315" i="63"/>
  <c r="T314" i="63"/>
  <c r="U314" i="63" s="1"/>
  <c r="A314" i="63"/>
  <c r="T313" i="63"/>
  <c r="U313" i="63" s="1"/>
  <c r="A313" i="63"/>
  <c r="U312" i="63"/>
  <c r="T312" i="63"/>
  <c r="A312" i="63"/>
  <c r="T311" i="63"/>
  <c r="U311" i="63" s="1"/>
  <c r="A311" i="63"/>
  <c r="T310" i="63"/>
  <c r="U310" i="63" s="1"/>
  <c r="A310" i="63"/>
  <c r="T309" i="63"/>
  <c r="U309" i="63" s="1"/>
  <c r="A309" i="63"/>
  <c r="U308" i="63"/>
  <c r="T308" i="63"/>
  <c r="A308" i="63"/>
  <c r="T307" i="63"/>
  <c r="U307" i="63" s="1"/>
  <c r="A307" i="63"/>
  <c r="T306" i="63"/>
  <c r="U306" i="63" s="1"/>
  <c r="A306" i="63"/>
  <c r="T305" i="63"/>
  <c r="U305" i="63" s="1"/>
  <c r="A305" i="63"/>
  <c r="U304" i="63"/>
  <c r="T304" i="63"/>
  <c r="A304" i="63"/>
  <c r="T303" i="63"/>
  <c r="U303" i="63" s="1"/>
  <c r="A303" i="63"/>
  <c r="T302" i="63"/>
  <c r="U302" i="63" s="1"/>
  <c r="A302" i="63"/>
  <c r="T301" i="63"/>
  <c r="U301" i="63" s="1"/>
  <c r="A301" i="63"/>
  <c r="U300" i="63"/>
  <c r="T300" i="63"/>
  <c r="A300" i="63"/>
  <c r="T299" i="63"/>
  <c r="U299" i="63" s="1"/>
  <c r="A299" i="63"/>
  <c r="T298" i="63"/>
  <c r="U298" i="63" s="1"/>
  <c r="A298" i="63"/>
  <c r="T297" i="63"/>
  <c r="U297" i="63" s="1"/>
  <c r="A297" i="63"/>
  <c r="U296" i="63"/>
  <c r="T296" i="63"/>
  <c r="A296" i="63"/>
  <c r="T295" i="63"/>
  <c r="U295" i="63" s="1"/>
  <c r="A295" i="63"/>
  <c r="T294" i="63"/>
  <c r="U294" i="63" s="1"/>
  <c r="A294" i="63"/>
  <c r="T293" i="63"/>
  <c r="U293" i="63" s="1"/>
  <c r="A293" i="63"/>
  <c r="U292" i="63"/>
  <c r="T292" i="63"/>
  <c r="A292" i="63"/>
  <c r="T291" i="63"/>
  <c r="U291" i="63" s="1"/>
  <c r="A291" i="63"/>
  <c r="T290" i="63"/>
  <c r="U290" i="63" s="1"/>
  <c r="A290" i="63"/>
  <c r="T289" i="63"/>
  <c r="U289" i="63" s="1"/>
  <c r="A289" i="63"/>
  <c r="U288" i="63"/>
  <c r="T288" i="63"/>
  <c r="A288" i="63"/>
  <c r="T287" i="63"/>
  <c r="U287" i="63" s="1"/>
  <c r="A287" i="63"/>
  <c r="T286" i="63"/>
  <c r="U286" i="63" s="1"/>
  <c r="A286" i="63"/>
  <c r="T285" i="63"/>
  <c r="U285" i="63" s="1"/>
  <c r="A285" i="63"/>
  <c r="U284" i="63"/>
  <c r="T284" i="63"/>
  <c r="A284" i="63"/>
  <c r="T283" i="63"/>
  <c r="U283" i="63" s="1"/>
  <c r="A283" i="63"/>
  <c r="T282" i="63"/>
  <c r="U282" i="63" s="1"/>
  <c r="A282" i="63"/>
  <c r="T281" i="63"/>
  <c r="U281" i="63" s="1"/>
  <c r="A281" i="63"/>
  <c r="U280" i="63"/>
  <c r="T280" i="63"/>
  <c r="A280" i="63"/>
  <c r="T279" i="63"/>
  <c r="U279" i="63" s="1"/>
  <c r="A279" i="63"/>
  <c r="T278" i="63"/>
  <c r="U278" i="63" s="1"/>
  <c r="A278" i="63"/>
  <c r="T277" i="63"/>
  <c r="U277" i="63" s="1"/>
  <c r="A277" i="63"/>
  <c r="U276" i="63"/>
  <c r="T276" i="63"/>
  <c r="A276" i="63"/>
  <c r="T275" i="63"/>
  <c r="U275" i="63" s="1"/>
  <c r="A275" i="63"/>
  <c r="T274" i="63"/>
  <c r="U274" i="63" s="1"/>
  <c r="A274" i="63"/>
  <c r="T273" i="63"/>
  <c r="U273" i="63" s="1"/>
  <c r="A273" i="63"/>
  <c r="U272" i="63"/>
  <c r="T272" i="63"/>
  <c r="A272" i="63"/>
  <c r="T271" i="63"/>
  <c r="U271" i="63" s="1"/>
  <c r="A271" i="63"/>
  <c r="T270" i="63"/>
  <c r="U270" i="63" s="1"/>
  <c r="A270" i="63"/>
  <c r="T269" i="63"/>
  <c r="U269" i="63" s="1"/>
  <c r="A269" i="63"/>
  <c r="U268" i="63"/>
  <c r="T268" i="63"/>
  <c r="A268" i="63"/>
  <c r="T267" i="63"/>
  <c r="U267" i="63" s="1"/>
  <c r="A267" i="63"/>
  <c r="T266" i="63"/>
  <c r="U266" i="63" s="1"/>
  <c r="A266" i="63"/>
  <c r="T265" i="63"/>
  <c r="U265" i="63" s="1"/>
  <c r="A265" i="63"/>
  <c r="U264" i="63"/>
  <c r="T264" i="63"/>
  <c r="A264" i="63"/>
  <c r="T263" i="63"/>
  <c r="U263" i="63" s="1"/>
  <c r="A263" i="63"/>
  <c r="T262" i="63"/>
  <c r="U262" i="63" s="1"/>
  <c r="A262" i="63"/>
  <c r="T261" i="63"/>
  <c r="U261" i="63" s="1"/>
  <c r="A261" i="63"/>
  <c r="U260" i="63"/>
  <c r="T260" i="63"/>
  <c r="A260" i="63"/>
  <c r="T259" i="63"/>
  <c r="U259" i="63" s="1"/>
  <c r="A259" i="63"/>
  <c r="T258" i="63"/>
  <c r="U258" i="63" s="1"/>
  <c r="A258" i="63"/>
  <c r="T257" i="63"/>
  <c r="U257" i="63" s="1"/>
  <c r="A257" i="63"/>
  <c r="U256" i="63"/>
  <c r="T256" i="63"/>
  <c r="A256" i="63"/>
  <c r="T255" i="63"/>
  <c r="U255" i="63" s="1"/>
  <c r="A255" i="63"/>
  <c r="T254" i="63"/>
  <c r="U254" i="63" s="1"/>
  <c r="A254" i="63"/>
  <c r="T253" i="63"/>
  <c r="U253" i="63" s="1"/>
  <c r="A253" i="63"/>
  <c r="U252" i="63"/>
  <c r="T252" i="63"/>
  <c r="A252" i="63"/>
  <c r="T251" i="63"/>
  <c r="U251" i="63" s="1"/>
  <c r="A251" i="63"/>
  <c r="T250" i="63"/>
  <c r="U250" i="63" s="1"/>
  <c r="A250" i="63"/>
  <c r="T249" i="63"/>
  <c r="U249" i="63" s="1"/>
  <c r="A249" i="63"/>
  <c r="U248" i="63"/>
  <c r="T248" i="63"/>
  <c r="A248" i="63"/>
  <c r="T247" i="63"/>
  <c r="U247" i="63" s="1"/>
  <c r="A247" i="63"/>
  <c r="T246" i="63"/>
  <c r="U246" i="63" s="1"/>
  <c r="A246" i="63"/>
  <c r="T245" i="63"/>
  <c r="U245" i="63" s="1"/>
  <c r="A245" i="63"/>
  <c r="U244" i="63"/>
  <c r="T244" i="63"/>
  <c r="A244" i="63"/>
  <c r="T243" i="63"/>
  <c r="U243" i="63" s="1"/>
  <c r="A243" i="63"/>
  <c r="T242" i="63"/>
  <c r="U242" i="63" s="1"/>
  <c r="A242" i="63"/>
  <c r="T241" i="63"/>
  <c r="U241" i="63" s="1"/>
  <c r="A241" i="63"/>
  <c r="T240" i="63"/>
  <c r="U240" i="63" s="1"/>
  <c r="A240" i="63"/>
  <c r="T239" i="63"/>
  <c r="U239" i="63" s="1"/>
  <c r="A239" i="63"/>
  <c r="U238" i="63"/>
  <c r="T238" i="63"/>
  <c r="A238" i="63"/>
  <c r="T237" i="63"/>
  <c r="U237" i="63" s="1"/>
  <c r="A237" i="63"/>
  <c r="T236" i="63"/>
  <c r="U236" i="63" s="1"/>
  <c r="A236" i="63"/>
  <c r="T235" i="63"/>
  <c r="U235" i="63" s="1"/>
  <c r="A235" i="63"/>
  <c r="U234" i="63"/>
  <c r="T234" i="63"/>
  <c r="A234" i="63"/>
  <c r="T233" i="63"/>
  <c r="U233" i="63" s="1"/>
  <c r="A233" i="63"/>
  <c r="U232" i="63"/>
  <c r="T232" i="63"/>
  <c r="A232" i="63"/>
  <c r="T231" i="63"/>
  <c r="U231" i="63" s="1"/>
  <c r="A231" i="63"/>
  <c r="T230" i="63"/>
  <c r="U230" i="63" s="1"/>
  <c r="A230" i="63"/>
  <c r="T229" i="63"/>
  <c r="U229" i="63" s="1"/>
  <c r="A229" i="63"/>
  <c r="T228" i="63"/>
  <c r="U228" i="63" s="1"/>
  <c r="A228" i="63"/>
  <c r="T227" i="63"/>
  <c r="U227" i="63" s="1"/>
  <c r="A227" i="63"/>
  <c r="U226" i="63"/>
  <c r="T226" i="63"/>
  <c r="A226" i="63"/>
  <c r="T225" i="63"/>
  <c r="U225" i="63" s="1"/>
  <c r="A225" i="63"/>
  <c r="T224" i="63"/>
  <c r="U224" i="63" s="1"/>
  <c r="A224" i="63"/>
  <c r="T223" i="63"/>
  <c r="U223" i="63" s="1"/>
  <c r="A223" i="63"/>
  <c r="T222" i="63"/>
  <c r="U222" i="63" s="1"/>
  <c r="A222" i="63"/>
  <c r="T221" i="63"/>
  <c r="U221" i="63" s="1"/>
  <c r="A221" i="63"/>
  <c r="T220" i="63"/>
  <c r="U220" i="63" s="1"/>
  <c r="A220" i="63"/>
  <c r="T219" i="63"/>
  <c r="U219" i="63" s="1"/>
  <c r="A219" i="63"/>
  <c r="T218" i="63"/>
  <c r="U218" i="63" s="1"/>
  <c r="A218" i="63"/>
  <c r="T217" i="63"/>
  <c r="U217" i="63" s="1"/>
  <c r="A217" i="63"/>
  <c r="T216" i="63"/>
  <c r="U216" i="63" s="1"/>
  <c r="A216" i="63"/>
  <c r="T215" i="63"/>
  <c r="U215" i="63" s="1"/>
  <c r="A215" i="63"/>
  <c r="T214" i="63"/>
  <c r="U214" i="63" s="1"/>
  <c r="A214" i="63"/>
  <c r="T213" i="63"/>
  <c r="U213" i="63" s="1"/>
  <c r="A213" i="63"/>
  <c r="U212" i="63"/>
  <c r="T212" i="63"/>
  <c r="A212" i="63"/>
  <c r="T211" i="63"/>
  <c r="U211" i="63" s="1"/>
  <c r="A211" i="63"/>
  <c r="T210" i="63"/>
  <c r="U210" i="63" s="1"/>
  <c r="A210" i="63"/>
  <c r="T209" i="63"/>
  <c r="U209" i="63" s="1"/>
  <c r="A209" i="63"/>
  <c r="T208" i="63"/>
  <c r="U208" i="63" s="1"/>
  <c r="A208" i="63"/>
  <c r="T207" i="63"/>
  <c r="U207" i="63" s="1"/>
  <c r="A207" i="63"/>
  <c r="T206" i="63"/>
  <c r="U206" i="63" s="1"/>
  <c r="A206" i="63"/>
  <c r="T205" i="63"/>
  <c r="U205" i="63" s="1"/>
  <c r="A205" i="63"/>
  <c r="T204" i="63"/>
  <c r="U204" i="63" s="1"/>
  <c r="A204" i="63"/>
  <c r="T203" i="63"/>
  <c r="U203" i="63" s="1"/>
  <c r="A203" i="63"/>
  <c r="T202" i="63"/>
  <c r="U202" i="63" s="1"/>
  <c r="A202" i="63"/>
  <c r="T201" i="63"/>
  <c r="U201" i="63" s="1"/>
  <c r="A201" i="63"/>
  <c r="T200" i="63"/>
  <c r="U200" i="63" s="1"/>
  <c r="A200" i="63"/>
  <c r="T199" i="63"/>
  <c r="U199" i="63" s="1"/>
  <c r="A199" i="63"/>
  <c r="T198" i="63"/>
  <c r="U198" i="63" s="1"/>
  <c r="A198" i="63"/>
  <c r="T197" i="63"/>
  <c r="U197" i="63" s="1"/>
  <c r="A197" i="63"/>
  <c r="T196" i="63"/>
  <c r="U196" i="63" s="1"/>
  <c r="A196" i="63"/>
  <c r="T195" i="63"/>
  <c r="U195" i="63" s="1"/>
  <c r="A195" i="63"/>
  <c r="T194" i="63"/>
  <c r="U194" i="63" s="1"/>
  <c r="A194" i="63"/>
  <c r="T193" i="63"/>
  <c r="U193" i="63" s="1"/>
  <c r="A193" i="63"/>
  <c r="T192" i="63"/>
  <c r="U192" i="63" s="1"/>
  <c r="A192" i="63"/>
  <c r="T191" i="63"/>
  <c r="U191" i="63" s="1"/>
  <c r="A191" i="63"/>
  <c r="T190" i="63"/>
  <c r="U190" i="63" s="1"/>
  <c r="A190" i="63"/>
  <c r="T189" i="63"/>
  <c r="U189" i="63" s="1"/>
  <c r="A189" i="63"/>
  <c r="T188" i="63"/>
  <c r="U188" i="63" s="1"/>
  <c r="A188" i="63"/>
  <c r="T187" i="63"/>
  <c r="U187" i="63" s="1"/>
  <c r="A187" i="63"/>
  <c r="T186" i="63"/>
  <c r="U186" i="63" s="1"/>
  <c r="A186" i="63"/>
  <c r="T185" i="63"/>
  <c r="U185" i="63" s="1"/>
  <c r="A185" i="63"/>
  <c r="T184" i="63"/>
  <c r="U184" i="63" s="1"/>
  <c r="A184" i="63"/>
  <c r="T183" i="63"/>
  <c r="U183" i="63" s="1"/>
  <c r="A183" i="63"/>
  <c r="T182" i="63"/>
  <c r="U182" i="63" s="1"/>
  <c r="A182" i="63"/>
  <c r="T181" i="63"/>
  <c r="U181" i="63" s="1"/>
  <c r="A181" i="63"/>
  <c r="T180" i="63"/>
  <c r="U180" i="63" s="1"/>
  <c r="A180" i="63"/>
  <c r="T179" i="63"/>
  <c r="U179" i="63" s="1"/>
  <c r="A179" i="63"/>
  <c r="T178" i="63"/>
  <c r="U178" i="63" s="1"/>
  <c r="A178" i="63"/>
  <c r="T177" i="63"/>
  <c r="U177" i="63" s="1"/>
  <c r="A177" i="63"/>
  <c r="T176" i="63"/>
  <c r="U176" i="63" s="1"/>
  <c r="A176" i="63"/>
  <c r="T175" i="63"/>
  <c r="U175" i="63" s="1"/>
  <c r="A175" i="63"/>
  <c r="T174" i="63"/>
  <c r="U174" i="63" s="1"/>
  <c r="A174" i="63"/>
  <c r="T173" i="63"/>
  <c r="U173" i="63" s="1"/>
  <c r="A173" i="63"/>
  <c r="T172" i="63"/>
  <c r="U172" i="63" s="1"/>
  <c r="A172" i="63"/>
  <c r="T171" i="63"/>
  <c r="U171" i="63" s="1"/>
  <c r="A171" i="63"/>
  <c r="T170" i="63"/>
  <c r="U170" i="63" s="1"/>
  <c r="A170" i="63"/>
  <c r="T169" i="63"/>
  <c r="U169" i="63" s="1"/>
  <c r="A169" i="63"/>
  <c r="T168" i="63"/>
  <c r="U168" i="63" s="1"/>
  <c r="A168" i="63"/>
  <c r="T167" i="63"/>
  <c r="U167" i="63" s="1"/>
  <c r="A167" i="63"/>
  <c r="T166" i="63"/>
  <c r="U166" i="63" s="1"/>
  <c r="A166" i="63"/>
  <c r="T165" i="63"/>
  <c r="U165" i="63" s="1"/>
  <c r="A165" i="63"/>
  <c r="T164" i="63"/>
  <c r="U164" i="63" s="1"/>
  <c r="A164" i="63"/>
  <c r="T163" i="63"/>
  <c r="U163" i="63" s="1"/>
  <c r="A163" i="63"/>
  <c r="T162" i="63"/>
  <c r="U162" i="63" s="1"/>
  <c r="A162" i="63"/>
  <c r="T161" i="63"/>
  <c r="U161" i="63" s="1"/>
  <c r="A161" i="63"/>
  <c r="T160" i="63"/>
  <c r="U160" i="63" s="1"/>
  <c r="A160" i="63"/>
  <c r="T159" i="63"/>
  <c r="U159" i="63" s="1"/>
  <c r="A159" i="63"/>
  <c r="T158" i="63"/>
  <c r="U158" i="63" s="1"/>
  <c r="A158" i="63"/>
  <c r="T157" i="63"/>
  <c r="U157" i="63" s="1"/>
  <c r="A157" i="63"/>
  <c r="T156" i="63"/>
  <c r="U156" i="63" s="1"/>
  <c r="A156" i="63"/>
  <c r="T155" i="63"/>
  <c r="U155" i="63" s="1"/>
  <c r="A155" i="63"/>
  <c r="T154" i="63"/>
  <c r="U154" i="63" s="1"/>
  <c r="A154" i="63"/>
  <c r="T153" i="63"/>
  <c r="U153" i="63" s="1"/>
  <c r="A153" i="63"/>
  <c r="T152" i="63"/>
  <c r="U152" i="63" s="1"/>
  <c r="A152" i="63"/>
  <c r="T151" i="63"/>
  <c r="U151" i="63" s="1"/>
  <c r="A151" i="63"/>
  <c r="T150" i="63"/>
  <c r="U150" i="63" s="1"/>
  <c r="E150" i="63"/>
  <c r="A150" i="63" s="1"/>
  <c r="T149" i="63"/>
  <c r="U149" i="63" s="1"/>
  <c r="E149" i="63"/>
  <c r="A149" i="63" s="1"/>
  <c r="U148" i="63"/>
  <c r="T148" i="63"/>
  <c r="E148" i="63"/>
  <c r="A148" i="63" s="1"/>
  <c r="T147" i="63"/>
  <c r="U147" i="63" s="1"/>
  <c r="E147" i="63"/>
  <c r="A147" i="63" s="1"/>
  <c r="T146" i="63"/>
  <c r="U146" i="63" s="1"/>
  <c r="E146" i="63"/>
  <c r="A146" i="63" s="1"/>
  <c r="U145" i="63"/>
  <c r="T145" i="63"/>
  <c r="E145" i="63"/>
  <c r="A145" i="63" s="1"/>
  <c r="T144" i="63"/>
  <c r="U144" i="63" s="1"/>
  <c r="E144" i="63"/>
  <c r="A144" i="63" s="1"/>
  <c r="T143" i="63"/>
  <c r="U143" i="63" s="1"/>
  <c r="E143" i="63"/>
  <c r="A143" i="63" s="1"/>
  <c r="U142" i="63"/>
  <c r="T142" i="63"/>
  <c r="E142" i="63"/>
  <c r="A142" i="63" s="1"/>
  <c r="T141" i="63"/>
  <c r="U141" i="63" s="1"/>
  <c r="E141" i="63"/>
  <c r="A141" i="63" s="1"/>
  <c r="U140" i="63"/>
  <c r="T140" i="63"/>
  <c r="E140" i="63"/>
  <c r="A140" i="63" s="1"/>
  <c r="T139" i="63"/>
  <c r="U139" i="63" s="1"/>
  <c r="E139" i="63"/>
  <c r="A139" i="63" s="1"/>
  <c r="U138" i="63"/>
  <c r="T138" i="63"/>
  <c r="E138" i="63"/>
  <c r="A138" i="63"/>
  <c r="T137" i="63"/>
  <c r="U137" i="63" s="1"/>
  <c r="E137" i="63"/>
  <c r="A137" i="63" s="1"/>
  <c r="U136" i="63"/>
  <c r="T136" i="63"/>
  <c r="E136" i="63"/>
  <c r="A136" i="63" s="1"/>
  <c r="U135" i="63"/>
  <c r="T135" i="63"/>
  <c r="E135" i="63"/>
  <c r="A135" i="63" s="1"/>
  <c r="U134" i="63"/>
  <c r="T134" i="63"/>
  <c r="E134" i="63"/>
  <c r="A134" i="63" s="1"/>
  <c r="T133" i="63"/>
  <c r="U133" i="63" s="1"/>
  <c r="E133" i="63"/>
  <c r="A133" i="63" s="1"/>
  <c r="U132" i="63"/>
  <c r="T132" i="63"/>
  <c r="E132" i="63"/>
  <c r="A132" i="63" s="1"/>
  <c r="T131" i="63"/>
  <c r="U131" i="63" s="1"/>
  <c r="E131" i="63"/>
  <c r="A131" i="63"/>
  <c r="T130" i="63"/>
  <c r="U130" i="63" s="1"/>
  <c r="E130" i="63"/>
  <c r="A130" i="63" s="1"/>
  <c r="T129" i="63"/>
  <c r="U129" i="63" s="1"/>
  <c r="E129" i="63"/>
  <c r="A129" i="63"/>
  <c r="T128" i="63"/>
  <c r="U128" i="63" s="1"/>
  <c r="E128" i="63"/>
  <c r="A128" i="63" s="1"/>
  <c r="T127" i="63"/>
  <c r="U127" i="63" s="1"/>
  <c r="E127" i="63"/>
  <c r="A127" i="63"/>
  <c r="T126" i="63"/>
  <c r="U126" i="63" s="1"/>
  <c r="E126" i="63"/>
  <c r="A126" i="63" s="1"/>
  <c r="T125" i="63"/>
  <c r="U125" i="63" s="1"/>
  <c r="E125" i="63"/>
  <c r="A125" i="63"/>
  <c r="T124" i="63"/>
  <c r="U124" i="63" s="1"/>
  <c r="E124" i="63"/>
  <c r="A124" i="63" s="1"/>
  <c r="T123" i="63"/>
  <c r="U123" i="63" s="1"/>
  <c r="E123" i="63"/>
  <c r="A123" i="63"/>
  <c r="T122" i="63"/>
  <c r="U122" i="63" s="1"/>
  <c r="E122" i="63"/>
  <c r="A122" i="63" s="1"/>
  <c r="T121" i="63"/>
  <c r="U121" i="63" s="1"/>
  <c r="E121" i="63"/>
  <c r="A121" i="63"/>
  <c r="T120" i="63"/>
  <c r="U120" i="63" s="1"/>
  <c r="E120" i="63"/>
  <c r="A120" i="63" s="1"/>
  <c r="T119" i="63"/>
  <c r="U119" i="63" s="1"/>
  <c r="E119" i="63"/>
  <c r="A119" i="63"/>
  <c r="T118" i="63"/>
  <c r="U118" i="63" s="1"/>
  <c r="E118" i="63"/>
  <c r="A118" i="63" s="1"/>
  <c r="T117" i="63"/>
  <c r="U117" i="63" s="1"/>
  <c r="E117" i="63"/>
  <c r="A117" i="63"/>
  <c r="T116" i="63"/>
  <c r="U116" i="63" s="1"/>
  <c r="E116" i="63"/>
  <c r="A116" i="63" s="1"/>
  <c r="T115" i="63"/>
  <c r="U115" i="63" s="1"/>
  <c r="E115" i="63"/>
  <c r="A115" i="63"/>
  <c r="T114" i="63"/>
  <c r="U114" i="63" s="1"/>
  <c r="E114" i="63"/>
  <c r="A114" i="63" s="1"/>
  <c r="T113" i="63"/>
  <c r="U113" i="63" s="1"/>
  <c r="E113" i="63"/>
  <c r="A113" i="63"/>
  <c r="T112" i="63"/>
  <c r="U112" i="63" s="1"/>
  <c r="E112" i="63"/>
  <c r="A112" i="63" s="1"/>
  <c r="T111" i="63"/>
  <c r="U111" i="63" s="1"/>
  <c r="E111" i="63"/>
  <c r="A111" i="63"/>
  <c r="T110" i="63"/>
  <c r="U110" i="63" s="1"/>
  <c r="E110" i="63"/>
  <c r="A110" i="63" s="1"/>
  <c r="T109" i="63"/>
  <c r="U109" i="63" s="1"/>
  <c r="E109" i="63"/>
  <c r="A109" i="63"/>
  <c r="U108" i="63"/>
  <c r="E108" i="63"/>
  <c r="A108" i="63" s="1"/>
  <c r="T107" i="63"/>
  <c r="U107" i="63" s="1"/>
  <c r="E107" i="63"/>
  <c r="A107" i="63" s="1"/>
  <c r="U106" i="63"/>
  <c r="T106" i="63"/>
  <c r="E106" i="63"/>
  <c r="A106" i="63" s="1"/>
  <c r="T105" i="63"/>
  <c r="U105" i="63" s="1"/>
  <c r="E105" i="63"/>
  <c r="A105" i="63" s="1"/>
  <c r="U104" i="63"/>
  <c r="T104" i="63"/>
  <c r="E104" i="63"/>
  <c r="A104" i="63" s="1"/>
  <c r="T103" i="63"/>
  <c r="U103" i="63" s="1"/>
  <c r="E103" i="63"/>
  <c r="A103" i="63" s="1"/>
  <c r="U102" i="63"/>
  <c r="T102" i="63"/>
  <c r="E102" i="63"/>
  <c r="A102" i="63" s="1"/>
  <c r="T101" i="63"/>
  <c r="U101" i="63" s="1"/>
  <c r="E101" i="63"/>
  <c r="A101" i="63" s="1"/>
  <c r="U100" i="63"/>
  <c r="T100" i="63"/>
  <c r="E100" i="63"/>
  <c r="A100" i="63" s="1"/>
  <c r="T99" i="63"/>
  <c r="U99" i="63" s="1"/>
  <c r="E99" i="63"/>
  <c r="A99" i="63" s="1"/>
  <c r="U98" i="63"/>
  <c r="T98" i="63"/>
  <c r="E98" i="63"/>
  <c r="A98" i="63" s="1"/>
  <c r="T97" i="63"/>
  <c r="U97" i="63" s="1"/>
  <c r="E97" i="63"/>
  <c r="A97" i="63" s="1"/>
  <c r="U96" i="63"/>
  <c r="T96" i="63"/>
  <c r="E96" i="63"/>
  <c r="A96" i="63" s="1"/>
  <c r="T95" i="63"/>
  <c r="U95" i="63" s="1"/>
  <c r="E95" i="63"/>
  <c r="A95" i="63" s="1"/>
  <c r="U94" i="63"/>
  <c r="T94" i="63"/>
  <c r="E94" i="63"/>
  <c r="A94" i="63" s="1"/>
  <c r="T93" i="63"/>
  <c r="U93" i="63" s="1"/>
  <c r="E93" i="63"/>
  <c r="A93" i="63" s="1"/>
  <c r="U92" i="63"/>
  <c r="T92" i="63"/>
  <c r="E92" i="63"/>
  <c r="A92" i="63" s="1"/>
  <c r="T91" i="63"/>
  <c r="U91" i="63" s="1"/>
  <c r="E91" i="63"/>
  <c r="A91" i="63" s="1"/>
  <c r="U90" i="63"/>
  <c r="T90" i="63"/>
  <c r="E90" i="63"/>
  <c r="A90" i="63" s="1"/>
  <c r="T89" i="63"/>
  <c r="U89" i="63" s="1"/>
  <c r="E89" i="63"/>
  <c r="A89" i="63" s="1"/>
  <c r="U88" i="63"/>
  <c r="T88" i="63"/>
  <c r="E88" i="63"/>
  <c r="A88" i="63" s="1"/>
  <c r="T87" i="63"/>
  <c r="U87" i="63" s="1"/>
  <c r="E87" i="63"/>
  <c r="A87" i="63" s="1"/>
  <c r="U86" i="63"/>
  <c r="T86" i="63"/>
  <c r="E86" i="63"/>
  <c r="A86" i="63" s="1"/>
  <c r="T85" i="63"/>
  <c r="U85" i="63" s="1"/>
  <c r="E85" i="63"/>
  <c r="A85" i="63" s="1"/>
  <c r="U84" i="63"/>
  <c r="T84" i="63"/>
  <c r="E84" i="63"/>
  <c r="A84" i="63" s="1"/>
  <c r="T83" i="63"/>
  <c r="U83" i="63" s="1"/>
  <c r="E83" i="63"/>
  <c r="A83" i="63" s="1"/>
  <c r="U82" i="63"/>
  <c r="T82" i="63"/>
  <c r="E82" i="63"/>
  <c r="A82" i="63" s="1"/>
  <c r="T81" i="63"/>
  <c r="U81" i="63" s="1"/>
  <c r="E81" i="63"/>
  <c r="A81" i="63" s="1"/>
  <c r="U80" i="63"/>
  <c r="T80" i="63"/>
  <c r="E80" i="63"/>
  <c r="A80" i="63" s="1"/>
  <c r="T79" i="63"/>
  <c r="U79" i="63" s="1"/>
  <c r="E79" i="63"/>
  <c r="A79" i="63" s="1"/>
  <c r="U78" i="63"/>
  <c r="T78" i="63"/>
  <c r="E78" i="63"/>
  <c r="A78" i="63" s="1"/>
  <c r="T77" i="63"/>
  <c r="U77" i="63" s="1"/>
  <c r="E77" i="63"/>
  <c r="A77" i="63" s="1"/>
  <c r="U76" i="63"/>
  <c r="T76" i="63"/>
  <c r="E76" i="63"/>
  <c r="A76" i="63" s="1"/>
  <c r="T75" i="63"/>
  <c r="U75" i="63" s="1"/>
  <c r="E75" i="63"/>
  <c r="A75" i="63" s="1"/>
  <c r="U74" i="63"/>
  <c r="T74" i="63"/>
  <c r="E74" i="63"/>
  <c r="A74" i="63" s="1"/>
  <c r="T73" i="63"/>
  <c r="U73" i="63" s="1"/>
  <c r="E73" i="63"/>
  <c r="A73" i="63" s="1"/>
  <c r="U72" i="63"/>
  <c r="T72" i="63"/>
  <c r="E72" i="63"/>
  <c r="A72" i="63" s="1"/>
  <c r="T71" i="63"/>
  <c r="U71" i="63" s="1"/>
  <c r="E71" i="63"/>
  <c r="A71" i="63" s="1"/>
  <c r="T70" i="63"/>
  <c r="U70" i="63" s="1"/>
  <c r="E70" i="63"/>
  <c r="A70" i="63" s="1"/>
  <c r="T69" i="63"/>
  <c r="U69" i="63" s="1"/>
  <c r="E69" i="63"/>
  <c r="A69" i="63" s="1"/>
  <c r="T68" i="63"/>
  <c r="U68" i="63" s="1"/>
  <c r="E68" i="63"/>
  <c r="A68" i="63" s="1"/>
  <c r="T67" i="63"/>
  <c r="U67" i="63" s="1"/>
  <c r="E67" i="63"/>
  <c r="A67" i="63" s="1"/>
  <c r="T66" i="63"/>
  <c r="U66" i="63" s="1"/>
  <c r="E66" i="63"/>
  <c r="A66" i="63" s="1"/>
  <c r="T65" i="63"/>
  <c r="U65" i="63" s="1"/>
  <c r="E65" i="63"/>
  <c r="A65" i="63" s="1"/>
  <c r="T64" i="63"/>
  <c r="U64" i="63" s="1"/>
  <c r="E64" i="63"/>
  <c r="A64" i="63" s="1"/>
  <c r="I63" i="63"/>
  <c r="H63" i="63"/>
  <c r="T63" i="63" s="1"/>
  <c r="U63" i="63" s="1"/>
  <c r="E63" i="63"/>
  <c r="A63" i="63" s="1"/>
  <c r="I62" i="63"/>
  <c r="H62" i="63"/>
  <c r="E62" i="63"/>
  <c r="A62" i="63" s="1"/>
  <c r="I61" i="63"/>
  <c r="H61" i="63"/>
  <c r="T61" i="63" s="1"/>
  <c r="U61" i="63" s="1"/>
  <c r="E61" i="63"/>
  <c r="A61" i="63" s="1"/>
  <c r="I60" i="63"/>
  <c r="H60" i="63"/>
  <c r="E60" i="63"/>
  <c r="A60" i="63" s="1"/>
  <c r="I59" i="63"/>
  <c r="H59" i="63"/>
  <c r="T59" i="63" s="1"/>
  <c r="U59" i="63" s="1"/>
  <c r="E59" i="63"/>
  <c r="A59" i="63" s="1"/>
  <c r="I58" i="63"/>
  <c r="E58" i="63"/>
  <c r="A58" i="63" s="1"/>
  <c r="I57" i="63"/>
  <c r="H57" i="63"/>
  <c r="T57" i="63" s="1"/>
  <c r="U57" i="63" s="1"/>
  <c r="E57" i="63"/>
  <c r="A57" i="63" s="1"/>
  <c r="I56" i="63"/>
  <c r="H56" i="63"/>
  <c r="E56" i="63"/>
  <c r="A56" i="63"/>
  <c r="I55" i="63"/>
  <c r="H55" i="63"/>
  <c r="E55" i="63"/>
  <c r="A55" i="63"/>
  <c r="I54" i="63"/>
  <c r="H54" i="63"/>
  <c r="E54" i="63"/>
  <c r="A54" i="63" s="1"/>
  <c r="I53" i="63"/>
  <c r="H53" i="63"/>
  <c r="T53" i="63" s="1"/>
  <c r="U53" i="63" s="1"/>
  <c r="E53" i="63"/>
  <c r="A53" i="63" s="1"/>
  <c r="I52" i="63"/>
  <c r="E52" i="63"/>
  <c r="A52" i="63" s="1"/>
  <c r="I51" i="63"/>
  <c r="H51" i="63"/>
  <c r="T51" i="63" s="1"/>
  <c r="U51" i="63" s="1"/>
  <c r="E51" i="63"/>
  <c r="A51" i="63" s="1"/>
  <c r="I50" i="63"/>
  <c r="H50" i="63"/>
  <c r="E50" i="63"/>
  <c r="A50" i="63" s="1"/>
  <c r="I49" i="63"/>
  <c r="H49" i="63"/>
  <c r="T49" i="63" s="1"/>
  <c r="U49" i="63" s="1"/>
  <c r="E49" i="63"/>
  <c r="A49" i="63" s="1"/>
  <c r="I48" i="63"/>
  <c r="H48" i="63"/>
  <c r="E48" i="63"/>
  <c r="A48" i="63" s="1"/>
  <c r="I47" i="63"/>
  <c r="H47" i="63"/>
  <c r="E47" i="63"/>
  <c r="A47" i="63" s="1"/>
  <c r="I46" i="63"/>
  <c r="H46" i="63"/>
  <c r="E46" i="63"/>
  <c r="A46" i="63" s="1"/>
  <c r="I45" i="63"/>
  <c r="H45" i="63"/>
  <c r="T45" i="63" s="1"/>
  <c r="U45" i="63" s="1"/>
  <c r="E45" i="63"/>
  <c r="A45" i="63" s="1"/>
  <c r="I44" i="63"/>
  <c r="H44" i="63"/>
  <c r="E44" i="63"/>
  <c r="A44" i="63" s="1"/>
  <c r="I43" i="63"/>
  <c r="H43" i="63"/>
  <c r="E43" i="63"/>
  <c r="A43" i="63" s="1"/>
  <c r="I42" i="63"/>
  <c r="H42" i="63"/>
  <c r="E42" i="63"/>
  <c r="A42" i="63" s="1"/>
  <c r="I41" i="63"/>
  <c r="H41" i="63"/>
  <c r="E41" i="63"/>
  <c r="A41" i="63" s="1"/>
  <c r="I40" i="63"/>
  <c r="H40" i="63"/>
  <c r="E40" i="63"/>
  <c r="A40" i="63" s="1"/>
  <c r="I39" i="63"/>
  <c r="H39" i="63"/>
  <c r="T39" i="63" s="1"/>
  <c r="U39" i="63" s="1"/>
  <c r="E39" i="63"/>
  <c r="A39" i="63" s="1"/>
  <c r="I38" i="63"/>
  <c r="H38" i="63"/>
  <c r="E38" i="63"/>
  <c r="A38" i="63" s="1"/>
  <c r="D31" i="63"/>
  <c r="D30" i="63"/>
  <c r="D29" i="63"/>
  <c r="D28" i="63"/>
  <c r="D27" i="63"/>
  <c r="D26" i="63"/>
  <c r="D25" i="63"/>
  <c r="S22" i="63"/>
  <c r="R22" i="63"/>
  <c r="Q22" i="63"/>
  <c r="P22" i="63"/>
  <c r="O22" i="63"/>
  <c r="N22" i="63"/>
  <c r="M22" i="63"/>
  <c r="L22" i="63"/>
  <c r="K22" i="63"/>
  <c r="J22" i="63"/>
  <c r="G22" i="63"/>
  <c r="P9" i="63"/>
  <c r="Q7" i="63"/>
  <c r="Q6" i="63"/>
  <c r="Q5" i="63"/>
  <c r="Q9" i="63" s="1"/>
  <c r="P4" i="63"/>
  <c r="P10" i="63" s="1"/>
  <c r="E1" i="63"/>
  <c r="T475" i="62"/>
  <c r="U475" i="62" s="1"/>
  <c r="A475" i="62"/>
  <c r="T474" i="62"/>
  <c r="U474" i="62" s="1"/>
  <c r="A474" i="62"/>
  <c r="U473" i="62"/>
  <c r="T473" i="62"/>
  <c r="A473" i="62"/>
  <c r="T472" i="62"/>
  <c r="U472" i="62" s="1"/>
  <c r="A472" i="62"/>
  <c r="T471" i="62"/>
  <c r="U471" i="62" s="1"/>
  <c r="A471" i="62"/>
  <c r="T470" i="62"/>
  <c r="U470" i="62" s="1"/>
  <c r="A470" i="62"/>
  <c r="T469" i="62"/>
  <c r="U469" i="62" s="1"/>
  <c r="A469" i="62"/>
  <c r="T468" i="62"/>
  <c r="U468" i="62" s="1"/>
  <c r="A468" i="62"/>
  <c r="T467" i="62"/>
  <c r="U467" i="62" s="1"/>
  <c r="A467" i="62"/>
  <c r="T466" i="62"/>
  <c r="U466" i="62" s="1"/>
  <c r="A466" i="62"/>
  <c r="T465" i="62"/>
  <c r="U465" i="62" s="1"/>
  <c r="A465" i="62"/>
  <c r="T464" i="62"/>
  <c r="U464" i="62" s="1"/>
  <c r="A464" i="62"/>
  <c r="T463" i="62"/>
  <c r="U463" i="62" s="1"/>
  <c r="A463" i="62"/>
  <c r="T462" i="62"/>
  <c r="U462" i="62" s="1"/>
  <c r="A462" i="62"/>
  <c r="T461" i="62"/>
  <c r="U461" i="62" s="1"/>
  <c r="A461" i="62"/>
  <c r="T460" i="62"/>
  <c r="U460" i="62" s="1"/>
  <c r="A460" i="62"/>
  <c r="T459" i="62"/>
  <c r="U459" i="62" s="1"/>
  <c r="A459" i="62"/>
  <c r="T458" i="62"/>
  <c r="U458" i="62" s="1"/>
  <c r="A458" i="62"/>
  <c r="T457" i="62"/>
  <c r="U457" i="62" s="1"/>
  <c r="A457" i="62"/>
  <c r="T456" i="62"/>
  <c r="U456" i="62" s="1"/>
  <c r="A456" i="62"/>
  <c r="U455" i="62"/>
  <c r="T455" i="62"/>
  <c r="A455" i="62"/>
  <c r="T454" i="62"/>
  <c r="U454" i="62" s="1"/>
  <c r="A454" i="62"/>
  <c r="T453" i="62"/>
  <c r="U453" i="62" s="1"/>
  <c r="A453" i="62"/>
  <c r="T452" i="62"/>
  <c r="U452" i="62" s="1"/>
  <c r="A452" i="62"/>
  <c r="T451" i="62"/>
  <c r="U451" i="62" s="1"/>
  <c r="A451" i="62"/>
  <c r="T450" i="62"/>
  <c r="U450" i="62" s="1"/>
  <c r="A450" i="62"/>
  <c r="U449" i="62"/>
  <c r="T449" i="62"/>
  <c r="A449" i="62"/>
  <c r="T448" i="62"/>
  <c r="U448" i="62" s="1"/>
  <c r="A448" i="62"/>
  <c r="T447" i="62"/>
  <c r="U447" i="62" s="1"/>
  <c r="A447" i="62"/>
  <c r="T446" i="62"/>
  <c r="U446" i="62" s="1"/>
  <c r="A446" i="62"/>
  <c r="T445" i="62"/>
  <c r="U445" i="62" s="1"/>
  <c r="A445" i="62"/>
  <c r="T444" i="62"/>
  <c r="U444" i="62" s="1"/>
  <c r="A444" i="62"/>
  <c r="T443" i="62"/>
  <c r="U443" i="62" s="1"/>
  <c r="A443" i="62"/>
  <c r="T442" i="62"/>
  <c r="U442" i="62" s="1"/>
  <c r="A442" i="62"/>
  <c r="U441" i="62"/>
  <c r="T441" i="62"/>
  <c r="A441" i="62"/>
  <c r="T440" i="62"/>
  <c r="U440" i="62" s="1"/>
  <c r="A440" i="62"/>
  <c r="T439" i="62"/>
  <c r="U439" i="62" s="1"/>
  <c r="A439" i="62"/>
  <c r="T438" i="62"/>
  <c r="U438" i="62" s="1"/>
  <c r="A438" i="62"/>
  <c r="T437" i="62"/>
  <c r="U437" i="62" s="1"/>
  <c r="A437" i="62"/>
  <c r="T436" i="62"/>
  <c r="U436" i="62" s="1"/>
  <c r="A436" i="62"/>
  <c r="T435" i="62"/>
  <c r="U435" i="62" s="1"/>
  <c r="A435" i="62"/>
  <c r="T434" i="62"/>
  <c r="U434" i="62" s="1"/>
  <c r="A434" i="62"/>
  <c r="T433" i="62"/>
  <c r="U433" i="62" s="1"/>
  <c r="A433" i="62"/>
  <c r="T432" i="62"/>
  <c r="U432" i="62" s="1"/>
  <c r="A432" i="62"/>
  <c r="U431" i="62"/>
  <c r="T431" i="62"/>
  <c r="A431" i="62"/>
  <c r="T430" i="62"/>
  <c r="U430" i="62" s="1"/>
  <c r="A430" i="62"/>
  <c r="T429" i="62"/>
  <c r="U429" i="62" s="1"/>
  <c r="A429" i="62"/>
  <c r="T428" i="62"/>
  <c r="U428" i="62" s="1"/>
  <c r="A428" i="62"/>
  <c r="T427" i="62"/>
  <c r="U427" i="62" s="1"/>
  <c r="A427" i="62"/>
  <c r="T426" i="62"/>
  <c r="U426" i="62" s="1"/>
  <c r="A426" i="62"/>
  <c r="U425" i="62"/>
  <c r="T425" i="62"/>
  <c r="A425" i="62"/>
  <c r="T424" i="62"/>
  <c r="U424" i="62" s="1"/>
  <c r="A424" i="62"/>
  <c r="T423" i="62"/>
  <c r="U423" i="62" s="1"/>
  <c r="A423" i="62"/>
  <c r="T422" i="62"/>
  <c r="U422" i="62" s="1"/>
  <c r="A422" i="62"/>
  <c r="T421" i="62"/>
  <c r="U421" i="62" s="1"/>
  <c r="A421" i="62"/>
  <c r="T420" i="62"/>
  <c r="U420" i="62" s="1"/>
  <c r="A420" i="62"/>
  <c r="T419" i="62"/>
  <c r="U419" i="62" s="1"/>
  <c r="A419" i="62"/>
  <c r="T418" i="62"/>
  <c r="U418" i="62" s="1"/>
  <c r="A418" i="62"/>
  <c r="U417" i="62"/>
  <c r="T417" i="62"/>
  <c r="A417" i="62"/>
  <c r="T416" i="62"/>
  <c r="U416" i="62" s="1"/>
  <c r="A416" i="62"/>
  <c r="T415" i="62"/>
  <c r="U415" i="62" s="1"/>
  <c r="A415" i="62"/>
  <c r="T414" i="62"/>
  <c r="U414" i="62" s="1"/>
  <c r="A414" i="62"/>
  <c r="U413" i="62"/>
  <c r="T413" i="62"/>
  <c r="A413" i="62"/>
  <c r="T412" i="62"/>
  <c r="U412" i="62" s="1"/>
  <c r="A412" i="62"/>
  <c r="T411" i="62"/>
  <c r="U411" i="62" s="1"/>
  <c r="A411" i="62"/>
  <c r="T410" i="62"/>
  <c r="U410" i="62" s="1"/>
  <c r="A410" i="62"/>
  <c r="T409" i="62"/>
  <c r="U409" i="62" s="1"/>
  <c r="A409" i="62"/>
  <c r="T408" i="62"/>
  <c r="U408" i="62" s="1"/>
  <c r="A408" i="62"/>
  <c r="T407" i="62"/>
  <c r="U407" i="62" s="1"/>
  <c r="A407" i="62"/>
  <c r="T406" i="62"/>
  <c r="U406" i="62" s="1"/>
  <c r="A406" i="62"/>
  <c r="U405" i="62"/>
  <c r="T405" i="62"/>
  <c r="A405" i="62"/>
  <c r="T404" i="62"/>
  <c r="U404" i="62" s="1"/>
  <c r="A404" i="62"/>
  <c r="T403" i="62"/>
  <c r="U403" i="62" s="1"/>
  <c r="A403" i="62"/>
  <c r="T402" i="62"/>
  <c r="U402" i="62" s="1"/>
  <c r="A402" i="62"/>
  <c r="T401" i="62"/>
  <c r="U401" i="62" s="1"/>
  <c r="A401" i="62"/>
  <c r="T400" i="62"/>
  <c r="U400" i="62" s="1"/>
  <c r="A400" i="62"/>
  <c r="T399" i="62"/>
  <c r="U399" i="62" s="1"/>
  <c r="A399" i="62"/>
  <c r="T398" i="62"/>
  <c r="U398" i="62" s="1"/>
  <c r="A398" i="62"/>
  <c r="T397" i="62"/>
  <c r="U397" i="62" s="1"/>
  <c r="A397" i="62"/>
  <c r="T396" i="62"/>
  <c r="U396" i="62" s="1"/>
  <c r="A396" i="62"/>
  <c r="U395" i="62"/>
  <c r="T395" i="62"/>
  <c r="A395" i="62"/>
  <c r="T394" i="62"/>
  <c r="U394" i="62" s="1"/>
  <c r="A394" i="62"/>
  <c r="T393" i="62"/>
  <c r="U393" i="62" s="1"/>
  <c r="A393" i="62"/>
  <c r="T392" i="62"/>
  <c r="U392" i="62" s="1"/>
  <c r="A392" i="62"/>
  <c r="T391" i="62"/>
  <c r="U391" i="62" s="1"/>
  <c r="A391" i="62"/>
  <c r="T390" i="62"/>
  <c r="U390" i="62" s="1"/>
  <c r="A390" i="62"/>
  <c r="U389" i="62"/>
  <c r="T389" i="62"/>
  <c r="A389" i="62"/>
  <c r="T388" i="62"/>
  <c r="U388" i="62" s="1"/>
  <c r="A388" i="62"/>
  <c r="T387" i="62"/>
  <c r="U387" i="62" s="1"/>
  <c r="A387" i="62"/>
  <c r="T386" i="62"/>
  <c r="U386" i="62" s="1"/>
  <c r="A386" i="62"/>
  <c r="T385" i="62"/>
  <c r="U385" i="62" s="1"/>
  <c r="A385" i="62"/>
  <c r="T384" i="62"/>
  <c r="U384" i="62" s="1"/>
  <c r="A384" i="62"/>
  <c r="T383" i="62"/>
  <c r="U383" i="62" s="1"/>
  <c r="A383" i="62"/>
  <c r="T382" i="62"/>
  <c r="U382" i="62" s="1"/>
  <c r="A382" i="62"/>
  <c r="T381" i="62"/>
  <c r="U381" i="62" s="1"/>
  <c r="A381" i="62"/>
  <c r="T380" i="62"/>
  <c r="U380" i="62" s="1"/>
  <c r="A380" i="62"/>
  <c r="T379" i="62"/>
  <c r="U379" i="62" s="1"/>
  <c r="A379" i="62"/>
  <c r="T378" i="62"/>
  <c r="U378" i="62" s="1"/>
  <c r="A378" i="62"/>
  <c r="U377" i="62"/>
  <c r="T377" i="62"/>
  <c r="A377" i="62"/>
  <c r="T376" i="62"/>
  <c r="U376" i="62" s="1"/>
  <c r="A376" i="62"/>
  <c r="T375" i="62"/>
  <c r="U375" i="62" s="1"/>
  <c r="A375" i="62"/>
  <c r="T374" i="62"/>
  <c r="U374" i="62" s="1"/>
  <c r="A374" i="62"/>
  <c r="T373" i="62"/>
  <c r="U373" i="62" s="1"/>
  <c r="A373" i="62"/>
  <c r="T372" i="62"/>
  <c r="U372" i="62" s="1"/>
  <c r="A372" i="62"/>
  <c r="T371" i="62"/>
  <c r="U371" i="62" s="1"/>
  <c r="A371" i="62"/>
  <c r="T370" i="62"/>
  <c r="U370" i="62" s="1"/>
  <c r="A370" i="62"/>
  <c r="T369" i="62"/>
  <c r="U369" i="62" s="1"/>
  <c r="A369" i="62"/>
  <c r="T368" i="62"/>
  <c r="U368" i="62" s="1"/>
  <c r="A368" i="62"/>
  <c r="U367" i="62"/>
  <c r="T367" i="62"/>
  <c r="A367" i="62"/>
  <c r="T366" i="62"/>
  <c r="U366" i="62" s="1"/>
  <c r="A366" i="62"/>
  <c r="T365" i="62"/>
  <c r="U365" i="62" s="1"/>
  <c r="A365" i="62"/>
  <c r="T364" i="62"/>
  <c r="U364" i="62" s="1"/>
  <c r="A364" i="62"/>
  <c r="T363" i="62"/>
  <c r="U363" i="62" s="1"/>
  <c r="A363" i="62"/>
  <c r="T362" i="62"/>
  <c r="U362" i="62" s="1"/>
  <c r="A362" i="62"/>
  <c r="T361" i="62"/>
  <c r="U361" i="62" s="1"/>
  <c r="A361" i="62"/>
  <c r="T360" i="62"/>
  <c r="U360" i="62" s="1"/>
  <c r="A360" i="62"/>
  <c r="U359" i="62"/>
  <c r="T359" i="62"/>
  <c r="A359" i="62"/>
  <c r="T358" i="62"/>
  <c r="U358" i="62" s="1"/>
  <c r="A358" i="62"/>
  <c r="T357" i="62"/>
  <c r="U357" i="62" s="1"/>
  <c r="A357" i="62"/>
  <c r="T356" i="62"/>
  <c r="U356" i="62" s="1"/>
  <c r="A356" i="62"/>
  <c r="T355" i="62"/>
  <c r="U355" i="62" s="1"/>
  <c r="A355" i="62"/>
  <c r="T354" i="62"/>
  <c r="U354" i="62" s="1"/>
  <c r="A354" i="62"/>
  <c r="U353" i="62"/>
  <c r="T353" i="62"/>
  <c r="A353" i="62"/>
  <c r="T352" i="62"/>
  <c r="U352" i="62" s="1"/>
  <c r="A352" i="62"/>
  <c r="T351" i="62"/>
  <c r="U351" i="62" s="1"/>
  <c r="A351" i="62"/>
  <c r="T350" i="62"/>
  <c r="U350" i="62" s="1"/>
  <c r="A350" i="62"/>
  <c r="T349" i="62"/>
  <c r="U349" i="62" s="1"/>
  <c r="A349" i="62"/>
  <c r="T348" i="62"/>
  <c r="U348" i="62" s="1"/>
  <c r="A348" i="62"/>
  <c r="T347" i="62"/>
  <c r="U347" i="62" s="1"/>
  <c r="A347" i="62"/>
  <c r="T346" i="62"/>
  <c r="U346" i="62" s="1"/>
  <c r="A346" i="62"/>
  <c r="T345" i="62"/>
  <c r="U345" i="62" s="1"/>
  <c r="A345" i="62"/>
  <c r="T344" i="62"/>
  <c r="U344" i="62" s="1"/>
  <c r="A344" i="62"/>
  <c r="U343" i="62"/>
  <c r="T343" i="62"/>
  <c r="A343" i="62"/>
  <c r="T342" i="62"/>
  <c r="U342" i="62" s="1"/>
  <c r="A342" i="62"/>
  <c r="T341" i="62"/>
  <c r="U341" i="62" s="1"/>
  <c r="A341" i="62"/>
  <c r="T340" i="62"/>
  <c r="U340" i="62" s="1"/>
  <c r="A340" i="62"/>
  <c r="T339" i="62"/>
  <c r="U339" i="62" s="1"/>
  <c r="A339" i="62"/>
  <c r="T338" i="62"/>
  <c r="U338" i="62" s="1"/>
  <c r="A338" i="62"/>
  <c r="T337" i="62"/>
  <c r="U337" i="62" s="1"/>
  <c r="A337" i="62"/>
  <c r="T336" i="62"/>
  <c r="U336" i="62" s="1"/>
  <c r="A336" i="62"/>
  <c r="U335" i="62"/>
  <c r="T335" i="62"/>
  <c r="A335" i="62"/>
  <c r="T334" i="62"/>
  <c r="U334" i="62" s="1"/>
  <c r="A334" i="62"/>
  <c r="T333" i="62"/>
  <c r="U333" i="62" s="1"/>
  <c r="A333" i="62"/>
  <c r="T332" i="62"/>
  <c r="U332" i="62" s="1"/>
  <c r="A332" i="62"/>
  <c r="T331" i="62"/>
  <c r="U331" i="62" s="1"/>
  <c r="A331" i="62"/>
  <c r="T330" i="62"/>
  <c r="U330" i="62" s="1"/>
  <c r="A330" i="62"/>
  <c r="U329" i="62"/>
  <c r="T329" i="62"/>
  <c r="A329" i="62"/>
  <c r="T328" i="62"/>
  <c r="U328" i="62" s="1"/>
  <c r="A328" i="62"/>
  <c r="T327" i="62"/>
  <c r="U327" i="62" s="1"/>
  <c r="A327" i="62"/>
  <c r="T326" i="62"/>
  <c r="U326" i="62" s="1"/>
  <c r="A326" i="62"/>
  <c r="T325" i="62"/>
  <c r="U325" i="62" s="1"/>
  <c r="A325" i="62"/>
  <c r="T324" i="62"/>
  <c r="U324" i="62" s="1"/>
  <c r="A324" i="62"/>
  <c r="T323" i="62"/>
  <c r="U323" i="62" s="1"/>
  <c r="A323" i="62"/>
  <c r="T322" i="62"/>
  <c r="U322" i="62" s="1"/>
  <c r="A322" i="62"/>
  <c r="T321" i="62"/>
  <c r="U321" i="62" s="1"/>
  <c r="A321" i="62"/>
  <c r="T320" i="62"/>
  <c r="U320" i="62" s="1"/>
  <c r="A320" i="62"/>
  <c r="U319" i="62"/>
  <c r="T319" i="62"/>
  <c r="A319" i="62"/>
  <c r="T318" i="62"/>
  <c r="U318" i="62" s="1"/>
  <c r="A318" i="62"/>
  <c r="T317" i="62"/>
  <c r="U317" i="62" s="1"/>
  <c r="A317" i="62"/>
  <c r="T316" i="62"/>
  <c r="U316" i="62" s="1"/>
  <c r="A316" i="62"/>
  <c r="T315" i="62"/>
  <c r="U315" i="62" s="1"/>
  <c r="A315" i="62"/>
  <c r="T314" i="62"/>
  <c r="U314" i="62" s="1"/>
  <c r="A314" i="62"/>
  <c r="T313" i="62"/>
  <c r="U313" i="62" s="1"/>
  <c r="A313" i="62"/>
  <c r="T312" i="62"/>
  <c r="U312" i="62" s="1"/>
  <c r="A312" i="62"/>
  <c r="U311" i="62"/>
  <c r="T311" i="62"/>
  <c r="A311" i="62"/>
  <c r="T310" i="62"/>
  <c r="U310" i="62" s="1"/>
  <c r="A310" i="62"/>
  <c r="T309" i="62"/>
  <c r="U309" i="62" s="1"/>
  <c r="A309" i="62"/>
  <c r="T308" i="62"/>
  <c r="U308" i="62" s="1"/>
  <c r="A308" i="62"/>
  <c r="T307" i="62"/>
  <c r="U307" i="62" s="1"/>
  <c r="A307" i="62"/>
  <c r="T306" i="62"/>
  <c r="U306" i="62" s="1"/>
  <c r="A306" i="62"/>
  <c r="U305" i="62"/>
  <c r="T305" i="62"/>
  <c r="A305" i="62"/>
  <c r="T304" i="62"/>
  <c r="U304" i="62" s="1"/>
  <c r="A304" i="62"/>
  <c r="U303" i="62"/>
  <c r="T303" i="62"/>
  <c r="A303" i="62"/>
  <c r="T302" i="62"/>
  <c r="U302" i="62" s="1"/>
  <c r="A302" i="62"/>
  <c r="U301" i="62"/>
  <c r="T301" i="62"/>
  <c r="A301" i="62"/>
  <c r="T300" i="62"/>
  <c r="U300" i="62" s="1"/>
  <c r="A300" i="62"/>
  <c r="U299" i="62"/>
  <c r="T299" i="62"/>
  <c r="A299" i="62"/>
  <c r="T298" i="62"/>
  <c r="U298" i="62" s="1"/>
  <c r="A298" i="62"/>
  <c r="U297" i="62"/>
  <c r="T297" i="62"/>
  <c r="A297" i="62"/>
  <c r="T296" i="62"/>
  <c r="U296" i="62" s="1"/>
  <c r="A296" i="62"/>
  <c r="U295" i="62"/>
  <c r="T295" i="62"/>
  <c r="A295" i="62"/>
  <c r="T294" i="62"/>
  <c r="U294" i="62" s="1"/>
  <c r="A294" i="62"/>
  <c r="U293" i="62"/>
  <c r="T293" i="62"/>
  <c r="A293" i="62"/>
  <c r="T292" i="62"/>
  <c r="U292" i="62" s="1"/>
  <c r="A292" i="62"/>
  <c r="U291" i="62"/>
  <c r="T291" i="62"/>
  <c r="A291" i="62"/>
  <c r="T290" i="62"/>
  <c r="U290" i="62" s="1"/>
  <c r="A290" i="62"/>
  <c r="U289" i="62"/>
  <c r="T289" i="62"/>
  <c r="A289" i="62"/>
  <c r="T288" i="62"/>
  <c r="U288" i="62" s="1"/>
  <c r="A288" i="62"/>
  <c r="U287" i="62"/>
  <c r="T287" i="62"/>
  <c r="A287" i="62"/>
  <c r="T286" i="62"/>
  <c r="U286" i="62" s="1"/>
  <c r="A286" i="62"/>
  <c r="U285" i="62"/>
  <c r="T285" i="62"/>
  <c r="A285" i="62"/>
  <c r="T284" i="62"/>
  <c r="U284" i="62" s="1"/>
  <c r="A284" i="62"/>
  <c r="U283" i="62"/>
  <c r="T283" i="62"/>
  <c r="A283" i="62"/>
  <c r="T282" i="62"/>
  <c r="U282" i="62" s="1"/>
  <c r="A282" i="62"/>
  <c r="U281" i="62"/>
  <c r="T281" i="62"/>
  <c r="A281" i="62"/>
  <c r="T280" i="62"/>
  <c r="U280" i="62" s="1"/>
  <c r="A280" i="62"/>
  <c r="U279" i="62"/>
  <c r="T279" i="62"/>
  <c r="A279" i="62"/>
  <c r="T278" i="62"/>
  <c r="U278" i="62" s="1"/>
  <c r="A278" i="62"/>
  <c r="U277" i="62"/>
  <c r="T277" i="62"/>
  <c r="A277" i="62"/>
  <c r="T276" i="62"/>
  <c r="U276" i="62" s="1"/>
  <c r="A276" i="62"/>
  <c r="U275" i="62"/>
  <c r="T275" i="62"/>
  <c r="A275" i="62"/>
  <c r="T274" i="62"/>
  <c r="U274" i="62" s="1"/>
  <c r="A274" i="62"/>
  <c r="U273" i="62"/>
  <c r="T273" i="62"/>
  <c r="A273" i="62"/>
  <c r="T272" i="62"/>
  <c r="U272" i="62" s="1"/>
  <c r="A272" i="62"/>
  <c r="U271" i="62"/>
  <c r="T271" i="62"/>
  <c r="A271" i="62"/>
  <c r="T270" i="62"/>
  <c r="U270" i="62" s="1"/>
  <c r="A270" i="62"/>
  <c r="U269" i="62"/>
  <c r="T269" i="62"/>
  <c r="A269" i="62"/>
  <c r="T268" i="62"/>
  <c r="U268" i="62" s="1"/>
  <c r="A268" i="62"/>
  <c r="U267" i="62"/>
  <c r="T267" i="62"/>
  <c r="A267" i="62"/>
  <c r="T266" i="62"/>
  <c r="U266" i="62" s="1"/>
  <c r="A266" i="62"/>
  <c r="U265" i="62"/>
  <c r="T265" i="62"/>
  <c r="A265" i="62"/>
  <c r="T264" i="62"/>
  <c r="U264" i="62" s="1"/>
  <c r="A264" i="62"/>
  <c r="U263" i="62"/>
  <c r="T263" i="62"/>
  <c r="A263" i="62"/>
  <c r="T262" i="62"/>
  <c r="U262" i="62" s="1"/>
  <c r="A262" i="62"/>
  <c r="U261" i="62"/>
  <c r="T261" i="62"/>
  <c r="A261" i="62"/>
  <c r="T260" i="62"/>
  <c r="U260" i="62" s="1"/>
  <c r="A260" i="62"/>
  <c r="U259" i="62"/>
  <c r="T259" i="62"/>
  <c r="A259" i="62"/>
  <c r="T258" i="62"/>
  <c r="U258" i="62" s="1"/>
  <c r="A258" i="62"/>
  <c r="U257" i="62"/>
  <c r="T257" i="62"/>
  <c r="A257" i="62"/>
  <c r="T256" i="62"/>
  <c r="U256" i="62" s="1"/>
  <c r="A256" i="62"/>
  <c r="U255" i="62"/>
  <c r="T255" i="62"/>
  <c r="A255" i="62"/>
  <c r="T254" i="62"/>
  <c r="U254" i="62" s="1"/>
  <c r="A254" i="62"/>
  <c r="U253" i="62"/>
  <c r="T253" i="62"/>
  <c r="A253" i="62"/>
  <c r="T252" i="62"/>
  <c r="U252" i="62" s="1"/>
  <c r="A252" i="62"/>
  <c r="U251" i="62"/>
  <c r="T251" i="62"/>
  <c r="A251" i="62"/>
  <c r="T250" i="62"/>
  <c r="U250" i="62" s="1"/>
  <c r="A250" i="62"/>
  <c r="U249" i="62"/>
  <c r="T249" i="62"/>
  <c r="A249" i="62"/>
  <c r="T248" i="62"/>
  <c r="U248" i="62" s="1"/>
  <c r="A248" i="62"/>
  <c r="U247" i="62"/>
  <c r="T247" i="62"/>
  <c r="A247" i="62"/>
  <c r="T246" i="62"/>
  <c r="U246" i="62" s="1"/>
  <c r="A246" i="62"/>
  <c r="U245" i="62"/>
  <c r="T245" i="62"/>
  <c r="A245" i="62"/>
  <c r="T244" i="62"/>
  <c r="U244" i="62" s="1"/>
  <c r="A244" i="62"/>
  <c r="U243" i="62"/>
  <c r="T243" i="62"/>
  <c r="A243" i="62"/>
  <c r="T242" i="62"/>
  <c r="U242" i="62" s="1"/>
  <c r="A242" i="62"/>
  <c r="U241" i="62"/>
  <c r="T241" i="62"/>
  <c r="A241" i="62"/>
  <c r="T240" i="62"/>
  <c r="U240" i="62" s="1"/>
  <c r="A240" i="62"/>
  <c r="U239" i="62"/>
  <c r="T239" i="62"/>
  <c r="A239" i="62"/>
  <c r="T238" i="62"/>
  <c r="U238" i="62" s="1"/>
  <c r="A238" i="62"/>
  <c r="U237" i="62"/>
  <c r="T237" i="62"/>
  <c r="A237" i="62"/>
  <c r="T236" i="62"/>
  <c r="U236" i="62" s="1"/>
  <c r="A236" i="62"/>
  <c r="U235" i="62"/>
  <c r="T235" i="62"/>
  <c r="A235" i="62"/>
  <c r="T234" i="62"/>
  <c r="U234" i="62" s="1"/>
  <c r="A234" i="62"/>
  <c r="U233" i="62"/>
  <c r="T233" i="62"/>
  <c r="A233" i="62"/>
  <c r="T232" i="62"/>
  <c r="U232" i="62" s="1"/>
  <c r="A232" i="62"/>
  <c r="U231" i="62"/>
  <c r="T231" i="62"/>
  <c r="A231" i="62"/>
  <c r="T230" i="62"/>
  <c r="U230" i="62" s="1"/>
  <c r="A230" i="62"/>
  <c r="U229" i="62"/>
  <c r="T229" i="62"/>
  <c r="A229" i="62"/>
  <c r="T228" i="62"/>
  <c r="U228" i="62" s="1"/>
  <c r="A228" i="62"/>
  <c r="U227" i="62"/>
  <c r="T227" i="62"/>
  <c r="A227" i="62"/>
  <c r="T226" i="62"/>
  <c r="U226" i="62" s="1"/>
  <c r="A226" i="62"/>
  <c r="U225" i="62"/>
  <c r="T225" i="62"/>
  <c r="A225" i="62"/>
  <c r="T224" i="62"/>
  <c r="U224" i="62" s="1"/>
  <c r="A224" i="62"/>
  <c r="U223" i="62"/>
  <c r="T223" i="62"/>
  <c r="A223" i="62"/>
  <c r="T222" i="62"/>
  <c r="U222" i="62" s="1"/>
  <c r="A222" i="62"/>
  <c r="U221" i="62"/>
  <c r="T221" i="62"/>
  <c r="A221" i="62"/>
  <c r="T220" i="62"/>
  <c r="U220" i="62" s="1"/>
  <c r="A220" i="62"/>
  <c r="U219" i="62"/>
  <c r="T219" i="62"/>
  <c r="A219" i="62"/>
  <c r="T218" i="62"/>
  <c r="U218" i="62" s="1"/>
  <c r="A218" i="62"/>
  <c r="U217" i="62"/>
  <c r="T217" i="62"/>
  <c r="A217" i="62"/>
  <c r="T216" i="62"/>
  <c r="U216" i="62" s="1"/>
  <c r="A216" i="62"/>
  <c r="U215" i="62"/>
  <c r="T215" i="62"/>
  <c r="A215" i="62"/>
  <c r="T214" i="62"/>
  <c r="U214" i="62" s="1"/>
  <c r="A214" i="62"/>
  <c r="U213" i="62"/>
  <c r="T213" i="62"/>
  <c r="A213" i="62"/>
  <c r="T212" i="62"/>
  <c r="U212" i="62" s="1"/>
  <c r="A212" i="62"/>
  <c r="U211" i="62"/>
  <c r="T211" i="62"/>
  <c r="A211" i="62"/>
  <c r="T210" i="62"/>
  <c r="U210" i="62" s="1"/>
  <c r="A210" i="62"/>
  <c r="U209" i="62"/>
  <c r="T209" i="62"/>
  <c r="A209" i="62"/>
  <c r="T208" i="62"/>
  <c r="U208" i="62" s="1"/>
  <c r="A208" i="62"/>
  <c r="U207" i="62"/>
  <c r="T207" i="62"/>
  <c r="A207" i="62"/>
  <c r="T206" i="62"/>
  <c r="U206" i="62" s="1"/>
  <c r="A206" i="62"/>
  <c r="U205" i="62"/>
  <c r="T205" i="62"/>
  <c r="A205" i="62"/>
  <c r="T204" i="62"/>
  <c r="U204" i="62" s="1"/>
  <c r="A204" i="62"/>
  <c r="U203" i="62"/>
  <c r="T203" i="62"/>
  <c r="A203" i="62"/>
  <c r="T202" i="62"/>
  <c r="U202" i="62" s="1"/>
  <c r="A202" i="62"/>
  <c r="U201" i="62"/>
  <c r="T201" i="62"/>
  <c r="A201" i="62"/>
  <c r="T200" i="62"/>
  <c r="U200" i="62" s="1"/>
  <c r="A200" i="62"/>
  <c r="U199" i="62"/>
  <c r="T199" i="62"/>
  <c r="A199" i="62"/>
  <c r="T198" i="62"/>
  <c r="U198" i="62" s="1"/>
  <c r="A198" i="62"/>
  <c r="U197" i="62"/>
  <c r="T197" i="62"/>
  <c r="A197" i="62"/>
  <c r="T196" i="62"/>
  <c r="U196" i="62" s="1"/>
  <c r="A196" i="62"/>
  <c r="U195" i="62"/>
  <c r="T195" i="62"/>
  <c r="A195" i="62"/>
  <c r="T194" i="62"/>
  <c r="U194" i="62" s="1"/>
  <c r="A194" i="62"/>
  <c r="U193" i="62"/>
  <c r="T193" i="62"/>
  <c r="A193" i="62"/>
  <c r="T192" i="62"/>
  <c r="U192" i="62" s="1"/>
  <c r="A192" i="62"/>
  <c r="U191" i="62"/>
  <c r="T191" i="62"/>
  <c r="A191" i="62"/>
  <c r="T190" i="62"/>
  <c r="U190" i="62" s="1"/>
  <c r="A190" i="62"/>
  <c r="U189" i="62"/>
  <c r="T189" i="62"/>
  <c r="A189" i="62"/>
  <c r="T188" i="62"/>
  <c r="U188" i="62" s="1"/>
  <c r="A188" i="62"/>
  <c r="U187" i="62"/>
  <c r="T187" i="62"/>
  <c r="A187" i="62"/>
  <c r="T186" i="62"/>
  <c r="U186" i="62" s="1"/>
  <c r="A186" i="62"/>
  <c r="U185" i="62"/>
  <c r="T185" i="62"/>
  <c r="A185" i="62"/>
  <c r="T184" i="62"/>
  <c r="U184" i="62" s="1"/>
  <c r="A184" i="62"/>
  <c r="U183" i="62"/>
  <c r="T183" i="62"/>
  <c r="A183" i="62"/>
  <c r="T182" i="62"/>
  <c r="U182" i="62" s="1"/>
  <c r="A182" i="62"/>
  <c r="U181" i="62"/>
  <c r="T181" i="62"/>
  <c r="A181" i="62"/>
  <c r="T180" i="62"/>
  <c r="U180" i="62" s="1"/>
  <c r="A180" i="62"/>
  <c r="U179" i="62"/>
  <c r="T179" i="62"/>
  <c r="A179" i="62"/>
  <c r="T178" i="62"/>
  <c r="U178" i="62" s="1"/>
  <c r="A178" i="62"/>
  <c r="U177" i="62"/>
  <c r="T177" i="62"/>
  <c r="A177" i="62"/>
  <c r="T176" i="62"/>
  <c r="U176" i="62" s="1"/>
  <c r="A176" i="62"/>
  <c r="U175" i="62"/>
  <c r="T175" i="62"/>
  <c r="A175" i="62"/>
  <c r="T174" i="62"/>
  <c r="U174" i="62" s="1"/>
  <c r="A174" i="62"/>
  <c r="U173" i="62"/>
  <c r="T173" i="62"/>
  <c r="A173" i="62"/>
  <c r="T172" i="62"/>
  <c r="U172" i="62" s="1"/>
  <c r="A172" i="62"/>
  <c r="U171" i="62"/>
  <c r="T171" i="62"/>
  <c r="A171" i="62"/>
  <c r="T170" i="62"/>
  <c r="U170" i="62" s="1"/>
  <c r="A170" i="62"/>
  <c r="U169" i="62"/>
  <c r="T169" i="62"/>
  <c r="A169" i="62"/>
  <c r="T168" i="62"/>
  <c r="U168" i="62" s="1"/>
  <c r="A168" i="62"/>
  <c r="U167" i="62"/>
  <c r="T167" i="62"/>
  <c r="A167" i="62"/>
  <c r="T166" i="62"/>
  <c r="U166" i="62" s="1"/>
  <c r="A166" i="62"/>
  <c r="U165" i="62"/>
  <c r="T165" i="62"/>
  <c r="A165" i="62"/>
  <c r="T164" i="62"/>
  <c r="U164" i="62" s="1"/>
  <c r="A164" i="62"/>
  <c r="U163" i="62"/>
  <c r="T163" i="62"/>
  <c r="A163" i="62"/>
  <c r="T162" i="62"/>
  <c r="U162" i="62" s="1"/>
  <c r="A162" i="62"/>
  <c r="U161" i="62"/>
  <c r="T161" i="62"/>
  <c r="A161" i="62"/>
  <c r="T160" i="62"/>
  <c r="U160" i="62" s="1"/>
  <c r="A160" i="62"/>
  <c r="U159" i="62"/>
  <c r="T159" i="62"/>
  <c r="A159" i="62"/>
  <c r="T158" i="62"/>
  <c r="U158" i="62" s="1"/>
  <c r="A158" i="62"/>
  <c r="U157" i="62"/>
  <c r="T157" i="62"/>
  <c r="A157" i="62"/>
  <c r="T156" i="62"/>
  <c r="U156" i="62" s="1"/>
  <c r="A156" i="62"/>
  <c r="U155" i="62"/>
  <c r="T155" i="62"/>
  <c r="A155" i="62"/>
  <c r="T154" i="62"/>
  <c r="U154" i="62" s="1"/>
  <c r="A154" i="62"/>
  <c r="U153" i="62"/>
  <c r="T153" i="62"/>
  <c r="A153" i="62"/>
  <c r="T152" i="62"/>
  <c r="U152" i="62" s="1"/>
  <c r="A152" i="62"/>
  <c r="U151" i="62"/>
  <c r="T151" i="62"/>
  <c r="A151" i="62"/>
  <c r="T150" i="62"/>
  <c r="U150" i="62" s="1"/>
  <c r="E150" i="62"/>
  <c r="A150" i="62" s="1"/>
  <c r="T149" i="62"/>
  <c r="U149" i="62" s="1"/>
  <c r="E149" i="62"/>
  <c r="A149" i="62" s="1"/>
  <c r="T148" i="62"/>
  <c r="U148" i="62" s="1"/>
  <c r="E148" i="62"/>
  <c r="A148" i="62" s="1"/>
  <c r="U147" i="62"/>
  <c r="T147" i="62"/>
  <c r="E147" i="62"/>
  <c r="A147" i="62" s="1"/>
  <c r="T146" i="62"/>
  <c r="U146" i="62" s="1"/>
  <c r="E146" i="62"/>
  <c r="A146" i="62" s="1"/>
  <c r="T145" i="62"/>
  <c r="U145" i="62" s="1"/>
  <c r="E145" i="62"/>
  <c r="A145" i="62"/>
  <c r="T144" i="62"/>
  <c r="U144" i="62" s="1"/>
  <c r="E144" i="62"/>
  <c r="A144" i="62" s="1"/>
  <c r="T143" i="62"/>
  <c r="U143" i="62" s="1"/>
  <c r="E143" i="62"/>
  <c r="A143" i="62" s="1"/>
  <c r="T142" i="62"/>
  <c r="U142" i="62" s="1"/>
  <c r="E142" i="62"/>
  <c r="A142" i="62" s="1"/>
  <c r="U141" i="62"/>
  <c r="T141" i="62"/>
  <c r="E141" i="62"/>
  <c r="A141" i="62" s="1"/>
  <c r="T140" i="62"/>
  <c r="U140" i="62" s="1"/>
  <c r="E140" i="62"/>
  <c r="A140" i="62" s="1"/>
  <c r="T139" i="62"/>
  <c r="U139" i="62" s="1"/>
  <c r="E139" i="62"/>
  <c r="A139" i="62"/>
  <c r="T138" i="62"/>
  <c r="U138" i="62" s="1"/>
  <c r="E138" i="62"/>
  <c r="A138" i="62" s="1"/>
  <c r="T137" i="62"/>
  <c r="U137" i="62" s="1"/>
  <c r="E137" i="62"/>
  <c r="A137" i="62" s="1"/>
  <c r="T136" i="62"/>
  <c r="U136" i="62" s="1"/>
  <c r="E136" i="62"/>
  <c r="A136" i="62" s="1"/>
  <c r="U135" i="62"/>
  <c r="T135" i="62"/>
  <c r="E135" i="62"/>
  <c r="A135" i="62" s="1"/>
  <c r="T134" i="62"/>
  <c r="U134" i="62" s="1"/>
  <c r="E134" i="62"/>
  <c r="A134" i="62" s="1"/>
  <c r="T133" i="62"/>
  <c r="U133" i="62" s="1"/>
  <c r="E133" i="62"/>
  <c r="A133" i="62"/>
  <c r="T132" i="62"/>
  <c r="U132" i="62" s="1"/>
  <c r="E132" i="62"/>
  <c r="A132" i="62" s="1"/>
  <c r="T131" i="62"/>
  <c r="U131" i="62" s="1"/>
  <c r="E131" i="62"/>
  <c r="A131" i="62" s="1"/>
  <c r="T130" i="62"/>
  <c r="U130" i="62" s="1"/>
  <c r="E130" i="62"/>
  <c r="A130" i="62" s="1"/>
  <c r="U129" i="62"/>
  <c r="T129" i="62"/>
  <c r="E129" i="62"/>
  <c r="A129" i="62" s="1"/>
  <c r="T128" i="62"/>
  <c r="U128" i="62" s="1"/>
  <c r="E128" i="62"/>
  <c r="A128" i="62" s="1"/>
  <c r="T127" i="62"/>
  <c r="U127" i="62" s="1"/>
  <c r="E127" i="62"/>
  <c r="A127" i="62"/>
  <c r="T126" i="62"/>
  <c r="U126" i="62" s="1"/>
  <c r="E126" i="62"/>
  <c r="A126" i="62" s="1"/>
  <c r="T125" i="62"/>
  <c r="U125" i="62" s="1"/>
  <c r="E125" i="62"/>
  <c r="A125" i="62" s="1"/>
  <c r="T124" i="62"/>
  <c r="U124" i="62" s="1"/>
  <c r="E124" i="62"/>
  <c r="A124" i="62" s="1"/>
  <c r="U123" i="62"/>
  <c r="T123" i="62"/>
  <c r="E123" i="62"/>
  <c r="A123" i="62" s="1"/>
  <c r="T122" i="62"/>
  <c r="U122" i="62" s="1"/>
  <c r="E122" i="62"/>
  <c r="A122" i="62" s="1"/>
  <c r="T121" i="62"/>
  <c r="U121" i="62" s="1"/>
  <c r="E121" i="62"/>
  <c r="A121" i="62"/>
  <c r="T120" i="62"/>
  <c r="U120" i="62" s="1"/>
  <c r="E120" i="62"/>
  <c r="A120" i="62" s="1"/>
  <c r="T119" i="62"/>
  <c r="U119" i="62" s="1"/>
  <c r="E119" i="62"/>
  <c r="A119" i="62" s="1"/>
  <c r="T118" i="62"/>
  <c r="U118" i="62" s="1"/>
  <c r="E118" i="62"/>
  <c r="A118" i="62" s="1"/>
  <c r="U117" i="62"/>
  <c r="T117" i="62"/>
  <c r="E117" i="62"/>
  <c r="A117" i="62" s="1"/>
  <c r="T116" i="62"/>
  <c r="U116" i="62" s="1"/>
  <c r="E116" i="62"/>
  <c r="A116" i="62" s="1"/>
  <c r="T115" i="62"/>
  <c r="U115" i="62" s="1"/>
  <c r="E115" i="62"/>
  <c r="A115" i="62"/>
  <c r="T114" i="62"/>
  <c r="U114" i="62" s="1"/>
  <c r="E114" i="62"/>
  <c r="A114" i="62" s="1"/>
  <c r="T113" i="62"/>
  <c r="U113" i="62" s="1"/>
  <c r="E113" i="62"/>
  <c r="A113" i="62" s="1"/>
  <c r="T112" i="62"/>
  <c r="U112" i="62" s="1"/>
  <c r="E112" i="62"/>
  <c r="A112" i="62" s="1"/>
  <c r="U111" i="62"/>
  <c r="T111" i="62"/>
  <c r="E111" i="62"/>
  <c r="A111" i="62" s="1"/>
  <c r="T110" i="62"/>
  <c r="U110" i="62" s="1"/>
  <c r="E110" i="62"/>
  <c r="A110" i="62" s="1"/>
  <c r="T109" i="62"/>
  <c r="U109" i="62" s="1"/>
  <c r="E109" i="62"/>
  <c r="A109" i="62"/>
  <c r="U108" i="62"/>
  <c r="E108" i="62"/>
  <c r="A108" i="62" s="1"/>
  <c r="U107" i="62"/>
  <c r="T107" i="62"/>
  <c r="E107" i="62"/>
  <c r="A107" i="62" s="1"/>
  <c r="T106" i="62"/>
  <c r="U106" i="62" s="1"/>
  <c r="E106" i="62"/>
  <c r="A106" i="62" s="1"/>
  <c r="U105" i="62"/>
  <c r="T105" i="62"/>
  <c r="E105" i="62"/>
  <c r="A105" i="62"/>
  <c r="T104" i="62"/>
  <c r="U104" i="62" s="1"/>
  <c r="E104" i="62"/>
  <c r="A104" i="62" s="1"/>
  <c r="T103" i="62"/>
  <c r="U103" i="62" s="1"/>
  <c r="E103" i="62"/>
  <c r="A103" i="62" s="1"/>
  <c r="U102" i="62"/>
  <c r="T102" i="62"/>
  <c r="E102" i="62"/>
  <c r="A102" i="62" s="1"/>
  <c r="U101" i="62"/>
  <c r="T101" i="62"/>
  <c r="E101" i="62"/>
  <c r="A101" i="62" s="1"/>
  <c r="T100" i="62"/>
  <c r="U100" i="62" s="1"/>
  <c r="E100" i="62"/>
  <c r="A100" i="62" s="1"/>
  <c r="U99" i="62"/>
  <c r="T99" i="62"/>
  <c r="E99" i="62"/>
  <c r="A99" i="62"/>
  <c r="T98" i="62"/>
  <c r="U98" i="62" s="1"/>
  <c r="E98" i="62"/>
  <c r="A98" i="62" s="1"/>
  <c r="T97" i="62"/>
  <c r="U97" i="62" s="1"/>
  <c r="E97" i="62"/>
  <c r="A97" i="62" s="1"/>
  <c r="U96" i="62"/>
  <c r="T96" i="62"/>
  <c r="E96" i="62"/>
  <c r="A96" i="62" s="1"/>
  <c r="U95" i="62"/>
  <c r="T95" i="62"/>
  <c r="E95" i="62"/>
  <c r="A95" i="62" s="1"/>
  <c r="T94" i="62"/>
  <c r="U94" i="62" s="1"/>
  <c r="E94" i="62"/>
  <c r="A94" i="62" s="1"/>
  <c r="U93" i="62"/>
  <c r="T93" i="62"/>
  <c r="E93" i="62"/>
  <c r="A93" i="62"/>
  <c r="T92" i="62"/>
  <c r="U92" i="62" s="1"/>
  <c r="E92" i="62"/>
  <c r="A92" i="62" s="1"/>
  <c r="T91" i="62"/>
  <c r="U91" i="62" s="1"/>
  <c r="E91" i="62"/>
  <c r="A91" i="62" s="1"/>
  <c r="U90" i="62"/>
  <c r="T90" i="62"/>
  <c r="E90" i="62"/>
  <c r="A90" i="62" s="1"/>
  <c r="U89" i="62"/>
  <c r="T89" i="62"/>
  <c r="E89" i="62"/>
  <c r="A89" i="62" s="1"/>
  <c r="T88" i="62"/>
  <c r="U88" i="62" s="1"/>
  <c r="E88" i="62"/>
  <c r="A88" i="62" s="1"/>
  <c r="U87" i="62"/>
  <c r="T87" i="62"/>
  <c r="E87" i="62"/>
  <c r="A87" i="62"/>
  <c r="T86" i="62"/>
  <c r="U86" i="62" s="1"/>
  <c r="E86" i="62"/>
  <c r="A86" i="62" s="1"/>
  <c r="T85" i="62"/>
  <c r="U85" i="62" s="1"/>
  <c r="E85" i="62"/>
  <c r="A85" i="62" s="1"/>
  <c r="U84" i="62"/>
  <c r="T84" i="62"/>
  <c r="E84" i="62"/>
  <c r="A84" i="62" s="1"/>
  <c r="U83" i="62"/>
  <c r="T83" i="62"/>
  <c r="E83" i="62"/>
  <c r="A83" i="62" s="1"/>
  <c r="T82" i="62"/>
  <c r="U82" i="62" s="1"/>
  <c r="E82" i="62"/>
  <c r="A82" i="62" s="1"/>
  <c r="U81" i="62"/>
  <c r="T81" i="62"/>
  <c r="E81" i="62"/>
  <c r="A81" i="62"/>
  <c r="T80" i="62"/>
  <c r="U80" i="62" s="1"/>
  <c r="E80" i="62"/>
  <c r="A80" i="62" s="1"/>
  <c r="T79" i="62"/>
  <c r="U79" i="62" s="1"/>
  <c r="E79" i="62"/>
  <c r="A79" i="62" s="1"/>
  <c r="U78" i="62"/>
  <c r="T78" i="62"/>
  <c r="E78" i="62"/>
  <c r="A78" i="62" s="1"/>
  <c r="U77" i="62"/>
  <c r="T77" i="62"/>
  <c r="E77" i="62"/>
  <c r="A77" i="62" s="1"/>
  <c r="T76" i="62"/>
  <c r="U76" i="62" s="1"/>
  <c r="E76" i="62"/>
  <c r="A76" i="62" s="1"/>
  <c r="U75" i="62"/>
  <c r="T75" i="62"/>
  <c r="E75" i="62"/>
  <c r="A75" i="62"/>
  <c r="T74" i="62"/>
  <c r="U74" i="62" s="1"/>
  <c r="E74" i="62"/>
  <c r="A74" i="62" s="1"/>
  <c r="T73" i="62"/>
  <c r="U73" i="62" s="1"/>
  <c r="E73" i="62"/>
  <c r="A73" i="62" s="1"/>
  <c r="U72" i="62"/>
  <c r="T72" i="62"/>
  <c r="E72" i="62"/>
  <c r="A72" i="62" s="1"/>
  <c r="U71" i="62"/>
  <c r="T71" i="62"/>
  <c r="E71" i="62"/>
  <c r="A71" i="62" s="1"/>
  <c r="T70" i="62"/>
  <c r="U70" i="62" s="1"/>
  <c r="E70" i="62"/>
  <c r="A70" i="62" s="1"/>
  <c r="U69" i="62"/>
  <c r="T69" i="62"/>
  <c r="E69" i="62"/>
  <c r="A69" i="62"/>
  <c r="T68" i="62"/>
  <c r="U68" i="62" s="1"/>
  <c r="E68" i="62"/>
  <c r="A68" i="62" s="1"/>
  <c r="T67" i="62"/>
  <c r="U67" i="62" s="1"/>
  <c r="E67" i="62"/>
  <c r="A67" i="62" s="1"/>
  <c r="U66" i="62"/>
  <c r="T66" i="62"/>
  <c r="E66" i="62"/>
  <c r="A66" i="62" s="1"/>
  <c r="U65" i="62"/>
  <c r="T65" i="62"/>
  <c r="E65" i="62"/>
  <c r="A65" i="62" s="1"/>
  <c r="T64" i="62"/>
  <c r="U64" i="62" s="1"/>
  <c r="E64" i="62"/>
  <c r="A64" i="62" s="1"/>
  <c r="I63" i="62"/>
  <c r="H63" i="62"/>
  <c r="E63" i="62"/>
  <c r="A63" i="62" s="1"/>
  <c r="I62" i="62"/>
  <c r="H62" i="62"/>
  <c r="E62" i="62"/>
  <c r="A62" i="62" s="1"/>
  <c r="I61" i="62"/>
  <c r="H61" i="62"/>
  <c r="E61" i="62"/>
  <c r="A61" i="62" s="1"/>
  <c r="I60" i="62"/>
  <c r="H60" i="62"/>
  <c r="E60" i="62"/>
  <c r="A60" i="62" s="1"/>
  <c r="I59" i="62"/>
  <c r="H59" i="62"/>
  <c r="E59" i="62"/>
  <c r="A59" i="62" s="1"/>
  <c r="I58" i="62"/>
  <c r="H58" i="62"/>
  <c r="E58" i="62"/>
  <c r="A58" i="62" s="1"/>
  <c r="I57" i="62"/>
  <c r="H57" i="62"/>
  <c r="E57" i="62"/>
  <c r="A57" i="62" s="1"/>
  <c r="I56" i="62"/>
  <c r="H56" i="62"/>
  <c r="E56" i="62"/>
  <c r="A56" i="62"/>
  <c r="I55" i="62"/>
  <c r="H55" i="62"/>
  <c r="E55" i="62"/>
  <c r="A55" i="62"/>
  <c r="I54" i="62"/>
  <c r="H54" i="62"/>
  <c r="E54" i="62"/>
  <c r="A54" i="62" s="1"/>
  <c r="I53" i="62"/>
  <c r="H53" i="62"/>
  <c r="T53" i="62" s="1"/>
  <c r="U53" i="62" s="1"/>
  <c r="E53" i="62"/>
  <c r="A53" i="62" s="1"/>
  <c r="I52" i="62"/>
  <c r="H52" i="62"/>
  <c r="E52" i="62"/>
  <c r="A52" i="62" s="1"/>
  <c r="I51" i="62"/>
  <c r="H51" i="62"/>
  <c r="T51" i="62" s="1"/>
  <c r="U51" i="62" s="1"/>
  <c r="E51" i="62"/>
  <c r="A51" i="62" s="1"/>
  <c r="I50" i="62"/>
  <c r="H50" i="62"/>
  <c r="E50" i="62"/>
  <c r="A50" i="62" s="1"/>
  <c r="I49" i="62"/>
  <c r="H49" i="62"/>
  <c r="T49" i="62" s="1"/>
  <c r="U49" i="62" s="1"/>
  <c r="E49" i="62"/>
  <c r="A49" i="62" s="1"/>
  <c r="I48" i="62"/>
  <c r="H48" i="62"/>
  <c r="E48" i="62"/>
  <c r="A48" i="62" s="1"/>
  <c r="I47" i="62"/>
  <c r="H47" i="62"/>
  <c r="T47" i="62" s="1"/>
  <c r="U47" i="62" s="1"/>
  <c r="E47" i="62"/>
  <c r="A47" i="62" s="1"/>
  <c r="I46" i="62"/>
  <c r="H46" i="62"/>
  <c r="E46" i="62"/>
  <c r="A46" i="62" s="1"/>
  <c r="I45" i="62"/>
  <c r="H45" i="62"/>
  <c r="T45" i="62" s="1"/>
  <c r="U45" i="62" s="1"/>
  <c r="E45" i="62"/>
  <c r="A45" i="62" s="1"/>
  <c r="I44" i="62"/>
  <c r="H44" i="62"/>
  <c r="E44" i="62"/>
  <c r="A44" i="62" s="1"/>
  <c r="I43" i="62"/>
  <c r="H43" i="62"/>
  <c r="T43" i="62" s="1"/>
  <c r="U43" i="62" s="1"/>
  <c r="E43" i="62"/>
  <c r="A43" i="62" s="1"/>
  <c r="I42" i="62"/>
  <c r="H42" i="62"/>
  <c r="E42" i="62"/>
  <c r="A42" i="62" s="1"/>
  <c r="I41" i="62"/>
  <c r="H41" i="62"/>
  <c r="T41" i="62" s="1"/>
  <c r="U41" i="62" s="1"/>
  <c r="E41" i="62"/>
  <c r="A41" i="62" s="1"/>
  <c r="I40" i="62"/>
  <c r="H40" i="62"/>
  <c r="E40" i="62"/>
  <c r="A40" i="62" s="1"/>
  <c r="I39" i="62"/>
  <c r="H39" i="62"/>
  <c r="T39" i="62" s="1"/>
  <c r="U39" i="62" s="1"/>
  <c r="E39" i="62"/>
  <c r="A39" i="62" s="1"/>
  <c r="I38" i="62"/>
  <c r="H38" i="62"/>
  <c r="E38" i="62"/>
  <c r="A38" i="62" s="1"/>
  <c r="D31" i="62"/>
  <c r="D30" i="62"/>
  <c r="D29" i="62"/>
  <c r="D28" i="62"/>
  <c r="D27" i="62"/>
  <c r="D26" i="62"/>
  <c r="D25" i="62"/>
  <c r="S22" i="62"/>
  <c r="R22" i="62"/>
  <c r="Q22" i="62"/>
  <c r="P22" i="62"/>
  <c r="O22" i="62"/>
  <c r="N22" i="62"/>
  <c r="M22" i="62"/>
  <c r="L22" i="62"/>
  <c r="K22" i="62"/>
  <c r="J22" i="62"/>
  <c r="G22" i="62"/>
  <c r="P9" i="62"/>
  <c r="Q7" i="62"/>
  <c r="Q6" i="62"/>
  <c r="Q5" i="62"/>
  <c r="P4" i="62"/>
  <c r="E1" i="62"/>
  <c r="U475" i="61"/>
  <c r="T475" i="61"/>
  <c r="A475" i="61"/>
  <c r="U474" i="61"/>
  <c r="T474" i="61"/>
  <c r="A474" i="61"/>
  <c r="U473" i="61"/>
  <c r="T473" i="61"/>
  <c r="A473" i="61"/>
  <c r="U472" i="61"/>
  <c r="T472" i="61"/>
  <c r="A472" i="61"/>
  <c r="U471" i="61"/>
  <c r="T471" i="61"/>
  <c r="A471" i="61"/>
  <c r="U470" i="61"/>
  <c r="T470" i="61"/>
  <c r="A470" i="61"/>
  <c r="U469" i="61"/>
  <c r="T469" i="61"/>
  <c r="A469" i="61"/>
  <c r="U468" i="61"/>
  <c r="T468" i="61"/>
  <c r="A468" i="61"/>
  <c r="U467" i="61"/>
  <c r="T467" i="61"/>
  <c r="A467" i="61"/>
  <c r="U466" i="61"/>
  <c r="T466" i="61"/>
  <c r="A466" i="61"/>
  <c r="U465" i="61"/>
  <c r="T465" i="61"/>
  <c r="A465" i="61"/>
  <c r="U464" i="61"/>
  <c r="T464" i="61"/>
  <c r="A464" i="61"/>
  <c r="U463" i="61"/>
  <c r="T463" i="61"/>
  <c r="A463" i="61"/>
  <c r="U462" i="61"/>
  <c r="T462" i="61"/>
  <c r="A462" i="61"/>
  <c r="U461" i="61"/>
  <c r="T461" i="61"/>
  <c r="A461" i="61"/>
  <c r="U460" i="61"/>
  <c r="T460" i="61"/>
  <c r="A460" i="61"/>
  <c r="U459" i="61"/>
  <c r="T459" i="61"/>
  <c r="A459" i="61"/>
  <c r="U458" i="61"/>
  <c r="T458" i="61"/>
  <c r="A458" i="61"/>
  <c r="U457" i="61"/>
  <c r="T457" i="61"/>
  <c r="A457" i="61"/>
  <c r="U456" i="61"/>
  <c r="T456" i="61"/>
  <c r="A456" i="61"/>
  <c r="U455" i="61"/>
  <c r="T455" i="61"/>
  <c r="A455" i="61"/>
  <c r="U454" i="61"/>
  <c r="T454" i="61"/>
  <c r="A454" i="61"/>
  <c r="U453" i="61"/>
  <c r="T453" i="61"/>
  <c r="A453" i="61"/>
  <c r="U452" i="61"/>
  <c r="T452" i="61"/>
  <c r="A452" i="61"/>
  <c r="U451" i="61"/>
  <c r="T451" i="61"/>
  <c r="A451" i="61"/>
  <c r="U450" i="61"/>
  <c r="T450" i="61"/>
  <c r="A450" i="61"/>
  <c r="U449" i="61"/>
  <c r="T449" i="61"/>
  <c r="A449" i="61"/>
  <c r="U448" i="61"/>
  <c r="T448" i="61"/>
  <c r="A448" i="61"/>
  <c r="U447" i="61"/>
  <c r="T447" i="61"/>
  <c r="A447" i="61"/>
  <c r="U446" i="61"/>
  <c r="T446" i="61"/>
  <c r="A446" i="61"/>
  <c r="U445" i="61"/>
  <c r="T445" i="61"/>
  <c r="A445" i="61"/>
  <c r="U444" i="61"/>
  <c r="T444" i="61"/>
  <c r="A444" i="61"/>
  <c r="U443" i="61"/>
  <c r="T443" i="61"/>
  <c r="A443" i="61"/>
  <c r="U442" i="61"/>
  <c r="T442" i="61"/>
  <c r="A442" i="61"/>
  <c r="U441" i="61"/>
  <c r="T441" i="61"/>
  <c r="A441" i="61"/>
  <c r="U440" i="61"/>
  <c r="T440" i="61"/>
  <c r="A440" i="61"/>
  <c r="U439" i="61"/>
  <c r="T439" i="61"/>
  <c r="A439" i="61"/>
  <c r="U438" i="61"/>
  <c r="T438" i="61"/>
  <c r="A438" i="61"/>
  <c r="U437" i="61"/>
  <c r="T437" i="61"/>
  <c r="A437" i="61"/>
  <c r="U436" i="61"/>
  <c r="T436" i="61"/>
  <c r="A436" i="61"/>
  <c r="U435" i="61"/>
  <c r="T435" i="61"/>
  <c r="A435" i="61"/>
  <c r="U434" i="61"/>
  <c r="T434" i="61"/>
  <c r="A434" i="61"/>
  <c r="U433" i="61"/>
  <c r="T433" i="61"/>
  <c r="A433" i="61"/>
  <c r="U432" i="61"/>
  <c r="T432" i="61"/>
  <c r="A432" i="61"/>
  <c r="U431" i="61"/>
  <c r="T431" i="61"/>
  <c r="A431" i="61"/>
  <c r="U430" i="61"/>
  <c r="T430" i="61"/>
  <c r="A430" i="61"/>
  <c r="U429" i="61"/>
  <c r="T429" i="61"/>
  <c r="A429" i="61"/>
  <c r="U428" i="61"/>
  <c r="T428" i="61"/>
  <c r="A428" i="61"/>
  <c r="U427" i="61"/>
  <c r="T427" i="61"/>
  <c r="A427" i="61"/>
  <c r="U426" i="61"/>
  <c r="T426" i="61"/>
  <c r="A426" i="61"/>
  <c r="U425" i="61"/>
  <c r="T425" i="61"/>
  <c r="A425" i="61"/>
  <c r="U424" i="61"/>
  <c r="T424" i="61"/>
  <c r="A424" i="61"/>
  <c r="U423" i="61"/>
  <c r="T423" i="61"/>
  <c r="A423" i="61"/>
  <c r="U422" i="61"/>
  <c r="T422" i="61"/>
  <c r="A422" i="61"/>
  <c r="U421" i="61"/>
  <c r="T421" i="61"/>
  <c r="A421" i="61"/>
  <c r="U420" i="61"/>
  <c r="T420" i="61"/>
  <c r="A420" i="61"/>
  <c r="U419" i="61"/>
  <c r="T419" i="61"/>
  <c r="A419" i="61"/>
  <c r="U418" i="61"/>
  <c r="T418" i="61"/>
  <c r="A418" i="61"/>
  <c r="U417" i="61"/>
  <c r="T417" i="61"/>
  <c r="A417" i="61"/>
  <c r="U416" i="61"/>
  <c r="T416" i="61"/>
  <c r="A416" i="61"/>
  <c r="U415" i="61"/>
  <c r="T415" i="61"/>
  <c r="A415" i="61"/>
  <c r="U414" i="61"/>
  <c r="T414" i="61"/>
  <c r="A414" i="61"/>
  <c r="U413" i="61"/>
  <c r="T413" i="61"/>
  <c r="A413" i="61"/>
  <c r="U412" i="61"/>
  <c r="T412" i="61"/>
  <c r="A412" i="61"/>
  <c r="U411" i="61"/>
  <c r="T411" i="61"/>
  <c r="A411" i="61"/>
  <c r="U410" i="61"/>
  <c r="T410" i="61"/>
  <c r="A410" i="61"/>
  <c r="U409" i="61"/>
  <c r="T409" i="61"/>
  <c r="A409" i="61"/>
  <c r="U408" i="61"/>
  <c r="T408" i="61"/>
  <c r="A408" i="61"/>
  <c r="U407" i="61"/>
  <c r="T407" i="61"/>
  <c r="A407" i="61"/>
  <c r="U406" i="61"/>
  <c r="T406" i="61"/>
  <c r="A406" i="61"/>
  <c r="U405" i="61"/>
  <c r="T405" i="61"/>
  <c r="A405" i="61"/>
  <c r="U404" i="61"/>
  <c r="T404" i="61"/>
  <c r="A404" i="61"/>
  <c r="T403" i="61"/>
  <c r="U403" i="61" s="1"/>
  <c r="A403" i="61"/>
  <c r="U402" i="61"/>
  <c r="T402" i="61"/>
  <c r="A402" i="61"/>
  <c r="T401" i="61"/>
  <c r="U401" i="61" s="1"/>
  <c r="A401" i="61"/>
  <c r="U400" i="61"/>
  <c r="T400" i="61"/>
  <c r="A400" i="61"/>
  <c r="T399" i="61"/>
  <c r="U399" i="61" s="1"/>
  <c r="A399" i="61"/>
  <c r="U398" i="61"/>
  <c r="T398" i="61"/>
  <c r="A398" i="61"/>
  <c r="T397" i="61"/>
  <c r="U397" i="61" s="1"/>
  <c r="A397" i="61"/>
  <c r="U396" i="61"/>
  <c r="T396" i="61"/>
  <c r="A396" i="61"/>
  <c r="T395" i="61"/>
  <c r="U395" i="61" s="1"/>
  <c r="A395" i="61"/>
  <c r="T394" i="61"/>
  <c r="U394" i="61" s="1"/>
  <c r="A394" i="61"/>
  <c r="T393" i="61"/>
  <c r="U393" i="61" s="1"/>
  <c r="A393" i="61"/>
  <c r="T392" i="61"/>
  <c r="U392" i="61" s="1"/>
  <c r="A392" i="61"/>
  <c r="T391" i="61"/>
  <c r="U391" i="61" s="1"/>
  <c r="A391" i="61"/>
  <c r="U390" i="61"/>
  <c r="T390" i="61"/>
  <c r="A390" i="61"/>
  <c r="T389" i="61"/>
  <c r="U389" i="61" s="1"/>
  <c r="A389" i="61"/>
  <c r="U388" i="61"/>
  <c r="T388" i="61"/>
  <c r="A388" i="61"/>
  <c r="T387" i="61"/>
  <c r="U387" i="61" s="1"/>
  <c r="A387" i="61"/>
  <c r="U386" i="61"/>
  <c r="T386" i="61"/>
  <c r="A386" i="61"/>
  <c r="T385" i="61"/>
  <c r="U385" i="61" s="1"/>
  <c r="A385" i="61"/>
  <c r="U384" i="61"/>
  <c r="T384" i="61"/>
  <c r="A384" i="61"/>
  <c r="T383" i="61"/>
  <c r="U383" i="61" s="1"/>
  <c r="A383" i="61"/>
  <c r="T382" i="61"/>
  <c r="U382" i="61" s="1"/>
  <c r="A382" i="61"/>
  <c r="T381" i="61"/>
  <c r="U381" i="61" s="1"/>
  <c r="A381" i="61"/>
  <c r="U380" i="61"/>
  <c r="T380" i="61"/>
  <c r="A380" i="61"/>
  <c r="T379" i="61"/>
  <c r="U379" i="61" s="1"/>
  <c r="A379" i="61"/>
  <c r="U378" i="61"/>
  <c r="T378" i="61"/>
  <c r="A378" i="61"/>
  <c r="T377" i="61"/>
  <c r="U377" i="61" s="1"/>
  <c r="A377" i="61"/>
  <c r="U376" i="61"/>
  <c r="T376" i="61"/>
  <c r="A376" i="61"/>
  <c r="T375" i="61"/>
  <c r="U375" i="61" s="1"/>
  <c r="A375" i="61"/>
  <c r="T374" i="61"/>
  <c r="U374" i="61" s="1"/>
  <c r="A374" i="61"/>
  <c r="T373" i="61"/>
  <c r="U373" i="61" s="1"/>
  <c r="A373" i="61"/>
  <c r="T372" i="61"/>
  <c r="U372" i="61" s="1"/>
  <c r="A372" i="61"/>
  <c r="T371" i="61"/>
  <c r="U371" i="61" s="1"/>
  <c r="A371" i="61"/>
  <c r="T370" i="61"/>
  <c r="U370" i="61" s="1"/>
  <c r="A370" i="61"/>
  <c r="T369" i="61"/>
  <c r="U369" i="61" s="1"/>
  <c r="A369" i="61"/>
  <c r="T368" i="61"/>
  <c r="U368" i="61" s="1"/>
  <c r="A368" i="61"/>
  <c r="T367" i="61"/>
  <c r="U367" i="61" s="1"/>
  <c r="A367" i="61"/>
  <c r="T366" i="61"/>
  <c r="U366" i="61" s="1"/>
  <c r="A366" i="61"/>
  <c r="T365" i="61"/>
  <c r="U365" i="61" s="1"/>
  <c r="A365" i="61"/>
  <c r="T364" i="61"/>
  <c r="U364" i="61" s="1"/>
  <c r="A364" i="61"/>
  <c r="T363" i="61"/>
  <c r="U363" i="61" s="1"/>
  <c r="A363" i="61"/>
  <c r="T362" i="61"/>
  <c r="U362" i="61" s="1"/>
  <c r="A362" i="61"/>
  <c r="T361" i="61"/>
  <c r="U361" i="61" s="1"/>
  <c r="A361" i="61"/>
  <c r="T360" i="61"/>
  <c r="U360" i="61" s="1"/>
  <c r="A360" i="61"/>
  <c r="T359" i="61"/>
  <c r="U359" i="61" s="1"/>
  <c r="A359" i="61"/>
  <c r="T358" i="61"/>
  <c r="U358" i="61" s="1"/>
  <c r="A358" i="61"/>
  <c r="T357" i="61"/>
  <c r="U357" i="61" s="1"/>
  <c r="A357" i="61"/>
  <c r="T356" i="61"/>
  <c r="U356" i="61" s="1"/>
  <c r="A356" i="61"/>
  <c r="T355" i="61"/>
  <c r="U355" i="61" s="1"/>
  <c r="A355" i="61"/>
  <c r="T354" i="61"/>
  <c r="U354" i="61" s="1"/>
  <c r="A354" i="61"/>
  <c r="T353" i="61"/>
  <c r="U353" i="61" s="1"/>
  <c r="A353" i="61"/>
  <c r="T352" i="61"/>
  <c r="U352" i="61" s="1"/>
  <c r="A352" i="61"/>
  <c r="T351" i="61"/>
  <c r="U351" i="61" s="1"/>
  <c r="A351" i="61"/>
  <c r="T350" i="61"/>
  <c r="U350" i="61" s="1"/>
  <c r="A350" i="61"/>
  <c r="T349" i="61"/>
  <c r="U349" i="61" s="1"/>
  <c r="A349" i="61"/>
  <c r="T348" i="61"/>
  <c r="U348" i="61" s="1"/>
  <c r="A348" i="61"/>
  <c r="T347" i="61"/>
  <c r="U347" i="61" s="1"/>
  <c r="A347" i="61"/>
  <c r="T346" i="61"/>
  <c r="U346" i="61" s="1"/>
  <c r="A346" i="61"/>
  <c r="T345" i="61"/>
  <c r="U345" i="61" s="1"/>
  <c r="A345" i="61"/>
  <c r="T344" i="61"/>
  <c r="U344" i="61" s="1"/>
  <c r="A344" i="61"/>
  <c r="T343" i="61"/>
  <c r="U343" i="61" s="1"/>
  <c r="A343" i="61"/>
  <c r="T342" i="61"/>
  <c r="U342" i="61" s="1"/>
  <c r="A342" i="61"/>
  <c r="T341" i="61"/>
  <c r="U341" i="61" s="1"/>
  <c r="A341" i="61"/>
  <c r="T340" i="61"/>
  <c r="U340" i="61" s="1"/>
  <c r="A340" i="61"/>
  <c r="T339" i="61"/>
  <c r="U339" i="61" s="1"/>
  <c r="A339" i="61"/>
  <c r="T338" i="61"/>
  <c r="U338" i="61" s="1"/>
  <c r="A338" i="61"/>
  <c r="T337" i="61"/>
  <c r="U337" i="61" s="1"/>
  <c r="A337" i="61"/>
  <c r="T336" i="61"/>
  <c r="U336" i="61" s="1"/>
  <c r="A336" i="61"/>
  <c r="T335" i="61"/>
  <c r="U335" i="61" s="1"/>
  <c r="A335" i="61"/>
  <c r="T334" i="61"/>
  <c r="U334" i="61" s="1"/>
  <c r="A334" i="61"/>
  <c r="T333" i="61"/>
  <c r="U333" i="61" s="1"/>
  <c r="A333" i="61"/>
  <c r="T332" i="61"/>
  <c r="U332" i="61" s="1"/>
  <c r="A332" i="61"/>
  <c r="T331" i="61"/>
  <c r="U331" i="61" s="1"/>
  <c r="A331" i="61"/>
  <c r="T330" i="61"/>
  <c r="U330" i="61" s="1"/>
  <c r="A330" i="61"/>
  <c r="T329" i="61"/>
  <c r="U329" i="61" s="1"/>
  <c r="A329" i="61"/>
  <c r="T328" i="61"/>
  <c r="U328" i="61" s="1"/>
  <c r="A328" i="61"/>
  <c r="T327" i="61"/>
  <c r="U327" i="61" s="1"/>
  <c r="A327" i="61"/>
  <c r="T326" i="61"/>
  <c r="U326" i="61" s="1"/>
  <c r="A326" i="61"/>
  <c r="T325" i="61"/>
  <c r="U325" i="61" s="1"/>
  <c r="A325" i="61"/>
  <c r="T324" i="61"/>
  <c r="U324" i="61" s="1"/>
  <c r="A324" i="61"/>
  <c r="T323" i="61"/>
  <c r="U323" i="61" s="1"/>
  <c r="A323" i="61"/>
  <c r="T322" i="61"/>
  <c r="U322" i="61" s="1"/>
  <c r="A322" i="61"/>
  <c r="T321" i="61"/>
  <c r="U321" i="61" s="1"/>
  <c r="A321" i="61"/>
  <c r="T320" i="61"/>
  <c r="U320" i="61" s="1"/>
  <c r="A320" i="61"/>
  <c r="T319" i="61"/>
  <c r="U319" i="61" s="1"/>
  <c r="A319" i="61"/>
  <c r="T318" i="61"/>
  <c r="U318" i="61" s="1"/>
  <c r="A318" i="61"/>
  <c r="T317" i="61"/>
  <c r="U317" i="61" s="1"/>
  <c r="A317" i="61"/>
  <c r="T316" i="61"/>
  <c r="U316" i="61" s="1"/>
  <c r="A316" i="61"/>
  <c r="T315" i="61"/>
  <c r="U315" i="61" s="1"/>
  <c r="A315" i="61"/>
  <c r="T314" i="61"/>
  <c r="U314" i="61" s="1"/>
  <c r="A314" i="61"/>
  <c r="T313" i="61"/>
  <c r="U313" i="61" s="1"/>
  <c r="A313" i="61"/>
  <c r="T312" i="61"/>
  <c r="U312" i="61" s="1"/>
  <c r="A312" i="61"/>
  <c r="T311" i="61"/>
  <c r="U311" i="61" s="1"/>
  <c r="A311" i="61"/>
  <c r="T310" i="61"/>
  <c r="U310" i="61" s="1"/>
  <c r="A310" i="61"/>
  <c r="T309" i="61"/>
  <c r="U309" i="61" s="1"/>
  <c r="A309" i="61"/>
  <c r="T308" i="61"/>
  <c r="U308" i="61" s="1"/>
  <c r="A308" i="61"/>
  <c r="T307" i="61"/>
  <c r="U307" i="61" s="1"/>
  <c r="A307" i="61"/>
  <c r="T306" i="61"/>
  <c r="U306" i="61" s="1"/>
  <c r="A306" i="61"/>
  <c r="T305" i="61"/>
  <c r="U305" i="61" s="1"/>
  <c r="A305" i="61"/>
  <c r="T304" i="61"/>
  <c r="U304" i="61" s="1"/>
  <c r="A304" i="61"/>
  <c r="T303" i="61"/>
  <c r="U303" i="61" s="1"/>
  <c r="A303" i="61"/>
  <c r="T302" i="61"/>
  <c r="U302" i="61" s="1"/>
  <c r="A302" i="61"/>
  <c r="T301" i="61"/>
  <c r="U301" i="61" s="1"/>
  <c r="A301" i="61"/>
  <c r="T300" i="61"/>
  <c r="U300" i="61" s="1"/>
  <c r="A300" i="61"/>
  <c r="T299" i="61"/>
  <c r="U299" i="61" s="1"/>
  <c r="A299" i="61"/>
  <c r="T298" i="61"/>
  <c r="U298" i="61" s="1"/>
  <c r="A298" i="61"/>
  <c r="T297" i="61"/>
  <c r="U297" i="61" s="1"/>
  <c r="A297" i="61"/>
  <c r="T296" i="61"/>
  <c r="U296" i="61" s="1"/>
  <c r="A296" i="61"/>
  <c r="T295" i="61"/>
  <c r="U295" i="61" s="1"/>
  <c r="A295" i="61"/>
  <c r="T294" i="61"/>
  <c r="U294" i="61" s="1"/>
  <c r="A294" i="61"/>
  <c r="T293" i="61"/>
  <c r="U293" i="61" s="1"/>
  <c r="A293" i="61"/>
  <c r="T292" i="61"/>
  <c r="U292" i="61" s="1"/>
  <c r="A292" i="61"/>
  <c r="T291" i="61"/>
  <c r="U291" i="61" s="1"/>
  <c r="A291" i="61"/>
  <c r="T290" i="61"/>
  <c r="U290" i="61" s="1"/>
  <c r="A290" i="61"/>
  <c r="T289" i="61"/>
  <c r="U289" i="61" s="1"/>
  <c r="A289" i="61"/>
  <c r="T288" i="61"/>
  <c r="U288" i="61" s="1"/>
  <c r="A288" i="61"/>
  <c r="T287" i="61"/>
  <c r="U287" i="61" s="1"/>
  <c r="A287" i="61"/>
  <c r="T286" i="61"/>
  <c r="U286" i="61" s="1"/>
  <c r="A286" i="61"/>
  <c r="T285" i="61"/>
  <c r="U285" i="61" s="1"/>
  <c r="A285" i="61"/>
  <c r="T284" i="61"/>
  <c r="U284" i="61" s="1"/>
  <c r="A284" i="61"/>
  <c r="T283" i="61"/>
  <c r="U283" i="61" s="1"/>
  <c r="A283" i="61"/>
  <c r="T282" i="61"/>
  <c r="U282" i="61" s="1"/>
  <c r="A282" i="61"/>
  <c r="T281" i="61"/>
  <c r="U281" i="61" s="1"/>
  <c r="A281" i="61"/>
  <c r="T280" i="61"/>
  <c r="U280" i="61" s="1"/>
  <c r="A280" i="61"/>
  <c r="T279" i="61"/>
  <c r="U279" i="61" s="1"/>
  <c r="A279" i="61"/>
  <c r="U278" i="61"/>
  <c r="T278" i="61"/>
  <c r="A278" i="61"/>
  <c r="T277" i="61"/>
  <c r="U277" i="61" s="1"/>
  <c r="A277" i="61"/>
  <c r="T276" i="61"/>
  <c r="U276" i="61" s="1"/>
  <c r="A276" i="61"/>
  <c r="T275" i="61"/>
  <c r="U275" i="61" s="1"/>
  <c r="A275" i="61"/>
  <c r="T274" i="61"/>
  <c r="U274" i="61" s="1"/>
  <c r="A274" i="61"/>
  <c r="T273" i="61"/>
  <c r="U273" i="61" s="1"/>
  <c r="A273" i="61"/>
  <c r="T272" i="61"/>
  <c r="U272" i="61" s="1"/>
  <c r="A272" i="61"/>
  <c r="T271" i="61"/>
  <c r="U271" i="61" s="1"/>
  <c r="A271" i="61"/>
  <c r="T270" i="61"/>
  <c r="U270" i="61" s="1"/>
  <c r="A270" i="61"/>
  <c r="T269" i="61"/>
  <c r="U269" i="61" s="1"/>
  <c r="A269" i="61"/>
  <c r="T268" i="61"/>
  <c r="U268" i="61" s="1"/>
  <c r="A268" i="61"/>
  <c r="T267" i="61"/>
  <c r="U267" i="61" s="1"/>
  <c r="A267" i="61"/>
  <c r="T266" i="61"/>
  <c r="U266" i="61" s="1"/>
  <c r="A266" i="61"/>
  <c r="T265" i="61"/>
  <c r="U265" i="61" s="1"/>
  <c r="A265" i="61"/>
  <c r="T264" i="61"/>
  <c r="U264" i="61" s="1"/>
  <c r="A264" i="61"/>
  <c r="T263" i="61"/>
  <c r="U263" i="61" s="1"/>
  <c r="A263" i="61"/>
  <c r="T262" i="61"/>
  <c r="U262" i="61" s="1"/>
  <c r="A262" i="61"/>
  <c r="T261" i="61"/>
  <c r="U261" i="61" s="1"/>
  <c r="A261" i="61"/>
  <c r="T260" i="61"/>
  <c r="U260" i="61" s="1"/>
  <c r="A260" i="61"/>
  <c r="T259" i="61"/>
  <c r="U259" i="61" s="1"/>
  <c r="A259" i="61"/>
  <c r="T258" i="61"/>
  <c r="U258" i="61" s="1"/>
  <c r="A258" i="61"/>
  <c r="T257" i="61"/>
  <c r="U257" i="61" s="1"/>
  <c r="A257" i="61"/>
  <c r="T256" i="61"/>
  <c r="U256" i="61" s="1"/>
  <c r="A256" i="61"/>
  <c r="T255" i="61"/>
  <c r="U255" i="61" s="1"/>
  <c r="A255" i="61"/>
  <c r="T254" i="61"/>
  <c r="U254" i="61" s="1"/>
  <c r="A254" i="61"/>
  <c r="T253" i="61"/>
  <c r="U253" i="61" s="1"/>
  <c r="A253" i="61"/>
  <c r="T252" i="61"/>
  <c r="U252" i="61" s="1"/>
  <c r="A252" i="61"/>
  <c r="T251" i="61"/>
  <c r="U251" i="61" s="1"/>
  <c r="A251" i="61"/>
  <c r="T250" i="61"/>
  <c r="U250" i="61" s="1"/>
  <c r="A250" i="61"/>
  <c r="T249" i="61"/>
  <c r="U249" i="61" s="1"/>
  <c r="A249" i="61"/>
  <c r="T248" i="61"/>
  <c r="U248" i="61" s="1"/>
  <c r="A248" i="61"/>
  <c r="T247" i="61"/>
  <c r="U247" i="61" s="1"/>
  <c r="A247" i="61"/>
  <c r="T246" i="61"/>
  <c r="U246" i="61" s="1"/>
  <c r="A246" i="61"/>
  <c r="T245" i="61"/>
  <c r="U245" i="61" s="1"/>
  <c r="A245" i="61"/>
  <c r="T244" i="61"/>
  <c r="U244" i="61" s="1"/>
  <c r="A244" i="61"/>
  <c r="T243" i="61"/>
  <c r="U243" i="61" s="1"/>
  <c r="A243" i="61"/>
  <c r="U242" i="61"/>
  <c r="T242" i="61"/>
  <c r="A242" i="61"/>
  <c r="T241" i="61"/>
  <c r="U241" i="61" s="1"/>
  <c r="A241" i="61"/>
  <c r="T240" i="61"/>
  <c r="U240" i="61" s="1"/>
  <c r="A240" i="61"/>
  <c r="T239" i="61"/>
  <c r="U239" i="61" s="1"/>
  <c r="A239" i="61"/>
  <c r="U238" i="61"/>
  <c r="T238" i="61"/>
  <c r="A238" i="61"/>
  <c r="T237" i="61"/>
  <c r="U237" i="61" s="1"/>
  <c r="A237" i="61"/>
  <c r="T236" i="61"/>
  <c r="U236" i="61" s="1"/>
  <c r="A236" i="61"/>
  <c r="T235" i="61"/>
  <c r="U235" i="61" s="1"/>
  <c r="A235" i="61"/>
  <c r="T234" i="61"/>
  <c r="U234" i="61" s="1"/>
  <c r="A234" i="61"/>
  <c r="T233" i="61"/>
  <c r="U233" i="61" s="1"/>
  <c r="A233" i="61"/>
  <c r="U232" i="61"/>
  <c r="T232" i="61"/>
  <c r="A232" i="61"/>
  <c r="T231" i="61"/>
  <c r="U231" i="61" s="1"/>
  <c r="A231" i="61"/>
  <c r="U230" i="61"/>
  <c r="T230" i="61"/>
  <c r="A230" i="61"/>
  <c r="T229" i="61"/>
  <c r="U229" i="61" s="1"/>
  <c r="A229" i="61"/>
  <c r="U228" i="61"/>
  <c r="T228" i="61"/>
  <c r="A228" i="61"/>
  <c r="T227" i="61"/>
  <c r="U227" i="61" s="1"/>
  <c r="A227" i="61"/>
  <c r="U226" i="61"/>
  <c r="T226" i="61"/>
  <c r="A226" i="61"/>
  <c r="T225" i="61"/>
  <c r="U225" i="61" s="1"/>
  <c r="A225" i="61"/>
  <c r="T224" i="61"/>
  <c r="U224" i="61" s="1"/>
  <c r="A224" i="61"/>
  <c r="T223" i="61"/>
  <c r="U223" i="61" s="1"/>
  <c r="A223" i="61"/>
  <c r="T222" i="61"/>
  <c r="U222" i="61" s="1"/>
  <c r="A222" i="61"/>
  <c r="T221" i="61"/>
  <c r="U221" i="61" s="1"/>
  <c r="A221" i="61"/>
  <c r="U220" i="61"/>
  <c r="T220" i="61"/>
  <c r="A220" i="61"/>
  <c r="T219" i="61"/>
  <c r="U219" i="61" s="1"/>
  <c r="A219" i="61"/>
  <c r="U218" i="61"/>
  <c r="T218" i="61"/>
  <c r="A218" i="61"/>
  <c r="T217" i="61"/>
  <c r="U217" i="61" s="1"/>
  <c r="A217" i="61"/>
  <c r="U216" i="61"/>
  <c r="T216" i="61"/>
  <c r="A216" i="61"/>
  <c r="T215" i="61"/>
  <c r="U215" i="61" s="1"/>
  <c r="A215" i="61"/>
  <c r="U214" i="61"/>
  <c r="T214" i="61"/>
  <c r="A214" i="61"/>
  <c r="T213" i="61"/>
  <c r="U213" i="61" s="1"/>
  <c r="A213" i="61"/>
  <c r="T212" i="61"/>
  <c r="U212" i="61" s="1"/>
  <c r="A212" i="61"/>
  <c r="T211" i="61"/>
  <c r="U211" i="61" s="1"/>
  <c r="A211" i="61"/>
  <c r="T210" i="61"/>
  <c r="U210" i="61" s="1"/>
  <c r="A210" i="61"/>
  <c r="T209" i="61"/>
  <c r="U209" i="61" s="1"/>
  <c r="A209" i="61"/>
  <c r="U208" i="61"/>
  <c r="T208" i="61"/>
  <c r="A208" i="61"/>
  <c r="T207" i="61"/>
  <c r="U207" i="61" s="1"/>
  <c r="A207" i="61"/>
  <c r="U206" i="61"/>
  <c r="T206" i="61"/>
  <c r="A206" i="61"/>
  <c r="T205" i="61"/>
  <c r="U205" i="61" s="1"/>
  <c r="A205" i="61"/>
  <c r="U204" i="61"/>
  <c r="T204" i="61"/>
  <c r="A204" i="61"/>
  <c r="T203" i="61"/>
  <c r="U203" i="61" s="1"/>
  <c r="A203" i="61"/>
  <c r="U202" i="61"/>
  <c r="T202" i="61"/>
  <c r="A202" i="61"/>
  <c r="T201" i="61"/>
  <c r="U201" i="61" s="1"/>
  <c r="A201" i="61"/>
  <c r="T200" i="61"/>
  <c r="U200" i="61" s="1"/>
  <c r="A200" i="61"/>
  <c r="T199" i="61"/>
  <c r="U199" i="61" s="1"/>
  <c r="A199" i="61"/>
  <c r="T198" i="61"/>
  <c r="U198" i="61" s="1"/>
  <c r="A198" i="61"/>
  <c r="T197" i="61"/>
  <c r="U197" i="61" s="1"/>
  <c r="A197" i="61"/>
  <c r="U196" i="61"/>
  <c r="T196" i="61"/>
  <c r="A196" i="61"/>
  <c r="T195" i="61"/>
  <c r="U195" i="61" s="1"/>
  <c r="A195" i="61"/>
  <c r="U194" i="61"/>
  <c r="T194" i="61"/>
  <c r="A194" i="61"/>
  <c r="T193" i="61"/>
  <c r="U193" i="61" s="1"/>
  <c r="A193" i="61"/>
  <c r="U192" i="61"/>
  <c r="T192" i="61"/>
  <c r="A192" i="61"/>
  <c r="T191" i="61"/>
  <c r="U191" i="61" s="1"/>
  <c r="A191" i="61"/>
  <c r="U190" i="61"/>
  <c r="T190" i="61"/>
  <c r="A190" i="61"/>
  <c r="T189" i="61"/>
  <c r="U189" i="61" s="1"/>
  <c r="A189" i="61"/>
  <c r="T188" i="61"/>
  <c r="U188" i="61" s="1"/>
  <c r="A188" i="61"/>
  <c r="T187" i="61"/>
  <c r="U187" i="61" s="1"/>
  <c r="A187" i="61"/>
  <c r="T186" i="61"/>
  <c r="U186" i="61" s="1"/>
  <c r="A186" i="61"/>
  <c r="T185" i="61"/>
  <c r="U185" i="61" s="1"/>
  <c r="A185" i="61"/>
  <c r="U184" i="61"/>
  <c r="T184" i="61"/>
  <c r="A184" i="61"/>
  <c r="T183" i="61"/>
  <c r="U183" i="61" s="1"/>
  <c r="A183" i="61"/>
  <c r="U182" i="61"/>
  <c r="T182" i="61"/>
  <c r="A182" i="61"/>
  <c r="T181" i="61"/>
  <c r="U181" i="61" s="1"/>
  <c r="A181" i="61"/>
  <c r="U180" i="61"/>
  <c r="T180" i="61"/>
  <c r="A180" i="61"/>
  <c r="T179" i="61"/>
  <c r="U179" i="61" s="1"/>
  <c r="A179" i="61"/>
  <c r="U178" i="61"/>
  <c r="T178" i="61"/>
  <c r="A178" i="61"/>
  <c r="T177" i="61"/>
  <c r="U177" i="61" s="1"/>
  <c r="A177" i="61"/>
  <c r="T176" i="61"/>
  <c r="U176" i="61" s="1"/>
  <c r="A176" i="61"/>
  <c r="T175" i="61"/>
  <c r="U175" i="61" s="1"/>
  <c r="A175" i="61"/>
  <c r="T174" i="61"/>
  <c r="U174" i="61" s="1"/>
  <c r="A174" i="61"/>
  <c r="T173" i="61"/>
  <c r="U173" i="61" s="1"/>
  <c r="A173" i="61"/>
  <c r="U172" i="61"/>
  <c r="T172" i="61"/>
  <c r="A172" i="61"/>
  <c r="T171" i="61"/>
  <c r="U171" i="61" s="1"/>
  <c r="A171" i="61"/>
  <c r="U170" i="61"/>
  <c r="T170" i="61"/>
  <c r="A170" i="61"/>
  <c r="T169" i="61"/>
  <c r="U169" i="61" s="1"/>
  <c r="A169" i="61"/>
  <c r="U168" i="61"/>
  <c r="T168" i="61"/>
  <c r="A168" i="61"/>
  <c r="T167" i="61"/>
  <c r="U167" i="61" s="1"/>
  <c r="A167" i="61"/>
  <c r="U166" i="61"/>
  <c r="T166" i="61"/>
  <c r="A166" i="61"/>
  <c r="T165" i="61"/>
  <c r="U165" i="61" s="1"/>
  <c r="A165" i="61"/>
  <c r="T164" i="61"/>
  <c r="U164" i="61" s="1"/>
  <c r="A164" i="61"/>
  <c r="T163" i="61"/>
  <c r="U163" i="61" s="1"/>
  <c r="A163" i="61"/>
  <c r="T162" i="61"/>
  <c r="U162" i="61" s="1"/>
  <c r="A162" i="61"/>
  <c r="T161" i="61"/>
  <c r="U161" i="61" s="1"/>
  <c r="A161" i="61"/>
  <c r="U160" i="61"/>
  <c r="T160" i="61"/>
  <c r="A160" i="61"/>
  <c r="T159" i="61"/>
  <c r="U159" i="61" s="1"/>
  <c r="A159" i="61"/>
  <c r="U158" i="61"/>
  <c r="T158" i="61"/>
  <c r="A158" i="61"/>
  <c r="T157" i="61"/>
  <c r="U157" i="61" s="1"/>
  <c r="A157" i="61"/>
  <c r="U156" i="61"/>
  <c r="T156" i="61"/>
  <c r="A156" i="61"/>
  <c r="T155" i="61"/>
  <c r="U155" i="61" s="1"/>
  <c r="A155" i="61"/>
  <c r="U154" i="61"/>
  <c r="T154" i="61"/>
  <c r="A154" i="61"/>
  <c r="T153" i="61"/>
  <c r="U153" i="61" s="1"/>
  <c r="A153" i="61"/>
  <c r="T152" i="61"/>
  <c r="U152" i="61" s="1"/>
  <c r="A152" i="61"/>
  <c r="T151" i="61"/>
  <c r="U151" i="61" s="1"/>
  <c r="A151" i="61"/>
  <c r="T150" i="61"/>
  <c r="U150" i="61" s="1"/>
  <c r="E150" i="61"/>
  <c r="A150" i="61" s="1"/>
  <c r="U149" i="61"/>
  <c r="T149" i="61"/>
  <c r="E149" i="61"/>
  <c r="A149" i="61" s="1"/>
  <c r="T148" i="61"/>
  <c r="U148" i="61" s="1"/>
  <c r="E148" i="61"/>
  <c r="A148" i="61" s="1"/>
  <c r="U147" i="61"/>
  <c r="T147" i="61"/>
  <c r="E147" i="61"/>
  <c r="A147" i="61" s="1"/>
  <c r="T146" i="61"/>
  <c r="U146" i="61" s="1"/>
  <c r="E146" i="61"/>
  <c r="A146" i="61" s="1"/>
  <c r="U145" i="61"/>
  <c r="T145" i="61"/>
  <c r="E145" i="61"/>
  <c r="A145" i="61" s="1"/>
  <c r="T144" i="61"/>
  <c r="U144" i="61" s="1"/>
  <c r="E144" i="61"/>
  <c r="A144" i="61" s="1"/>
  <c r="U143" i="61"/>
  <c r="T143" i="61"/>
  <c r="E143" i="61"/>
  <c r="A143" i="61" s="1"/>
  <c r="T142" i="61"/>
  <c r="U142" i="61" s="1"/>
  <c r="E142" i="61"/>
  <c r="A142" i="61" s="1"/>
  <c r="U141" i="61"/>
  <c r="T141" i="61"/>
  <c r="E141" i="61"/>
  <c r="A141" i="61" s="1"/>
  <c r="T140" i="61"/>
  <c r="U140" i="61" s="1"/>
  <c r="E140" i="61"/>
  <c r="A140" i="61" s="1"/>
  <c r="U139" i="61"/>
  <c r="T139" i="61"/>
  <c r="E139" i="61"/>
  <c r="A139" i="61" s="1"/>
  <c r="T138" i="61"/>
  <c r="U138" i="61" s="1"/>
  <c r="E138" i="61"/>
  <c r="A138" i="61" s="1"/>
  <c r="U137" i="61"/>
  <c r="T137" i="61"/>
  <c r="E137" i="61"/>
  <c r="A137" i="61" s="1"/>
  <c r="T136" i="61"/>
  <c r="U136" i="61" s="1"/>
  <c r="E136" i="61"/>
  <c r="A136" i="61" s="1"/>
  <c r="U135" i="61"/>
  <c r="T135" i="61"/>
  <c r="E135" i="61"/>
  <c r="A135" i="61" s="1"/>
  <c r="T134" i="61"/>
  <c r="U134" i="61" s="1"/>
  <c r="E134" i="61"/>
  <c r="A134" i="61" s="1"/>
  <c r="U133" i="61"/>
  <c r="T133" i="61"/>
  <c r="E133" i="61"/>
  <c r="A133" i="61" s="1"/>
  <c r="T132" i="61"/>
  <c r="U132" i="61" s="1"/>
  <c r="E132" i="61"/>
  <c r="A132" i="61" s="1"/>
  <c r="U131" i="61"/>
  <c r="T131" i="61"/>
  <c r="E131" i="61"/>
  <c r="A131" i="61" s="1"/>
  <c r="T130" i="61"/>
  <c r="U130" i="61" s="1"/>
  <c r="E130" i="61"/>
  <c r="A130" i="61" s="1"/>
  <c r="U129" i="61"/>
  <c r="T129" i="61"/>
  <c r="E129" i="61"/>
  <c r="A129" i="61" s="1"/>
  <c r="T128" i="61"/>
  <c r="U128" i="61" s="1"/>
  <c r="E128" i="61"/>
  <c r="A128" i="61" s="1"/>
  <c r="U127" i="61"/>
  <c r="T127" i="61"/>
  <c r="E127" i="61"/>
  <c r="A127" i="61" s="1"/>
  <c r="T126" i="61"/>
  <c r="U126" i="61" s="1"/>
  <c r="E126" i="61"/>
  <c r="A126" i="61" s="1"/>
  <c r="U125" i="61"/>
  <c r="T125" i="61"/>
  <c r="E125" i="61"/>
  <c r="A125" i="61" s="1"/>
  <c r="T124" i="61"/>
  <c r="U124" i="61" s="1"/>
  <c r="E124" i="61"/>
  <c r="A124" i="61" s="1"/>
  <c r="U123" i="61"/>
  <c r="T123" i="61"/>
  <c r="E123" i="61"/>
  <c r="A123" i="61" s="1"/>
  <c r="T122" i="61"/>
  <c r="U122" i="61" s="1"/>
  <c r="E122" i="61"/>
  <c r="A122" i="61" s="1"/>
  <c r="U121" i="61"/>
  <c r="T121" i="61"/>
  <c r="E121" i="61"/>
  <c r="A121" i="61" s="1"/>
  <c r="T120" i="61"/>
  <c r="U120" i="61" s="1"/>
  <c r="E120" i="61"/>
  <c r="A120" i="61" s="1"/>
  <c r="U119" i="61"/>
  <c r="T119" i="61"/>
  <c r="E119" i="61"/>
  <c r="A119" i="61" s="1"/>
  <c r="T118" i="61"/>
  <c r="U118" i="61" s="1"/>
  <c r="E118" i="61"/>
  <c r="A118" i="61" s="1"/>
  <c r="U117" i="61"/>
  <c r="T117" i="61"/>
  <c r="E117" i="61"/>
  <c r="A117" i="61" s="1"/>
  <c r="T116" i="61"/>
  <c r="U116" i="61" s="1"/>
  <c r="E116" i="61"/>
  <c r="A116" i="61" s="1"/>
  <c r="U115" i="61"/>
  <c r="T115" i="61"/>
  <c r="E115" i="61"/>
  <c r="A115" i="61" s="1"/>
  <c r="T114" i="61"/>
  <c r="U114" i="61" s="1"/>
  <c r="E114" i="61"/>
  <c r="A114" i="61" s="1"/>
  <c r="U113" i="61"/>
  <c r="T113" i="61"/>
  <c r="E113" i="61"/>
  <c r="A113" i="61" s="1"/>
  <c r="T112" i="61"/>
  <c r="U112" i="61" s="1"/>
  <c r="E112" i="61"/>
  <c r="A112" i="61" s="1"/>
  <c r="U111" i="61"/>
  <c r="T111" i="61"/>
  <c r="E111" i="61"/>
  <c r="A111" i="61" s="1"/>
  <c r="T110" i="61"/>
  <c r="U110" i="61" s="1"/>
  <c r="E110" i="61"/>
  <c r="A110" i="61" s="1"/>
  <c r="U109" i="61"/>
  <c r="T109" i="61"/>
  <c r="E109" i="61"/>
  <c r="A109" i="61" s="1"/>
  <c r="U108" i="61"/>
  <c r="E108" i="61"/>
  <c r="A108" i="61"/>
  <c r="T107" i="61"/>
  <c r="U107" i="61" s="1"/>
  <c r="E107" i="61"/>
  <c r="A107" i="61" s="1"/>
  <c r="T106" i="61"/>
  <c r="U106" i="61" s="1"/>
  <c r="E106" i="61"/>
  <c r="A106" i="61"/>
  <c r="U105" i="61"/>
  <c r="T105" i="61"/>
  <c r="E105" i="61"/>
  <c r="A105" i="61" s="1"/>
  <c r="T104" i="61"/>
  <c r="U104" i="61" s="1"/>
  <c r="E104" i="61"/>
  <c r="A104" i="61" s="1"/>
  <c r="T103" i="61"/>
  <c r="U103" i="61" s="1"/>
  <c r="E103" i="61"/>
  <c r="A103" i="61" s="1"/>
  <c r="U102" i="61"/>
  <c r="T102" i="61"/>
  <c r="E102" i="61"/>
  <c r="A102" i="61"/>
  <c r="T101" i="61"/>
  <c r="U101" i="61" s="1"/>
  <c r="E101" i="61"/>
  <c r="A101" i="61" s="1"/>
  <c r="T100" i="61"/>
  <c r="U100" i="61" s="1"/>
  <c r="E100" i="61"/>
  <c r="A100" i="61"/>
  <c r="U99" i="61"/>
  <c r="T99" i="61"/>
  <c r="E99" i="61"/>
  <c r="A99" i="61" s="1"/>
  <c r="T98" i="61"/>
  <c r="U98" i="61" s="1"/>
  <c r="E98" i="61"/>
  <c r="A98" i="61" s="1"/>
  <c r="T97" i="61"/>
  <c r="U97" i="61" s="1"/>
  <c r="E97" i="61"/>
  <c r="A97" i="61" s="1"/>
  <c r="U96" i="61"/>
  <c r="T96" i="61"/>
  <c r="E96" i="61"/>
  <c r="A96" i="61"/>
  <c r="T95" i="61"/>
  <c r="U95" i="61" s="1"/>
  <c r="E95" i="61"/>
  <c r="A95" i="61" s="1"/>
  <c r="T94" i="61"/>
  <c r="U94" i="61" s="1"/>
  <c r="E94" i="61"/>
  <c r="A94" i="61"/>
  <c r="U93" i="61"/>
  <c r="T93" i="61"/>
  <c r="E93" i="61"/>
  <c r="A93" i="61" s="1"/>
  <c r="T92" i="61"/>
  <c r="U92" i="61" s="1"/>
  <c r="E92" i="61"/>
  <c r="A92" i="61" s="1"/>
  <c r="T91" i="61"/>
  <c r="U91" i="61" s="1"/>
  <c r="E91" i="61"/>
  <c r="A91" i="61" s="1"/>
  <c r="U90" i="61"/>
  <c r="T90" i="61"/>
  <c r="E90" i="61"/>
  <c r="A90" i="61"/>
  <c r="T89" i="61"/>
  <c r="U89" i="61" s="1"/>
  <c r="E89" i="61"/>
  <c r="A89" i="61" s="1"/>
  <c r="T88" i="61"/>
  <c r="U88" i="61" s="1"/>
  <c r="E88" i="61"/>
  <c r="A88" i="61"/>
  <c r="U87" i="61"/>
  <c r="T87" i="61"/>
  <c r="E87" i="61"/>
  <c r="A87" i="61" s="1"/>
  <c r="T86" i="61"/>
  <c r="U86" i="61" s="1"/>
  <c r="E86" i="61"/>
  <c r="A86" i="61" s="1"/>
  <c r="T85" i="61"/>
  <c r="U85" i="61" s="1"/>
  <c r="E85" i="61"/>
  <c r="A85" i="61" s="1"/>
  <c r="U84" i="61"/>
  <c r="T84" i="61"/>
  <c r="E84" i="61"/>
  <c r="A84" i="61"/>
  <c r="T83" i="61"/>
  <c r="U83" i="61" s="1"/>
  <c r="E83" i="61"/>
  <c r="A83" i="61" s="1"/>
  <c r="T82" i="61"/>
  <c r="U82" i="61" s="1"/>
  <c r="E82" i="61"/>
  <c r="A82" i="61"/>
  <c r="U81" i="61"/>
  <c r="T81" i="61"/>
  <c r="E81" i="61"/>
  <c r="A81" i="61" s="1"/>
  <c r="T80" i="61"/>
  <c r="U80" i="61" s="1"/>
  <c r="E80" i="61"/>
  <c r="A80" i="61" s="1"/>
  <c r="T79" i="61"/>
  <c r="U79" i="61" s="1"/>
  <c r="E79" i="61"/>
  <c r="A79" i="61" s="1"/>
  <c r="U78" i="61"/>
  <c r="T78" i="61"/>
  <c r="E78" i="61"/>
  <c r="A78" i="61"/>
  <c r="T77" i="61"/>
  <c r="U77" i="61" s="1"/>
  <c r="E77" i="61"/>
  <c r="A77" i="61" s="1"/>
  <c r="T76" i="61"/>
  <c r="U76" i="61" s="1"/>
  <c r="E76" i="61"/>
  <c r="A76" i="61"/>
  <c r="U75" i="61"/>
  <c r="T75" i="61"/>
  <c r="E75" i="61"/>
  <c r="A75" i="61" s="1"/>
  <c r="T74" i="61"/>
  <c r="U74" i="61" s="1"/>
  <c r="E74" i="61"/>
  <c r="A74" i="61" s="1"/>
  <c r="T73" i="61"/>
  <c r="U73" i="61" s="1"/>
  <c r="E73" i="61"/>
  <c r="A73" i="61" s="1"/>
  <c r="U72" i="61"/>
  <c r="T72" i="61"/>
  <c r="E72" i="61"/>
  <c r="A72" i="61"/>
  <c r="T71" i="61"/>
  <c r="U71" i="61" s="1"/>
  <c r="E71" i="61"/>
  <c r="A71" i="61" s="1"/>
  <c r="T70" i="61"/>
  <c r="U70" i="61" s="1"/>
  <c r="E70" i="61"/>
  <c r="A70" i="61"/>
  <c r="U69" i="61"/>
  <c r="T69" i="61"/>
  <c r="E69" i="61"/>
  <c r="A69" i="61" s="1"/>
  <c r="T68" i="61"/>
  <c r="U68" i="61" s="1"/>
  <c r="E68" i="61"/>
  <c r="A68" i="61" s="1"/>
  <c r="T67" i="61"/>
  <c r="U67" i="61" s="1"/>
  <c r="E67" i="61"/>
  <c r="A67" i="61" s="1"/>
  <c r="U66" i="61"/>
  <c r="T66" i="61"/>
  <c r="E66" i="61"/>
  <c r="A66" i="61"/>
  <c r="T65" i="61"/>
  <c r="U65" i="61" s="1"/>
  <c r="E65" i="61"/>
  <c r="A65" i="61" s="1"/>
  <c r="T64" i="61"/>
  <c r="U64" i="61" s="1"/>
  <c r="E64" i="61"/>
  <c r="A64" i="61"/>
  <c r="I63" i="61"/>
  <c r="H63" i="61"/>
  <c r="E63" i="61"/>
  <c r="A63" i="61" s="1"/>
  <c r="I62" i="61"/>
  <c r="H62" i="61"/>
  <c r="E62" i="61"/>
  <c r="A62" i="61" s="1"/>
  <c r="I61" i="61"/>
  <c r="H61" i="61"/>
  <c r="E61" i="61"/>
  <c r="A61" i="61"/>
  <c r="I60" i="61"/>
  <c r="H60" i="61"/>
  <c r="E60" i="61"/>
  <c r="A60" i="61" s="1"/>
  <c r="I59" i="61"/>
  <c r="H59" i="61"/>
  <c r="E59" i="61"/>
  <c r="A59" i="61" s="1"/>
  <c r="I58" i="61"/>
  <c r="H58" i="61"/>
  <c r="E58" i="61"/>
  <c r="A58" i="61"/>
  <c r="I57" i="61"/>
  <c r="H57" i="61"/>
  <c r="E57" i="61"/>
  <c r="A57" i="61" s="1"/>
  <c r="I56" i="61"/>
  <c r="H56" i="61"/>
  <c r="E56" i="61"/>
  <c r="A56" i="61"/>
  <c r="I55" i="61"/>
  <c r="H55" i="61"/>
  <c r="E55" i="61"/>
  <c r="A55" i="61"/>
  <c r="I54" i="61"/>
  <c r="H54" i="61"/>
  <c r="E54" i="61"/>
  <c r="A54" i="61" s="1"/>
  <c r="I53" i="61"/>
  <c r="H53" i="61"/>
  <c r="E53" i="61"/>
  <c r="A53" i="61" s="1"/>
  <c r="I52" i="61"/>
  <c r="H52" i="61"/>
  <c r="E52" i="61"/>
  <c r="A52" i="61"/>
  <c r="I51" i="61"/>
  <c r="H51" i="61"/>
  <c r="E51" i="61"/>
  <c r="A51" i="61" s="1"/>
  <c r="I50" i="61"/>
  <c r="H50" i="61"/>
  <c r="E50" i="61"/>
  <c r="A50" i="61" s="1"/>
  <c r="I49" i="61"/>
  <c r="H49" i="61"/>
  <c r="E49" i="61"/>
  <c r="A49" i="61"/>
  <c r="I48" i="61"/>
  <c r="H48" i="61"/>
  <c r="E48" i="61"/>
  <c r="A48" i="61" s="1"/>
  <c r="I47" i="61"/>
  <c r="H47" i="61"/>
  <c r="E47" i="61"/>
  <c r="A47" i="61" s="1"/>
  <c r="I46" i="61"/>
  <c r="H46" i="61"/>
  <c r="E46" i="61"/>
  <c r="A46" i="61"/>
  <c r="I45" i="61"/>
  <c r="H45" i="61"/>
  <c r="E45" i="61"/>
  <c r="A45" i="61" s="1"/>
  <c r="I44" i="61"/>
  <c r="H44" i="61"/>
  <c r="E44" i="61"/>
  <c r="A44" i="61" s="1"/>
  <c r="I43" i="61"/>
  <c r="H43" i="61"/>
  <c r="E43" i="61"/>
  <c r="A43" i="61"/>
  <c r="I42" i="61"/>
  <c r="H42" i="61"/>
  <c r="E42" i="61"/>
  <c r="A42" i="61" s="1"/>
  <c r="I41" i="61"/>
  <c r="H41" i="61"/>
  <c r="E41" i="61"/>
  <c r="A41" i="61" s="1"/>
  <c r="I40" i="61"/>
  <c r="H40" i="61"/>
  <c r="E40" i="61"/>
  <c r="A40" i="61"/>
  <c r="I39" i="61"/>
  <c r="H39" i="61"/>
  <c r="E39" i="61"/>
  <c r="A39" i="61" s="1"/>
  <c r="I38" i="61"/>
  <c r="H38" i="61"/>
  <c r="E38" i="61"/>
  <c r="D31" i="61"/>
  <c r="D30" i="61"/>
  <c r="D29" i="61"/>
  <c r="D28" i="61"/>
  <c r="D27" i="61"/>
  <c r="D26" i="61"/>
  <c r="D25" i="61"/>
  <c r="S22" i="61"/>
  <c r="R22" i="61"/>
  <c r="Q22" i="61"/>
  <c r="P22" i="61"/>
  <c r="O22" i="61"/>
  <c r="N22" i="61"/>
  <c r="M22" i="61"/>
  <c r="L22" i="61"/>
  <c r="K22" i="61"/>
  <c r="J22" i="61"/>
  <c r="G22" i="61"/>
  <c r="P9" i="61"/>
  <c r="H8" i="61"/>
  <c r="Q7" i="61"/>
  <c r="Q6" i="61"/>
  <c r="Q5" i="61"/>
  <c r="P4" i="61"/>
  <c r="Q4" i="61" s="1"/>
  <c r="E1" i="61"/>
  <c r="U475" i="60"/>
  <c r="T475" i="60"/>
  <c r="A475" i="60"/>
  <c r="T474" i="60"/>
  <c r="U474" i="60" s="1"/>
  <c r="A474" i="60"/>
  <c r="U473" i="60"/>
  <c r="T473" i="60"/>
  <c r="A473" i="60"/>
  <c r="T472" i="60"/>
  <c r="U472" i="60" s="1"/>
  <c r="A472" i="60"/>
  <c r="U471" i="60"/>
  <c r="T471" i="60"/>
  <c r="A471" i="60"/>
  <c r="T470" i="60"/>
  <c r="U470" i="60" s="1"/>
  <c r="A470" i="60"/>
  <c r="U469" i="60"/>
  <c r="T469" i="60"/>
  <c r="A469" i="60"/>
  <c r="T468" i="60"/>
  <c r="U468" i="60" s="1"/>
  <c r="A468" i="60"/>
  <c r="U467" i="60"/>
  <c r="T467" i="60"/>
  <c r="A467" i="60"/>
  <c r="T466" i="60"/>
  <c r="U466" i="60" s="1"/>
  <c r="A466" i="60"/>
  <c r="U465" i="60"/>
  <c r="T465" i="60"/>
  <c r="A465" i="60"/>
  <c r="T464" i="60"/>
  <c r="U464" i="60" s="1"/>
  <c r="A464" i="60"/>
  <c r="U463" i="60"/>
  <c r="T463" i="60"/>
  <c r="A463" i="60"/>
  <c r="T462" i="60"/>
  <c r="U462" i="60" s="1"/>
  <c r="A462" i="60"/>
  <c r="U461" i="60"/>
  <c r="T461" i="60"/>
  <c r="A461" i="60"/>
  <c r="T460" i="60"/>
  <c r="U460" i="60" s="1"/>
  <c r="A460" i="60"/>
  <c r="U459" i="60"/>
  <c r="T459" i="60"/>
  <c r="A459" i="60"/>
  <c r="T458" i="60"/>
  <c r="U458" i="60" s="1"/>
  <c r="A458" i="60"/>
  <c r="U457" i="60"/>
  <c r="T457" i="60"/>
  <c r="A457" i="60"/>
  <c r="T456" i="60"/>
  <c r="U456" i="60" s="1"/>
  <c r="A456" i="60"/>
  <c r="U455" i="60"/>
  <c r="T455" i="60"/>
  <c r="A455" i="60"/>
  <c r="T454" i="60"/>
  <c r="U454" i="60" s="1"/>
  <c r="A454" i="60"/>
  <c r="U453" i="60"/>
  <c r="T453" i="60"/>
  <c r="A453" i="60"/>
  <c r="T452" i="60"/>
  <c r="U452" i="60" s="1"/>
  <c r="A452" i="60"/>
  <c r="U451" i="60"/>
  <c r="T451" i="60"/>
  <c r="A451" i="60"/>
  <c r="T450" i="60"/>
  <c r="U450" i="60" s="1"/>
  <c r="A450" i="60"/>
  <c r="U449" i="60"/>
  <c r="T449" i="60"/>
  <c r="A449" i="60"/>
  <c r="T448" i="60"/>
  <c r="U448" i="60" s="1"/>
  <c r="A448" i="60"/>
  <c r="U447" i="60"/>
  <c r="T447" i="60"/>
  <c r="A447" i="60"/>
  <c r="T446" i="60"/>
  <c r="U446" i="60" s="1"/>
  <c r="A446" i="60"/>
  <c r="U445" i="60"/>
  <c r="T445" i="60"/>
  <c r="A445" i="60"/>
  <c r="T444" i="60"/>
  <c r="U444" i="60" s="1"/>
  <c r="A444" i="60"/>
  <c r="U443" i="60"/>
  <c r="T443" i="60"/>
  <c r="A443" i="60"/>
  <c r="T442" i="60"/>
  <c r="U442" i="60" s="1"/>
  <c r="A442" i="60"/>
  <c r="U441" i="60"/>
  <c r="T441" i="60"/>
  <c r="A441" i="60"/>
  <c r="T440" i="60"/>
  <c r="U440" i="60" s="1"/>
  <c r="A440" i="60"/>
  <c r="U439" i="60"/>
  <c r="T439" i="60"/>
  <c r="A439" i="60"/>
  <c r="T438" i="60"/>
  <c r="U438" i="60" s="1"/>
  <c r="A438" i="60"/>
  <c r="U437" i="60"/>
  <c r="T437" i="60"/>
  <c r="A437" i="60"/>
  <c r="T436" i="60"/>
  <c r="U436" i="60" s="1"/>
  <c r="A436" i="60"/>
  <c r="U435" i="60"/>
  <c r="T435" i="60"/>
  <c r="A435" i="60"/>
  <c r="T434" i="60"/>
  <c r="U434" i="60" s="1"/>
  <c r="A434" i="60"/>
  <c r="U433" i="60"/>
  <c r="T433" i="60"/>
  <c r="A433" i="60"/>
  <c r="T432" i="60"/>
  <c r="U432" i="60" s="1"/>
  <c r="A432" i="60"/>
  <c r="U431" i="60"/>
  <c r="T431" i="60"/>
  <c r="A431" i="60"/>
  <c r="T430" i="60"/>
  <c r="U430" i="60" s="1"/>
  <c r="A430" i="60"/>
  <c r="U429" i="60"/>
  <c r="T429" i="60"/>
  <c r="A429" i="60"/>
  <c r="T428" i="60"/>
  <c r="U428" i="60" s="1"/>
  <c r="A428" i="60"/>
  <c r="U427" i="60"/>
  <c r="T427" i="60"/>
  <c r="A427" i="60"/>
  <c r="T426" i="60"/>
  <c r="U426" i="60" s="1"/>
  <c r="A426" i="60"/>
  <c r="U425" i="60"/>
  <c r="T425" i="60"/>
  <c r="A425" i="60"/>
  <c r="T424" i="60"/>
  <c r="U424" i="60" s="1"/>
  <c r="A424" i="60"/>
  <c r="U423" i="60"/>
  <c r="T423" i="60"/>
  <c r="A423" i="60"/>
  <c r="T422" i="60"/>
  <c r="U422" i="60" s="1"/>
  <c r="A422" i="60"/>
  <c r="U421" i="60"/>
  <c r="T421" i="60"/>
  <c r="A421" i="60"/>
  <c r="T420" i="60"/>
  <c r="U420" i="60" s="1"/>
  <c r="A420" i="60"/>
  <c r="U419" i="60"/>
  <c r="T419" i="60"/>
  <c r="A419" i="60"/>
  <c r="T418" i="60"/>
  <c r="U418" i="60" s="1"/>
  <c r="A418" i="60"/>
  <c r="U417" i="60"/>
  <c r="T417" i="60"/>
  <c r="A417" i="60"/>
  <c r="T416" i="60"/>
  <c r="U416" i="60" s="1"/>
  <c r="A416" i="60"/>
  <c r="U415" i="60"/>
  <c r="T415" i="60"/>
  <c r="A415" i="60"/>
  <c r="T414" i="60"/>
  <c r="U414" i="60" s="1"/>
  <c r="A414" i="60"/>
  <c r="U413" i="60"/>
  <c r="T413" i="60"/>
  <c r="A413" i="60"/>
  <c r="T412" i="60"/>
  <c r="U412" i="60" s="1"/>
  <c r="A412" i="60"/>
  <c r="U411" i="60"/>
  <c r="T411" i="60"/>
  <c r="A411" i="60"/>
  <c r="T410" i="60"/>
  <c r="U410" i="60" s="1"/>
  <c r="A410" i="60"/>
  <c r="U409" i="60"/>
  <c r="T409" i="60"/>
  <c r="A409" i="60"/>
  <c r="T408" i="60"/>
  <c r="U408" i="60" s="1"/>
  <c r="A408" i="60"/>
  <c r="U407" i="60"/>
  <c r="T407" i="60"/>
  <c r="A407" i="60"/>
  <c r="T406" i="60"/>
  <c r="U406" i="60" s="1"/>
  <c r="A406" i="60"/>
  <c r="U405" i="60"/>
  <c r="T405" i="60"/>
  <c r="A405" i="60"/>
  <c r="T404" i="60"/>
  <c r="U404" i="60" s="1"/>
  <c r="A404" i="60"/>
  <c r="U403" i="60"/>
  <c r="T403" i="60"/>
  <c r="A403" i="60"/>
  <c r="T402" i="60"/>
  <c r="U402" i="60" s="1"/>
  <c r="A402" i="60"/>
  <c r="U401" i="60"/>
  <c r="T401" i="60"/>
  <c r="A401" i="60"/>
  <c r="T400" i="60"/>
  <c r="U400" i="60" s="1"/>
  <c r="A400" i="60"/>
  <c r="U399" i="60"/>
  <c r="T399" i="60"/>
  <c r="A399" i="60"/>
  <c r="T398" i="60"/>
  <c r="U398" i="60" s="1"/>
  <c r="A398" i="60"/>
  <c r="U397" i="60"/>
  <c r="T397" i="60"/>
  <c r="A397" i="60"/>
  <c r="T396" i="60"/>
  <c r="U396" i="60" s="1"/>
  <c r="A396" i="60"/>
  <c r="U395" i="60"/>
  <c r="T395" i="60"/>
  <c r="A395" i="60"/>
  <c r="T394" i="60"/>
  <c r="U394" i="60" s="1"/>
  <c r="A394" i="60"/>
  <c r="U393" i="60"/>
  <c r="T393" i="60"/>
  <c r="A393" i="60"/>
  <c r="T392" i="60"/>
  <c r="U392" i="60" s="1"/>
  <c r="A392" i="60"/>
  <c r="U391" i="60"/>
  <c r="T391" i="60"/>
  <c r="A391" i="60"/>
  <c r="T390" i="60"/>
  <c r="U390" i="60" s="1"/>
  <c r="A390" i="60"/>
  <c r="U389" i="60"/>
  <c r="T389" i="60"/>
  <c r="A389" i="60"/>
  <c r="T388" i="60"/>
  <c r="U388" i="60" s="1"/>
  <c r="A388" i="60"/>
  <c r="U387" i="60"/>
  <c r="T387" i="60"/>
  <c r="A387" i="60"/>
  <c r="T386" i="60"/>
  <c r="U386" i="60" s="1"/>
  <c r="A386" i="60"/>
  <c r="U385" i="60"/>
  <c r="T385" i="60"/>
  <c r="A385" i="60"/>
  <c r="T384" i="60"/>
  <c r="U384" i="60" s="1"/>
  <c r="A384" i="60"/>
  <c r="U383" i="60"/>
  <c r="T383" i="60"/>
  <c r="A383" i="60"/>
  <c r="T382" i="60"/>
  <c r="U382" i="60" s="1"/>
  <c r="A382" i="60"/>
  <c r="U381" i="60"/>
  <c r="T381" i="60"/>
  <c r="A381" i="60"/>
  <c r="T380" i="60"/>
  <c r="U380" i="60" s="1"/>
  <c r="A380" i="60"/>
  <c r="U379" i="60"/>
  <c r="T379" i="60"/>
  <c r="A379" i="60"/>
  <c r="T378" i="60"/>
  <c r="U378" i="60" s="1"/>
  <c r="A378" i="60"/>
  <c r="U377" i="60"/>
  <c r="T377" i="60"/>
  <c r="A377" i="60"/>
  <c r="T376" i="60"/>
  <c r="U376" i="60" s="1"/>
  <c r="A376" i="60"/>
  <c r="U375" i="60"/>
  <c r="T375" i="60"/>
  <c r="A375" i="60"/>
  <c r="T374" i="60"/>
  <c r="U374" i="60" s="1"/>
  <c r="A374" i="60"/>
  <c r="U373" i="60"/>
  <c r="T373" i="60"/>
  <c r="A373" i="60"/>
  <c r="T372" i="60"/>
  <c r="U372" i="60" s="1"/>
  <c r="A372" i="60"/>
  <c r="U371" i="60"/>
  <c r="T371" i="60"/>
  <c r="A371" i="60"/>
  <c r="T370" i="60"/>
  <c r="U370" i="60" s="1"/>
  <c r="A370" i="60"/>
  <c r="U369" i="60"/>
  <c r="T369" i="60"/>
  <c r="A369" i="60"/>
  <c r="T368" i="60"/>
  <c r="U368" i="60" s="1"/>
  <c r="A368" i="60"/>
  <c r="U367" i="60"/>
  <c r="T367" i="60"/>
  <c r="A367" i="60"/>
  <c r="T366" i="60"/>
  <c r="U366" i="60" s="1"/>
  <c r="A366" i="60"/>
  <c r="U365" i="60"/>
  <c r="T365" i="60"/>
  <c r="A365" i="60"/>
  <c r="T364" i="60"/>
  <c r="U364" i="60" s="1"/>
  <c r="A364" i="60"/>
  <c r="U363" i="60"/>
  <c r="T363" i="60"/>
  <c r="A363" i="60"/>
  <c r="T362" i="60"/>
  <c r="U362" i="60" s="1"/>
  <c r="A362" i="60"/>
  <c r="U361" i="60"/>
  <c r="T361" i="60"/>
  <c r="A361" i="60"/>
  <c r="T360" i="60"/>
  <c r="U360" i="60" s="1"/>
  <c r="A360" i="60"/>
  <c r="U359" i="60"/>
  <c r="T359" i="60"/>
  <c r="A359" i="60"/>
  <c r="T358" i="60"/>
  <c r="U358" i="60" s="1"/>
  <c r="A358" i="60"/>
  <c r="T357" i="60"/>
  <c r="U357" i="60" s="1"/>
  <c r="A357" i="60"/>
  <c r="T356" i="60"/>
  <c r="U356" i="60" s="1"/>
  <c r="A356" i="60"/>
  <c r="T355" i="60"/>
  <c r="U355" i="60" s="1"/>
  <c r="A355" i="60"/>
  <c r="T354" i="60"/>
  <c r="U354" i="60" s="1"/>
  <c r="A354" i="60"/>
  <c r="U353" i="60"/>
  <c r="T353" i="60"/>
  <c r="A353" i="60"/>
  <c r="T352" i="60"/>
  <c r="U352" i="60" s="1"/>
  <c r="A352" i="60"/>
  <c r="U351" i="60"/>
  <c r="T351" i="60"/>
  <c r="A351" i="60"/>
  <c r="T350" i="60"/>
  <c r="U350" i="60" s="1"/>
  <c r="A350" i="60"/>
  <c r="U349" i="60"/>
  <c r="T349" i="60"/>
  <c r="A349" i="60"/>
  <c r="T348" i="60"/>
  <c r="U348" i="60" s="1"/>
  <c r="A348" i="60"/>
  <c r="U347" i="60"/>
  <c r="T347" i="60"/>
  <c r="A347" i="60"/>
  <c r="T346" i="60"/>
  <c r="U346" i="60" s="1"/>
  <c r="A346" i="60"/>
  <c r="T345" i="60"/>
  <c r="U345" i="60" s="1"/>
  <c r="A345" i="60"/>
  <c r="T344" i="60"/>
  <c r="U344" i="60" s="1"/>
  <c r="A344" i="60"/>
  <c r="T343" i="60"/>
  <c r="U343" i="60" s="1"/>
  <c r="A343" i="60"/>
  <c r="T342" i="60"/>
  <c r="U342" i="60" s="1"/>
  <c r="A342" i="60"/>
  <c r="T341" i="60"/>
  <c r="U341" i="60" s="1"/>
  <c r="A341" i="60"/>
  <c r="T340" i="60"/>
  <c r="U340" i="60" s="1"/>
  <c r="A340" i="60"/>
  <c r="U339" i="60"/>
  <c r="T339" i="60"/>
  <c r="A339" i="60"/>
  <c r="T338" i="60"/>
  <c r="U338" i="60" s="1"/>
  <c r="A338" i="60"/>
  <c r="U337" i="60"/>
  <c r="T337" i="60"/>
  <c r="A337" i="60"/>
  <c r="T336" i="60"/>
  <c r="U336" i="60" s="1"/>
  <c r="A336" i="60"/>
  <c r="T335" i="60"/>
  <c r="U335" i="60" s="1"/>
  <c r="A335" i="60"/>
  <c r="T334" i="60"/>
  <c r="U334" i="60" s="1"/>
  <c r="A334" i="60"/>
  <c r="T333" i="60"/>
  <c r="U333" i="60" s="1"/>
  <c r="A333" i="60"/>
  <c r="T332" i="60"/>
  <c r="U332" i="60" s="1"/>
  <c r="A332" i="60"/>
  <c r="U331" i="60"/>
  <c r="T331" i="60"/>
  <c r="A331" i="60"/>
  <c r="T330" i="60"/>
  <c r="U330" i="60" s="1"/>
  <c r="A330" i="60"/>
  <c r="T329" i="60"/>
  <c r="U329" i="60" s="1"/>
  <c r="A329" i="60"/>
  <c r="T328" i="60"/>
  <c r="U328" i="60" s="1"/>
  <c r="A328" i="60"/>
  <c r="T327" i="60"/>
  <c r="U327" i="60" s="1"/>
  <c r="A327" i="60"/>
  <c r="T326" i="60"/>
  <c r="U326" i="60" s="1"/>
  <c r="A326" i="60"/>
  <c r="T325" i="60"/>
  <c r="U325" i="60" s="1"/>
  <c r="A325" i="60"/>
  <c r="T324" i="60"/>
  <c r="U324" i="60" s="1"/>
  <c r="A324" i="60"/>
  <c r="T323" i="60"/>
  <c r="U323" i="60" s="1"/>
  <c r="A323" i="60"/>
  <c r="T322" i="60"/>
  <c r="U322" i="60" s="1"/>
  <c r="A322" i="60"/>
  <c r="T321" i="60"/>
  <c r="U321" i="60" s="1"/>
  <c r="A321" i="60"/>
  <c r="T320" i="60"/>
  <c r="U320" i="60" s="1"/>
  <c r="A320" i="60"/>
  <c r="T319" i="60"/>
  <c r="U319" i="60" s="1"/>
  <c r="A319" i="60"/>
  <c r="T318" i="60"/>
  <c r="U318" i="60" s="1"/>
  <c r="A318" i="60"/>
  <c r="T317" i="60"/>
  <c r="U317" i="60" s="1"/>
  <c r="A317" i="60"/>
  <c r="T316" i="60"/>
  <c r="U316" i="60" s="1"/>
  <c r="A316" i="60"/>
  <c r="T315" i="60"/>
  <c r="U315" i="60" s="1"/>
  <c r="A315" i="60"/>
  <c r="T314" i="60"/>
  <c r="U314" i="60" s="1"/>
  <c r="A314" i="60"/>
  <c r="T313" i="60"/>
  <c r="U313" i="60" s="1"/>
  <c r="A313" i="60"/>
  <c r="T312" i="60"/>
  <c r="U312" i="60" s="1"/>
  <c r="A312" i="60"/>
  <c r="T311" i="60"/>
  <c r="U311" i="60" s="1"/>
  <c r="A311" i="60"/>
  <c r="T310" i="60"/>
  <c r="U310" i="60" s="1"/>
  <c r="A310" i="60"/>
  <c r="T309" i="60"/>
  <c r="U309" i="60" s="1"/>
  <c r="A309" i="60"/>
  <c r="T308" i="60"/>
  <c r="U308" i="60" s="1"/>
  <c r="A308" i="60"/>
  <c r="T307" i="60"/>
  <c r="U307" i="60" s="1"/>
  <c r="A307" i="60"/>
  <c r="T306" i="60"/>
  <c r="U306" i="60" s="1"/>
  <c r="A306" i="60"/>
  <c r="T305" i="60"/>
  <c r="U305" i="60" s="1"/>
  <c r="A305" i="60"/>
  <c r="T304" i="60"/>
  <c r="U304" i="60" s="1"/>
  <c r="A304" i="60"/>
  <c r="T303" i="60"/>
  <c r="U303" i="60" s="1"/>
  <c r="A303" i="60"/>
  <c r="T302" i="60"/>
  <c r="U302" i="60" s="1"/>
  <c r="A302" i="60"/>
  <c r="T301" i="60"/>
  <c r="U301" i="60" s="1"/>
  <c r="A301" i="60"/>
  <c r="T300" i="60"/>
  <c r="U300" i="60" s="1"/>
  <c r="A300" i="60"/>
  <c r="T299" i="60"/>
  <c r="U299" i="60" s="1"/>
  <c r="A299" i="60"/>
  <c r="T298" i="60"/>
  <c r="U298" i="60" s="1"/>
  <c r="A298" i="60"/>
  <c r="T297" i="60"/>
  <c r="U297" i="60" s="1"/>
  <c r="A297" i="60"/>
  <c r="T296" i="60"/>
  <c r="U296" i="60" s="1"/>
  <c r="A296" i="60"/>
  <c r="T295" i="60"/>
  <c r="U295" i="60" s="1"/>
  <c r="A295" i="60"/>
  <c r="T294" i="60"/>
  <c r="U294" i="60" s="1"/>
  <c r="A294" i="60"/>
  <c r="U293" i="60"/>
  <c r="T293" i="60"/>
  <c r="A293" i="60"/>
  <c r="T292" i="60"/>
  <c r="U292" i="60" s="1"/>
  <c r="A292" i="60"/>
  <c r="U291" i="60"/>
  <c r="T291" i="60"/>
  <c r="A291" i="60"/>
  <c r="T290" i="60"/>
  <c r="U290" i="60" s="1"/>
  <c r="A290" i="60"/>
  <c r="T289" i="60"/>
  <c r="U289" i="60" s="1"/>
  <c r="A289" i="60"/>
  <c r="T288" i="60"/>
  <c r="U288" i="60" s="1"/>
  <c r="A288" i="60"/>
  <c r="U287" i="60"/>
  <c r="T287" i="60"/>
  <c r="A287" i="60"/>
  <c r="T286" i="60"/>
  <c r="U286" i="60" s="1"/>
  <c r="A286" i="60"/>
  <c r="U285" i="60"/>
  <c r="T285" i="60"/>
  <c r="A285" i="60"/>
  <c r="T284" i="60"/>
  <c r="U284" i="60" s="1"/>
  <c r="A284" i="60"/>
  <c r="U283" i="60"/>
  <c r="T283" i="60"/>
  <c r="A283" i="60"/>
  <c r="T282" i="60"/>
  <c r="U282" i="60" s="1"/>
  <c r="A282" i="60"/>
  <c r="U281" i="60"/>
  <c r="T281" i="60"/>
  <c r="A281" i="60"/>
  <c r="T280" i="60"/>
  <c r="U280" i="60" s="1"/>
  <c r="A280" i="60"/>
  <c r="T279" i="60"/>
  <c r="U279" i="60" s="1"/>
  <c r="A279" i="60"/>
  <c r="T278" i="60"/>
  <c r="U278" i="60" s="1"/>
  <c r="A278" i="60"/>
  <c r="T277" i="60"/>
  <c r="U277" i="60" s="1"/>
  <c r="A277" i="60"/>
  <c r="T276" i="60"/>
  <c r="U276" i="60" s="1"/>
  <c r="A276" i="60"/>
  <c r="U275" i="60"/>
  <c r="T275" i="60"/>
  <c r="A275" i="60"/>
  <c r="T274" i="60"/>
  <c r="U274" i="60" s="1"/>
  <c r="A274" i="60"/>
  <c r="U273" i="60"/>
  <c r="T273" i="60"/>
  <c r="A273" i="60"/>
  <c r="T272" i="60"/>
  <c r="U272" i="60" s="1"/>
  <c r="A272" i="60"/>
  <c r="U271" i="60"/>
  <c r="T271" i="60"/>
  <c r="A271" i="60"/>
  <c r="T270" i="60"/>
  <c r="U270" i="60" s="1"/>
  <c r="A270" i="60"/>
  <c r="U269" i="60"/>
  <c r="T269" i="60"/>
  <c r="A269" i="60"/>
  <c r="T268" i="60"/>
  <c r="U268" i="60" s="1"/>
  <c r="A268" i="60"/>
  <c r="T267" i="60"/>
  <c r="U267" i="60" s="1"/>
  <c r="A267" i="60"/>
  <c r="T266" i="60"/>
  <c r="U266" i="60" s="1"/>
  <c r="A266" i="60"/>
  <c r="T265" i="60"/>
  <c r="U265" i="60" s="1"/>
  <c r="A265" i="60"/>
  <c r="T264" i="60"/>
  <c r="U264" i="60" s="1"/>
  <c r="A264" i="60"/>
  <c r="U263" i="60"/>
  <c r="T263" i="60"/>
  <c r="A263" i="60"/>
  <c r="T262" i="60"/>
  <c r="U262" i="60" s="1"/>
  <c r="A262" i="60"/>
  <c r="U261" i="60"/>
  <c r="T261" i="60"/>
  <c r="A261" i="60"/>
  <c r="T260" i="60"/>
  <c r="U260" i="60" s="1"/>
  <c r="A260" i="60"/>
  <c r="U259" i="60"/>
  <c r="T259" i="60"/>
  <c r="A259" i="60"/>
  <c r="T258" i="60"/>
  <c r="U258" i="60" s="1"/>
  <c r="A258" i="60"/>
  <c r="T257" i="60"/>
  <c r="U257" i="60" s="1"/>
  <c r="A257" i="60"/>
  <c r="T256" i="60"/>
  <c r="U256" i="60" s="1"/>
  <c r="A256" i="60"/>
  <c r="T255" i="60"/>
  <c r="U255" i="60" s="1"/>
  <c r="A255" i="60"/>
  <c r="T254" i="60"/>
  <c r="U254" i="60" s="1"/>
  <c r="A254" i="60"/>
  <c r="T253" i="60"/>
  <c r="U253" i="60" s="1"/>
  <c r="A253" i="60"/>
  <c r="T252" i="60"/>
  <c r="U252" i="60" s="1"/>
  <c r="A252" i="60"/>
  <c r="U251" i="60"/>
  <c r="T251" i="60"/>
  <c r="A251" i="60"/>
  <c r="T250" i="60"/>
  <c r="U250" i="60" s="1"/>
  <c r="A250" i="60"/>
  <c r="T249" i="60"/>
  <c r="U249" i="60" s="1"/>
  <c r="A249" i="60"/>
  <c r="T248" i="60"/>
  <c r="U248" i="60" s="1"/>
  <c r="A248" i="60"/>
  <c r="U247" i="60"/>
  <c r="T247" i="60"/>
  <c r="A247" i="60"/>
  <c r="T246" i="60"/>
  <c r="U246" i="60" s="1"/>
  <c r="A246" i="60"/>
  <c r="T245" i="60"/>
  <c r="U245" i="60" s="1"/>
  <c r="A245" i="60"/>
  <c r="T244" i="60"/>
  <c r="U244" i="60" s="1"/>
  <c r="A244" i="60"/>
  <c r="T243" i="60"/>
  <c r="U243" i="60" s="1"/>
  <c r="A243" i="60"/>
  <c r="T242" i="60"/>
  <c r="U242" i="60" s="1"/>
  <c r="A242" i="60"/>
  <c r="T241" i="60"/>
  <c r="U241" i="60" s="1"/>
  <c r="A241" i="60"/>
  <c r="T240" i="60"/>
  <c r="U240" i="60" s="1"/>
  <c r="A240" i="60"/>
  <c r="U239" i="60"/>
  <c r="T239" i="60"/>
  <c r="A239" i="60"/>
  <c r="T238" i="60"/>
  <c r="U238" i="60" s="1"/>
  <c r="A238" i="60"/>
  <c r="U237" i="60"/>
  <c r="T237" i="60"/>
  <c r="A237" i="60"/>
  <c r="T236" i="60"/>
  <c r="U236" i="60" s="1"/>
  <c r="A236" i="60"/>
  <c r="U235" i="60"/>
  <c r="T235" i="60"/>
  <c r="A235" i="60"/>
  <c r="T234" i="60"/>
  <c r="U234" i="60" s="1"/>
  <c r="A234" i="60"/>
  <c r="T233" i="60"/>
  <c r="U233" i="60" s="1"/>
  <c r="A233" i="60"/>
  <c r="T232" i="60"/>
  <c r="U232" i="60" s="1"/>
  <c r="A232" i="60"/>
  <c r="T231" i="60"/>
  <c r="U231" i="60" s="1"/>
  <c r="A231" i="60"/>
  <c r="T230" i="60"/>
  <c r="U230" i="60" s="1"/>
  <c r="A230" i="60"/>
  <c r="T229" i="60"/>
  <c r="U229" i="60" s="1"/>
  <c r="A229" i="60"/>
  <c r="T228" i="60"/>
  <c r="U228" i="60" s="1"/>
  <c r="A228" i="60"/>
  <c r="U227" i="60"/>
  <c r="T227" i="60"/>
  <c r="A227" i="60"/>
  <c r="T226" i="60"/>
  <c r="U226" i="60" s="1"/>
  <c r="A226" i="60"/>
  <c r="T225" i="60"/>
  <c r="U225" i="60" s="1"/>
  <c r="A225" i="60"/>
  <c r="T224" i="60"/>
  <c r="U224" i="60" s="1"/>
  <c r="A224" i="60"/>
  <c r="U223" i="60"/>
  <c r="T223" i="60"/>
  <c r="A223" i="60"/>
  <c r="T222" i="60"/>
  <c r="U222" i="60" s="1"/>
  <c r="A222" i="60"/>
  <c r="T221" i="60"/>
  <c r="U221" i="60" s="1"/>
  <c r="A221" i="60"/>
  <c r="T220" i="60"/>
  <c r="U220" i="60" s="1"/>
  <c r="A220" i="60"/>
  <c r="T219" i="60"/>
  <c r="U219" i="60" s="1"/>
  <c r="A219" i="60"/>
  <c r="T218" i="60"/>
  <c r="U218" i="60" s="1"/>
  <c r="A218" i="60"/>
  <c r="T217" i="60"/>
  <c r="U217" i="60" s="1"/>
  <c r="A217" i="60"/>
  <c r="T216" i="60"/>
  <c r="U216" i="60" s="1"/>
  <c r="A216" i="60"/>
  <c r="U215" i="60"/>
  <c r="T215" i="60"/>
  <c r="A215" i="60"/>
  <c r="T214" i="60"/>
  <c r="U214" i="60" s="1"/>
  <c r="A214" i="60"/>
  <c r="U213" i="60"/>
  <c r="T213" i="60"/>
  <c r="A213" i="60"/>
  <c r="T212" i="60"/>
  <c r="U212" i="60" s="1"/>
  <c r="A212" i="60"/>
  <c r="U211" i="60"/>
  <c r="T211" i="60"/>
  <c r="A211" i="60"/>
  <c r="T210" i="60"/>
  <c r="U210" i="60" s="1"/>
  <c r="A210" i="60"/>
  <c r="T209" i="60"/>
  <c r="U209" i="60" s="1"/>
  <c r="A209" i="60"/>
  <c r="T208" i="60"/>
  <c r="U208" i="60" s="1"/>
  <c r="A208" i="60"/>
  <c r="T207" i="60"/>
  <c r="U207" i="60" s="1"/>
  <c r="A207" i="60"/>
  <c r="T206" i="60"/>
  <c r="U206" i="60" s="1"/>
  <c r="A206" i="60"/>
  <c r="T205" i="60"/>
  <c r="U205" i="60" s="1"/>
  <c r="A205" i="60"/>
  <c r="T204" i="60"/>
  <c r="U204" i="60" s="1"/>
  <c r="A204" i="60"/>
  <c r="T203" i="60"/>
  <c r="U203" i="60" s="1"/>
  <c r="A203" i="60"/>
  <c r="T202" i="60"/>
  <c r="U202" i="60" s="1"/>
  <c r="A202" i="60"/>
  <c r="T201" i="60"/>
  <c r="U201" i="60" s="1"/>
  <c r="A201" i="60"/>
  <c r="T200" i="60"/>
  <c r="U200" i="60" s="1"/>
  <c r="A200" i="60"/>
  <c r="U199" i="60"/>
  <c r="T199" i="60"/>
  <c r="A199" i="60"/>
  <c r="T198" i="60"/>
  <c r="U198" i="60" s="1"/>
  <c r="A198" i="60"/>
  <c r="T197" i="60"/>
  <c r="U197" i="60" s="1"/>
  <c r="A197" i="60"/>
  <c r="T196" i="60"/>
  <c r="U196" i="60" s="1"/>
  <c r="A196" i="60"/>
  <c r="T195" i="60"/>
  <c r="U195" i="60" s="1"/>
  <c r="A195" i="60"/>
  <c r="T194" i="60"/>
  <c r="U194" i="60" s="1"/>
  <c r="A194" i="60"/>
  <c r="T193" i="60"/>
  <c r="U193" i="60" s="1"/>
  <c r="A193" i="60"/>
  <c r="U192" i="60"/>
  <c r="T192" i="60"/>
  <c r="A192" i="60"/>
  <c r="T191" i="60"/>
  <c r="U191" i="60" s="1"/>
  <c r="A191" i="60"/>
  <c r="U190" i="60"/>
  <c r="T190" i="60"/>
  <c r="A190" i="60"/>
  <c r="T189" i="60"/>
  <c r="U189" i="60" s="1"/>
  <c r="A189" i="60"/>
  <c r="T188" i="60"/>
  <c r="U188" i="60" s="1"/>
  <c r="A188" i="60"/>
  <c r="T187" i="60"/>
  <c r="U187" i="60" s="1"/>
  <c r="A187" i="60"/>
  <c r="U186" i="60"/>
  <c r="T186" i="60"/>
  <c r="A186" i="60"/>
  <c r="T185" i="60"/>
  <c r="U185" i="60" s="1"/>
  <c r="A185" i="60"/>
  <c r="U184" i="60"/>
  <c r="T184" i="60"/>
  <c r="A184" i="60"/>
  <c r="T183" i="60"/>
  <c r="U183" i="60" s="1"/>
  <c r="A183" i="60"/>
  <c r="U182" i="60"/>
  <c r="T182" i="60"/>
  <c r="A182" i="60"/>
  <c r="T181" i="60"/>
  <c r="U181" i="60" s="1"/>
  <c r="A181" i="60"/>
  <c r="U180" i="60"/>
  <c r="T180" i="60"/>
  <c r="A180" i="60"/>
  <c r="T179" i="60"/>
  <c r="U179" i="60" s="1"/>
  <c r="A179" i="60"/>
  <c r="U178" i="60"/>
  <c r="T178" i="60"/>
  <c r="A178" i="60"/>
  <c r="T177" i="60"/>
  <c r="U177" i="60" s="1"/>
  <c r="A177" i="60"/>
  <c r="T176" i="60"/>
  <c r="U176" i="60" s="1"/>
  <c r="A176" i="60"/>
  <c r="T175" i="60"/>
  <c r="U175" i="60" s="1"/>
  <c r="A175" i="60"/>
  <c r="U174" i="60"/>
  <c r="T174" i="60"/>
  <c r="A174" i="60"/>
  <c r="T173" i="60"/>
  <c r="U173" i="60" s="1"/>
  <c r="A173" i="60"/>
  <c r="U172" i="60"/>
  <c r="T172" i="60"/>
  <c r="A172" i="60"/>
  <c r="T171" i="60"/>
  <c r="U171" i="60" s="1"/>
  <c r="A171" i="60"/>
  <c r="U170" i="60"/>
  <c r="T170" i="60"/>
  <c r="A170" i="60"/>
  <c r="T169" i="60"/>
  <c r="U169" i="60" s="1"/>
  <c r="A169" i="60"/>
  <c r="U168" i="60"/>
  <c r="T168" i="60"/>
  <c r="A168" i="60"/>
  <c r="T167" i="60"/>
  <c r="U167" i="60" s="1"/>
  <c r="A167" i="60"/>
  <c r="T166" i="60"/>
  <c r="U166" i="60" s="1"/>
  <c r="A166" i="60"/>
  <c r="T165" i="60"/>
  <c r="U165" i="60" s="1"/>
  <c r="A165" i="60"/>
  <c r="T164" i="60"/>
  <c r="U164" i="60" s="1"/>
  <c r="A164" i="60"/>
  <c r="T163" i="60"/>
  <c r="U163" i="60" s="1"/>
  <c r="A163" i="60"/>
  <c r="U162" i="60"/>
  <c r="T162" i="60"/>
  <c r="A162" i="60"/>
  <c r="T161" i="60"/>
  <c r="U161" i="60" s="1"/>
  <c r="A161" i="60"/>
  <c r="U160" i="60"/>
  <c r="T160" i="60"/>
  <c r="A160" i="60"/>
  <c r="T159" i="60"/>
  <c r="U159" i="60" s="1"/>
  <c r="A159" i="60"/>
  <c r="U158" i="60"/>
  <c r="T158" i="60"/>
  <c r="A158" i="60"/>
  <c r="T157" i="60"/>
  <c r="U157" i="60" s="1"/>
  <c r="A157" i="60"/>
  <c r="U156" i="60"/>
  <c r="T156" i="60"/>
  <c r="A156" i="60"/>
  <c r="T155" i="60"/>
  <c r="U155" i="60" s="1"/>
  <c r="A155" i="60"/>
  <c r="T154" i="60"/>
  <c r="U154" i="60" s="1"/>
  <c r="A154" i="60"/>
  <c r="T153" i="60"/>
  <c r="U153" i="60" s="1"/>
  <c r="A153" i="60"/>
  <c r="T152" i="60"/>
  <c r="U152" i="60" s="1"/>
  <c r="A152" i="60"/>
  <c r="T151" i="60"/>
  <c r="U151" i="60" s="1"/>
  <c r="A151" i="60"/>
  <c r="U150" i="60"/>
  <c r="T150" i="60"/>
  <c r="E150" i="60"/>
  <c r="A150" i="60" s="1"/>
  <c r="T149" i="60"/>
  <c r="U149" i="60" s="1"/>
  <c r="E149" i="60"/>
  <c r="A149" i="60" s="1"/>
  <c r="U148" i="60"/>
  <c r="T148" i="60"/>
  <c r="E148" i="60"/>
  <c r="A148" i="60"/>
  <c r="U147" i="60"/>
  <c r="T147" i="60"/>
  <c r="E147" i="60"/>
  <c r="A147" i="60" s="1"/>
  <c r="T146" i="60"/>
  <c r="U146" i="60" s="1"/>
  <c r="E146" i="60"/>
  <c r="A146" i="60" s="1"/>
  <c r="U145" i="60"/>
  <c r="T145" i="60"/>
  <c r="E145" i="60"/>
  <c r="A145" i="60" s="1"/>
  <c r="U144" i="60"/>
  <c r="T144" i="60"/>
  <c r="E144" i="60"/>
  <c r="A144" i="60" s="1"/>
  <c r="T143" i="60"/>
  <c r="U143" i="60" s="1"/>
  <c r="E143" i="60"/>
  <c r="A143" i="60" s="1"/>
  <c r="U142" i="60"/>
  <c r="T142" i="60"/>
  <c r="E142" i="60"/>
  <c r="A142" i="60"/>
  <c r="U141" i="60"/>
  <c r="T141" i="60"/>
  <c r="E141" i="60"/>
  <c r="A141" i="60" s="1"/>
  <c r="T140" i="60"/>
  <c r="U140" i="60" s="1"/>
  <c r="E140" i="60"/>
  <c r="A140" i="60" s="1"/>
  <c r="T139" i="60"/>
  <c r="U139" i="60" s="1"/>
  <c r="E139" i="60"/>
  <c r="A139" i="60" s="1"/>
  <c r="U138" i="60"/>
  <c r="T138" i="60"/>
  <c r="E138" i="60"/>
  <c r="A138" i="60" s="1"/>
  <c r="T137" i="60"/>
  <c r="U137" i="60" s="1"/>
  <c r="E137" i="60"/>
  <c r="A137" i="60" s="1"/>
  <c r="U136" i="60"/>
  <c r="T136" i="60"/>
  <c r="E136" i="60"/>
  <c r="A136" i="60"/>
  <c r="U135" i="60"/>
  <c r="T135" i="60"/>
  <c r="E135" i="60"/>
  <c r="A135" i="60" s="1"/>
  <c r="T134" i="60"/>
  <c r="U134" i="60" s="1"/>
  <c r="E134" i="60"/>
  <c r="A134" i="60" s="1"/>
  <c r="U133" i="60"/>
  <c r="T133" i="60"/>
  <c r="E133" i="60"/>
  <c r="A133" i="60" s="1"/>
  <c r="U132" i="60"/>
  <c r="T132" i="60"/>
  <c r="E132" i="60"/>
  <c r="A132" i="60" s="1"/>
  <c r="T131" i="60"/>
  <c r="U131" i="60" s="1"/>
  <c r="E131" i="60"/>
  <c r="A131" i="60" s="1"/>
  <c r="U130" i="60"/>
  <c r="T130" i="60"/>
  <c r="E130" i="60"/>
  <c r="A130" i="60"/>
  <c r="U129" i="60"/>
  <c r="T129" i="60"/>
  <c r="E129" i="60"/>
  <c r="A129" i="60" s="1"/>
  <c r="T128" i="60"/>
  <c r="U128" i="60" s="1"/>
  <c r="E128" i="60"/>
  <c r="A128" i="60" s="1"/>
  <c r="U127" i="60"/>
  <c r="T127" i="60"/>
  <c r="E127" i="60"/>
  <c r="A127" i="60" s="1"/>
  <c r="U126" i="60"/>
  <c r="T126" i="60"/>
  <c r="E126" i="60"/>
  <c r="A126" i="60" s="1"/>
  <c r="T125" i="60"/>
  <c r="U125" i="60" s="1"/>
  <c r="E125" i="60"/>
  <c r="A125" i="60" s="1"/>
  <c r="U124" i="60"/>
  <c r="T124" i="60"/>
  <c r="E124" i="60"/>
  <c r="A124" i="60"/>
  <c r="U123" i="60"/>
  <c r="T123" i="60"/>
  <c r="E123" i="60"/>
  <c r="A123" i="60" s="1"/>
  <c r="T122" i="60"/>
  <c r="U122" i="60" s="1"/>
  <c r="E122" i="60"/>
  <c r="A122" i="60" s="1"/>
  <c r="T121" i="60"/>
  <c r="U121" i="60" s="1"/>
  <c r="E121" i="60"/>
  <c r="A121" i="60" s="1"/>
  <c r="U120" i="60"/>
  <c r="T120" i="60"/>
  <c r="E120" i="60"/>
  <c r="A120" i="60" s="1"/>
  <c r="T119" i="60"/>
  <c r="U119" i="60" s="1"/>
  <c r="E119" i="60"/>
  <c r="A119" i="60" s="1"/>
  <c r="U118" i="60"/>
  <c r="T118" i="60"/>
  <c r="E118" i="60"/>
  <c r="A118" i="60"/>
  <c r="U117" i="60"/>
  <c r="T117" i="60"/>
  <c r="E117" i="60"/>
  <c r="A117" i="60" s="1"/>
  <c r="T116" i="60"/>
  <c r="U116" i="60" s="1"/>
  <c r="E116" i="60"/>
  <c r="A116" i="60" s="1"/>
  <c r="T115" i="60"/>
  <c r="U115" i="60" s="1"/>
  <c r="E115" i="60"/>
  <c r="A115" i="60" s="1"/>
  <c r="U114" i="60"/>
  <c r="T114" i="60"/>
  <c r="E114" i="60"/>
  <c r="A114" i="60" s="1"/>
  <c r="T113" i="60"/>
  <c r="U113" i="60" s="1"/>
  <c r="E113" i="60"/>
  <c r="A113" i="60" s="1"/>
  <c r="U112" i="60"/>
  <c r="T112" i="60"/>
  <c r="E112" i="60"/>
  <c r="A112" i="60"/>
  <c r="U111" i="60"/>
  <c r="T111" i="60"/>
  <c r="E111" i="60"/>
  <c r="A111" i="60" s="1"/>
  <c r="T110" i="60"/>
  <c r="U110" i="60" s="1"/>
  <c r="E110" i="60"/>
  <c r="A110" i="60" s="1"/>
  <c r="U109" i="60"/>
  <c r="T109" i="60"/>
  <c r="E109" i="60"/>
  <c r="A109" i="60" s="1"/>
  <c r="U108" i="60"/>
  <c r="E108" i="60"/>
  <c r="A108" i="60" s="1"/>
  <c r="T107" i="60"/>
  <c r="U107" i="60" s="1"/>
  <c r="E107" i="60"/>
  <c r="A107" i="60" s="1"/>
  <c r="U106" i="60"/>
  <c r="T106" i="60"/>
  <c r="E106" i="60"/>
  <c r="A106" i="60"/>
  <c r="T105" i="60"/>
  <c r="U105" i="60" s="1"/>
  <c r="E105" i="60"/>
  <c r="A105" i="60" s="1"/>
  <c r="T104" i="60"/>
  <c r="U104" i="60" s="1"/>
  <c r="E104" i="60"/>
  <c r="A104" i="60" s="1"/>
  <c r="U103" i="60"/>
  <c r="T103" i="60"/>
  <c r="E103" i="60"/>
  <c r="A103" i="60" s="1"/>
  <c r="T102" i="60"/>
  <c r="U102" i="60" s="1"/>
  <c r="E102" i="60"/>
  <c r="A102" i="60" s="1"/>
  <c r="T101" i="60"/>
  <c r="U101" i="60" s="1"/>
  <c r="E101" i="60"/>
  <c r="A101" i="60" s="1"/>
  <c r="U100" i="60"/>
  <c r="T100" i="60"/>
  <c r="E100" i="60"/>
  <c r="A100" i="60"/>
  <c r="T99" i="60"/>
  <c r="U99" i="60" s="1"/>
  <c r="E99" i="60"/>
  <c r="A99" i="60" s="1"/>
  <c r="T98" i="60"/>
  <c r="U98" i="60" s="1"/>
  <c r="E98" i="60"/>
  <c r="A98" i="60" s="1"/>
  <c r="U97" i="60"/>
  <c r="T97" i="60"/>
  <c r="E97" i="60"/>
  <c r="A97" i="60" s="1"/>
  <c r="T96" i="60"/>
  <c r="U96" i="60" s="1"/>
  <c r="E96" i="60"/>
  <c r="A96" i="60" s="1"/>
  <c r="T95" i="60"/>
  <c r="U95" i="60" s="1"/>
  <c r="E95" i="60"/>
  <c r="A95" i="60" s="1"/>
  <c r="U94" i="60"/>
  <c r="T94" i="60"/>
  <c r="E94" i="60"/>
  <c r="A94" i="60"/>
  <c r="T93" i="60"/>
  <c r="U93" i="60" s="1"/>
  <c r="E93" i="60"/>
  <c r="A93" i="60" s="1"/>
  <c r="T92" i="60"/>
  <c r="U92" i="60" s="1"/>
  <c r="E92" i="60"/>
  <c r="A92" i="60" s="1"/>
  <c r="U91" i="60"/>
  <c r="T91" i="60"/>
  <c r="E91" i="60"/>
  <c r="A91" i="60" s="1"/>
  <c r="T90" i="60"/>
  <c r="U90" i="60" s="1"/>
  <c r="E90" i="60"/>
  <c r="A90" i="60" s="1"/>
  <c r="T89" i="60"/>
  <c r="U89" i="60" s="1"/>
  <c r="E89" i="60"/>
  <c r="A89" i="60" s="1"/>
  <c r="T88" i="60"/>
  <c r="U88" i="60" s="1"/>
  <c r="E88" i="60"/>
  <c r="A88" i="60" s="1"/>
  <c r="T87" i="60"/>
  <c r="U87" i="60" s="1"/>
  <c r="E87" i="60"/>
  <c r="A87" i="60" s="1"/>
  <c r="T86" i="60"/>
  <c r="U86" i="60" s="1"/>
  <c r="E86" i="60"/>
  <c r="A86" i="60" s="1"/>
  <c r="T85" i="60"/>
  <c r="U85" i="60" s="1"/>
  <c r="E85" i="60"/>
  <c r="A85" i="60" s="1"/>
  <c r="T84" i="60"/>
  <c r="U84" i="60" s="1"/>
  <c r="E84" i="60"/>
  <c r="A84" i="60" s="1"/>
  <c r="T83" i="60"/>
  <c r="U83" i="60" s="1"/>
  <c r="E83" i="60"/>
  <c r="A83" i="60" s="1"/>
  <c r="T82" i="60"/>
  <c r="U82" i="60" s="1"/>
  <c r="E82" i="60"/>
  <c r="A82" i="60" s="1"/>
  <c r="T81" i="60"/>
  <c r="U81" i="60" s="1"/>
  <c r="E81" i="60"/>
  <c r="A81" i="60" s="1"/>
  <c r="T80" i="60"/>
  <c r="U80" i="60" s="1"/>
  <c r="E80" i="60"/>
  <c r="A80" i="60" s="1"/>
  <c r="T79" i="60"/>
  <c r="U79" i="60" s="1"/>
  <c r="E79" i="60"/>
  <c r="A79" i="60" s="1"/>
  <c r="T78" i="60"/>
  <c r="U78" i="60" s="1"/>
  <c r="E78" i="60"/>
  <c r="A78" i="60" s="1"/>
  <c r="T77" i="60"/>
  <c r="U77" i="60" s="1"/>
  <c r="E77" i="60"/>
  <c r="A77" i="60" s="1"/>
  <c r="T76" i="60"/>
  <c r="U76" i="60" s="1"/>
  <c r="E76" i="60"/>
  <c r="A76" i="60" s="1"/>
  <c r="T75" i="60"/>
  <c r="U75" i="60" s="1"/>
  <c r="E75" i="60"/>
  <c r="A75" i="60" s="1"/>
  <c r="T74" i="60"/>
  <c r="U74" i="60" s="1"/>
  <c r="E74" i="60"/>
  <c r="A74" i="60" s="1"/>
  <c r="T73" i="60"/>
  <c r="U73" i="60" s="1"/>
  <c r="E73" i="60"/>
  <c r="A73" i="60" s="1"/>
  <c r="T72" i="60"/>
  <c r="U72" i="60" s="1"/>
  <c r="E72" i="60"/>
  <c r="A72" i="60" s="1"/>
  <c r="T71" i="60"/>
  <c r="U71" i="60" s="1"/>
  <c r="E71" i="60"/>
  <c r="A71" i="60" s="1"/>
  <c r="T70" i="60"/>
  <c r="U70" i="60" s="1"/>
  <c r="E70" i="60"/>
  <c r="A70" i="60" s="1"/>
  <c r="T69" i="60"/>
  <c r="U69" i="60" s="1"/>
  <c r="E69" i="60"/>
  <c r="A69" i="60" s="1"/>
  <c r="T68" i="60"/>
  <c r="U68" i="60" s="1"/>
  <c r="E68" i="60"/>
  <c r="A68" i="60" s="1"/>
  <c r="T67" i="60"/>
  <c r="U67" i="60" s="1"/>
  <c r="E67" i="60"/>
  <c r="A67" i="60" s="1"/>
  <c r="T66" i="60"/>
  <c r="U66" i="60" s="1"/>
  <c r="E66" i="60"/>
  <c r="A66" i="60" s="1"/>
  <c r="T65" i="60"/>
  <c r="U65" i="60" s="1"/>
  <c r="E65" i="60"/>
  <c r="A65" i="60" s="1"/>
  <c r="T64" i="60"/>
  <c r="U64" i="60" s="1"/>
  <c r="E64" i="60"/>
  <c r="A64" i="60" s="1"/>
  <c r="I63" i="60"/>
  <c r="H63" i="60"/>
  <c r="E63" i="60"/>
  <c r="A63" i="60"/>
  <c r="I62" i="60"/>
  <c r="H62" i="60"/>
  <c r="E62" i="60"/>
  <c r="A62" i="60" s="1"/>
  <c r="I61" i="60"/>
  <c r="H61" i="60"/>
  <c r="E61" i="60"/>
  <c r="A61" i="60" s="1"/>
  <c r="I60" i="60"/>
  <c r="H60" i="60"/>
  <c r="E60" i="60"/>
  <c r="A60" i="60" s="1"/>
  <c r="I59" i="60"/>
  <c r="H59" i="60"/>
  <c r="E59" i="60"/>
  <c r="A59" i="60" s="1"/>
  <c r="I58" i="60"/>
  <c r="H58" i="60"/>
  <c r="E58" i="60"/>
  <c r="A58" i="60" s="1"/>
  <c r="I57" i="60"/>
  <c r="H57" i="60"/>
  <c r="E57" i="60"/>
  <c r="A57" i="60" s="1"/>
  <c r="I56" i="60"/>
  <c r="H56" i="60"/>
  <c r="E56" i="60"/>
  <c r="A56" i="60"/>
  <c r="I55" i="60"/>
  <c r="H55" i="60"/>
  <c r="E55" i="60"/>
  <c r="A55" i="60"/>
  <c r="I54" i="60"/>
  <c r="H54" i="60"/>
  <c r="E54" i="60"/>
  <c r="A54" i="60" s="1"/>
  <c r="I53" i="60"/>
  <c r="H53" i="60"/>
  <c r="E53" i="60"/>
  <c r="A53" i="60" s="1"/>
  <c r="I52" i="60"/>
  <c r="H52" i="60"/>
  <c r="E52" i="60"/>
  <c r="A52" i="60" s="1"/>
  <c r="I51" i="60"/>
  <c r="H51" i="60"/>
  <c r="E51" i="60"/>
  <c r="A51" i="60" s="1"/>
  <c r="I50" i="60"/>
  <c r="H50" i="60"/>
  <c r="E50" i="60"/>
  <c r="A50" i="60" s="1"/>
  <c r="I49" i="60"/>
  <c r="H49" i="60"/>
  <c r="E49" i="60"/>
  <c r="A49" i="60"/>
  <c r="I48" i="60"/>
  <c r="H48" i="60"/>
  <c r="E48" i="60"/>
  <c r="A48" i="60" s="1"/>
  <c r="T47" i="60"/>
  <c r="U47" i="60" s="1"/>
  <c r="I47" i="60"/>
  <c r="E47" i="60"/>
  <c r="A47" i="60" s="1"/>
  <c r="I46" i="60"/>
  <c r="H46" i="60"/>
  <c r="E46" i="60"/>
  <c r="A46" i="60" s="1"/>
  <c r="I45" i="60"/>
  <c r="T45" i="60" s="1"/>
  <c r="H45" i="60"/>
  <c r="E45" i="60"/>
  <c r="A45" i="60" s="1"/>
  <c r="I44" i="60"/>
  <c r="H44" i="60"/>
  <c r="E44" i="60"/>
  <c r="A44" i="60" s="1"/>
  <c r="I43" i="60"/>
  <c r="H43" i="60"/>
  <c r="E43" i="60"/>
  <c r="A43" i="60" s="1"/>
  <c r="I42" i="60"/>
  <c r="H42" i="60"/>
  <c r="E42" i="60"/>
  <c r="A42" i="60" s="1"/>
  <c r="I41" i="60"/>
  <c r="H41" i="60"/>
  <c r="E41" i="60"/>
  <c r="A41" i="60" s="1"/>
  <c r="I40" i="60"/>
  <c r="H40" i="60"/>
  <c r="E40" i="60"/>
  <c r="A40" i="60" s="1"/>
  <c r="I39" i="60"/>
  <c r="H39" i="60"/>
  <c r="E39" i="60"/>
  <c r="H38" i="60"/>
  <c r="E38" i="60"/>
  <c r="D31" i="60"/>
  <c r="D30" i="60"/>
  <c r="D29" i="60"/>
  <c r="D28" i="60"/>
  <c r="D27" i="60"/>
  <c r="D26" i="60"/>
  <c r="D25" i="60"/>
  <c r="S22" i="60"/>
  <c r="R22" i="60"/>
  <c r="Q22" i="60"/>
  <c r="P22" i="60"/>
  <c r="O22" i="60"/>
  <c r="N22" i="60"/>
  <c r="M22" i="60"/>
  <c r="L22" i="60"/>
  <c r="K22" i="60"/>
  <c r="J22" i="60"/>
  <c r="G22" i="60"/>
  <c r="P9" i="60"/>
  <c r="Q7" i="60"/>
  <c r="Q6" i="60"/>
  <c r="Q5" i="60"/>
  <c r="P4" i="60"/>
  <c r="P10" i="60" s="1"/>
  <c r="E1" i="60"/>
  <c r="I22" i="62" l="1"/>
  <c r="H12" i="62"/>
  <c r="H13" i="62"/>
  <c r="F7" i="62"/>
  <c r="F11" i="62"/>
  <c r="H22" i="63"/>
  <c r="T47" i="63"/>
  <c r="U47" i="63" s="1"/>
  <c r="T43" i="63"/>
  <c r="U43" i="63" s="1"/>
  <c r="E4" i="61"/>
  <c r="I22" i="61"/>
  <c r="A38" i="61"/>
  <c r="D8" i="61"/>
  <c r="D6" i="61"/>
  <c r="G11" i="61"/>
  <c r="G7" i="61"/>
  <c r="G5" i="61"/>
  <c r="E7" i="61"/>
  <c r="E5" i="61"/>
  <c r="G9" i="61"/>
  <c r="H6" i="61"/>
  <c r="T43" i="60"/>
  <c r="U43" i="60" s="1"/>
  <c r="D4" i="62"/>
  <c r="H14" i="62"/>
  <c r="T56" i="62"/>
  <c r="U56" i="62" s="1"/>
  <c r="T58" i="62"/>
  <c r="U58" i="62" s="1"/>
  <c r="T60" i="62"/>
  <c r="U60" i="62" s="1"/>
  <c r="T62" i="62"/>
  <c r="U62" i="62" s="1"/>
  <c r="Q4" i="62"/>
  <c r="H9" i="62"/>
  <c r="H15" i="62"/>
  <c r="Q9" i="61"/>
  <c r="Q11" i="61" s="1"/>
  <c r="D32" i="61"/>
  <c r="F5" i="62"/>
  <c r="D32" i="62"/>
  <c r="T55" i="62"/>
  <c r="U55" i="62" s="1"/>
  <c r="Q4" i="63"/>
  <c r="Q10" i="63" s="1"/>
  <c r="Q11" i="63" s="1"/>
  <c r="T55" i="63"/>
  <c r="U55" i="63" s="1"/>
  <c r="P11" i="60"/>
  <c r="Q4" i="60"/>
  <c r="Q10" i="60" s="1"/>
  <c r="T59" i="60"/>
  <c r="U59" i="60" s="1"/>
  <c r="Q9" i="62"/>
  <c r="T57" i="62"/>
  <c r="U57" i="62" s="1"/>
  <c r="T59" i="62"/>
  <c r="U59" i="62" s="1"/>
  <c r="T61" i="62"/>
  <c r="U61" i="62" s="1"/>
  <c r="T63" i="62"/>
  <c r="U63" i="62" s="1"/>
  <c r="A38" i="65"/>
  <c r="D8" i="65"/>
  <c r="G5" i="65"/>
  <c r="G7" i="65"/>
  <c r="E4" i="65"/>
  <c r="G11" i="65"/>
  <c r="D6" i="65"/>
  <c r="T38" i="62"/>
  <c r="U38" i="62" s="1"/>
  <c r="T40" i="62"/>
  <c r="U40" i="62" s="1"/>
  <c r="T42" i="62"/>
  <c r="T44" i="62"/>
  <c r="U44" i="62" s="1"/>
  <c r="T46" i="62"/>
  <c r="U46" i="62" s="1"/>
  <c r="T48" i="62"/>
  <c r="U48" i="62" s="1"/>
  <c r="T50" i="62"/>
  <c r="U50" i="62" s="1"/>
  <c r="T52" i="62"/>
  <c r="U52" i="62" s="1"/>
  <c r="T54" i="62"/>
  <c r="U54" i="62" s="1"/>
  <c r="T40" i="63"/>
  <c r="U40" i="63" s="1"/>
  <c r="T44" i="63"/>
  <c r="U44" i="63" s="1"/>
  <c r="T46" i="63"/>
  <c r="U46" i="63" s="1"/>
  <c r="T48" i="63"/>
  <c r="U48" i="63" s="1"/>
  <c r="T50" i="63"/>
  <c r="U50" i="63" s="1"/>
  <c r="T52" i="63"/>
  <c r="U52" i="63" s="1"/>
  <c r="T54" i="63"/>
  <c r="U54" i="63" s="1"/>
  <c r="Q9" i="65"/>
  <c r="F18" i="66"/>
  <c r="I6" i="66"/>
  <c r="G16" i="66"/>
  <c r="I15" i="66"/>
  <c r="D32" i="66"/>
  <c r="T56" i="63"/>
  <c r="U56" i="63" s="1"/>
  <c r="T58" i="63"/>
  <c r="U58" i="63" s="1"/>
  <c r="T60" i="63"/>
  <c r="U60" i="63" s="1"/>
  <c r="T62" i="63"/>
  <c r="U62" i="63" s="1"/>
  <c r="T52" i="64"/>
  <c r="U52" i="64" s="1"/>
  <c r="T54" i="64"/>
  <c r="T61" i="64"/>
  <c r="U61" i="64" s="1"/>
  <c r="T63" i="64"/>
  <c r="D32" i="65"/>
  <c r="G10" i="66"/>
  <c r="G17" i="66" s="1"/>
  <c r="I14" i="66"/>
  <c r="N8" i="66" s="1"/>
  <c r="T48" i="66"/>
  <c r="U48" i="66" s="1"/>
  <c r="T50" i="66"/>
  <c r="U50" i="66" s="1"/>
  <c r="T52" i="66"/>
  <c r="U52" i="66" s="1"/>
  <c r="T54" i="66"/>
  <c r="U54" i="66" s="1"/>
  <c r="T58" i="64"/>
  <c r="U58" i="64" s="1"/>
  <c r="I4" i="66"/>
  <c r="I12" i="66"/>
  <c r="N6" i="66" s="1"/>
  <c r="R6" i="66" s="1"/>
  <c r="Q4" i="65"/>
  <c r="Q10" i="65" s="1"/>
  <c r="I22" i="65"/>
  <c r="H15" i="65"/>
  <c r="I9" i="66"/>
  <c r="I11" i="66"/>
  <c r="N5" i="66" s="1"/>
  <c r="R5" i="66" s="1"/>
  <c r="R9" i="66" s="1"/>
  <c r="T56" i="66"/>
  <c r="U56" i="66" s="1"/>
  <c r="T58" i="66"/>
  <c r="U58" i="66" s="1"/>
  <c r="T60" i="66"/>
  <c r="U60" i="66" s="1"/>
  <c r="T62" i="66"/>
  <c r="U62" i="66" s="1"/>
  <c r="T40" i="64"/>
  <c r="U40" i="64" s="1"/>
  <c r="E17" i="66"/>
  <c r="E18" i="66" s="1"/>
  <c r="I5" i="66"/>
  <c r="I7" i="66"/>
  <c r="E16" i="66"/>
  <c r="T39" i="66"/>
  <c r="U39" i="66" s="1"/>
  <c r="T41" i="66"/>
  <c r="U41" i="66" s="1"/>
  <c r="T43" i="66"/>
  <c r="T45" i="66"/>
  <c r="U45" i="66" s="1"/>
  <c r="T47" i="66"/>
  <c r="U47" i="66" s="1"/>
  <c r="T49" i="66"/>
  <c r="U49" i="66" s="1"/>
  <c r="T51" i="66"/>
  <c r="U51" i="66" s="1"/>
  <c r="T53" i="66"/>
  <c r="U53" i="66" s="1"/>
  <c r="T42" i="63"/>
  <c r="U42" i="63" s="1"/>
  <c r="T41" i="63"/>
  <c r="U41" i="63" s="1"/>
  <c r="D7" i="63"/>
  <c r="E13" i="63"/>
  <c r="G4" i="63"/>
  <c r="F14" i="63"/>
  <c r="D5" i="63"/>
  <c r="G8" i="63"/>
  <c r="F9" i="63"/>
  <c r="F6" i="63"/>
  <c r="I22" i="63"/>
  <c r="D32" i="63"/>
  <c r="T38" i="63"/>
  <c r="F8" i="63"/>
  <c r="D11" i="63"/>
  <c r="F15" i="63"/>
  <c r="E12" i="63"/>
  <c r="H4" i="63"/>
  <c r="G6" i="63"/>
  <c r="E9" i="63"/>
  <c r="F12" i="63"/>
  <c r="F13" i="63"/>
  <c r="U63" i="64"/>
  <c r="T62" i="64"/>
  <c r="U62" i="64" s="1"/>
  <c r="T60" i="64"/>
  <c r="U60" i="64" s="1"/>
  <c r="U59" i="64"/>
  <c r="U57" i="64"/>
  <c r="T56" i="64"/>
  <c r="U56" i="64" s="1"/>
  <c r="T55" i="64"/>
  <c r="U55" i="64" s="1"/>
  <c r="U54" i="64"/>
  <c r="T53" i="64"/>
  <c r="U53" i="64" s="1"/>
  <c r="T51" i="64"/>
  <c r="U51" i="64" s="1"/>
  <c r="T49" i="64"/>
  <c r="U49" i="64" s="1"/>
  <c r="T48" i="64"/>
  <c r="U48" i="64" s="1"/>
  <c r="T47" i="64"/>
  <c r="U47" i="64" s="1"/>
  <c r="T46" i="64"/>
  <c r="T45" i="64"/>
  <c r="U45" i="64" s="1"/>
  <c r="T44" i="64"/>
  <c r="U44" i="64" s="1"/>
  <c r="T42" i="64"/>
  <c r="U42" i="64" s="1"/>
  <c r="H22" i="64"/>
  <c r="E12" i="64"/>
  <c r="H14" i="64"/>
  <c r="G5" i="64"/>
  <c r="G8" i="64"/>
  <c r="E13" i="64"/>
  <c r="H9" i="64"/>
  <c r="F14" i="64"/>
  <c r="F6" i="64"/>
  <c r="G15" i="64"/>
  <c r="E4" i="64"/>
  <c r="D7" i="64"/>
  <c r="D11" i="64"/>
  <c r="D15" i="64"/>
  <c r="U39" i="64"/>
  <c r="I22" i="64"/>
  <c r="G4" i="64"/>
  <c r="F7" i="64"/>
  <c r="E9" i="64"/>
  <c r="F11" i="64"/>
  <c r="F13" i="64"/>
  <c r="H4" i="64"/>
  <c r="D6" i="64"/>
  <c r="G7" i="64"/>
  <c r="F9" i="64"/>
  <c r="G11" i="64"/>
  <c r="H13" i="64"/>
  <c r="A38" i="64"/>
  <c r="D5" i="64"/>
  <c r="G6" i="64"/>
  <c r="D8" i="64"/>
  <c r="F12" i="64"/>
  <c r="G14" i="64"/>
  <c r="D4" i="64"/>
  <c r="F5" i="64"/>
  <c r="F8" i="64"/>
  <c r="H12" i="64"/>
  <c r="T38" i="64"/>
  <c r="U38" i="64" s="1"/>
  <c r="T55" i="60"/>
  <c r="T50" i="60"/>
  <c r="U50" i="60" s="1"/>
  <c r="T54" i="60"/>
  <c r="U54" i="60" s="1"/>
  <c r="T63" i="60"/>
  <c r="U63" i="60" s="1"/>
  <c r="T62" i="60"/>
  <c r="U62" i="60" s="1"/>
  <c r="T41" i="60"/>
  <c r="U41" i="60" s="1"/>
  <c r="T38" i="60"/>
  <c r="U38" i="60" s="1"/>
  <c r="T61" i="60"/>
  <c r="U61" i="60" s="1"/>
  <c r="T60" i="60"/>
  <c r="U60" i="60" s="1"/>
  <c r="T58" i="60"/>
  <c r="U58" i="60" s="1"/>
  <c r="T57" i="60"/>
  <c r="U57" i="60" s="1"/>
  <c r="T56" i="60"/>
  <c r="U56" i="60" s="1"/>
  <c r="U55" i="60"/>
  <c r="T53" i="60"/>
  <c r="U53" i="60" s="1"/>
  <c r="H22" i="60"/>
  <c r="T52" i="60"/>
  <c r="U52" i="60" s="1"/>
  <c r="T51" i="60"/>
  <c r="U51" i="60" s="1"/>
  <c r="T49" i="60"/>
  <c r="U49" i="60" s="1"/>
  <c r="T48" i="60"/>
  <c r="U48" i="60" s="1"/>
  <c r="Q9" i="60"/>
  <c r="Q11" i="60" s="1"/>
  <c r="T46" i="60"/>
  <c r="U46" i="60" s="1"/>
  <c r="U45" i="60"/>
  <c r="T44" i="60"/>
  <c r="U44" i="60" s="1"/>
  <c r="T42" i="60"/>
  <c r="U42" i="60" s="1"/>
  <c r="H6" i="60"/>
  <c r="T40" i="60"/>
  <c r="U40" i="60" s="1"/>
  <c r="I22" i="60"/>
  <c r="F14" i="60"/>
  <c r="T39" i="60"/>
  <c r="U39" i="60" s="1"/>
  <c r="E8" i="60"/>
  <c r="E5" i="60"/>
  <c r="F15" i="60"/>
  <c r="A39" i="60"/>
  <c r="D32" i="60"/>
  <c r="H5" i="60"/>
  <c r="F8" i="60"/>
  <c r="H11" i="60"/>
  <c r="G4" i="60"/>
  <c r="D7" i="60"/>
  <c r="G8" i="60"/>
  <c r="F12" i="60"/>
  <c r="H4" i="60"/>
  <c r="E6" i="60"/>
  <c r="E7" i="60"/>
  <c r="H8" i="60"/>
  <c r="D13" i="60"/>
  <c r="A38" i="60"/>
  <c r="G27" i="60" s="1"/>
  <c r="F6" i="60"/>
  <c r="H7" i="60"/>
  <c r="D9" i="60"/>
  <c r="D14" i="60"/>
  <c r="D5" i="60"/>
  <c r="G6" i="60"/>
  <c r="F9" i="60"/>
  <c r="G18" i="66"/>
  <c r="I31" i="66"/>
  <c r="I30" i="66"/>
  <c r="I29" i="66"/>
  <c r="I28" i="66"/>
  <c r="I27" i="66"/>
  <c r="I26" i="66"/>
  <c r="I25" i="66"/>
  <c r="H31" i="66"/>
  <c r="H30" i="66"/>
  <c r="H29" i="66"/>
  <c r="H28" i="66"/>
  <c r="H27" i="66"/>
  <c r="H26" i="66"/>
  <c r="H25" i="66"/>
  <c r="G31" i="66"/>
  <c r="G30" i="66"/>
  <c r="G29" i="66"/>
  <c r="G28" i="66"/>
  <c r="G27" i="66"/>
  <c r="G26" i="66"/>
  <c r="G25" i="66"/>
  <c r="F31" i="66"/>
  <c r="F30" i="66"/>
  <c r="F29" i="66"/>
  <c r="F28" i="66"/>
  <c r="F27" i="66"/>
  <c r="F26" i="66"/>
  <c r="F25" i="66"/>
  <c r="E31" i="66"/>
  <c r="E30" i="66"/>
  <c r="E29" i="66"/>
  <c r="E28" i="66"/>
  <c r="E27" i="66"/>
  <c r="E26" i="66"/>
  <c r="E25" i="66"/>
  <c r="U38" i="66"/>
  <c r="I10" i="66"/>
  <c r="N4" i="66" s="1"/>
  <c r="D17" i="66"/>
  <c r="Q11" i="66"/>
  <c r="Q10" i="66"/>
  <c r="N9" i="66"/>
  <c r="D16" i="66"/>
  <c r="I16" i="66" s="1"/>
  <c r="E31" i="65"/>
  <c r="E30" i="65"/>
  <c r="E29" i="65"/>
  <c r="E28" i="65"/>
  <c r="E27" i="65"/>
  <c r="E26" i="65"/>
  <c r="E25" i="65"/>
  <c r="G28" i="65"/>
  <c r="F26" i="65"/>
  <c r="I31" i="65"/>
  <c r="I30" i="65"/>
  <c r="I29" i="65"/>
  <c r="I28" i="65"/>
  <c r="I27" i="65"/>
  <c r="I26" i="65"/>
  <c r="I25" i="65"/>
  <c r="G31" i="65"/>
  <c r="G29" i="65"/>
  <c r="G27" i="65"/>
  <c r="G25" i="65"/>
  <c r="F28" i="65"/>
  <c r="H31" i="65"/>
  <c r="H30" i="65"/>
  <c r="H29" i="65"/>
  <c r="H28" i="65"/>
  <c r="H27" i="65"/>
  <c r="H26" i="65"/>
  <c r="H25" i="65"/>
  <c r="G26" i="65"/>
  <c r="G30" i="65"/>
  <c r="F30" i="65"/>
  <c r="F25" i="65"/>
  <c r="F31" i="65"/>
  <c r="F29" i="65"/>
  <c r="F27" i="65"/>
  <c r="H5" i="65"/>
  <c r="D9" i="65"/>
  <c r="D13" i="65"/>
  <c r="E6" i="65"/>
  <c r="D12" i="65"/>
  <c r="G4" i="65"/>
  <c r="F6" i="65"/>
  <c r="F8" i="65"/>
  <c r="E9" i="65"/>
  <c r="E12" i="65"/>
  <c r="E13" i="65"/>
  <c r="E14" i="65"/>
  <c r="E15" i="65"/>
  <c r="H22" i="65"/>
  <c r="T38" i="65"/>
  <c r="T39" i="65"/>
  <c r="U39" i="65" s="1"/>
  <c r="T40" i="65"/>
  <c r="U40" i="65" s="1"/>
  <c r="T41" i="65"/>
  <c r="U41" i="65" s="1"/>
  <c r="T42" i="65"/>
  <c r="U42" i="65" s="1"/>
  <c r="T43" i="65"/>
  <c r="U43" i="65" s="1"/>
  <c r="T44" i="65"/>
  <c r="U44" i="65" s="1"/>
  <c r="T45" i="65"/>
  <c r="U45" i="65" s="1"/>
  <c r="T46" i="65"/>
  <c r="U46" i="65" s="1"/>
  <c r="T47" i="65"/>
  <c r="U47" i="65" s="1"/>
  <c r="T48" i="65"/>
  <c r="U48" i="65" s="1"/>
  <c r="T49" i="65"/>
  <c r="U49" i="65" s="1"/>
  <c r="T50" i="65"/>
  <c r="U50" i="65" s="1"/>
  <c r="T51" i="65"/>
  <c r="U51" i="65" s="1"/>
  <c r="T52" i="65"/>
  <c r="U52" i="65" s="1"/>
  <c r="T53" i="65"/>
  <c r="U53" i="65" s="1"/>
  <c r="T54" i="65"/>
  <c r="U54" i="65" s="1"/>
  <c r="T55" i="65"/>
  <c r="U55" i="65" s="1"/>
  <c r="T56" i="65"/>
  <c r="U56" i="65" s="1"/>
  <c r="T57" i="65"/>
  <c r="U57" i="65" s="1"/>
  <c r="T58" i="65"/>
  <c r="U58" i="65" s="1"/>
  <c r="T59" i="65"/>
  <c r="U59" i="65" s="1"/>
  <c r="T60" i="65"/>
  <c r="U60" i="65" s="1"/>
  <c r="T61" i="65"/>
  <c r="U61" i="65" s="1"/>
  <c r="T62" i="65"/>
  <c r="U62" i="65" s="1"/>
  <c r="T63" i="65"/>
  <c r="U63" i="65" s="1"/>
  <c r="P10" i="65"/>
  <c r="P11" i="65" s="1"/>
  <c r="H7" i="65"/>
  <c r="H11" i="65"/>
  <c r="D15" i="65"/>
  <c r="H4" i="65"/>
  <c r="D5" i="65"/>
  <c r="G6" i="65"/>
  <c r="D7" i="65"/>
  <c r="G8" i="65"/>
  <c r="F9" i="65"/>
  <c r="D11" i="65"/>
  <c r="F12" i="65"/>
  <c r="F13" i="65"/>
  <c r="F14" i="65"/>
  <c r="F15" i="65"/>
  <c r="F4" i="65"/>
  <c r="E8" i="65"/>
  <c r="D14" i="65"/>
  <c r="E5" i="65"/>
  <c r="E10" i="65" s="1"/>
  <c r="E17" i="65" s="1"/>
  <c r="H6" i="65"/>
  <c r="E7" i="65"/>
  <c r="H8" i="65"/>
  <c r="G9" i="65"/>
  <c r="E11" i="65"/>
  <c r="G12" i="65"/>
  <c r="G16" i="65" s="1"/>
  <c r="G13" i="65"/>
  <c r="G14" i="65"/>
  <c r="G15" i="65"/>
  <c r="D4" i="65"/>
  <c r="F5" i="65"/>
  <c r="F7" i="65"/>
  <c r="H9" i="65"/>
  <c r="F11" i="65"/>
  <c r="H12" i="65"/>
  <c r="H13" i="65"/>
  <c r="H14" i="65"/>
  <c r="Q10" i="64"/>
  <c r="Q11" i="64" s="1"/>
  <c r="D32" i="64"/>
  <c r="E5" i="64"/>
  <c r="H6" i="64"/>
  <c r="E7" i="64"/>
  <c r="H8" i="64"/>
  <c r="G9" i="64"/>
  <c r="E11" i="64"/>
  <c r="G12" i="64"/>
  <c r="G13" i="64"/>
  <c r="P10" i="64"/>
  <c r="P11" i="64" s="1"/>
  <c r="A65" i="64"/>
  <c r="E15" i="64"/>
  <c r="E14" i="64"/>
  <c r="H15" i="64"/>
  <c r="F4" i="64"/>
  <c r="H5" i="64"/>
  <c r="E6" i="64"/>
  <c r="H7" i="64"/>
  <c r="E8" i="64"/>
  <c r="D9" i="64"/>
  <c r="H11" i="64"/>
  <c r="D12" i="64"/>
  <c r="D13" i="64"/>
  <c r="D14" i="64"/>
  <c r="F15" i="64"/>
  <c r="H31" i="63"/>
  <c r="H30" i="63"/>
  <c r="H29" i="63"/>
  <c r="H28" i="63"/>
  <c r="H27" i="63"/>
  <c r="H26" i="63"/>
  <c r="H25" i="63"/>
  <c r="G31" i="63"/>
  <c r="G30" i="63"/>
  <c r="G29" i="63"/>
  <c r="G28" i="63"/>
  <c r="G27" i="63"/>
  <c r="G26" i="63"/>
  <c r="G25" i="63"/>
  <c r="F31" i="63"/>
  <c r="F30" i="63"/>
  <c r="F29" i="63"/>
  <c r="F28" i="63"/>
  <c r="F27" i="63"/>
  <c r="F26" i="63"/>
  <c r="F25" i="63"/>
  <c r="I30" i="63"/>
  <c r="I27" i="63"/>
  <c r="E31" i="63"/>
  <c r="E30" i="63"/>
  <c r="E29" i="63"/>
  <c r="E28" i="63"/>
  <c r="E27" i="63"/>
  <c r="E26" i="63"/>
  <c r="E25" i="63"/>
  <c r="I29" i="63"/>
  <c r="I26" i="63"/>
  <c r="I31" i="63"/>
  <c r="I25" i="63"/>
  <c r="I28" i="63"/>
  <c r="P11" i="63"/>
  <c r="E5" i="63"/>
  <c r="H6" i="63"/>
  <c r="E7" i="63"/>
  <c r="H8" i="63"/>
  <c r="G9" i="63"/>
  <c r="E11" i="63"/>
  <c r="E16" i="63" s="1"/>
  <c r="G12" i="63"/>
  <c r="G13" i="63"/>
  <c r="G14" i="63"/>
  <c r="G15" i="63"/>
  <c r="D4" i="63"/>
  <c r="F5" i="63"/>
  <c r="F7" i="63"/>
  <c r="H9" i="63"/>
  <c r="F11" i="63"/>
  <c r="H12" i="63"/>
  <c r="H13" i="63"/>
  <c r="H14" i="63"/>
  <c r="H15" i="63"/>
  <c r="E4" i="63"/>
  <c r="G5" i="63"/>
  <c r="D6" i="63"/>
  <c r="G7" i="63"/>
  <c r="D8" i="63"/>
  <c r="G11" i="63"/>
  <c r="F4" i="63"/>
  <c r="H5" i="63"/>
  <c r="E6" i="63"/>
  <c r="H7" i="63"/>
  <c r="E8" i="63"/>
  <c r="D9" i="63"/>
  <c r="H11" i="63"/>
  <c r="D12" i="63"/>
  <c r="D13" i="63"/>
  <c r="D14" i="63"/>
  <c r="D15" i="63"/>
  <c r="E14" i="63"/>
  <c r="E15" i="63"/>
  <c r="I31" i="62"/>
  <c r="I30" i="62"/>
  <c r="I29" i="62"/>
  <c r="I28" i="62"/>
  <c r="I27" i="62"/>
  <c r="I26" i="62"/>
  <c r="I25" i="62"/>
  <c r="E30" i="62"/>
  <c r="E27" i="62"/>
  <c r="H31" i="62"/>
  <c r="H30" i="62"/>
  <c r="H29" i="62"/>
  <c r="H28" i="62"/>
  <c r="H27" i="62"/>
  <c r="H26" i="62"/>
  <c r="H25" i="62"/>
  <c r="E29" i="62"/>
  <c r="E25" i="62"/>
  <c r="G31" i="62"/>
  <c r="G30" i="62"/>
  <c r="G29" i="62"/>
  <c r="G28" i="62"/>
  <c r="G27" i="62"/>
  <c r="G26" i="62"/>
  <c r="G25" i="62"/>
  <c r="E28" i="62"/>
  <c r="E26" i="62"/>
  <c r="F31" i="62"/>
  <c r="F30" i="62"/>
  <c r="F29" i="62"/>
  <c r="F28" i="62"/>
  <c r="F27" i="62"/>
  <c r="F26" i="62"/>
  <c r="F25" i="62"/>
  <c r="E31" i="62"/>
  <c r="Q10" i="62"/>
  <c r="Q11" i="62" s="1"/>
  <c r="E4" i="62"/>
  <c r="G5" i="62"/>
  <c r="D6" i="62"/>
  <c r="G7" i="62"/>
  <c r="D8" i="62"/>
  <c r="P10" i="62"/>
  <c r="P11" i="62" s="1"/>
  <c r="G11" i="62"/>
  <c r="F4" i="62"/>
  <c r="H5" i="62"/>
  <c r="E6" i="62"/>
  <c r="H7" i="62"/>
  <c r="E8" i="62"/>
  <c r="D9" i="62"/>
  <c r="H11" i="62"/>
  <c r="H16" i="62" s="1"/>
  <c r="D12" i="62"/>
  <c r="D13" i="62"/>
  <c r="D14" i="62"/>
  <c r="D15" i="62"/>
  <c r="G4" i="62"/>
  <c r="F6" i="62"/>
  <c r="F8" i="62"/>
  <c r="E9" i="62"/>
  <c r="E12" i="62"/>
  <c r="E13" i="62"/>
  <c r="E14" i="62"/>
  <c r="E15" i="62"/>
  <c r="H22" i="62"/>
  <c r="H4" i="62"/>
  <c r="D5" i="62"/>
  <c r="G6" i="62"/>
  <c r="D7" i="62"/>
  <c r="G8" i="62"/>
  <c r="F9" i="62"/>
  <c r="D11" i="62"/>
  <c r="F12" i="62"/>
  <c r="F13" i="62"/>
  <c r="F14" i="62"/>
  <c r="F15" i="62"/>
  <c r="E5" i="62"/>
  <c r="H6" i="62"/>
  <c r="E7" i="62"/>
  <c r="H8" i="62"/>
  <c r="G9" i="62"/>
  <c r="E11" i="62"/>
  <c r="G12" i="62"/>
  <c r="G13" i="62"/>
  <c r="G14" i="62"/>
  <c r="G15" i="62"/>
  <c r="Q10" i="61"/>
  <c r="F30" i="61"/>
  <c r="F26" i="61"/>
  <c r="F29" i="61"/>
  <c r="F28" i="61"/>
  <c r="F25" i="61"/>
  <c r="F31" i="61"/>
  <c r="F27" i="61"/>
  <c r="E31" i="61"/>
  <c r="P10" i="61"/>
  <c r="P11" i="61" s="1"/>
  <c r="F4" i="61"/>
  <c r="H5" i="61"/>
  <c r="E6" i="61"/>
  <c r="H7" i="61"/>
  <c r="E8" i="61"/>
  <c r="D9" i="61"/>
  <c r="H11" i="61"/>
  <c r="D12" i="61"/>
  <c r="D13" i="61"/>
  <c r="D14" i="61"/>
  <c r="D15" i="61"/>
  <c r="G25" i="61"/>
  <c r="G26" i="61"/>
  <c r="G27" i="61"/>
  <c r="G28" i="61"/>
  <c r="G29" i="61"/>
  <c r="G30" i="61"/>
  <c r="G31" i="61"/>
  <c r="G4" i="61"/>
  <c r="F6" i="61"/>
  <c r="F8" i="61"/>
  <c r="E9" i="61"/>
  <c r="E12" i="61"/>
  <c r="E13" i="61"/>
  <c r="E14" i="61"/>
  <c r="E15" i="61"/>
  <c r="H22" i="61"/>
  <c r="H25" i="61"/>
  <c r="H26" i="61"/>
  <c r="H27" i="61"/>
  <c r="H28" i="61"/>
  <c r="H29" i="61"/>
  <c r="H30" i="61"/>
  <c r="H31" i="61"/>
  <c r="T38" i="61"/>
  <c r="T39" i="61"/>
  <c r="U39" i="61" s="1"/>
  <c r="T40" i="61"/>
  <c r="U40" i="61" s="1"/>
  <c r="T41" i="61"/>
  <c r="U41" i="61" s="1"/>
  <c r="T42" i="61"/>
  <c r="U42" i="61" s="1"/>
  <c r="T43" i="61"/>
  <c r="U43" i="61" s="1"/>
  <c r="T44" i="61"/>
  <c r="U44" i="61" s="1"/>
  <c r="T45" i="61"/>
  <c r="U45" i="61" s="1"/>
  <c r="T46" i="61"/>
  <c r="U46" i="61" s="1"/>
  <c r="T47" i="61"/>
  <c r="U47" i="61" s="1"/>
  <c r="T48" i="61"/>
  <c r="U48" i="61" s="1"/>
  <c r="T49" i="61"/>
  <c r="U49" i="61" s="1"/>
  <c r="T50" i="61"/>
  <c r="U50" i="61" s="1"/>
  <c r="T51" i="61"/>
  <c r="U51" i="61" s="1"/>
  <c r="T52" i="61"/>
  <c r="U52" i="61" s="1"/>
  <c r="T53" i="61"/>
  <c r="U53" i="61" s="1"/>
  <c r="T54" i="61"/>
  <c r="U54" i="61" s="1"/>
  <c r="T55" i="61"/>
  <c r="U55" i="61" s="1"/>
  <c r="T56" i="61"/>
  <c r="U56" i="61" s="1"/>
  <c r="T57" i="61"/>
  <c r="U57" i="61" s="1"/>
  <c r="T58" i="61"/>
  <c r="U58" i="61" s="1"/>
  <c r="T59" i="61"/>
  <c r="U59" i="61" s="1"/>
  <c r="T60" i="61"/>
  <c r="U60" i="61" s="1"/>
  <c r="T61" i="61"/>
  <c r="U61" i="61" s="1"/>
  <c r="T62" i="61"/>
  <c r="U62" i="61" s="1"/>
  <c r="T63" i="61"/>
  <c r="U63" i="61" s="1"/>
  <c r="H4" i="61"/>
  <c r="D5" i="61"/>
  <c r="G6" i="61"/>
  <c r="D7" i="61"/>
  <c r="G8" i="61"/>
  <c r="F9" i="61"/>
  <c r="D11" i="61"/>
  <c r="F12" i="61"/>
  <c r="F13" i="61"/>
  <c r="F14" i="61"/>
  <c r="F15" i="61"/>
  <c r="I25" i="61"/>
  <c r="I26" i="61"/>
  <c r="I27" i="61"/>
  <c r="I28" i="61"/>
  <c r="I29" i="61"/>
  <c r="I30" i="61"/>
  <c r="I31" i="61"/>
  <c r="G12" i="61"/>
  <c r="G15" i="61"/>
  <c r="E11" i="61"/>
  <c r="G13" i="61"/>
  <c r="G14" i="61"/>
  <c r="D4" i="61"/>
  <c r="F5" i="61"/>
  <c r="F7" i="61"/>
  <c r="H9" i="61"/>
  <c r="F11" i="61"/>
  <c r="H12" i="61"/>
  <c r="H13" i="61"/>
  <c r="H14" i="61"/>
  <c r="H15" i="61"/>
  <c r="E25" i="61"/>
  <c r="E26" i="61"/>
  <c r="E27" i="61"/>
  <c r="E28" i="61"/>
  <c r="E29" i="61"/>
  <c r="E30" i="61"/>
  <c r="F4" i="60"/>
  <c r="E9" i="60"/>
  <c r="E13" i="60"/>
  <c r="G14" i="60"/>
  <c r="G11" i="60"/>
  <c r="D11" i="60"/>
  <c r="D12" i="60"/>
  <c r="F13" i="60"/>
  <c r="D15" i="60"/>
  <c r="I29" i="60"/>
  <c r="G9" i="60"/>
  <c r="E11" i="60"/>
  <c r="E12" i="60"/>
  <c r="G13" i="60"/>
  <c r="E15" i="60"/>
  <c r="G12" i="60"/>
  <c r="E14" i="60"/>
  <c r="G15" i="60"/>
  <c r="D4" i="60"/>
  <c r="F7" i="60"/>
  <c r="H9" i="60"/>
  <c r="F11" i="60"/>
  <c r="H12" i="60"/>
  <c r="H13" i="60"/>
  <c r="H14" i="60"/>
  <c r="H15" i="60"/>
  <c r="F5" i="60"/>
  <c r="E4" i="60"/>
  <c r="G5" i="60"/>
  <c r="D6" i="60"/>
  <c r="G7" i="60"/>
  <c r="D8" i="60"/>
  <c r="F29" i="60"/>
  <c r="T475" i="52"/>
  <c r="U475" i="52" s="1"/>
  <c r="A475" i="52"/>
  <c r="U474" i="52"/>
  <c r="T474" i="52"/>
  <c r="A474" i="52"/>
  <c r="T473" i="52"/>
  <c r="U473" i="52" s="1"/>
  <c r="A473" i="52"/>
  <c r="T472" i="52"/>
  <c r="U472" i="52" s="1"/>
  <c r="A472" i="52"/>
  <c r="T471" i="52"/>
  <c r="U471" i="52" s="1"/>
  <c r="A471" i="52"/>
  <c r="T470" i="52"/>
  <c r="U470" i="52" s="1"/>
  <c r="A470" i="52"/>
  <c r="T469" i="52"/>
  <c r="U469" i="52" s="1"/>
  <c r="A469" i="52"/>
  <c r="T468" i="52"/>
  <c r="U468" i="52" s="1"/>
  <c r="A468" i="52"/>
  <c r="T467" i="52"/>
  <c r="U467" i="52" s="1"/>
  <c r="A467" i="52"/>
  <c r="T466" i="52"/>
  <c r="U466" i="52" s="1"/>
  <c r="A466" i="52"/>
  <c r="T465" i="52"/>
  <c r="U465" i="52" s="1"/>
  <c r="A465" i="52"/>
  <c r="T464" i="52"/>
  <c r="U464" i="52" s="1"/>
  <c r="A464" i="52"/>
  <c r="T463" i="52"/>
  <c r="U463" i="52" s="1"/>
  <c r="A463" i="52"/>
  <c r="T462" i="52"/>
  <c r="U462" i="52" s="1"/>
  <c r="A462" i="52"/>
  <c r="T461" i="52"/>
  <c r="U461" i="52" s="1"/>
  <c r="A461" i="52"/>
  <c r="T460" i="52"/>
  <c r="U460" i="52" s="1"/>
  <c r="A460" i="52"/>
  <c r="T459" i="52"/>
  <c r="U459" i="52" s="1"/>
  <c r="A459" i="52"/>
  <c r="U458" i="52"/>
  <c r="T458" i="52"/>
  <c r="A458" i="52"/>
  <c r="T457" i="52"/>
  <c r="U457" i="52" s="1"/>
  <c r="A457" i="52"/>
  <c r="U456" i="52"/>
  <c r="T456" i="52"/>
  <c r="A456" i="52"/>
  <c r="T455" i="52"/>
  <c r="U455" i="52" s="1"/>
  <c r="A455" i="52"/>
  <c r="T454" i="52"/>
  <c r="U454" i="52" s="1"/>
  <c r="A454" i="52"/>
  <c r="T453" i="52"/>
  <c r="U453" i="52" s="1"/>
  <c r="A453" i="52"/>
  <c r="T452" i="52"/>
  <c r="U452" i="52" s="1"/>
  <c r="A452" i="52"/>
  <c r="T451" i="52"/>
  <c r="U451" i="52" s="1"/>
  <c r="A451" i="52"/>
  <c r="T450" i="52"/>
  <c r="U450" i="52" s="1"/>
  <c r="A450" i="52"/>
  <c r="T449" i="52"/>
  <c r="U449" i="52" s="1"/>
  <c r="A449" i="52"/>
  <c r="U448" i="52"/>
  <c r="T448" i="52"/>
  <c r="A448" i="52"/>
  <c r="T447" i="52"/>
  <c r="U447" i="52" s="1"/>
  <c r="A447" i="52"/>
  <c r="T446" i="52"/>
  <c r="U446" i="52" s="1"/>
  <c r="A446" i="52"/>
  <c r="T445" i="52"/>
  <c r="U445" i="52" s="1"/>
  <c r="A445" i="52"/>
  <c r="U444" i="52"/>
  <c r="T444" i="52"/>
  <c r="A444" i="52"/>
  <c r="T443" i="52"/>
  <c r="U443" i="52" s="1"/>
  <c r="A443" i="52"/>
  <c r="U442" i="52"/>
  <c r="T442" i="52"/>
  <c r="A442" i="52"/>
  <c r="T441" i="52"/>
  <c r="U441" i="52" s="1"/>
  <c r="A441" i="52"/>
  <c r="T440" i="52"/>
  <c r="U440" i="52" s="1"/>
  <c r="A440" i="52"/>
  <c r="T439" i="52"/>
  <c r="U439" i="52" s="1"/>
  <c r="A439" i="52"/>
  <c r="T438" i="52"/>
  <c r="U438" i="52" s="1"/>
  <c r="A438" i="52"/>
  <c r="T437" i="52"/>
  <c r="U437" i="52" s="1"/>
  <c r="A437" i="52"/>
  <c r="U436" i="52"/>
  <c r="T436" i="52"/>
  <c r="A436" i="52"/>
  <c r="T435" i="52"/>
  <c r="U435" i="52" s="1"/>
  <c r="A435" i="52"/>
  <c r="T434" i="52"/>
  <c r="U434" i="52" s="1"/>
  <c r="A434" i="52"/>
  <c r="T433" i="52"/>
  <c r="U433" i="52" s="1"/>
  <c r="A433" i="52"/>
  <c r="U432" i="52"/>
  <c r="T432" i="52"/>
  <c r="A432" i="52"/>
  <c r="T431" i="52"/>
  <c r="U431" i="52" s="1"/>
  <c r="A431" i="52"/>
  <c r="T430" i="52"/>
  <c r="U430" i="52" s="1"/>
  <c r="A430" i="52"/>
  <c r="T429" i="52"/>
  <c r="U429" i="52" s="1"/>
  <c r="A429" i="52"/>
  <c r="T428" i="52"/>
  <c r="U428" i="52" s="1"/>
  <c r="A428" i="52"/>
  <c r="T427" i="52"/>
  <c r="U427" i="52" s="1"/>
  <c r="A427" i="52"/>
  <c r="T426" i="52"/>
  <c r="U426" i="52" s="1"/>
  <c r="A426" i="52"/>
  <c r="T425" i="52"/>
  <c r="U425" i="52" s="1"/>
  <c r="A425" i="52"/>
  <c r="U424" i="52"/>
  <c r="T424" i="52"/>
  <c r="A424" i="52"/>
  <c r="T423" i="52"/>
  <c r="U423" i="52" s="1"/>
  <c r="A423" i="52"/>
  <c r="T422" i="52"/>
  <c r="U422" i="52" s="1"/>
  <c r="A422" i="52"/>
  <c r="T421" i="52"/>
  <c r="U421" i="52" s="1"/>
  <c r="A421" i="52"/>
  <c r="U420" i="52"/>
  <c r="T420" i="52"/>
  <c r="A420" i="52"/>
  <c r="T419" i="52"/>
  <c r="U419" i="52" s="1"/>
  <c r="A419" i="52"/>
  <c r="U418" i="52"/>
  <c r="T418" i="52"/>
  <c r="A418" i="52"/>
  <c r="T417" i="52"/>
  <c r="U417" i="52" s="1"/>
  <c r="A417" i="52"/>
  <c r="T416" i="52"/>
  <c r="U416" i="52" s="1"/>
  <c r="A416" i="52"/>
  <c r="T415" i="52"/>
  <c r="U415" i="52" s="1"/>
  <c r="A415" i="52"/>
  <c r="T414" i="52"/>
  <c r="U414" i="52" s="1"/>
  <c r="A414" i="52"/>
  <c r="T413" i="52"/>
  <c r="U413" i="52" s="1"/>
  <c r="A413" i="52"/>
  <c r="U412" i="52"/>
  <c r="T412" i="52"/>
  <c r="A412" i="52"/>
  <c r="T411" i="52"/>
  <c r="U411" i="52" s="1"/>
  <c r="A411" i="52"/>
  <c r="T410" i="52"/>
  <c r="U410" i="52" s="1"/>
  <c r="A410" i="52"/>
  <c r="T409" i="52"/>
  <c r="U409" i="52" s="1"/>
  <c r="A409" i="52"/>
  <c r="U408" i="52"/>
  <c r="T408" i="52"/>
  <c r="A408" i="52"/>
  <c r="T407" i="52"/>
  <c r="U407" i="52" s="1"/>
  <c r="A407" i="52"/>
  <c r="T406" i="52"/>
  <c r="U406" i="52" s="1"/>
  <c r="A406" i="52"/>
  <c r="T405" i="52"/>
  <c r="U405" i="52" s="1"/>
  <c r="A405" i="52"/>
  <c r="T404" i="52"/>
  <c r="U404" i="52" s="1"/>
  <c r="A404" i="52"/>
  <c r="T403" i="52"/>
  <c r="U403" i="52" s="1"/>
  <c r="A403" i="52"/>
  <c r="T402" i="52"/>
  <c r="U402" i="52" s="1"/>
  <c r="A402" i="52"/>
  <c r="T401" i="52"/>
  <c r="U401" i="52" s="1"/>
  <c r="A401" i="52"/>
  <c r="U400" i="52"/>
  <c r="T400" i="52"/>
  <c r="A400" i="52"/>
  <c r="T399" i="52"/>
  <c r="U399" i="52" s="1"/>
  <c r="A399" i="52"/>
  <c r="T398" i="52"/>
  <c r="U398" i="52" s="1"/>
  <c r="A398" i="52"/>
  <c r="T397" i="52"/>
  <c r="U397" i="52" s="1"/>
  <c r="A397" i="52"/>
  <c r="U396" i="52"/>
  <c r="T396" i="52"/>
  <c r="A396" i="52"/>
  <c r="T395" i="52"/>
  <c r="U395" i="52" s="1"/>
  <c r="A395" i="52"/>
  <c r="U394" i="52"/>
  <c r="T394" i="52"/>
  <c r="A394" i="52"/>
  <c r="T393" i="52"/>
  <c r="U393" i="52" s="1"/>
  <c r="A393" i="52"/>
  <c r="T392" i="52"/>
  <c r="U392" i="52" s="1"/>
  <c r="A392" i="52"/>
  <c r="T391" i="52"/>
  <c r="U391" i="52" s="1"/>
  <c r="A391" i="52"/>
  <c r="T390" i="52"/>
  <c r="U390" i="52" s="1"/>
  <c r="A390" i="52"/>
  <c r="T389" i="52"/>
  <c r="U389" i="52" s="1"/>
  <c r="A389" i="52"/>
  <c r="U388" i="52"/>
  <c r="T388" i="52"/>
  <c r="A388" i="52"/>
  <c r="T387" i="52"/>
  <c r="U387" i="52" s="1"/>
  <c r="A387" i="52"/>
  <c r="T386" i="52"/>
  <c r="U386" i="52" s="1"/>
  <c r="A386" i="52"/>
  <c r="T385" i="52"/>
  <c r="U385" i="52" s="1"/>
  <c r="A385" i="52"/>
  <c r="U384" i="52"/>
  <c r="T384" i="52"/>
  <c r="A384" i="52"/>
  <c r="T383" i="52"/>
  <c r="U383" i="52" s="1"/>
  <c r="A383" i="52"/>
  <c r="T382" i="52"/>
  <c r="U382" i="52" s="1"/>
  <c r="A382" i="52"/>
  <c r="T381" i="52"/>
  <c r="U381" i="52" s="1"/>
  <c r="A381" i="52"/>
  <c r="T380" i="52"/>
  <c r="U380" i="52" s="1"/>
  <c r="A380" i="52"/>
  <c r="T379" i="52"/>
  <c r="U379" i="52" s="1"/>
  <c r="A379" i="52"/>
  <c r="T378" i="52"/>
  <c r="U378" i="52" s="1"/>
  <c r="A378" i="52"/>
  <c r="T377" i="52"/>
  <c r="U377" i="52" s="1"/>
  <c r="A377" i="52"/>
  <c r="U376" i="52"/>
  <c r="T376" i="52"/>
  <c r="A376" i="52"/>
  <c r="T375" i="52"/>
  <c r="U375" i="52" s="1"/>
  <c r="A375" i="52"/>
  <c r="T374" i="52"/>
  <c r="U374" i="52" s="1"/>
  <c r="A374" i="52"/>
  <c r="T373" i="52"/>
  <c r="U373" i="52" s="1"/>
  <c r="A373" i="52"/>
  <c r="U372" i="52"/>
  <c r="T372" i="52"/>
  <c r="A372" i="52"/>
  <c r="T371" i="52"/>
  <c r="U371" i="52" s="1"/>
  <c r="A371" i="52"/>
  <c r="U370" i="52"/>
  <c r="T370" i="52"/>
  <c r="A370" i="52"/>
  <c r="T369" i="52"/>
  <c r="U369" i="52" s="1"/>
  <c r="A369" i="52"/>
  <c r="T368" i="52"/>
  <c r="U368" i="52" s="1"/>
  <c r="A368" i="52"/>
  <c r="T367" i="52"/>
  <c r="U367" i="52" s="1"/>
  <c r="A367" i="52"/>
  <c r="T366" i="52"/>
  <c r="U366" i="52" s="1"/>
  <c r="A366" i="52"/>
  <c r="T365" i="52"/>
  <c r="U365" i="52" s="1"/>
  <c r="A365" i="52"/>
  <c r="U364" i="52"/>
  <c r="T364" i="52"/>
  <c r="A364" i="52"/>
  <c r="T363" i="52"/>
  <c r="U363" i="52" s="1"/>
  <c r="A363" i="52"/>
  <c r="T362" i="52"/>
  <c r="U362" i="52" s="1"/>
  <c r="A362" i="52"/>
  <c r="T361" i="52"/>
  <c r="U361" i="52" s="1"/>
  <c r="A361" i="52"/>
  <c r="U360" i="52"/>
  <c r="T360" i="52"/>
  <c r="A360" i="52"/>
  <c r="T359" i="52"/>
  <c r="U359" i="52" s="1"/>
  <c r="A359" i="52"/>
  <c r="T358" i="52"/>
  <c r="U358" i="52" s="1"/>
  <c r="A358" i="52"/>
  <c r="T357" i="52"/>
  <c r="U357" i="52" s="1"/>
  <c r="A357" i="52"/>
  <c r="T356" i="52"/>
  <c r="U356" i="52" s="1"/>
  <c r="A356" i="52"/>
  <c r="T355" i="52"/>
  <c r="U355" i="52" s="1"/>
  <c r="A355" i="52"/>
  <c r="T354" i="52"/>
  <c r="U354" i="52" s="1"/>
  <c r="A354" i="52"/>
  <c r="T353" i="52"/>
  <c r="U353" i="52" s="1"/>
  <c r="A353" i="52"/>
  <c r="U352" i="52"/>
  <c r="T352" i="52"/>
  <c r="A352" i="52"/>
  <c r="T351" i="52"/>
  <c r="U351" i="52" s="1"/>
  <c r="A351" i="52"/>
  <c r="T350" i="52"/>
  <c r="U350" i="52" s="1"/>
  <c r="A350" i="52"/>
  <c r="T349" i="52"/>
  <c r="U349" i="52" s="1"/>
  <c r="A349" i="52"/>
  <c r="U348" i="52"/>
  <c r="T348" i="52"/>
  <c r="A348" i="52"/>
  <c r="T347" i="52"/>
  <c r="U347" i="52" s="1"/>
  <c r="A347" i="52"/>
  <c r="U346" i="52"/>
  <c r="T346" i="52"/>
  <c r="A346" i="52"/>
  <c r="T345" i="52"/>
  <c r="U345" i="52" s="1"/>
  <c r="A345" i="52"/>
  <c r="T344" i="52"/>
  <c r="U344" i="52" s="1"/>
  <c r="A344" i="52"/>
  <c r="T343" i="52"/>
  <c r="U343" i="52" s="1"/>
  <c r="A343" i="52"/>
  <c r="T342" i="52"/>
  <c r="U342" i="52" s="1"/>
  <c r="A342" i="52"/>
  <c r="T341" i="52"/>
  <c r="U341" i="52" s="1"/>
  <c r="A341" i="52"/>
  <c r="U340" i="52"/>
  <c r="T340" i="52"/>
  <c r="A340" i="52"/>
  <c r="T339" i="52"/>
  <c r="U339" i="52" s="1"/>
  <c r="A339" i="52"/>
  <c r="T338" i="52"/>
  <c r="U338" i="52" s="1"/>
  <c r="A338" i="52"/>
  <c r="T337" i="52"/>
  <c r="U337" i="52" s="1"/>
  <c r="A337" i="52"/>
  <c r="U336" i="52"/>
  <c r="T336" i="52"/>
  <c r="A336" i="52"/>
  <c r="T335" i="52"/>
  <c r="U335" i="52" s="1"/>
  <c r="A335" i="52"/>
  <c r="T334" i="52"/>
  <c r="U334" i="52" s="1"/>
  <c r="A334" i="52"/>
  <c r="T333" i="52"/>
  <c r="U333" i="52" s="1"/>
  <c r="A333" i="52"/>
  <c r="T332" i="52"/>
  <c r="U332" i="52" s="1"/>
  <c r="A332" i="52"/>
  <c r="T331" i="52"/>
  <c r="U331" i="52" s="1"/>
  <c r="A331" i="52"/>
  <c r="T330" i="52"/>
  <c r="U330" i="52" s="1"/>
  <c r="A330" i="52"/>
  <c r="T329" i="52"/>
  <c r="U329" i="52" s="1"/>
  <c r="A329" i="52"/>
  <c r="U328" i="52"/>
  <c r="T328" i="52"/>
  <c r="A328" i="52"/>
  <c r="T327" i="52"/>
  <c r="U327" i="52" s="1"/>
  <c r="A327" i="52"/>
  <c r="T326" i="52"/>
  <c r="U326" i="52" s="1"/>
  <c r="A326" i="52"/>
  <c r="T325" i="52"/>
  <c r="U325" i="52" s="1"/>
  <c r="A325" i="52"/>
  <c r="U324" i="52"/>
  <c r="T324" i="52"/>
  <c r="A324" i="52"/>
  <c r="T323" i="52"/>
  <c r="U323" i="52" s="1"/>
  <c r="A323" i="52"/>
  <c r="U322" i="52"/>
  <c r="T322" i="52"/>
  <c r="A322" i="52"/>
  <c r="T321" i="52"/>
  <c r="U321" i="52" s="1"/>
  <c r="A321" i="52"/>
  <c r="T320" i="52"/>
  <c r="U320" i="52" s="1"/>
  <c r="A320" i="52"/>
  <c r="T319" i="52"/>
  <c r="U319" i="52" s="1"/>
  <c r="A319" i="52"/>
  <c r="T318" i="52"/>
  <c r="U318" i="52" s="1"/>
  <c r="A318" i="52"/>
  <c r="T317" i="52"/>
  <c r="U317" i="52" s="1"/>
  <c r="A317" i="52"/>
  <c r="U316" i="52"/>
  <c r="T316" i="52"/>
  <c r="A316" i="52"/>
  <c r="T315" i="52"/>
  <c r="U315" i="52" s="1"/>
  <c r="A315" i="52"/>
  <c r="T314" i="52"/>
  <c r="U314" i="52" s="1"/>
  <c r="A314" i="52"/>
  <c r="T313" i="52"/>
  <c r="U313" i="52" s="1"/>
  <c r="A313" i="52"/>
  <c r="U312" i="52"/>
  <c r="T312" i="52"/>
  <c r="A312" i="52"/>
  <c r="T311" i="52"/>
  <c r="U311" i="52" s="1"/>
  <c r="A311" i="52"/>
  <c r="T310" i="52"/>
  <c r="U310" i="52" s="1"/>
  <c r="A310" i="52"/>
  <c r="T309" i="52"/>
  <c r="U309" i="52" s="1"/>
  <c r="A309" i="52"/>
  <c r="T308" i="52"/>
  <c r="U308" i="52" s="1"/>
  <c r="A308" i="52"/>
  <c r="T307" i="52"/>
  <c r="U307" i="52" s="1"/>
  <c r="A307" i="52"/>
  <c r="T306" i="52"/>
  <c r="U306" i="52" s="1"/>
  <c r="A306" i="52"/>
  <c r="T305" i="52"/>
  <c r="U305" i="52" s="1"/>
  <c r="A305" i="52"/>
  <c r="U304" i="52"/>
  <c r="T304" i="52"/>
  <c r="A304" i="52"/>
  <c r="T303" i="52"/>
  <c r="U303" i="52" s="1"/>
  <c r="A303" i="52"/>
  <c r="T302" i="52"/>
  <c r="U302" i="52" s="1"/>
  <c r="A302" i="52"/>
  <c r="T301" i="52"/>
  <c r="U301" i="52" s="1"/>
  <c r="A301" i="52"/>
  <c r="U300" i="52"/>
  <c r="T300" i="52"/>
  <c r="A300" i="52"/>
  <c r="T299" i="52"/>
  <c r="U299" i="52" s="1"/>
  <c r="A299" i="52"/>
  <c r="U298" i="52"/>
  <c r="T298" i="52"/>
  <c r="A298" i="52"/>
  <c r="T297" i="52"/>
  <c r="U297" i="52" s="1"/>
  <c r="A297" i="52"/>
  <c r="T296" i="52"/>
  <c r="U296" i="52" s="1"/>
  <c r="A296" i="52"/>
  <c r="T295" i="52"/>
  <c r="U295" i="52" s="1"/>
  <c r="A295" i="52"/>
  <c r="T294" i="52"/>
  <c r="U294" i="52" s="1"/>
  <c r="A294" i="52"/>
  <c r="T293" i="52"/>
  <c r="U293" i="52" s="1"/>
  <c r="A293" i="52"/>
  <c r="U292" i="52"/>
  <c r="T292" i="52"/>
  <c r="A292" i="52"/>
  <c r="T291" i="52"/>
  <c r="U291" i="52" s="1"/>
  <c r="A291" i="52"/>
  <c r="U290" i="52"/>
  <c r="T290" i="52"/>
  <c r="A290" i="52"/>
  <c r="T289" i="52"/>
  <c r="U289" i="52" s="1"/>
  <c r="A289" i="52"/>
  <c r="U288" i="52"/>
  <c r="T288" i="52"/>
  <c r="A288" i="52"/>
  <c r="T287" i="52"/>
  <c r="U287" i="52" s="1"/>
  <c r="A287" i="52"/>
  <c r="U286" i="52"/>
  <c r="T286" i="52"/>
  <c r="A286" i="52"/>
  <c r="T285" i="52"/>
  <c r="U285" i="52" s="1"/>
  <c r="A285" i="52"/>
  <c r="U284" i="52"/>
  <c r="T284" i="52"/>
  <c r="A284" i="52"/>
  <c r="T283" i="52"/>
  <c r="U283" i="52" s="1"/>
  <c r="A283" i="52"/>
  <c r="U282" i="52"/>
  <c r="T282" i="52"/>
  <c r="A282" i="52"/>
  <c r="T281" i="52"/>
  <c r="U281" i="52" s="1"/>
  <c r="A281" i="52"/>
  <c r="U280" i="52"/>
  <c r="T280" i="52"/>
  <c r="A280" i="52"/>
  <c r="T279" i="52"/>
  <c r="U279" i="52" s="1"/>
  <c r="A279" i="52"/>
  <c r="U278" i="52"/>
  <c r="T278" i="52"/>
  <c r="A278" i="52"/>
  <c r="T277" i="52"/>
  <c r="U277" i="52" s="1"/>
  <c r="A277" i="52"/>
  <c r="T276" i="52"/>
  <c r="U276" i="52" s="1"/>
  <c r="A276" i="52"/>
  <c r="T275" i="52"/>
  <c r="U275" i="52" s="1"/>
  <c r="A275" i="52"/>
  <c r="U274" i="52"/>
  <c r="T274" i="52"/>
  <c r="A274" i="52"/>
  <c r="T273" i="52"/>
  <c r="U273" i="52" s="1"/>
  <c r="A273" i="52"/>
  <c r="T272" i="52"/>
  <c r="U272" i="52" s="1"/>
  <c r="A272" i="52"/>
  <c r="T271" i="52"/>
  <c r="U271" i="52" s="1"/>
  <c r="A271" i="52"/>
  <c r="T270" i="52"/>
  <c r="U270" i="52" s="1"/>
  <c r="A270" i="52"/>
  <c r="U269" i="52"/>
  <c r="T269" i="52"/>
  <c r="A269" i="52"/>
  <c r="T268" i="52"/>
  <c r="U268" i="52" s="1"/>
  <c r="A268" i="52"/>
  <c r="T267" i="52"/>
  <c r="U267" i="52" s="1"/>
  <c r="A267" i="52"/>
  <c r="T266" i="52"/>
  <c r="U266" i="52" s="1"/>
  <c r="A266" i="52"/>
  <c r="T265" i="52"/>
  <c r="U265" i="52" s="1"/>
  <c r="A265" i="52"/>
  <c r="T264" i="52"/>
  <c r="U264" i="52" s="1"/>
  <c r="A264" i="52"/>
  <c r="T263" i="52"/>
  <c r="U263" i="52" s="1"/>
  <c r="A263" i="52"/>
  <c r="T262" i="52"/>
  <c r="U262" i="52" s="1"/>
  <c r="A262" i="52"/>
  <c r="U261" i="52"/>
  <c r="T261" i="52"/>
  <c r="A261" i="52"/>
  <c r="T260" i="52"/>
  <c r="U260" i="52" s="1"/>
  <c r="A260" i="52"/>
  <c r="T259" i="52"/>
  <c r="U259" i="52" s="1"/>
  <c r="A259" i="52"/>
  <c r="T258" i="52"/>
  <c r="U258" i="52" s="1"/>
  <c r="A258" i="52"/>
  <c r="T257" i="52"/>
  <c r="U257" i="52" s="1"/>
  <c r="A257" i="52"/>
  <c r="T256" i="52"/>
  <c r="U256" i="52" s="1"/>
  <c r="A256" i="52"/>
  <c r="T255" i="52"/>
  <c r="U255" i="52" s="1"/>
  <c r="A255" i="52"/>
  <c r="T254" i="52"/>
  <c r="U254" i="52" s="1"/>
  <c r="A254" i="52"/>
  <c r="U253" i="52"/>
  <c r="T253" i="52"/>
  <c r="A253" i="52"/>
  <c r="T252" i="52"/>
  <c r="U252" i="52" s="1"/>
  <c r="A252" i="52"/>
  <c r="T251" i="52"/>
  <c r="U251" i="52" s="1"/>
  <c r="A251" i="52"/>
  <c r="T250" i="52"/>
  <c r="U250" i="52" s="1"/>
  <c r="A250" i="52"/>
  <c r="T249" i="52"/>
  <c r="U249" i="52" s="1"/>
  <c r="A249" i="52"/>
  <c r="T248" i="52"/>
  <c r="U248" i="52" s="1"/>
  <c r="A248" i="52"/>
  <c r="T247" i="52"/>
  <c r="U247" i="52" s="1"/>
  <c r="A247" i="52"/>
  <c r="T246" i="52"/>
  <c r="U246" i="52" s="1"/>
  <c r="A246" i="52"/>
  <c r="T245" i="52"/>
  <c r="U245" i="52" s="1"/>
  <c r="A245" i="52"/>
  <c r="T244" i="52"/>
  <c r="U244" i="52" s="1"/>
  <c r="A244" i="52"/>
  <c r="T243" i="52"/>
  <c r="U243" i="52" s="1"/>
  <c r="A243" i="52"/>
  <c r="U242" i="52"/>
  <c r="T242" i="52"/>
  <c r="A242" i="52"/>
  <c r="T241" i="52"/>
  <c r="U241" i="52" s="1"/>
  <c r="A241" i="52"/>
  <c r="T240" i="52"/>
  <c r="U240" i="52" s="1"/>
  <c r="A240" i="52"/>
  <c r="T239" i="52"/>
  <c r="U239" i="52" s="1"/>
  <c r="A239" i="52"/>
  <c r="U238" i="52"/>
  <c r="T238" i="52"/>
  <c r="A238" i="52"/>
  <c r="T237" i="52"/>
  <c r="U237" i="52" s="1"/>
  <c r="A237" i="52"/>
  <c r="T236" i="52"/>
  <c r="U236" i="52" s="1"/>
  <c r="A236" i="52"/>
  <c r="T235" i="52"/>
  <c r="U235" i="52" s="1"/>
  <c r="A235" i="52"/>
  <c r="T234" i="52"/>
  <c r="U234" i="52" s="1"/>
  <c r="A234" i="52"/>
  <c r="T233" i="52"/>
  <c r="U233" i="52" s="1"/>
  <c r="A233" i="52"/>
  <c r="T232" i="52"/>
  <c r="U232" i="52" s="1"/>
  <c r="A232" i="52"/>
  <c r="T231" i="52"/>
  <c r="U231" i="52" s="1"/>
  <c r="A231" i="52"/>
  <c r="U230" i="52"/>
  <c r="T230" i="52"/>
  <c r="A230" i="52"/>
  <c r="T229" i="52"/>
  <c r="U229" i="52" s="1"/>
  <c r="A229" i="52"/>
  <c r="T228" i="52"/>
  <c r="U228" i="52" s="1"/>
  <c r="A228" i="52"/>
  <c r="T227" i="52"/>
  <c r="U227" i="52" s="1"/>
  <c r="A227" i="52"/>
  <c r="U226" i="52"/>
  <c r="T226" i="52"/>
  <c r="A226" i="52"/>
  <c r="T225" i="52"/>
  <c r="U225" i="52" s="1"/>
  <c r="A225" i="52"/>
  <c r="T224" i="52"/>
  <c r="U224" i="52" s="1"/>
  <c r="A224" i="52"/>
  <c r="T223" i="52"/>
  <c r="U223" i="52" s="1"/>
  <c r="A223" i="52"/>
  <c r="T222" i="52"/>
  <c r="U222" i="52" s="1"/>
  <c r="A222" i="52"/>
  <c r="T221" i="52"/>
  <c r="U221" i="52" s="1"/>
  <c r="A221" i="52"/>
  <c r="T220" i="52"/>
  <c r="U220" i="52" s="1"/>
  <c r="A220" i="52"/>
  <c r="T219" i="52"/>
  <c r="U219" i="52" s="1"/>
  <c r="A219" i="52"/>
  <c r="U218" i="52"/>
  <c r="T218" i="52"/>
  <c r="A218" i="52"/>
  <c r="T217" i="52"/>
  <c r="U217" i="52" s="1"/>
  <c r="A217" i="52"/>
  <c r="T216" i="52"/>
  <c r="U216" i="52" s="1"/>
  <c r="A216" i="52"/>
  <c r="T215" i="52"/>
  <c r="U215" i="52" s="1"/>
  <c r="A215" i="52"/>
  <c r="T214" i="52"/>
  <c r="U214" i="52" s="1"/>
  <c r="A214" i="52"/>
  <c r="T213" i="52"/>
  <c r="U213" i="52" s="1"/>
  <c r="A213" i="52"/>
  <c r="T212" i="52"/>
  <c r="U212" i="52" s="1"/>
  <c r="A212" i="52"/>
  <c r="T211" i="52"/>
  <c r="U211" i="52" s="1"/>
  <c r="A211" i="52"/>
  <c r="T210" i="52"/>
  <c r="U210" i="52" s="1"/>
  <c r="A210" i="52"/>
  <c r="T209" i="52"/>
  <c r="U209" i="52" s="1"/>
  <c r="A209" i="52"/>
  <c r="T208" i="52"/>
  <c r="U208" i="52" s="1"/>
  <c r="A208" i="52"/>
  <c r="T207" i="52"/>
  <c r="U207" i="52" s="1"/>
  <c r="A207" i="52"/>
  <c r="T206" i="52"/>
  <c r="U206" i="52" s="1"/>
  <c r="A206" i="52"/>
  <c r="T205" i="52"/>
  <c r="U205" i="52" s="1"/>
  <c r="A205" i="52"/>
  <c r="T204" i="52"/>
  <c r="U204" i="52" s="1"/>
  <c r="A204" i="52"/>
  <c r="T203" i="52"/>
  <c r="U203" i="52" s="1"/>
  <c r="A203" i="52"/>
  <c r="T202" i="52"/>
  <c r="U202" i="52" s="1"/>
  <c r="A202" i="52"/>
  <c r="T201" i="52"/>
  <c r="U201" i="52" s="1"/>
  <c r="A201" i="52"/>
  <c r="T200" i="52"/>
  <c r="U200" i="52" s="1"/>
  <c r="A200" i="52"/>
  <c r="T199" i="52"/>
  <c r="U199" i="52" s="1"/>
  <c r="A199" i="52"/>
  <c r="T198" i="52"/>
  <c r="U198" i="52" s="1"/>
  <c r="A198" i="52"/>
  <c r="T197" i="52"/>
  <c r="U197" i="52" s="1"/>
  <c r="A197" i="52"/>
  <c r="T196" i="52"/>
  <c r="U196" i="52" s="1"/>
  <c r="A196" i="52"/>
  <c r="T195" i="52"/>
  <c r="U195" i="52" s="1"/>
  <c r="A195" i="52"/>
  <c r="T194" i="52"/>
  <c r="U194" i="52" s="1"/>
  <c r="A194" i="52"/>
  <c r="T193" i="52"/>
  <c r="U193" i="52" s="1"/>
  <c r="A193" i="52"/>
  <c r="T192" i="52"/>
  <c r="U192" i="52" s="1"/>
  <c r="A192" i="52"/>
  <c r="T191" i="52"/>
  <c r="U191" i="52" s="1"/>
  <c r="A191" i="52"/>
  <c r="T190" i="52"/>
  <c r="U190" i="52" s="1"/>
  <c r="A190" i="52"/>
  <c r="T189" i="52"/>
  <c r="U189" i="52" s="1"/>
  <c r="A189" i="52"/>
  <c r="T188" i="52"/>
  <c r="U188" i="52" s="1"/>
  <c r="A188" i="52"/>
  <c r="T187" i="52"/>
  <c r="U187" i="52" s="1"/>
  <c r="A187" i="52"/>
  <c r="T186" i="52"/>
  <c r="U186" i="52" s="1"/>
  <c r="A186" i="52"/>
  <c r="T185" i="52"/>
  <c r="U185" i="52" s="1"/>
  <c r="A185" i="52"/>
  <c r="T184" i="52"/>
  <c r="U184" i="52" s="1"/>
  <c r="A184" i="52"/>
  <c r="T183" i="52"/>
  <c r="U183" i="52" s="1"/>
  <c r="A183" i="52"/>
  <c r="T182" i="52"/>
  <c r="U182" i="52" s="1"/>
  <c r="A182" i="52"/>
  <c r="T181" i="52"/>
  <c r="U181" i="52" s="1"/>
  <c r="A181" i="52"/>
  <c r="T180" i="52"/>
  <c r="U180" i="52" s="1"/>
  <c r="A180" i="52"/>
  <c r="T179" i="52"/>
  <c r="U179" i="52" s="1"/>
  <c r="A179" i="52"/>
  <c r="T178" i="52"/>
  <c r="U178" i="52" s="1"/>
  <c r="A178" i="52"/>
  <c r="T177" i="52"/>
  <c r="U177" i="52" s="1"/>
  <c r="A177" i="52"/>
  <c r="T176" i="52"/>
  <c r="U176" i="52" s="1"/>
  <c r="A176" i="52"/>
  <c r="T175" i="52"/>
  <c r="U175" i="52" s="1"/>
  <c r="A175" i="52"/>
  <c r="T174" i="52"/>
  <c r="U174" i="52" s="1"/>
  <c r="A174" i="52"/>
  <c r="T173" i="52"/>
  <c r="U173" i="52" s="1"/>
  <c r="A173" i="52"/>
  <c r="T172" i="52"/>
  <c r="U172" i="52" s="1"/>
  <c r="A172" i="52"/>
  <c r="T171" i="52"/>
  <c r="U171" i="52" s="1"/>
  <c r="A171" i="52"/>
  <c r="T170" i="52"/>
  <c r="U170" i="52" s="1"/>
  <c r="A170" i="52"/>
  <c r="T169" i="52"/>
  <c r="U169" i="52" s="1"/>
  <c r="A169" i="52"/>
  <c r="T168" i="52"/>
  <c r="U168" i="52" s="1"/>
  <c r="A168" i="52"/>
  <c r="T167" i="52"/>
  <c r="U167" i="52" s="1"/>
  <c r="A167" i="52"/>
  <c r="T166" i="52"/>
  <c r="U166" i="52" s="1"/>
  <c r="A166" i="52"/>
  <c r="T165" i="52"/>
  <c r="U165" i="52" s="1"/>
  <c r="A165" i="52"/>
  <c r="T164" i="52"/>
  <c r="U164" i="52" s="1"/>
  <c r="A164" i="52"/>
  <c r="T163" i="52"/>
  <c r="U163" i="52" s="1"/>
  <c r="A163" i="52"/>
  <c r="T162" i="52"/>
  <c r="U162" i="52" s="1"/>
  <c r="A162" i="52"/>
  <c r="T161" i="52"/>
  <c r="U161" i="52" s="1"/>
  <c r="A161" i="52"/>
  <c r="T160" i="52"/>
  <c r="U160" i="52" s="1"/>
  <c r="A160" i="52"/>
  <c r="T159" i="52"/>
  <c r="U159" i="52" s="1"/>
  <c r="A159" i="52"/>
  <c r="T158" i="52"/>
  <c r="U158" i="52" s="1"/>
  <c r="A158" i="52"/>
  <c r="T157" i="52"/>
  <c r="U157" i="52" s="1"/>
  <c r="A157" i="52"/>
  <c r="T156" i="52"/>
  <c r="U156" i="52" s="1"/>
  <c r="A156" i="52"/>
  <c r="T155" i="52"/>
  <c r="U155" i="52" s="1"/>
  <c r="A155" i="52"/>
  <c r="T154" i="52"/>
  <c r="U154" i="52" s="1"/>
  <c r="A154" i="52"/>
  <c r="T153" i="52"/>
  <c r="U153" i="52" s="1"/>
  <c r="A153" i="52"/>
  <c r="T152" i="52"/>
  <c r="U152" i="52" s="1"/>
  <c r="A152" i="52"/>
  <c r="T151" i="52"/>
  <c r="U151" i="52" s="1"/>
  <c r="A151" i="52"/>
  <c r="T150" i="52"/>
  <c r="U150" i="52" s="1"/>
  <c r="E150" i="52"/>
  <c r="A150" i="52" s="1"/>
  <c r="U149" i="52"/>
  <c r="T149" i="52"/>
  <c r="E149" i="52"/>
  <c r="A149" i="52" s="1"/>
  <c r="T148" i="52"/>
  <c r="U148" i="52" s="1"/>
  <c r="E148" i="52"/>
  <c r="A148" i="52" s="1"/>
  <c r="U147" i="52"/>
  <c r="T147" i="52"/>
  <c r="E147" i="52"/>
  <c r="A147" i="52" s="1"/>
  <c r="T146" i="52"/>
  <c r="U146" i="52" s="1"/>
  <c r="E146" i="52"/>
  <c r="A146" i="52" s="1"/>
  <c r="U145" i="52"/>
  <c r="T145" i="52"/>
  <c r="E145" i="52"/>
  <c r="A145" i="52" s="1"/>
  <c r="T144" i="52"/>
  <c r="U144" i="52" s="1"/>
  <c r="E144" i="52"/>
  <c r="A144" i="52" s="1"/>
  <c r="U143" i="52"/>
  <c r="T143" i="52"/>
  <c r="E143" i="52"/>
  <c r="A143" i="52" s="1"/>
  <c r="T142" i="52"/>
  <c r="U142" i="52" s="1"/>
  <c r="E142" i="52"/>
  <c r="A142" i="52" s="1"/>
  <c r="U141" i="52"/>
  <c r="T141" i="52"/>
  <c r="E141" i="52"/>
  <c r="A141" i="52" s="1"/>
  <c r="T140" i="52"/>
  <c r="U140" i="52" s="1"/>
  <c r="E140" i="52"/>
  <c r="A140" i="52" s="1"/>
  <c r="U139" i="52"/>
  <c r="T139" i="52"/>
  <c r="E139" i="52"/>
  <c r="A139" i="52" s="1"/>
  <c r="T138" i="52"/>
  <c r="U138" i="52" s="1"/>
  <c r="E138" i="52"/>
  <c r="A138" i="52" s="1"/>
  <c r="U137" i="52"/>
  <c r="T137" i="52"/>
  <c r="E137" i="52"/>
  <c r="A137" i="52" s="1"/>
  <c r="T136" i="52"/>
  <c r="U136" i="52" s="1"/>
  <c r="E136" i="52"/>
  <c r="A136" i="52" s="1"/>
  <c r="U135" i="52"/>
  <c r="T135" i="52"/>
  <c r="E135" i="52"/>
  <c r="A135" i="52" s="1"/>
  <c r="T134" i="52"/>
  <c r="U134" i="52" s="1"/>
  <c r="E134" i="52"/>
  <c r="A134" i="52" s="1"/>
  <c r="U133" i="52"/>
  <c r="T133" i="52"/>
  <c r="E133" i="52"/>
  <c r="A133" i="52" s="1"/>
  <c r="T132" i="52"/>
  <c r="U132" i="52" s="1"/>
  <c r="E132" i="52"/>
  <c r="A132" i="52" s="1"/>
  <c r="U131" i="52"/>
  <c r="T131" i="52"/>
  <c r="E131" i="52"/>
  <c r="A131" i="52" s="1"/>
  <c r="T130" i="52"/>
  <c r="U130" i="52" s="1"/>
  <c r="E130" i="52"/>
  <c r="A130" i="52" s="1"/>
  <c r="U129" i="52"/>
  <c r="T129" i="52"/>
  <c r="E129" i="52"/>
  <c r="A129" i="52" s="1"/>
  <c r="T128" i="52"/>
  <c r="U128" i="52" s="1"/>
  <c r="E128" i="52"/>
  <c r="A128" i="52" s="1"/>
  <c r="U127" i="52"/>
  <c r="T127" i="52"/>
  <c r="E127" i="52"/>
  <c r="A127" i="52" s="1"/>
  <c r="T126" i="52"/>
  <c r="U126" i="52" s="1"/>
  <c r="E126" i="52"/>
  <c r="A126" i="52" s="1"/>
  <c r="U125" i="52"/>
  <c r="T125" i="52"/>
  <c r="E125" i="52"/>
  <c r="A125" i="52" s="1"/>
  <c r="T124" i="52"/>
  <c r="U124" i="52" s="1"/>
  <c r="E124" i="52"/>
  <c r="A124" i="52" s="1"/>
  <c r="U123" i="52"/>
  <c r="T123" i="52"/>
  <c r="E123" i="52"/>
  <c r="A123" i="52" s="1"/>
  <c r="T122" i="52"/>
  <c r="U122" i="52" s="1"/>
  <c r="E122" i="52"/>
  <c r="A122" i="52" s="1"/>
  <c r="U121" i="52"/>
  <c r="T121" i="52"/>
  <c r="E121" i="52"/>
  <c r="A121" i="52" s="1"/>
  <c r="T120" i="52"/>
  <c r="U120" i="52" s="1"/>
  <c r="E120" i="52"/>
  <c r="A120" i="52" s="1"/>
  <c r="U119" i="52"/>
  <c r="T119" i="52"/>
  <c r="E119" i="52"/>
  <c r="A119" i="52" s="1"/>
  <c r="T118" i="52"/>
  <c r="U118" i="52" s="1"/>
  <c r="E118" i="52"/>
  <c r="A118" i="52" s="1"/>
  <c r="U117" i="52"/>
  <c r="T117" i="52"/>
  <c r="E117" i="52"/>
  <c r="A117" i="52" s="1"/>
  <c r="T116" i="52"/>
  <c r="U116" i="52" s="1"/>
  <c r="E116" i="52"/>
  <c r="A116" i="52" s="1"/>
  <c r="U115" i="52"/>
  <c r="T115" i="52"/>
  <c r="E115" i="52"/>
  <c r="A115" i="52" s="1"/>
  <c r="T114" i="52"/>
  <c r="U114" i="52" s="1"/>
  <c r="E114" i="52"/>
  <c r="A114" i="52" s="1"/>
  <c r="U113" i="52"/>
  <c r="T113" i="52"/>
  <c r="E113" i="52"/>
  <c r="A113" i="52" s="1"/>
  <c r="T112" i="52"/>
  <c r="U112" i="52" s="1"/>
  <c r="E112" i="52"/>
  <c r="A112" i="52" s="1"/>
  <c r="U111" i="52"/>
  <c r="T111" i="52"/>
  <c r="E111" i="52"/>
  <c r="A111" i="52" s="1"/>
  <c r="T110" i="52"/>
  <c r="U110" i="52" s="1"/>
  <c r="E110" i="52"/>
  <c r="A110" i="52" s="1"/>
  <c r="U109" i="52"/>
  <c r="T109" i="52"/>
  <c r="E109" i="52"/>
  <c r="A109" i="52" s="1"/>
  <c r="U108" i="52"/>
  <c r="E108" i="52"/>
  <c r="A108" i="52"/>
  <c r="T107" i="52"/>
  <c r="U107" i="52" s="1"/>
  <c r="E107" i="52"/>
  <c r="A107" i="52"/>
  <c r="T106" i="52"/>
  <c r="U106" i="52" s="1"/>
  <c r="E106" i="52"/>
  <c r="A106" i="52"/>
  <c r="T105" i="52"/>
  <c r="U105" i="52" s="1"/>
  <c r="E105" i="52"/>
  <c r="A105" i="52"/>
  <c r="T104" i="52"/>
  <c r="U104" i="52" s="1"/>
  <c r="E104" i="52"/>
  <c r="A104" i="52"/>
  <c r="T103" i="52"/>
  <c r="U103" i="52" s="1"/>
  <c r="E103" i="52"/>
  <c r="A103" i="52"/>
  <c r="T102" i="52"/>
  <c r="U102" i="52" s="1"/>
  <c r="E102" i="52"/>
  <c r="A102" i="52"/>
  <c r="T101" i="52"/>
  <c r="U101" i="52" s="1"/>
  <c r="E101" i="52"/>
  <c r="A101" i="52"/>
  <c r="T100" i="52"/>
  <c r="U100" i="52" s="1"/>
  <c r="E100" i="52"/>
  <c r="A100" i="52"/>
  <c r="T99" i="52"/>
  <c r="U99" i="52" s="1"/>
  <c r="E99" i="52"/>
  <c r="A99" i="52"/>
  <c r="T98" i="52"/>
  <c r="U98" i="52" s="1"/>
  <c r="E98" i="52"/>
  <c r="A98" i="52"/>
  <c r="T97" i="52"/>
  <c r="U97" i="52" s="1"/>
  <c r="E97" i="52"/>
  <c r="A97" i="52"/>
  <c r="T96" i="52"/>
  <c r="U96" i="52" s="1"/>
  <c r="E96" i="52"/>
  <c r="A96" i="52"/>
  <c r="T95" i="52"/>
  <c r="U95" i="52" s="1"/>
  <c r="E95" i="52"/>
  <c r="A95" i="52"/>
  <c r="T94" i="52"/>
  <c r="U94" i="52" s="1"/>
  <c r="E94" i="52"/>
  <c r="A94" i="52"/>
  <c r="T93" i="52"/>
  <c r="U93" i="52" s="1"/>
  <c r="E93" i="52"/>
  <c r="A93" i="52"/>
  <c r="T92" i="52"/>
  <c r="U92" i="52" s="1"/>
  <c r="E92" i="52"/>
  <c r="A92" i="52"/>
  <c r="T91" i="52"/>
  <c r="U91" i="52" s="1"/>
  <c r="E91" i="52"/>
  <c r="A91" i="52"/>
  <c r="T90" i="52"/>
  <c r="U90" i="52" s="1"/>
  <c r="E90" i="52"/>
  <c r="A90" i="52"/>
  <c r="T89" i="52"/>
  <c r="U89" i="52" s="1"/>
  <c r="E89" i="52"/>
  <c r="A89" i="52"/>
  <c r="T88" i="52"/>
  <c r="U88" i="52" s="1"/>
  <c r="E88" i="52"/>
  <c r="A88" i="52"/>
  <c r="T87" i="52"/>
  <c r="U87" i="52" s="1"/>
  <c r="E87" i="52"/>
  <c r="A87" i="52"/>
  <c r="T86" i="52"/>
  <c r="U86" i="52" s="1"/>
  <c r="E86" i="52"/>
  <c r="A86" i="52"/>
  <c r="T85" i="52"/>
  <c r="U85" i="52" s="1"/>
  <c r="E85" i="52"/>
  <c r="A85" i="52"/>
  <c r="T84" i="52"/>
  <c r="U84" i="52" s="1"/>
  <c r="E84" i="52"/>
  <c r="A84" i="52"/>
  <c r="T83" i="52"/>
  <c r="U83" i="52" s="1"/>
  <c r="E83" i="52"/>
  <c r="A83" i="52"/>
  <c r="T82" i="52"/>
  <c r="U82" i="52" s="1"/>
  <c r="E82" i="52"/>
  <c r="A82" i="52"/>
  <c r="T81" i="52"/>
  <c r="U81" i="52" s="1"/>
  <c r="E81" i="52"/>
  <c r="A81" i="52"/>
  <c r="T80" i="52"/>
  <c r="U80" i="52" s="1"/>
  <c r="E80" i="52"/>
  <c r="A80" i="52"/>
  <c r="T79" i="52"/>
  <c r="U79" i="52" s="1"/>
  <c r="E79" i="52"/>
  <c r="A79" i="52"/>
  <c r="T78" i="52"/>
  <c r="U78" i="52" s="1"/>
  <c r="E78" i="52"/>
  <c r="A78" i="52"/>
  <c r="T77" i="52"/>
  <c r="U77" i="52" s="1"/>
  <c r="E77" i="52"/>
  <c r="A77" i="52"/>
  <c r="T76" i="52"/>
  <c r="U76" i="52" s="1"/>
  <c r="E76" i="52"/>
  <c r="A76" i="52"/>
  <c r="T75" i="52"/>
  <c r="U75" i="52" s="1"/>
  <c r="E75" i="52"/>
  <c r="A75" i="52"/>
  <c r="T74" i="52"/>
  <c r="U74" i="52" s="1"/>
  <c r="E74" i="52"/>
  <c r="A74" i="52"/>
  <c r="T73" i="52"/>
  <c r="U73" i="52" s="1"/>
  <c r="E73" i="52"/>
  <c r="A73" i="52"/>
  <c r="T72" i="52"/>
  <c r="U72" i="52" s="1"/>
  <c r="E72" i="52"/>
  <c r="A72" i="52" s="1"/>
  <c r="T71" i="52"/>
  <c r="U71" i="52" s="1"/>
  <c r="E71" i="52"/>
  <c r="A71" i="52" s="1"/>
  <c r="T70" i="52"/>
  <c r="U70" i="52" s="1"/>
  <c r="E70" i="52"/>
  <c r="A70" i="52" s="1"/>
  <c r="T69" i="52"/>
  <c r="U69" i="52" s="1"/>
  <c r="E69" i="52"/>
  <c r="A69" i="52" s="1"/>
  <c r="T68" i="52"/>
  <c r="U68" i="52" s="1"/>
  <c r="E68" i="52"/>
  <c r="A68" i="52" s="1"/>
  <c r="T67" i="52"/>
  <c r="U67" i="52" s="1"/>
  <c r="E67" i="52"/>
  <c r="A67" i="52" s="1"/>
  <c r="T66" i="52"/>
  <c r="U66" i="52" s="1"/>
  <c r="E66" i="52"/>
  <c r="A66" i="52" s="1"/>
  <c r="T65" i="52"/>
  <c r="U65" i="52" s="1"/>
  <c r="E65" i="52"/>
  <c r="A65" i="52" s="1"/>
  <c r="T64" i="52"/>
  <c r="U64" i="52" s="1"/>
  <c r="E64" i="52"/>
  <c r="A64" i="52" s="1"/>
  <c r="I63" i="52"/>
  <c r="H63" i="52"/>
  <c r="E63" i="52"/>
  <c r="A63" i="52" s="1"/>
  <c r="I62" i="52"/>
  <c r="H62" i="52"/>
  <c r="E62" i="52"/>
  <c r="A62" i="52" s="1"/>
  <c r="I61" i="52"/>
  <c r="H61" i="52"/>
  <c r="E61" i="52"/>
  <c r="A61" i="52" s="1"/>
  <c r="I60" i="52"/>
  <c r="H60" i="52"/>
  <c r="E60" i="52"/>
  <c r="A60" i="52" s="1"/>
  <c r="I59" i="52"/>
  <c r="H59" i="52"/>
  <c r="E59" i="52"/>
  <c r="A59" i="52" s="1"/>
  <c r="I58" i="52"/>
  <c r="H58" i="52"/>
  <c r="E58" i="52"/>
  <c r="A58" i="52" s="1"/>
  <c r="I57" i="52"/>
  <c r="H57" i="52"/>
  <c r="E57" i="52"/>
  <c r="A57" i="52" s="1"/>
  <c r="I56" i="52"/>
  <c r="H56" i="52"/>
  <c r="E56" i="52"/>
  <c r="A56" i="52"/>
  <c r="I55" i="52"/>
  <c r="H55" i="52"/>
  <c r="E55" i="52"/>
  <c r="A55" i="52"/>
  <c r="I54" i="52"/>
  <c r="H54" i="52"/>
  <c r="E54" i="52"/>
  <c r="A54" i="52" s="1"/>
  <c r="I53" i="52"/>
  <c r="H53" i="52"/>
  <c r="E53" i="52"/>
  <c r="A53" i="52" s="1"/>
  <c r="I52" i="52"/>
  <c r="H52" i="52"/>
  <c r="E52" i="52"/>
  <c r="A52" i="52" s="1"/>
  <c r="I51" i="52"/>
  <c r="H51" i="52"/>
  <c r="E51" i="52"/>
  <c r="A51" i="52" s="1"/>
  <c r="I50" i="52"/>
  <c r="H50" i="52"/>
  <c r="E50" i="52"/>
  <c r="A50" i="52" s="1"/>
  <c r="I49" i="52"/>
  <c r="H49" i="52"/>
  <c r="E49" i="52"/>
  <c r="A49" i="52" s="1"/>
  <c r="I48" i="52"/>
  <c r="H48" i="52"/>
  <c r="E48" i="52"/>
  <c r="A48" i="52" s="1"/>
  <c r="I47" i="52"/>
  <c r="H47" i="52"/>
  <c r="E47" i="52"/>
  <c r="A47" i="52" s="1"/>
  <c r="I46" i="52"/>
  <c r="H46" i="52"/>
  <c r="E46" i="52"/>
  <c r="A46" i="52" s="1"/>
  <c r="I45" i="52"/>
  <c r="H45" i="52"/>
  <c r="E45" i="52"/>
  <c r="A45" i="52" s="1"/>
  <c r="I44" i="52"/>
  <c r="H44" i="52"/>
  <c r="E44" i="52"/>
  <c r="A44" i="52" s="1"/>
  <c r="I43" i="52"/>
  <c r="H43" i="52"/>
  <c r="E43" i="52"/>
  <c r="A43" i="52" s="1"/>
  <c r="I42" i="52"/>
  <c r="H42" i="52"/>
  <c r="E42" i="52"/>
  <c r="A42" i="52" s="1"/>
  <c r="I41" i="52"/>
  <c r="H41" i="52"/>
  <c r="E41" i="52"/>
  <c r="A41" i="52" s="1"/>
  <c r="I40" i="52"/>
  <c r="H40" i="52"/>
  <c r="E40" i="52"/>
  <c r="A40" i="52" s="1"/>
  <c r="I39" i="52"/>
  <c r="H39" i="52"/>
  <c r="E39" i="52"/>
  <c r="I38" i="52"/>
  <c r="H38" i="52"/>
  <c r="E38" i="52"/>
  <c r="D31" i="52"/>
  <c r="D30" i="52"/>
  <c r="D29" i="52"/>
  <c r="D28" i="52"/>
  <c r="D27" i="52"/>
  <c r="D26" i="52"/>
  <c r="D25" i="52"/>
  <c r="S22" i="52"/>
  <c r="R22" i="52"/>
  <c r="Q22" i="52"/>
  <c r="P22" i="52"/>
  <c r="O22" i="52"/>
  <c r="N22" i="52"/>
  <c r="M22" i="52"/>
  <c r="L22" i="52"/>
  <c r="K22" i="52"/>
  <c r="J22" i="52"/>
  <c r="G22" i="52"/>
  <c r="P9" i="52"/>
  <c r="Q7" i="52"/>
  <c r="Q6" i="52"/>
  <c r="Q5" i="52"/>
  <c r="Q9" i="52" s="1"/>
  <c r="P4" i="52"/>
  <c r="P10" i="52" s="1"/>
  <c r="E1" i="52"/>
  <c r="Q4" i="52" s="1"/>
  <c r="T475" i="51"/>
  <c r="U475" i="51" s="1"/>
  <c r="A475" i="51"/>
  <c r="T474" i="51"/>
  <c r="U474" i="51" s="1"/>
  <c r="A474" i="51"/>
  <c r="T473" i="51"/>
  <c r="U473" i="51" s="1"/>
  <c r="A473" i="51"/>
  <c r="U472" i="51"/>
  <c r="T472" i="51"/>
  <c r="A472" i="51"/>
  <c r="T471" i="51"/>
  <c r="U471" i="51" s="1"/>
  <c r="A471" i="51"/>
  <c r="T470" i="51"/>
  <c r="U470" i="51" s="1"/>
  <c r="A470" i="51"/>
  <c r="T469" i="51"/>
  <c r="U469" i="51" s="1"/>
  <c r="A469" i="51"/>
  <c r="T468" i="51"/>
  <c r="U468" i="51" s="1"/>
  <c r="A468" i="51"/>
  <c r="T467" i="51"/>
  <c r="U467" i="51" s="1"/>
  <c r="A467" i="51"/>
  <c r="T466" i="51"/>
  <c r="U466" i="51" s="1"/>
  <c r="A466" i="51"/>
  <c r="T465" i="51"/>
  <c r="U465" i="51" s="1"/>
  <c r="A465" i="51"/>
  <c r="U464" i="51"/>
  <c r="T464" i="51"/>
  <c r="A464" i="51"/>
  <c r="T463" i="51"/>
  <c r="U463" i="51" s="1"/>
  <c r="A463" i="51"/>
  <c r="T462" i="51"/>
  <c r="U462" i="51" s="1"/>
  <c r="A462" i="51"/>
  <c r="T461" i="51"/>
  <c r="U461" i="51" s="1"/>
  <c r="A461" i="51"/>
  <c r="U460" i="51"/>
  <c r="T460" i="51"/>
  <c r="A460" i="51"/>
  <c r="T459" i="51"/>
  <c r="U459" i="51" s="1"/>
  <c r="A459" i="51"/>
  <c r="U458" i="51"/>
  <c r="T458" i="51"/>
  <c r="A458" i="51"/>
  <c r="T457" i="51"/>
  <c r="U457" i="51" s="1"/>
  <c r="A457" i="51"/>
  <c r="T456" i="51"/>
  <c r="U456" i="51" s="1"/>
  <c r="A456" i="51"/>
  <c r="T455" i="51"/>
  <c r="U455" i="51" s="1"/>
  <c r="A455" i="51"/>
  <c r="T454" i="51"/>
  <c r="U454" i="51" s="1"/>
  <c r="A454" i="51"/>
  <c r="T453" i="51"/>
  <c r="U453" i="51" s="1"/>
  <c r="A453" i="51"/>
  <c r="U452" i="51"/>
  <c r="T452" i="51"/>
  <c r="A452" i="51"/>
  <c r="T451" i="51"/>
  <c r="U451" i="51" s="1"/>
  <c r="A451" i="51"/>
  <c r="T450" i="51"/>
  <c r="U450" i="51" s="1"/>
  <c r="A450" i="51"/>
  <c r="T449" i="51"/>
  <c r="U449" i="51" s="1"/>
  <c r="A449" i="51"/>
  <c r="U448" i="51"/>
  <c r="T448" i="51"/>
  <c r="A448" i="51"/>
  <c r="T447" i="51"/>
  <c r="U447" i="51" s="1"/>
  <c r="A447" i="51"/>
  <c r="T446" i="51"/>
  <c r="U446" i="51" s="1"/>
  <c r="A446" i="51"/>
  <c r="T445" i="51"/>
  <c r="U445" i="51" s="1"/>
  <c r="A445" i="51"/>
  <c r="T444" i="51"/>
  <c r="U444" i="51" s="1"/>
  <c r="A444" i="51"/>
  <c r="T443" i="51"/>
  <c r="U443" i="51" s="1"/>
  <c r="A443" i="51"/>
  <c r="T442" i="51"/>
  <c r="U442" i="51" s="1"/>
  <c r="A442" i="51"/>
  <c r="T441" i="51"/>
  <c r="U441" i="51" s="1"/>
  <c r="A441" i="51"/>
  <c r="U440" i="51"/>
  <c r="T440" i="51"/>
  <c r="A440" i="51"/>
  <c r="T439" i="51"/>
  <c r="U439" i="51" s="1"/>
  <c r="A439" i="51"/>
  <c r="T438" i="51"/>
  <c r="U438" i="51" s="1"/>
  <c r="A438" i="51"/>
  <c r="T437" i="51"/>
  <c r="U437" i="51" s="1"/>
  <c r="A437" i="51"/>
  <c r="U436" i="51"/>
  <c r="T436" i="51"/>
  <c r="A436" i="51"/>
  <c r="T435" i="51"/>
  <c r="U435" i="51" s="1"/>
  <c r="A435" i="51"/>
  <c r="U434" i="51"/>
  <c r="T434" i="51"/>
  <c r="A434" i="51"/>
  <c r="T433" i="51"/>
  <c r="U433" i="51" s="1"/>
  <c r="A433" i="51"/>
  <c r="T432" i="51"/>
  <c r="U432" i="51" s="1"/>
  <c r="A432" i="51"/>
  <c r="T431" i="51"/>
  <c r="U431" i="51" s="1"/>
  <c r="A431" i="51"/>
  <c r="T430" i="51"/>
  <c r="U430" i="51" s="1"/>
  <c r="A430" i="51"/>
  <c r="T429" i="51"/>
  <c r="U429" i="51" s="1"/>
  <c r="A429" i="51"/>
  <c r="U428" i="51"/>
  <c r="T428" i="51"/>
  <c r="A428" i="51"/>
  <c r="T427" i="51"/>
  <c r="U427" i="51" s="1"/>
  <c r="A427" i="51"/>
  <c r="T426" i="51"/>
  <c r="U426" i="51" s="1"/>
  <c r="A426" i="51"/>
  <c r="T425" i="51"/>
  <c r="U425" i="51" s="1"/>
  <c r="A425" i="51"/>
  <c r="U424" i="51"/>
  <c r="T424" i="51"/>
  <c r="A424" i="51"/>
  <c r="T423" i="51"/>
  <c r="U423" i="51" s="1"/>
  <c r="A423" i="51"/>
  <c r="T422" i="51"/>
  <c r="U422" i="51" s="1"/>
  <c r="A422" i="51"/>
  <c r="T421" i="51"/>
  <c r="U421" i="51" s="1"/>
  <c r="A421" i="51"/>
  <c r="T420" i="51"/>
  <c r="U420" i="51" s="1"/>
  <c r="A420" i="51"/>
  <c r="T419" i="51"/>
  <c r="U419" i="51" s="1"/>
  <c r="A419" i="51"/>
  <c r="T418" i="51"/>
  <c r="U418" i="51" s="1"/>
  <c r="A418" i="51"/>
  <c r="T417" i="51"/>
  <c r="U417" i="51" s="1"/>
  <c r="A417" i="51"/>
  <c r="U416" i="51"/>
  <c r="T416" i="51"/>
  <c r="A416" i="51"/>
  <c r="T415" i="51"/>
  <c r="U415" i="51" s="1"/>
  <c r="A415" i="51"/>
  <c r="T414" i="51"/>
  <c r="U414" i="51" s="1"/>
  <c r="A414" i="51"/>
  <c r="T413" i="51"/>
  <c r="U413" i="51" s="1"/>
  <c r="A413" i="51"/>
  <c r="U412" i="51"/>
  <c r="T412" i="51"/>
  <c r="A412" i="51"/>
  <c r="T411" i="51"/>
  <c r="U411" i="51" s="1"/>
  <c r="A411" i="51"/>
  <c r="U410" i="51"/>
  <c r="T410" i="51"/>
  <c r="A410" i="51"/>
  <c r="T409" i="51"/>
  <c r="U409" i="51" s="1"/>
  <c r="A409" i="51"/>
  <c r="T408" i="51"/>
  <c r="U408" i="51" s="1"/>
  <c r="A408" i="51"/>
  <c r="T407" i="51"/>
  <c r="U407" i="51" s="1"/>
  <c r="A407" i="51"/>
  <c r="T406" i="51"/>
  <c r="U406" i="51" s="1"/>
  <c r="A406" i="51"/>
  <c r="T405" i="51"/>
  <c r="U405" i="51" s="1"/>
  <c r="A405" i="51"/>
  <c r="U404" i="51"/>
  <c r="T404" i="51"/>
  <c r="A404" i="51"/>
  <c r="T403" i="51"/>
  <c r="U403" i="51" s="1"/>
  <c r="A403" i="51"/>
  <c r="T402" i="51"/>
  <c r="U402" i="51" s="1"/>
  <c r="A402" i="51"/>
  <c r="T401" i="51"/>
  <c r="U401" i="51" s="1"/>
  <c r="A401" i="51"/>
  <c r="U400" i="51"/>
  <c r="T400" i="51"/>
  <c r="A400" i="51"/>
  <c r="T399" i="51"/>
  <c r="U399" i="51" s="1"/>
  <c r="A399" i="51"/>
  <c r="T398" i="51"/>
  <c r="U398" i="51" s="1"/>
  <c r="A398" i="51"/>
  <c r="T397" i="51"/>
  <c r="U397" i="51" s="1"/>
  <c r="A397" i="51"/>
  <c r="T396" i="51"/>
  <c r="U396" i="51" s="1"/>
  <c r="A396" i="51"/>
  <c r="T395" i="51"/>
  <c r="U395" i="51" s="1"/>
  <c r="A395" i="51"/>
  <c r="T394" i="51"/>
  <c r="U394" i="51" s="1"/>
  <c r="A394" i="51"/>
  <c r="T393" i="51"/>
  <c r="U393" i="51" s="1"/>
  <c r="A393" i="51"/>
  <c r="U392" i="51"/>
  <c r="T392" i="51"/>
  <c r="A392" i="51"/>
  <c r="T391" i="51"/>
  <c r="U391" i="51" s="1"/>
  <c r="A391" i="51"/>
  <c r="T390" i="51"/>
  <c r="U390" i="51" s="1"/>
  <c r="A390" i="51"/>
  <c r="T389" i="51"/>
  <c r="U389" i="51" s="1"/>
  <c r="A389" i="51"/>
  <c r="U388" i="51"/>
  <c r="T388" i="51"/>
  <c r="A388" i="51"/>
  <c r="T387" i="51"/>
  <c r="U387" i="51" s="1"/>
  <c r="A387" i="51"/>
  <c r="U386" i="51"/>
  <c r="T386" i="51"/>
  <c r="A386" i="51"/>
  <c r="T385" i="51"/>
  <c r="U385" i="51" s="1"/>
  <c r="A385" i="51"/>
  <c r="T384" i="51"/>
  <c r="U384" i="51" s="1"/>
  <c r="A384" i="51"/>
  <c r="T383" i="51"/>
  <c r="U383" i="51" s="1"/>
  <c r="A383" i="51"/>
  <c r="T382" i="51"/>
  <c r="U382" i="51" s="1"/>
  <c r="A382" i="51"/>
  <c r="T381" i="51"/>
  <c r="U381" i="51" s="1"/>
  <c r="A381" i="51"/>
  <c r="U380" i="51"/>
  <c r="T380" i="51"/>
  <c r="A380" i="51"/>
  <c r="T379" i="51"/>
  <c r="U379" i="51" s="1"/>
  <c r="A379" i="51"/>
  <c r="T378" i="51"/>
  <c r="U378" i="51" s="1"/>
  <c r="A378" i="51"/>
  <c r="T377" i="51"/>
  <c r="U377" i="51" s="1"/>
  <c r="A377" i="51"/>
  <c r="U376" i="51"/>
  <c r="T376" i="51"/>
  <c r="A376" i="51"/>
  <c r="T375" i="51"/>
  <c r="U375" i="51" s="1"/>
  <c r="A375" i="51"/>
  <c r="T374" i="51"/>
  <c r="U374" i="51" s="1"/>
  <c r="A374" i="51"/>
  <c r="T373" i="51"/>
  <c r="U373" i="51" s="1"/>
  <c r="A373" i="51"/>
  <c r="T372" i="51"/>
  <c r="U372" i="51" s="1"/>
  <c r="A372" i="51"/>
  <c r="T371" i="51"/>
  <c r="U371" i="51" s="1"/>
  <c r="A371" i="51"/>
  <c r="T370" i="51"/>
  <c r="U370" i="51" s="1"/>
  <c r="A370" i="51"/>
  <c r="T369" i="51"/>
  <c r="U369" i="51" s="1"/>
  <c r="A369" i="51"/>
  <c r="U368" i="51"/>
  <c r="T368" i="51"/>
  <c r="A368" i="51"/>
  <c r="T367" i="51"/>
  <c r="U367" i="51" s="1"/>
  <c r="A367" i="51"/>
  <c r="T366" i="51"/>
  <c r="U366" i="51" s="1"/>
  <c r="A366" i="51"/>
  <c r="T365" i="51"/>
  <c r="U365" i="51" s="1"/>
  <c r="A365" i="51"/>
  <c r="U364" i="51"/>
  <c r="T364" i="51"/>
  <c r="A364" i="51"/>
  <c r="T363" i="51"/>
  <c r="U363" i="51" s="1"/>
  <c r="A363" i="51"/>
  <c r="U362" i="51"/>
  <c r="T362" i="51"/>
  <c r="A362" i="51"/>
  <c r="T361" i="51"/>
  <c r="U361" i="51" s="1"/>
  <c r="A361" i="51"/>
  <c r="T360" i="51"/>
  <c r="U360" i="51" s="1"/>
  <c r="A360" i="51"/>
  <c r="T359" i="51"/>
  <c r="U359" i="51" s="1"/>
  <c r="A359" i="51"/>
  <c r="T358" i="51"/>
  <c r="U358" i="51" s="1"/>
  <c r="A358" i="51"/>
  <c r="T357" i="51"/>
  <c r="U357" i="51" s="1"/>
  <c r="A357" i="51"/>
  <c r="U356" i="51"/>
  <c r="T356" i="51"/>
  <c r="A356" i="51"/>
  <c r="T355" i="51"/>
  <c r="U355" i="51" s="1"/>
  <c r="A355" i="51"/>
  <c r="T354" i="51"/>
  <c r="U354" i="51" s="1"/>
  <c r="A354" i="51"/>
  <c r="T353" i="51"/>
  <c r="U353" i="51" s="1"/>
  <c r="A353" i="51"/>
  <c r="U352" i="51"/>
  <c r="T352" i="51"/>
  <c r="A352" i="51"/>
  <c r="T351" i="51"/>
  <c r="U351" i="51" s="1"/>
  <c r="A351" i="51"/>
  <c r="T350" i="51"/>
  <c r="U350" i="51" s="1"/>
  <c r="A350" i="51"/>
  <c r="T349" i="51"/>
  <c r="U349" i="51" s="1"/>
  <c r="A349" i="51"/>
  <c r="T348" i="51"/>
  <c r="U348" i="51" s="1"/>
  <c r="A348" i="51"/>
  <c r="T347" i="51"/>
  <c r="U347" i="51" s="1"/>
  <c r="A347" i="51"/>
  <c r="T346" i="51"/>
  <c r="U346" i="51" s="1"/>
  <c r="A346" i="51"/>
  <c r="T345" i="51"/>
  <c r="U345" i="51" s="1"/>
  <c r="A345" i="51"/>
  <c r="U344" i="51"/>
  <c r="T344" i="51"/>
  <c r="A344" i="51"/>
  <c r="T343" i="51"/>
  <c r="U343" i="51" s="1"/>
  <c r="A343" i="51"/>
  <c r="T342" i="51"/>
  <c r="U342" i="51" s="1"/>
  <c r="A342" i="51"/>
  <c r="T341" i="51"/>
  <c r="U341" i="51" s="1"/>
  <c r="A341" i="51"/>
  <c r="U340" i="51"/>
  <c r="T340" i="51"/>
  <c r="A340" i="51"/>
  <c r="T339" i="51"/>
  <c r="U339" i="51" s="1"/>
  <c r="A339" i="51"/>
  <c r="U338" i="51"/>
  <c r="T338" i="51"/>
  <c r="A338" i="51"/>
  <c r="T337" i="51"/>
  <c r="U337" i="51" s="1"/>
  <c r="A337" i="51"/>
  <c r="T336" i="51"/>
  <c r="U336" i="51" s="1"/>
  <c r="A336" i="51"/>
  <c r="T335" i="51"/>
  <c r="U335" i="51" s="1"/>
  <c r="A335" i="51"/>
  <c r="T334" i="51"/>
  <c r="U334" i="51" s="1"/>
  <c r="A334" i="51"/>
  <c r="T333" i="51"/>
  <c r="U333" i="51" s="1"/>
  <c r="A333" i="51"/>
  <c r="T332" i="51"/>
  <c r="U332" i="51" s="1"/>
  <c r="A332" i="51"/>
  <c r="T331" i="51"/>
  <c r="U331" i="51" s="1"/>
  <c r="A331" i="51"/>
  <c r="T330" i="51"/>
  <c r="U330" i="51" s="1"/>
  <c r="A330" i="51"/>
  <c r="T329" i="51"/>
  <c r="U329" i="51" s="1"/>
  <c r="A329" i="51"/>
  <c r="T328" i="51"/>
  <c r="U328" i="51" s="1"/>
  <c r="A328" i="51"/>
  <c r="T327" i="51"/>
  <c r="U327" i="51" s="1"/>
  <c r="A327" i="51"/>
  <c r="T326" i="51"/>
  <c r="U326" i="51" s="1"/>
  <c r="A326" i="51"/>
  <c r="T325" i="51"/>
  <c r="U325" i="51" s="1"/>
  <c r="A325" i="51"/>
  <c r="U324" i="51"/>
  <c r="T324" i="51"/>
  <c r="A324" i="51"/>
  <c r="T323" i="51"/>
  <c r="U323" i="51" s="1"/>
  <c r="A323" i="51"/>
  <c r="T322" i="51"/>
  <c r="U322" i="51" s="1"/>
  <c r="A322" i="51"/>
  <c r="T321" i="51"/>
  <c r="U321" i="51" s="1"/>
  <c r="A321" i="51"/>
  <c r="T320" i="51"/>
  <c r="U320" i="51" s="1"/>
  <c r="A320" i="51"/>
  <c r="T319" i="51"/>
  <c r="U319" i="51" s="1"/>
  <c r="A319" i="51"/>
  <c r="T318" i="51"/>
  <c r="U318" i="51" s="1"/>
  <c r="A318" i="51"/>
  <c r="T317" i="51"/>
  <c r="U317" i="51" s="1"/>
  <c r="A317" i="51"/>
  <c r="T316" i="51"/>
  <c r="U316" i="51" s="1"/>
  <c r="A316" i="51"/>
  <c r="T315" i="51"/>
  <c r="U315" i="51" s="1"/>
  <c r="A315" i="51"/>
  <c r="T314" i="51"/>
  <c r="U314" i="51" s="1"/>
  <c r="A314" i="51"/>
  <c r="T313" i="51"/>
  <c r="U313" i="51" s="1"/>
  <c r="A313" i="51"/>
  <c r="U312" i="51"/>
  <c r="T312" i="51"/>
  <c r="A312" i="51"/>
  <c r="T311" i="51"/>
  <c r="U311" i="51" s="1"/>
  <c r="A311" i="51"/>
  <c r="T310" i="51"/>
  <c r="U310" i="51" s="1"/>
  <c r="A310" i="51"/>
  <c r="T309" i="51"/>
  <c r="U309" i="51" s="1"/>
  <c r="A309" i="51"/>
  <c r="T308" i="51"/>
  <c r="U308" i="51" s="1"/>
  <c r="A308" i="51"/>
  <c r="T307" i="51"/>
  <c r="U307" i="51" s="1"/>
  <c r="A307" i="51"/>
  <c r="T306" i="51"/>
  <c r="U306" i="51" s="1"/>
  <c r="A306" i="51"/>
  <c r="U305" i="51"/>
  <c r="T305" i="51"/>
  <c r="A305" i="51"/>
  <c r="T304" i="51"/>
  <c r="U304" i="51" s="1"/>
  <c r="A304" i="51"/>
  <c r="T303" i="51"/>
  <c r="U303" i="51" s="1"/>
  <c r="A303" i="51"/>
  <c r="T302" i="51"/>
  <c r="U302" i="51" s="1"/>
  <c r="A302" i="51"/>
  <c r="T301" i="51"/>
  <c r="U301" i="51" s="1"/>
  <c r="A301" i="51"/>
  <c r="T300" i="51"/>
  <c r="U300" i="51" s="1"/>
  <c r="A300" i="51"/>
  <c r="T299" i="51"/>
  <c r="U299" i="51" s="1"/>
  <c r="A299" i="51"/>
  <c r="T298" i="51"/>
  <c r="U298" i="51" s="1"/>
  <c r="A298" i="51"/>
  <c r="U297" i="51"/>
  <c r="T297" i="51"/>
  <c r="A297" i="51"/>
  <c r="T296" i="51"/>
  <c r="U296" i="51" s="1"/>
  <c r="A296" i="51"/>
  <c r="T295" i="51"/>
  <c r="U295" i="51" s="1"/>
  <c r="A295" i="51"/>
  <c r="T294" i="51"/>
  <c r="U294" i="51" s="1"/>
  <c r="A294" i="51"/>
  <c r="U293" i="51"/>
  <c r="T293" i="51"/>
  <c r="A293" i="51"/>
  <c r="T292" i="51"/>
  <c r="U292" i="51" s="1"/>
  <c r="A292" i="51"/>
  <c r="T291" i="51"/>
  <c r="U291" i="51" s="1"/>
  <c r="A291" i="51"/>
  <c r="U290" i="51"/>
  <c r="T290" i="51"/>
  <c r="A290" i="51"/>
  <c r="T289" i="51"/>
  <c r="U289" i="51" s="1"/>
  <c r="A289" i="51"/>
  <c r="T288" i="51"/>
  <c r="U288" i="51" s="1"/>
  <c r="A288" i="51"/>
  <c r="U287" i="51"/>
  <c r="T287" i="51"/>
  <c r="A287" i="51"/>
  <c r="T286" i="51"/>
  <c r="U286" i="51" s="1"/>
  <c r="A286" i="51"/>
  <c r="T285" i="51"/>
  <c r="U285" i="51" s="1"/>
  <c r="A285" i="51"/>
  <c r="T284" i="51"/>
  <c r="U284" i="51" s="1"/>
  <c r="A284" i="51"/>
  <c r="U283" i="51"/>
  <c r="T283" i="51"/>
  <c r="A283" i="51"/>
  <c r="T282" i="51"/>
  <c r="U282" i="51" s="1"/>
  <c r="A282" i="51"/>
  <c r="T281" i="51"/>
  <c r="U281" i="51" s="1"/>
  <c r="A281" i="51"/>
  <c r="T280" i="51"/>
  <c r="U280" i="51" s="1"/>
  <c r="A280" i="51"/>
  <c r="T279" i="51"/>
  <c r="U279" i="51" s="1"/>
  <c r="A279" i="51"/>
  <c r="T278" i="51"/>
  <c r="U278" i="51" s="1"/>
  <c r="A278" i="51"/>
  <c r="T277" i="51"/>
  <c r="U277" i="51" s="1"/>
  <c r="A277" i="51"/>
  <c r="T276" i="51"/>
  <c r="U276" i="51" s="1"/>
  <c r="A276" i="51"/>
  <c r="U275" i="51"/>
  <c r="T275" i="51"/>
  <c r="A275" i="51"/>
  <c r="T274" i="51"/>
  <c r="U274" i="51" s="1"/>
  <c r="A274" i="51"/>
  <c r="U273" i="51"/>
  <c r="T273" i="51"/>
  <c r="A273" i="51"/>
  <c r="T272" i="51"/>
  <c r="U272" i="51" s="1"/>
  <c r="A272" i="51"/>
  <c r="T271" i="51"/>
  <c r="U271" i="51" s="1"/>
  <c r="A271" i="51"/>
  <c r="T270" i="51"/>
  <c r="U270" i="51" s="1"/>
  <c r="A270" i="51"/>
  <c r="U269" i="51"/>
  <c r="T269" i="51"/>
  <c r="A269" i="51"/>
  <c r="T268" i="51"/>
  <c r="U268" i="51" s="1"/>
  <c r="A268" i="51"/>
  <c r="T267" i="51"/>
  <c r="U267" i="51" s="1"/>
  <c r="A267" i="51"/>
  <c r="T266" i="51"/>
  <c r="U266" i="51" s="1"/>
  <c r="A266" i="51"/>
  <c r="U265" i="51"/>
  <c r="T265" i="51"/>
  <c r="A265" i="51"/>
  <c r="T264" i="51"/>
  <c r="U264" i="51" s="1"/>
  <c r="A264" i="51"/>
  <c r="T263" i="51"/>
  <c r="U263" i="51" s="1"/>
  <c r="A263" i="51"/>
  <c r="T262" i="51"/>
  <c r="U262" i="51" s="1"/>
  <c r="A262" i="51"/>
  <c r="U261" i="51"/>
  <c r="T261" i="51"/>
  <c r="A261" i="51"/>
  <c r="T260" i="51"/>
  <c r="U260" i="51" s="1"/>
  <c r="A260" i="51"/>
  <c r="T259" i="51"/>
  <c r="U259" i="51" s="1"/>
  <c r="A259" i="51"/>
  <c r="T258" i="51"/>
  <c r="U258" i="51" s="1"/>
  <c r="A258" i="51"/>
  <c r="U257" i="51"/>
  <c r="T257" i="51"/>
  <c r="A257" i="51"/>
  <c r="T256" i="51"/>
  <c r="U256" i="51" s="1"/>
  <c r="A256" i="51"/>
  <c r="T255" i="51"/>
  <c r="U255" i="51" s="1"/>
  <c r="A255" i="51"/>
  <c r="T254" i="51"/>
  <c r="U254" i="51" s="1"/>
  <c r="A254" i="51"/>
  <c r="U253" i="51"/>
  <c r="T253" i="51"/>
  <c r="A253" i="51"/>
  <c r="T252" i="51"/>
  <c r="U252" i="51" s="1"/>
  <c r="A252" i="51"/>
  <c r="T251" i="51"/>
  <c r="U251" i="51" s="1"/>
  <c r="A251" i="51"/>
  <c r="T250" i="51"/>
  <c r="U250" i="51" s="1"/>
  <c r="A250" i="51"/>
  <c r="U249" i="51"/>
  <c r="T249" i="51"/>
  <c r="A249" i="51"/>
  <c r="T248" i="51"/>
  <c r="U248" i="51" s="1"/>
  <c r="A248" i="51"/>
  <c r="T247" i="51"/>
  <c r="U247" i="51" s="1"/>
  <c r="A247" i="51"/>
  <c r="T246" i="51"/>
  <c r="U246" i="51" s="1"/>
  <c r="A246" i="51"/>
  <c r="U245" i="51"/>
  <c r="T245" i="51"/>
  <c r="A245" i="51"/>
  <c r="T244" i="51"/>
  <c r="U244" i="51" s="1"/>
  <c r="A244" i="51"/>
  <c r="T243" i="51"/>
  <c r="U243" i="51" s="1"/>
  <c r="A243" i="51"/>
  <c r="T242" i="51"/>
  <c r="U242" i="51" s="1"/>
  <c r="A242" i="51"/>
  <c r="T241" i="51"/>
  <c r="U241" i="51" s="1"/>
  <c r="A241" i="51"/>
  <c r="T240" i="51"/>
  <c r="U240" i="51" s="1"/>
  <c r="A240" i="51"/>
  <c r="T239" i="51"/>
  <c r="U239" i="51" s="1"/>
  <c r="A239" i="51"/>
  <c r="T238" i="51"/>
  <c r="U238" i="51" s="1"/>
  <c r="A238" i="51"/>
  <c r="U237" i="51"/>
  <c r="T237" i="51"/>
  <c r="A237" i="51"/>
  <c r="T236" i="51"/>
  <c r="U236" i="51" s="1"/>
  <c r="A236" i="51"/>
  <c r="T235" i="51"/>
  <c r="U235" i="51" s="1"/>
  <c r="A235" i="51"/>
  <c r="T234" i="51"/>
  <c r="U234" i="51" s="1"/>
  <c r="A234" i="51"/>
  <c r="U233" i="51"/>
  <c r="T233" i="51"/>
  <c r="A233" i="51"/>
  <c r="T232" i="51"/>
  <c r="U232" i="51" s="1"/>
  <c r="A232" i="51"/>
  <c r="T231" i="51"/>
  <c r="U231" i="51" s="1"/>
  <c r="A231" i="51"/>
  <c r="T230" i="51"/>
  <c r="U230" i="51" s="1"/>
  <c r="A230" i="51"/>
  <c r="U229" i="51"/>
  <c r="T229" i="51"/>
  <c r="A229" i="51"/>
  <c r="T228" i="51"/>
  <c r="U228" i="51" s="1"/>
  <c r="A228" i="51"/>
  <c r="T227" i="51"/>
  <c r="U227" i="51" s="1"/>
  <c r="A227" i="51"/>
  <c r="T226" i="51"/>
  <c r="U226" i="51" s="1"/>
  <c r="A226" i="51"/>
  <c r="U225" i="51"/>
  <c r="T225" i="51"/>
  <c r="A225" i="51"/>
  <c r="T224" i="51"/>
  <c r="U224" i="51" s="1"/>
  <c r="A224" i="51"/>
  <c r="T223" i="51"/>
  <c r="U223" i="51" s="1"/>
  <c r="A223" i="51"/>
  <c r="T222" i="51"/>
  <c r="U222" i="51" s="1"/>
  <c r="A222" i="51"/>
  <c r="U221" i="51"/>
  <c r="T221" i="51"/>
  <c r="A221" i="51"/>
  <c r="T220" i="51"/>
  <c r="U220" i="51" s="1"/>
  <c r="A220" i="51"/>
  <c r="T219" i="51"/>
  <c r="U219" i="51" s="1"/>
  <c r="A219" i="51"/>
  <c r="T218" i="51"/>
  <c r="U218" i="51" s="1"/>
  <c r="A218" i="51"/>
  <c r="U217" i="51"/>
  <c r="T217" i="51"/>
  <c r="A217" i="51"/>
  <c r="T216" i="51"/>
  <c r="U216" i="51" s="1"/>
  <c r="A216" i="51"/>
  <c r="T215" i="51"/>
  <c r="U215" i="51" s="1"/>
  <c r="A215" i="51"/>
  <c r="T214" i="51"/>
  <c r="U214" i="51" s="1"/>
  <c r="A214" i="51"/>
  <c r="U213" i="51"/>
  <c r="T213" i="51"/>
  <c r="A213" i="51"/>
  <c r="T212" i="51"/>
  <c r="U212" i="51" s="1"/>
  <c r="A212" i="51"/>
  <c r="T211" i="51"/>
  <c r="U211" i="51" s="1"/>
  <c r="A211" i="51"/>
  <c r="T210" i="51"/>
  <c r="U210" i="51" s="1"/>
  <c r="A210" i="51"/>
  <c r="U209" i="51"/>
  <c r="T209" i="51"/>
  <c r="A209" i="51"/>
  <c r="T208" i="51"/>
  <c r="U208" i="51" s="1"/>
  <c r="A208" i="51"/>
  <c r="T207" i="51"/>
  <c r="U207" i="51" s="1"/>
  <c r="A207" i="51"/>
  <c r="T206" i="51"/>
  <c r="U206" i="51" s="1"/>
  <c r="A206" i="51"/>
  <c r="T205" i="51"/>
  <c r="U205" i="51" s="1"/>
  <c r="A205" i="51"/>
  <c r="T204" i="51"/>
  <c r="U204" i="51" s="1"/>
  <c r="A204" i="51"/>
  <c r="T203" i="51"/>
  <c r="U203" i="51" s="1"/>
  <c r="A203" i="51"/>
  <c r="T202" i="51"/>
  <c r="U202" i="51" s="1"/>
  <c r="A202" i="51"/>
  <c r="U201" i="51"/>
  <c r="T201" i="51"/>
  <c r="A201" i="51"/>
  <c r="T200" i="51"/>
  <c r="U200" i="51" s="1"/>
  <c r="A200" i="51"/>
  <c r="T199" i="51"/>
  <c r="U199" i="51" s="1"/>
  <c r="A199" i="51"/>
  <c r="T198" i="51"/>
  <c r="U198" i="51" s="1"/>
  <c r="A198" i="51"/>
  <c r="U197" i="51"/>
  <c r="T197" i="51"/>
  <c r="A197" i="51"/>
  <c r="T196" i="51"/>
  <c r="U196" i="51" s="1"/>
  <c r="A196" i="51"/>
  <c r="T195" i="51"/>
  <c r="U195" i="51" s="1"/>
  <c r="A195" i="51"/>
  <c r="T194" i="51"/>
  <c r="U194" i="51" s="1"/>
  <c r="A194" i="51"/>
  <c r="U193" i="51"/>
  <c r="T193" i="51"/>
  <c r="A193" i="51"/>
  <c r="T192" i="51"/>
  <c r="U192" i="51" s="1"/>
  <c r="A192" i="51"/>
  <c r="T191" i="51"/>
  <c r="U191" i="51" s="1"/>
  <c r="A191" i="51"/>
  <c r="T190" i="51"/>
  <c r="U190" i="51" s="1"/>
  <c r="A190" i="51"/>
  <c r="U189" i="51"/>
  <c r="T189" i="51"/>
  <c r="A189" i="51"/>
  <c r="T188" i="51"/>
  <c r="U188" i="51" s="1"/>
  <c r="A188" i="51"/>
  <c r="T187" i="51"/>
  <c r="U187" i="51" s="1"/>
  <c r="A187" i="51"/>
  <c r="T186" i="51"/>
  <c r="U186" i="51" s="1"/>
  <c r="A186" i="51"/>
  <c r="U185" i="51"/>
  <c r="T185" i="51"/>
  <c r="A185" i="51"/>
  <c r="T184" i="51"/>
  <c r="U184" i="51" s="1"/>
  <c r="A184" i="51"/>
  <c r="T183" i="51"/>
  <c r="U183" i="51" s="1"/>
  <c r="A183" i="51"/>
  <c r="T182" i="51"/>
  <c r="U182" i="51" s="1"/>
  <c r="A182" i="51"/>
  <c r="U181" i="51"/>
  <c r="T181" i="51"/>
  <c r="A181" i="51"/>
  <c r="T180" i="51"/>
  <c r="U180" i="51" s="1"/>
  <c r="A180" i="51"/>
  <c r="T179" i="51"/>
  <c r="U179" i="51" s="1"/>
  <c r="A179" i="51"/>
  <c r="T178" i="51"/>
  <c r="U178" i="51" s="1"/>
  <c r="A178" i="51"/>
  <c r="U177" i="51"/>
  <c r="T177" i="51"/>
  <c r="A177" i="51"/>
  <c r="T176" i="51"/>
  <c r="U176" i="51" s="1"/>
  <c r="A176" i="51"/>
  <c r="T175" i="51"/>
  <c r="U175" i="51" s="1"/>
  <c r="A175" i="51"/>
  <c r="T174" i="51"/>
  <c r="U174" i="51" s="1"/>
  <c r="A174" i="51"/>
  <c r="U173" i="51"/>
  <c r="T173" i="51"/>
  <c r="A173" i="51"/>
  <c r="T172" i="51"/>
  <c r="U172" i="51" s="1"/>
  <c r="A172" i="51"/>
  <c r="T171" i="51"/>
  <c r="U171" i="51" s="1"/>
  <c r="A171" i="51"/>
  <c r="T170" i="51"/>
  <c r="U170" i="51" s="1"/>
  <c r="A170" i="51"/>
  <c r="T169" i="51"/>
  <c r="U169" i="51" s="1"/>
  <c r="A169" i="51"/>
  <c r="T168" i="51"/>
  <c r="U168" i="51" s="1"/>
  <c r="A168" i="51"/>
  <c r="T167" i="51"/>
  <c r="U167" i="51" s="1"/>
  <c r="A167" i="51"/>
  <c r="T166" i="51"/>
  <c r="U166" i="51" s="1"/>
  <c r="A166" i="51"/>
  <c r="U165" i="51"/>
  <c r="T165" i="51"/>
  <c r="A165" i="51"/>
  <c r="T164" i="51"/>
  <c r="U164" i="51" s="1"/>
  <c r="A164" i="51"/>
  <c r="T163" i="51"/>
  <c r="U163" i="51" s="1"/>
  <c r="A163" i="51"/>
  <c r="T162" i="51"/>
  <c r="U162" i="51" s="1"/>
  <c r="A162" i="51"/>
  <c r="U161" i="51"/>
  <c r="T161" i="51"/>
  <c r="A161" i="51"/>
  <c r="T160" i="51"/>
  <c r="U160" i="51" s="1"/>
  <c r="A160" i="51"/>
  <c r="T159" i="51"/>
  <c r="U159" i="51" s="1"/>
  <c r="A159" i="51"/>
  <c r="T158" i="51"/>
  <c r="U158" i="51" s="1"/>
  <c r="A158" i="51"/>
  <c r="U157" i="51"/>
  <c r="T157" i="51"/>
  <c r="A157" i="51"/>
  <c r="T156" i="51"/>
  <c r="U156" i="51" s="1"/>
  <c r="A156" i="51"/>
  <c r="T155" i="51"/>
  <c r="U155" i="51" s="1"/>
  <c r="A155" i="51"/>
  <c r="T154" i="51"/>
  <c r="U154" i="51" s="1"/>
  <c r="A154" i="51"/>
  <c r="U153" i="51"/>
  <c r="T153" i="51"/>
  <c r="A153" i="51"/>
  <c r="T152" i="51"/>
  <c r="U152" i="51" s="1"/>
  <c r="A152" i="51"/>
  <c r="T151" i="51"/>
  <c r="U151" i="51" s="1"/>
  <c r="A151" i="51"/>
  <c r="T150" i="51"/>
  <c r="U150" i="51" s="1"/>
  <c r="E150" i="51"/>
  <c r="A150" i="51"/>
  <c r="T149" i="51"/>
  <c r="U149" i="51" s="1"/>
  <c r="E149" i="51"/>
  <c r="A149" i="51" s="1"/>
  <c r="T148" i="51"/>
  <c r="U148" i="51" s="1"/>
  <c r="E148" i="51"/>
  <c r="A148" i="51" s="1"/>
  <c r="U147" i="51"/>
  <c r="T147" i="51"/>
  <c r="E147" i="51"/>
  <c r="A147" i="51" s="1"/>
  <c r="T146" i="51"/>
  <c r="U146" i="51" s="1"/>
  <c r="E146" i="51"/>
  <c r="A146" i="51" s="1"/>
  <c r="T145" i="51"/>
  <c r="U145" i="51" s="1"/>
  <c r="E145" i="51"/>
  <c r="A145" i="51"/>
  <c r="T144" i="51"/>
  <c r="U144" i="51" s="1"/>
  <c r="E144" i="51"/>
  <c r="A144" i="51"/>
  <c r="T143" i="51"/>
  <c r="U143" i="51" s="1"/>
  <c r="E143" i="51"/>
  <c r="A143" i="51" s="1"/>
  <c r="T142" i="51"/>
  <c r="U142" i="51" s="1"/>
  <c r="E142" i="51"/>
  <c r="A142" i="51"/>
  <c r="U141" i="51"/>
  <c r="T141" i="51"/>
  <c r="E141" i="51"/>
  <c r="A141" i="51" s="1"/>
  <c r="T140" i="51"/>
  <c r="U140" i="51" s="1"/>
  <c r="E140" i="51"/>
  <c r="A140" i="51" s="1"/>
  <c r="T139" i="51"/>
  <c r="U139" i="51" s="1"/>
  <c r="E139" i="51"/>
  <c r="A139" i="51"/>
  <c r="T138" i="51"/>
  <c r="U138" i="51" s="1"/>
  <c r="E138" i="51"/>
  <c r="A138" i="51"/>
  <c r="T137" i="51"/>
  <c r="U137" i="51" s="1"/>
  <c r="E137" i="51"/>
  <c r="A137" i="51" s="1"/>
  <c r="T136" i="51"/>
  <c r="U136" i="51" s="1"/>
  <c r="E136" i="51"/>
  <c r="A136" i="51" s="1"/>
  <c r="U135" i="51"/>
  <c r="T135" i="51"/>
  <c r="E135" i="51"/>
  <c r="A135" i="51" s="1"/>
  <c r="T134" i="51"/>
  <c r="U134" i="51" s="1"/>
  <c r="E134" i="51"/>
  <c r="A134" i="51" s="1"/>
  <c r="T133" i="51"/>
  <c r="U133" i="51" s="1"/>
  <c r="E133" i="51"/>
  <c r="A133" i="51"/>
  <c r="T132" i="51"/>
  <c r="U132" i="51" s="1"/>
  <c r="E132" i="51"/>
  <c r="A132" i="51"/>
  <c r="T131" i="51"/>
  <c r="U131" i="51" s="1"/>
  <c r="E131" i="51"/>
  <c r="A131" i="51" s="1"/>
  <c r="T130" i="51"/>
  <c r="U130" i="51" s="1"/>
  <c r="E130" i="51"/>
  <c r="A130" i="51" s="1"/>
  <c r="U129" i="51"/>
  <c r="T129" i="51"/>
  <c r="E129" i="51"/>
  <c r="A129" i="51" s="1"/>
  <c r="T128" i="51"/>
  <c r="U128" i="51" s="1"/>
  <c r="E128" i="51"/>
  <c r="A128" i="51" s="1"/>
  <c r="T127" i="51"/>
  <c r="U127" i="51" s="1"/>
  <c r="E127" i="51"/>
  <c r="A127" i="51" s="1"/>
  <c r="T126" i="51"/>
  <c r="U126" i="51" s="1"/>
  <c r="E126" i="51"/>
  <c r="A126" i="51"/>
  <c r="T125" i="51"/>
  <c r="U125" i="51" s="1"/>
  <c r="E125" i="51"/>
  <c r="A125" i="51" s="1"/>
  <c r="T124" i="51"/>
  <c r="U124" i="51" s="1"/>
  <c r="E124" i="51"/>
  <c r="A124" i="51"/>
  <c r="U123" i="51"/>
  <c r="T123" i="51"/>
  <c r="E123" i="51"/>
  <c r="A123" i="51" s="1"/>
  <c r="T122" i="51"/>
  <c r="U122" i="51" s="1"/>
  <c r="E122" i="51"/>
  <c r="A122" i="51" s="1"/>
  <c r="T121" i="51"/>
  <c r="U121" i="51" s="1"/>
  <c r="E121" i="51"/>
  <c r="A121" i="51" s="1"/>
  <c r="U120" i="51"/>
  <c r="T120" i="51"/>
  <c r="E120" i="51"/>
  <c r="A120" i="51"/>
  <c r="T119" i="51"/>
  <c r="U119" i="51" s="1"/>
  <c r="E119" i="51"/>
  <c r="A119" i="51" s="1"/>
  <c r="T118" i="51"/>
  <c r="U118" i="51" s="1"/>
  <c r="E118" i="51"/>
  <c r="A118" i="51"/>
  <c r="T117" i="51"/>
  <c r="U117" i="51" s="1"/>
  <c r="E117" i="51"/>
  <c r="A117" i="51"/>
  <c r="T116" i="51"/>
  <c r="U116" i="51" s="1"/>
  <c r="E116" i="51"/>
  <c r="A116" i="51" s="1"/>
  <c r="T115" i="51"/>
  <c r="U115" i="51" s="1"/>
  <c r="E115" i="51"/>
  <c r="A115" i="51" s="1"/>
  <c r="U114" i="51"/>
  <c r="T114" i="51"/>
  <c r="E114" i="51"/>
  <c r="A114" i="51"/>
  <c r="T113" i="51"/>
  <c r="U113" i="51" s="1"/>
  <c r="E113" i="51"/>
  <c r="A113" i="51" s="1"/>
  <c r="T112" i="51"/>
  <c r="U112" i="51" s="1"/>
  <c r="E112" i="51"/>
  <c r="A112" i="51"/>
  <c r="T111" i="51"/>
  <c r="U111" i="51" s="1"/>
  <c r="E111" i="51"/>
  <c r="A111" i="51"/>
  <c r="T110" i="51"/>
  <c r="U110" i="51" s="1"/>
  <c r="E110" i="51"/>
  <c r="A110" i="51" s="1"/>
  <c r="T109" i="51"/>
  <c r="E109" i="51"/>
  <c r="A109" i="51" s="1"/>
  <c r="U108" i="51"/>
  <c r="E108" i="51"/>
  <c r="A108" i="51" s="1"/>
  <c r="T107" i="51"/>
  <c r="U107" i="51" s="1"/>
  <c r="E107" i="51"/>
  <c r="A107" i="51" s="1"/>
  <c r="U106" i="51"/>
  <c r="T106" i="51"/>
  <c r="E106" i="51"/>
  <c r="A106" i="51" s="1"/>
  <c r="T105" i="51"/>
  <c r="U105" i="51" s="1"/>
  <c r="E105" i="51"/>
  <c r="A105" i="51" s="1"/>
  <c r="T104" i="51"/>
  <c r="U104" i="51" s="1"/>
  <c r="E104" i="51"/>
  <c r="A104" i="51"/>
  <c r="T103" i="51"/>
  <c r="U103" i="51" s="1"/>
  <c r="E103" i="51"/>
  <c r="A103" i="51" s="1"/>
  <c r="T102" i="51"/>
  <c r="U102" i="51" s="1"/>
  <c r="E102" i="51"/>
  <c r="A102" i="51" s="1"/>
  <c r="T101" i="51"/>
  <c r="U101" i="51" s="1"/>
  <c r="E101" i="51"/>
  <c r="A101" i="51" s="1"/>
  <c r="U100" i="51"/>
  <c r="T100" i="51"/>
  <c r="E100" i="51"/>
  <c r="A100" i="51" s="1"/>
  <c r="T99" i="51"/>
  <c r="U99" i="51" s="1"/>
  <c r="E99" i="51"/>
  <c r="A99" i="51" s="1"/>
  <c r="T98" i="51"/>
  <c r="U98" i="51" s="1"/>
  <c r="E98" i="51"/>
  <c r="A98" i="51"/>
  <c r="T97" i="51"/>
  <c r="U97" i="51" s="1"/>
  <c r="E97" i="51"/>
  <c r="A97" i="51" s="1"/>
  <c r="T96" i="51"/>
  <c r="U96" i="51" s="1"/>
  <c r="E96" i="51"/>
  <c r="A96" i="51" s="1"/>
  <c r="T95" i="51"/>
  <c r="U95" i="51" s="1"/>
  <c r="E95" i="51"/>
  <c r="A95" i="51" s="1"/>
  <c r="U94" i="51"/>
  <c r="T94" i="51"/>
  <c r="E94" i="51"/>
  <c r="A94" i="51" s="1"/>
  <c r="T93" i="51"/>
  <c r="U93" i="51" s="1"/>
  <c r="E93" i="51"/>
  <c r="A93" i="51" s="1"/>
  <c r="T92" i="51"/>
  <c r="U92" i="51" s="1"/>
  <c r="E92" i="51"/>
  <c r="A92" i="51"/>
  <c r="T91" i="51"/>
  <c r="U91" i="51" s="1"/>
  <c r="E91" i="51"/>
  <c r="A91" i="51" s="1"/>
  <c r="T90" i="51"/>
  <c r="U90" i="51" s="1"/>
  <c r="E90" i="51"/>
  <c r="A90" i="51" s="1"/>
  <c r="T89" i="51"/>
  <c r="U89" i="51" s="1"/>
  <c r="E89" i="51"/>
  <c r="A89" i="51" s="1"/>
  <c r="U88" i="51"/>
  <c r="T88" i="51"/>
  <c r="E88" i="51"/>
  <c r="A88" i="51" s="1"/>
  <c r="T87" i="51"/>
  <c r="U87" i="51" s="1"/>
  <c r="E87" i="51"/>
  <c r="A87" i="51" s="1"/>
  <c r="T86" i="51"/>
  <c r="U86" i="51" s="1"/>
  <c r="E86" i="51"/>
  <c r="A86" i="51"/>
  <c r="T85" i="51"/>
  <c r="U85" i="51" s="1"/>
  <c r="E85" i="51"/>
  <c r="A85" i="51" s="1"/>
  <c r="T84" i="51"/>
  <c r="U84" i="51" s="1"/>
  <c r="E84" i="51"/>
  <c r="A84" i="51" s="1"/>
  <c r="T83" i="51"/>
  <c r="U83" i="51" s="1"/>
  <c r="E83" i="51"/>
  <c r="A83" i="51" s="1"/>
  <c r="U82" i="51"/>
  <c r="T82" i="51"/>
  <c r="E82" i="51"/>
  <c r="A82" i="51" s="1"/>
  <c r="T81" i="51"/>
  <c r="U81" i="51" s="1"/>
  <c r="E81" i="51"/>
  <c r="A81" i="51" s="1"/>
  <c r="T80" i="51"/>
  <c r="U80" i="51" s="1"/>
  <c r="E80" i="51"/>
  <c r="A80" i="51"/>
  <c r="T79" i="51"/>
  <c r="U79" i="51" s="1"/>
  <c r="E79" i="51"/>
  <c r="A79" i="51" s="1"/>
  <c r="T78" i="51"/>
  <c r="U78" i="51" s="1"/>
  <c r="E78" i="51"/>
  <c r="A78" i="51" s="1"/>
  <c r="T77" i="51"/>
  <c r="U77" i="51" s="1"/>
  <c r="E77" i="51"/>
  <c r="A77" i="51" s="1"/>
  <c r="U76" i="51"/>
  <c r="T76" i="51"/>
  <c r="E76" i="51"/>
  <c r="A76" i="51" s="1"/>
  <c r="T75" i="51"/>
  <c r="U75" i="51" s="1"/>
  <c r="E75" i="51"/>
  <c r="A75" i="51" s="1"/>
  <c r="T74" i="51"/>
  <c r="U74" i="51" s="1"/>
  <c r="E74" i="51"/>
  <c r="A74" i="51"/>
  <c r="T73" i="51"/>
  <c r="U73" i="51" s="1"/>
  <c r="E73" i="51"/>
  <c r="A73" i="51" s="1"/>
  <c r="T72" i="51"/>
  <c r="U72" i="51" s="1"/>
  <c r="E72" i="51"/>
  <c r="A72" i="51" s="1"/>
  <c r="T71" i="51"/>
  <c r="U71" i="51" s="1"/>
  <c r="E71" i="51"/>
  <c r="A71" i="51" s="1"/>
  <c r="U70" i="51"/>
  <c r="T70" i="51"/>
  <c r="E70" i="51"/>
  <c r="A70" i="51" s="1"/>
  <c r="T69" i="51"/>
  <c r="U69" i="51" s="1"/>
  <c r="E69" i="51"/>
  <c r="A69" i="51" s="1"/>
  <c r="T68" i="51"/>
  <c r="U68" i="51" s="1"/>
  <c r="E68" i="51"/>
  <c r="A68" i="51"/>
  <c r="T67" i="51"/>
  <c r="U67" i="51" s="1"/>
  <c r="E67" i="51"/>
  <c r="A67" i="51" s="1"/>
  <c r="T66" i="51"/>
  <c r="U66" i="51" s="1"/>
  <c r="E66" i="51"/>
  <c r="A66" i="51" s="1"/>
  <c r="T65" i="51"/>
  <c r="U65" i="51" s="1"/>
  <c r="E65" i="51"/>
  <c r="A65" i="51" s="1"/>
  <c r="U64" i="51"/>
  <c r="T64" i="51"/>
  <c r="E64" i="51"/>
  <c r="A64" i="51" s="1"/>
  <c r="I63" i="51"/>
  <c r="T63" i="51" s="1"/>
  <c r="U63" i="51" s="1"/>
  <c r="H63" i="51"/>
  <c r="E63" i="51"/>
  <c r="A63" i="51" s="1"/>
  <c r="I62" i="51"/>
  <c r="H62" i="51"/>
  <c r="T62" i="51" s="1"/>
  <c r="U62" i="51" s="1"/>
  <c r="E62" i="51"/>
  <c r="A62" i="51" s="1"/>
  <c r="I61" i="51"/>
  <c r="T61" i="51" s="1"/>
  <c r="U61" i="51" s="1"/>
  <c r="H61" i="51"/>
  <c r="E61" i="51"/>
  <c r="A61" i="51" s="1"/>
  <c r="I60" i="51"/>
  <c r="T60" i="51" s="1"/>
  <c r="U60" i="51" s="1"/>
  <c r="H60" i="51"/>
  <c r="E60" i="51"/>
  <c r="A60" i="51" s="1"/>
  <c r="I59" i="51"/>
  <c r="H59" i="51"/>
  <c r="T59" i="51" s="1"/>
  <c r="U59" i="51" s="1"/>
  <c r="E59" i="51"/>
  <c r="A59" i="51" s="1"/>
  <c r="I58" i="51"/>
  <c r="T58" i="51" s="1"/>
  <c r="U58" i="51" s="1"/>
  <c r="H58" i="51"/>
  <c r="E58" i="51"/>
  <c r="A58" i="51" s="1"/>
  <c r="I57" i="51"/>
  <c r="T57" i="51" s="1"/>
  <c r="U57" i="51" s="1"/>
  <c r="H57" i="51"/>
  <c r="E57" i="51"/>
  <c r="A57" i="51" s="1"/>
  <c r="I56" i="51"/>
  <c r="H56" i="51"/>
  <c r="T56" i="51" s="1"/>
  <c r="U56" i="51" s="1"/>
  <c r="E56" i="51"/>
  <c r="A56" i="51"/>
  <c r="T55" i="51"/>
  <c r="U55" i="51" s="1"/>
  <c r="I55" i="51"/>
  <c r="H55" i="51"/>
  <c r="E55" i="51"/>
  <c r="A55" i="51"/>
  <c r="I54" i="51"/>
  <c r="T54" i="51" s="1"/>
  <c r="U54" i="51" s="1"/>
  <c r="H54" i="51"/>
  <c r="E54" i="51"/>
  <c r="A54" i="51" s="1"/>
  <c r="I53" i="51"/>
  <c r="T53" i="51" s="1"/>
  <c r="U53" i="51" s="1"/>
  <c r="H53" i="51"/>
  <c r="E53" i="51"/>
  <c r="A53" i="51" s="1"/>
  <c r="I52" i="51"/>
  <c r="H52" i="51"/>
  <c r="T52" i="51" s="1"/>
  <c r="U52" i="51" s="1"/>
  <c r="E52" i="51"/>
  <c r="A52" i="51" s="1"/>
  <c r="I51" i="51"/>
  <c r="T51" i="51" s="1"/>
  <c r="U51" i="51" s="1"/>
  <c r="H51" i="51"/>
  <c r="E51" i="51"/>
  <c r="A51" i="51" s="1"/>
  <c r="I50" i="51"/>
  <c r="T50" i="51" s="1"/>
  <c r="U50" i="51" s="1"/>
  <c r="H50" i="51"/>
  <c r="E50" i="51"/>
  <c r="A50" i="51" s="1"/>
  <c r="I49" i="51"/>
  <c r="H49" i="51"/>
  <c r="T49" i="51" s="1"/>
  <c r="U49" i="51" s="1"/>
  <c r="E49" i="51"/>
  <c r="A49" i="51" s="1"/>
  <c r="I48" i="51"/>
  <c r="T48" i="51" s="1"/>
  <c r="U48" i="51" s="1"/>
  <c r="H48" i="51"/>
  <c r="E48" i="51"/>
  <c r="A48" i="51" s="1"/>
  <c r="I47" i="51"/>
  <c r="T47" i="51" s="1"/>
  <c r="U47" i="51" s="1"/>
  <c r="H47" i="51"/>
  <c r="E47" i="51"/>
  <c r="A47" i="51" s="1"/>
  <c r="I46" i="51"/>
  <c r="H46" i="51"/>
  <c r="T46" i="51" s="1"/>
  <c r="U46" i="51" s="1"/>
  <c r="E46" i="51"/>
  <c r="A46" i="51" s="1"/>
  <c r="I45" i="51"/>
  <c r="T45" i="51" s="1"/>
  <c r="U45" i="51" s="1"/>
  <c r="H45" i="51"/>
  <c r="E45" i="51"/>
  <c r="A45" i="51" s="1"/>
  <c r="I44" i="51"/>
  <c r="T44" i="51" s="1"/>
  <c r="U44" i="51" s="1"/>
  <c r="H44" i="51"/>
  <c r="E44" i="51"/>
  <c r="A44" i="51" s="1"/>
  <c r="I43" i="51"/>
  <c r="H43" i="51"/>
  <c r="T43" i="51" s="1"/>
  <c r="U43" i="51" s="1"/>
  <c r="E43" i="51"/>
  <c r="A43" i="51" s="1"/>
  <c r="I42" i="51"/>
  <c r="I22" i="51" s="1"/>
  <c r="H42" i="51"/>
  <c r="E42" i="51"/>
  <c r="A42" i="51" s="1"/>
  <c r="I41" i="51"/>
  <c r="T41" i="51" s="1"/>
  <c r="U41" i="51" s="1"/>
  <c r="H41" i="51"/>
  <c r="E41" i="51"/>
  <c r="A41" i="51" s="1"/>
  <c r="I40" i="51"/>
  <c r="H40" i="51"/>
  <c r="T40" i="51" s="1"/>
  <c r="U40" i="51" s="1"/>
  <c r="E40" i="51"/>
  <c r="A40" i="51" s="1"/>
  <c r="I39" i="51"/>
  <c r="H39" i="51"/>
  <c r="E39" i="51"/>
  <c r="A39" i="51" s="1"/>
  <c r="I38" i="51"/>
  <c r="H38" i="51"/>
  <c r="E38" i="51"/>
  <c r="D31" i="51"/>
  <c r="D30" i="51"/>
  <c r="D29" i="51"/>
  <c r="D28" i="51"/>
  <c r="D27" i="51"/>
  <c r="D26" i="51"/>
  <c r="D25" i="51"/>
  <c r="S22" i="51"/>
  <c r="R22" i="51"/>
  <c r="Q22" i="51"/>
  <c r="P22" i="51"/>
  <c r="O22" i="51"/>
  <c r="N22" i="51"/>
  <c r="M22" i="51"/>
  <c r="L22" i="51"/>
  <c r="K22" i="51"/>
  <c r="J22" i="51"/>
  <c r="G22" i="51"/>
  <c r="P9" i="51"/>
  <c r="Q7" i="51"/>
  <c r="Q6" i="51"/>
  <c r="Q5" i="51"/>
  <c r="Q9" i="51" s="1"/>
  <c r="P4" i="51"/>
  <c r="P10" i="51" s="1"/>
  <c r="E1" i="51"/>
  <c r="F16" i="62" l="1"/>
  <c r="F16" i="63"/>
  <c r="Q4" i="51"/>
  <c r="T42" i="51"/>
  <c r="U42" i="51" s="1"/>
  <c r="T22" i="63"/>
  <c r="U38" i="63"/>
  <c r="U22" i="63" s="1"/>
  <c r="U43" i="66"/>
  <c r="U22" i="66" s="1"/>
  <c r="T22" i="66"/>
  <c r="U42" i="62"/>
  <c r="U22" i="62" s="1"/>
  <c r="T22" i="62"/>
  <c r="U46" i="64"/>
  <c r="U22" i="64" s="1"/>
  <c r="T22" i="64"/>
  <c r="I8" i="61"/>
  <c r="Q10" i="51"/>
  <c r="Q11" i="51" s="1"/>
  <c r="F16" i="61"/>
  <c r="E16" i="65"/>
  <c r="E18" i="65" s="1"/>
  <c r="I6" i="65"/>
  <c r="E32" i="66"/>
  <c r="P11" i="52"/>
  <c r="E32" i="61"/>
  <c r="E16" i="61"/>
  <c r="I6" i="61"/>
  <c r="E16" i="62"/>
  <c r="I4" i="62"/>
  <c r="I8" i="65"/>
  <c r="F32" i="65"/>
  <c r="F32" i="66"/>
  <c r="E32" i="65"/>
  <c r="G16" i="61"/>
  <c r="F16" i="65"/>
  <c r="Q11" i="65"/>
  <c r="G32" i="62"/>
  <c r="I32" i="62"/>
  <c r="I32" i="66"/>
  <c r="I9" i="63"/>
  <c r="G16" i="63"/>
  <c r="G32" i="63"/>
  <c r="I13" i="63"/>
  <c r="N7" i="63" s="1"/>
  <c r="R7" i="63" s="1"/>
  <c r="I6" i="63"/>
  <c r="H10" i="63"/>
  <c r="H17" i="63" s="1"/>
  <c r="G10" i="63"/>
  <c r="G17" i="63" s="1"/>
  <c r="I5" i="63"/>
  <c r="H31" i="64"/>
  <c r="I12" i="64"/>
  <c r="N6" i="64" s="1"/>
  <c r="R6" i="64" s="1"/>
  <c r="I14" i="64"/>
  <c r="N8" i="64" s="1"/>
  <c r="I13" i="64"/>
  <c r="N7" i="64" s="1"/>
  <c r="R7" i="64" s="1"/>
  <c r="I6" i="64"/>
  <c r="H16" i="64"/>
  <c r="I9" i="64"/>
  <c r="I8" i="64"/>
  <c r="I15" i="64"/>
  <c r="G10" i="64"/>
  <c r="G17" i="64" s="1"/>
  <c r="F10" i="64"/>
  <c r="F17" i="64" s="1"/>
  <c r="H10" i="64"/>
  <c r="H17" i="64" s="1"/>
  <c r="H18" i="64" s="1"/>
  <c r="F16" i="64"/>
  <c r="E30" i="60"/>
  <c r="G26" i="60"/>
  <c r="U22" i="60"/>
  <c r="T22" i="60"/>
  <c r="I6" i="60"/>
  <c r="F16" i="60"/>
  <c r="H10" i="60"/>
  <c r="H17" i="60" s="1"/>
  <c r="F28" i="60"/>
  <c r="E29" i="60"/>
  <c r="I27" i="60"/>
  <c r="G28" i="60"/>
  <c r="F31" i="60"/>
  <c r="I25" i="60"/>
  <c r="H31" i="60"/>
  <c r="G29" i="60"/>
  <c r="F26" i="60"/>
  <c r="E10" i="60"/>
  <c r="E17" i="60" s="1"/>
  <c r="E27" i="60"/>
  <c r="I30" i="60"/>
  <c r="H30" i="60"/>
  <c r="H29" i="60"/>
  <c r="G30" i="60"/>
  <c r="F27" i="60"/>
  <c r="F25" i="60"/>
  <c r="E26" i="60"/>
  <c r="I28" i="60"/>
  <c r="H28" i="60"/>
  <c r="I9" i="60"/>
  <c r="H27" i="60"/>
  <c r="G25" i="60"/>
  <c r="G31" i="60"/>
  <c r="E28" i="60"/>
  <c r="F30" i="60"/>
  <c r="E31" i="60"/>
  <c r="E25" i="60"/>
  <c r="I26" i="60"/>
  <c r="H26" i="60"/>
  <c r="I31" i="60"/>
  <c r="H25" i="60"/>
  <c r="I5" i="60"/>
  <c r="I8" i="60"/>
  <c r="I7" i="60"/>
  <c r="I14" i="60"/>
  <c r="N8" i="60" s="1"/>
  <c r="I13" i="60"/>
  <c r="N7" i="60" s="1"/>
  <c r="R7" i="60" s="1"/>
  <c r="G10" i="60"/>
  <c r="G17" i="60" s="1"/>
  <c r="H16" i="60"/>
  <c r="E16" i="60"/>
  <c r="E18" i="60" s="1"/>
  <c r="I15" i="60"/>
  <c r="I22" i="52"/>
  <c r="G14" i="52"/>
  <c r="H8" i="52"/>
  <c r="A39" i="52"/>
  <c r="G13" i="52"/>
  <c r="H22" i="52"/>
  <c r="E5" i="52"/>
  <c r="G15" i="52"/>
  <c r="H6" i="52"/>
  <c r="G9" i="52"/>
  <c r="E11" i="52"/>
  <c r="A38" i="52"/>
  <c r="F30" i="52" s="1"/>
  <c r="E7" i="52"/>
  <c r="G12" i="52"/>
  <c r="D32" i="52"/>
  <c r="D18" i="66"/>
  <c r="I18" i="66" s="1"/>
  <c r="I17" i="66"/>
  <c r="R4" i="66"/>
  <c r="R10" i="66" s="1"/>
  <c r="N10" i="66"/>
  <c r="N11" i="66" s="1"/>
  <c r="G32" i="66"/>
  <c r="R11" i="66"/>
  <c r="H32" i="66"/>
  <c r="I7" i="65"/>
  <c r="G10" i="65"/>
  <c r="G17" i="65" s="1"/>
  <c r="G18" i="65" s="1"/>
  <c r="I12" i="65"/>
  <c r="N6" i="65" s="1"/>
  <c r="R6" i="65" s="1"/>
  <c r="G32" i="65"/>
  <c r="I14" i="65"/>
  <c r="N8" i="65" s="1"/>
  <c r="I5" i="65"/>
  <c r="D10" i="65"/>
  <c r="I4" i="65"/>
  <c r="D16" i="65"/>
  <c r="I11" i="65"/>
  <c r="N5" i="65" s="1"/>
  <c r="H10" i="65"/>
  <c r="H17" i="65" s="1"/>
  <c r="T22" i="65"/>
  <c r="I13" i="65"/>
  <c r="N7" i="65" s="1"/>
  <c r="R7" i="65" s="1"/>
  <c r="F10" i="65"/>
  <c r="F17" i="65" s="1"/>
  <c r="F18" i="65" s="1"/>
  <c r="I15" i="65"/>
  <c r="I9" i="65"/>
  <c r="U38" i="65"/>
  <c r="U22" i="65" s="1"/>
  <c r="H16" i="65"/>
  <c r="H32" i="65"/>
  <c r="I32" i="65"/>
  <c r="G16" i="64"/>
  <c r="I5" i="64"/>
  <c r="E16" i="64"/>
  <c r="I11" i="64"/>
  <c r="N5" i="64" s="1"/>
  <c r="I4" i="64"/>
  <c r="H30" i="64"/>
  <c r="H29" i="64"/>
  <c r="H28" i="64"/>
  <c r="H27" i="64"/>
  <c r="H26" i="64"/>
  <c r="H25" i="64"/>
  <c r="G31" i="64"/>
  <c r="G30" i="64"/>
  <c r="G29" i="64"/>
  <c r="G28" i="64"/>
  <c r="G27" i="64"/>
  <c r="G26" i="64"/>
  <c r="G25" i="64"/>
  <c r="F31" i="64"/>
  <c r="F30" i="64"/>
  <c r="E31" i="64"/>
  <c r="E30" i="64"/>
  <c r="E29" i="64"/>
  <c r="E28" i="64"/>
  <c r="E27" i="64"/>
  <c r="E26" i="64"/>
  <c r="E25" i="64"/>
  <c r="I30" i="64"/>
  <c r="F28" i="64"/>
  <c r="F26" i="64"/>
  <c r="I29" i="64"/>
  <c r="I27" i="64"/>
  <c r="I25" i="64"/>
  <c r="F29" i="64"/>
  <c r="F27" i="64"/>
  <c r="F25" i="64"/>
  <c r="I31" i="64"/>
  <c r="I28" i="64"/>
  <c r="I26" i="64"/>
  <c r="E10" i="64"/>
  <c r="E17" i="64" s="1"/>
  <c r="D16" i="64"/>
  <c r="I7" i="64"/>
  <c r="D10" i="64"/>
  <c r="D16" i="63"/>
  <c r="I15" i="63"/>
  <c r="I8" i="63"/>
  <c r="I32" i="63"/>
  <c r="I14" i="63"/>
  <c r="N8" i="63" s="1"/>
  <c r="D10" i="63"/>
  <c r="I4" i="63"/>
  <c r="I11" i="63"/>
  <c r="N5" i="63" s="1"/>
  <c r="F32" i="63"/>
  <c r="I12" i="63"/>
  <c r="N6" i="63" s="1"/>
  <c r="R6" i="63" s="1"/>
  <c r="I7" i="63"/>
  <c r="H32" i="63"/>
  <c r="H16" i="63"/>
  <c r="F10" i="63"/>
  <c r="F17" i="63" s="1"/>
  <c r="E10" i="63"/>
  <c r="E17" i="63" s="1"/>
  <c r="E18" i="63" s="1"/>
  <c r="E32" i="63"/>
  <c r="I15" i="62"/>
  <c r="G16" i="62"/>
  <c r="E10" i="62"/>
  <c r="E17" i="62" s="1"/>
  <c r="F32" i="62"/>
  <c r="H32" i="62"/>
  <c r="I5" i="62"/>
  <c r="I14" i="62"/>
  <c r="N8" i="62" s="1"/>
  <c r="I11" i="62"/>
  <c r="N5" i="62" s="1"/>
  <c r="D16" i="62"/>
  <c r="H10" i="62"/>
  <c r="H17" i="62" s="1"/>
  <c r="H18" i="62" s="1"/>
  <c r="I13" i="62"/>
  <c r="N7" i="62" s="1"/>
  <c r="R7" i="62" s="1"/>
  <c r="I8" i="62"/>
  <c r="I12" i="62"/>
  <c r="N6" i="62" s="1"/>
  <c r="R6" i="62" s="1"/>
  <c r="F10" i="62"/>
  <c r="F17" i="62" s="1"/>
  <c r="I6" i="62"/>
  <c r="E32" i="62"/>
  <c r="I7" i="62"/>
  <c r="G10" i="62"/>
  <c r="G17" i="62" s="1"/>
  <c r="I9" i="62"/>
  <c r="D10" i="62"/>
  <c r="I11" i="61"/>
  <c r="N5" i="61" s="1"/>
  <c r="D16" i="61"/>
  <c r="H10" i="61"/>
  <c r="H17" i="61" s="1"/>
  <c r="G10" i="61"/>
  <c r="G17" i="61" s="1"/>
  <c r="G18" i="61" s="1"/>
  <c r="H16" i="61"/>
  <c r="F10" i="61"/>
  <c r="F17" i="61" s="1"/>
  <c r="F18" i="61" s="1"/>
  <c r="F32" i="61"/>
  <c r="D10" i="61"/>
  <c r="I4" i="61"/>
  <c r="I32" i="61"/>
  <c r="G32" i="61"/>
  <c r="I9" i="61"/>
  <c r="T22" i="61"/>
  <c r="I15" i="61"/>
  <c r="E10" i="61"/>
  <c r="E17" i="61" s="1"/>
  <c r="E18" i="61" s="1"/>
  <c r="I7" i="61"/>
  <c r="H32" i="61"/>
  <c r="I14" i="61"/>
  <c r="N8" i="61" s="1"/>
  <c r="I13" i="61"/>
  <c r="N7" i="61" s="1"/>
  <c r="R7" i="61" s="1"/>
  <c r="I5" i="61"/>
  <c r="I12" i="61"/>
  <c r="N6" i="61" s="1"/>
  <c r="R6" i="61" s="1"/>
  <c r="U38" i="61"/>
  <c r="U22" i="61" s="1"/>
  <c r="I11" i="60"/>
  <c r="N5" i="60" s="1"/>
  <c r="D16" i="60"/>
  <c r="G16" i="60"/>
  <c r="F10" i="60"/>
  <c r="F17" i="60" s="1"/>
  <c r="D10" i="60"/>
  <c r="I4" i="60"/>
  <c r="I12" i="60"/>
  <c r="N6" i="60" s="1"/>
  <c r="R6" i="60" s="1"/>
  <c r="Q10" i="52"/>
  <c r="Q11" i="52" s="1"/>
  <c r="D4" i="52"/>
  <c r="F5" i="52"/>
  <c r="F7" i="52"/>
  <c r="H9" i="52"/>
  <c r="F11" i="52"/>
  <c r="H12" i="52"/>
  <c r="H13" i="52"/>
  <c r="H14" i="52"/>
  <c r="H15" i="52"/>
  <c r="E29" i="52"/>
  <c r="E4" i="52"/>
  <c r="G5" i="52"/>
  <c r="D6" i="52"/>
  <c r="G7" i="52"/>
  <c r="D8" i="52"/>
  <c r="G11" i="52"/>
  <c r="F25" i="52"/>
  <c r="F4" i="52"/>
  <c r="E6" i="52"/>
  <c r="E8" i="52"/>
  <c r="D9" i="52"/>
  <c r="H11" i="52"/>
  <c r="D12" i="52"/>
  <c r="D13" i="52"/>
  <c r="D14" i="52"/>
  <c r="D15" i="52"/>
  <c r="G28" i="52"/>
  <c r="G29" i="52"/>
  <c r="H7" i="52"/>
  <c r="G4" i="52"/>
  <c r="F6" i="52"/>
  <c r="F8" i="52"/>
  <c r="E9" i="52"/>
  <c r="E12" i="52"/>
  <c r="E13" i="52"/>
  <c r="E14" i="52"/>
  <c r="E15" i="52"/>
  <c r="H26" i="52"/>
  <c r="H27" i="52"/>
  <c r="H31" i="52"/>
  <c r="H30" i="52"/>
  <c r="E30" i="52"/>
  <c r="H5" i="52"/>
  <c r="H4" i="52"/>
  <c r="D5" i="52"/>
  <c r="G6" i="52"/>
  <c r="D7" i="52"/>
  <c r="G8" i="52"/>
  <c r="F9" i="52"/>
  <c r="D11" i="52"/>
  <c r="F12" i="52"/>
  <c r="F13" i="52"/>
  <c r="F14" i="52"/>
  <c r="F15" i="52"/>
  <c r="I25" i="52"/>
  <c r="T38" i="52"/>
  <c r="T39" i="52"/>
  <c r="U39" i="52" s="1"/>
  <c r="T40" i="52"/>
  <c r="U40" i="52" s="1"/>
  <c r="T41" i="52"/>
  <c r="U41" i="52" s="1"/>
  <c r="T42" i="52"/>
  <c r="U42" i="52" s="1"/>
  <c r="T43" i="52"/>
  <c r="U43" i="52" s="1"/>
  <c r="T44" i="52"/>
  <c r="U44" i="52" s="1"/>
  <c r="T45" i="52"/>
  <c r="U45" i="52" s="1"/>
  <c r="T46" i="52"/>
  <c r="U46" i="52" s="1"/>
  <c r="T47" i="52"/>
  <c r="U47" i="52" s="1"/>
  <c r="T48" i="52"/>
  <c r="U48" i="52" s="1"/>
  <c r="T49" i="52"/>
  <c r="U49" i="52" s="1"/>
  <c r="T50" i="52"/>
  <c r="U50" i="52" s="1"/>
  <c r="T51" i="52"/>
  <c r="U51" i="52" s="1"/>
  <c r="T52" i="52"/>
  <c r="U52" i="52" s="1"/>
  <c r="T53" i="52"/>
  <c r="U53" i="52" s="1"/>
  <c r="T54" i="52"/>
  <c r="U54" i="52" s="1"/>
  <c r="T55" i="52"/>
  <c r="U55" i="52" s="1"/>
  <c r="T56" i="52"/>
  <c r="U56" i="52" s="1"/>
  <c r="T57" i="52"/>
  <c r="U57" i="52" s="1"/>
  <c r="T58" i="52"/>
  <c r="U58" i="52" s="1"/>
  <c r="T59" i="52"/>
  <c r="U59" i="52" s="1"/>
  <c r="T60" i="52"/>
  <c r="U60" i="52" s="1"/>
  <c r="T61" i="52"/>
  <c r="U61" i="52" s="1"/>
  <c r="T62" i="52"/>
  <c r="U62" i="52" s="1"/>
  <c r="T63" i="52"/>
  <c r="U63" i="52" s="1"/>
  <c r="H15" i="51"/>
  <c r="F6" i="51"/>
  <c r="H13" i="51"/>
  <c r="H9" i="51"/>
  <c r="T39" i="51"/>
  <c r="U39" i="51" s="1"/>
  <c r="H22" i="51"/>
  <c r="F5" i="51"/>
  <c r="F8" i="51"/>
  <c r="H12" i="51"/>
  <c r="E9" i="51"/>
  <c r="E13" i="51"/>
  <c r="D4" i="51"/>
  <c r="E14" i="51"/>
  <c r="G4" i="51"/>
  <c r="F7" i="51"/>
  <c r="F11" i="51"/>
  <c r="E15" i="51"/>
  <c r="E12" i="51"/>
  <c r="T38" i="51"/>
  <c r="U38" i="51" s="1"/>
  <c r="D32" i="51"/>
  <c r="P11" i="51"/>
  <c r="H14" i="51"/>
  <c r="A38" i="51"/>
  <c r="G15" i="51"/>
  <c r="G14" i="51"/>
  <c r="G13" i="51"/>
  <c r="G12" i="51"/>
  <c r="E11" i="51"/>
  <c r="G9" i="51"/>
  <c r="H8" i="51"/>
  <c r="E7" i="51"/>
  <c r="H6" i="51"/>
  <c r="E5" i="51"/>
  <c r="F15" i="51"/>
  <c r="F14" i="51"/>
  <c r="F13" i="51"/>
  <c r="F12" i="51"/>
  <c r="D11" i="51"/>
  <c r="F9" i="51"/>
  <c r="G8" i="51"/>
  <c r="D7" i="51"/>
  <c r="G6" i="51"/>
  <c r="D5" i="51"/>
  <c r="H4" i="51"/>
  <c r="D15" i="51"/>
  <c r="D14" i="51"/>
  <c r="D13" i="51"/>
  <c r="D12" i="51"/>
  <c r="H11" i="51"/>
  <c r="H16" i="51" s="1"/>
  <c r="D9" i="51"/>
  <c r="E8" i="51"/>
  <c r="H7" i="51"/>
  <c r="E6" i="51"/>
  <c r="H5" i="51"/>
  <c r="F4" i="51"/>
  <c r="G11" i="51"/>
  <c r="G16" i="51" s="1"/>
  <c r="D8" i="51"/>
  <c r="G7" i="51"/>
  <c r="D6" i="51"/>
  <c r="G5" i="51"/>
  <c r="E4" i="51"/>
  <c r="U109" i="51"/>
  <c r="F18" i="62" l="1"/>
  <c r="E18" i="62"/>
  <c r="G18" i="62"/>
  <c r="I16" i="62"/>
  <c r="F18" i="63"/>
  <c r="H18" i="63"/>
  <c r="I12" i="51"/>
  <c r="N6" i="51" s="1"/>
  <c r="R6" i="51" s="1"/>
  <c r="F16" i="51"/>
  <c r="G18" i="63"/>
  <c r="I16" i="64"/>
  <c r="E18" i="64"/>
  <c r="F18" i="64"/>
  <c r="G18" i="64"/>
  <c r="F18" i="60"/>
  <c r="G32" i="60"/>
  <c r="E32" i="60"/>
  <c r="F32" i="60"/>
  <c r="I32" i="60"/>
  <c r="H32" i="60"/>
  <c r="H18" i="60"/>
  <c r="G18" i="60"/>
  <c r="I16" i="60"/>
  <c r="H16" i="52"/>
  <c r="G16" i="52"/>
  <c r="E31" i="52"/>
  <c r="H25" i="52"/>
  <c r="G27" i="52"/>
  <c r="F29" i="52"/>
  <c r="E28" i="52"/>
  <c r="I30" i="52"/>
  <c r="F31" i="52"/>
  <c r="I31" i="52"/>
  <c r="G26" i="52"/>
  <c r="F28" i="52"/>
  <c r="E27" i="52"/>
  <c r="I28" i="52"/>
  <c r="I27" i="52"/>
  <c r="I26" i="52"/>
  <c r="G30" i="52"/>
  <c r="H29" i="52"/>
  <c r="G25" i="52"/>
  <c r="F27" i="52"/>
  <c r="E26" i="52"/>
  <c r="I29" i="52"/>
  <c r="G31" i="52"/>
  <c r="H28" i="52"/>
  <c r="F26" i="52"/>
  <c r="E25" i="52"/>
  <c r="H18" i="65"/>
  <c r="R5" i="65"/>
  <c r="R9" i="65" s="1"/>
  <c r="N9" i="65"/>
  <c r="I16" i="65"/>
  <c r="I10" i="65"/>
  <c r="N4" i="65" s="1"/>
  <c r="D17" i="65"/>
  <c r="I32" i="64"/>
  <c r="E32" i="64"/>
  <c r="N9" i="64"/>
  <c r="R5" i="64"/>
  <c r="R9" i="64" s="1"/>
  <c r="D17" i="64"/>
  <c r="I10" i="64"/>
  <c r="N4" i="64" s="1"/>
  <c r="F32" i="64"/>
  <c r="G32" i="64"/>
  <c r="H32" i="64"/>
  <c r="N9" i="63"/>
  <c r="R5" i="63"/>
  <c r="R9" i="63" s="1"/>
  <c r="D17" i="63"/>
  <c r="I10" i="63"/>
  <c r="N4" i="63" s="1"/>
  <c r="I16" i="63"/>
  <c r="I10" i="62"/>
  <c r="N4" i="62" s="1"/>
  <c r="D17" i="62"/>
  <c r="R5" i="62"/>
  <c r="R9" i="62" s="1"/>
  <c r="N9" i="62"/>
  <c r="I16" i="61"/>
  <c r="H18" i="61"/>
  <c r="I10" i="61"/>
  <c r="N4" i="61" s="1"/>
  <c r="D17" i="61"/>
  <c r="R5" i="61"/>
  <c r="R9" i="61" s="1"/>
  <c r="N9" i="61"/>
  <c r="R5" i="60"/>
  <c r="R9" i="60" s="1"/>
  <c r="N9" i="60"/>
  <c r="I10" i="60"/>
  <c r="N4" i="60" s="1"/>
  <c r="D17" i="60"/>
  <c r="I7" i="52"/>
  <c r="E16" i="52"/>
  <c r="T22" i="52"/>
  <c r="G10" i="52"/>
  <c r="G17" i="52" s="1"/>
  <c r="I12" i="52"/>
  <c r="N6" i="52" s="1"/>
  <c r="R6" i="52" s="1"/>
  <c r="I6" i="52"/>
  <c r="I4" i="52"/>
  <c r="D10" i="52"/>
  <c r="I5" i="52"/>
  <c r="I9" i="52"/>
  <c r="E10" i="52"/>
  <c r="E17" i="52" s="1"/>
  <c r="F16" i="52"/>
  <c r="I11" i="52"/>
  <c r="N5" i="52" s="1"/>
  <c r="D16" i="52"/>
  <c r="H10" i="52"/>
  <c r="H17" i="52" s="1"/>
  <c r="H18" i="52" s="1"/>
  <c r="U38" i="52"/>
  <c r="U22" i="52" s="1"/>
  <c r="I15" i="52"/>
  <c r="I14" i="52"/>
  <c r="N8" i="52" s="1"/>
  <c r="I8" i="52"/>
  <c r="I13" i="52"/>
  <c r="N7" i="52" s="1"/>
  <c r="R7" i="52" s="1"/>
  <c r="F10" i="52"/>
  <c r="F17" i="52" s="1"/>
  <c r="G10" i="51"/>
  <c r="G17" i="51" s="1"/>
  <c r="G18" i="51" s="1"/>
  <c r="F10" i="51"/>
  <c r="F17" i="51" s="1"/>
  <c r="F18" i="51" s="1"/>
  <c r="U22" i="51"/>
  <c r="T22" i="51"/>
  <c r="I13" i="51"/>
  <c r="N7" i="51" s="1"/>
  <c r="R7" i="51" s="1"/>
  <c r="I14" i="51"/>
  <c r="N8" i="51" s="1"/>
  <c r="E16" i="51"/>
  <c r="I8" i="51"/>
  <c r="I15" i="51"/>
  <c r="I6" i="51"/>
  <c r="I9" i="51"/>
  <c r="I4" i="51"/>
  <c r="I7" i="51"/>
  <c r="I31" i="51"/>
  <c r="I30" i="51"/>
  <c r="I29" i="51"/>
  <c r="I28" i="51"/>
  <c r="I27" i="51"/>
  <c r="I26" i="51"/>
  <c r="I25" i="51"/>
  <c r="H31" i="51"/>
  <c r="H30" i="51"/>
  <c r="H29" i="51"/>
  <c r="H28" i="51"/>
  <c r="H27" i="51"/>
  <c r="H26" i="51"/>
  <c r="H25" i="51"/>
  <c r="G31" i="51"/>
  <c r="G30" i="51"/>
  <c r="G29" i="51"/>
  <c r="G28" i="51"/>
  <c r="G27" i="51"/>
  <c r="G26" i="51"/>
  <c r="G25" i="51"/>
  <c r="F31" i="51"/>
  <c r="F30" i="51"/>
  <c r="F29" i="51"/>
  <c r="F28" i="51"/>
  <c r="F27" i="51"/>
  <c r="F26" i="51"/>
  <c r="F25" i="51"/>
  <c r="E31" i="51"/>
  <c r="E28" i="51"/>
  <c r="E25" i="51"/>
  <c r="E30" i="51"/>
  <c r="E27" i="51"/>
  <c r="E29" i="51"/>
  <c r="E26" i="51"/>
  <c r="H10" i="51"/>
  <c r="H17" i="51" s="1"/>
  <c r="H18" i="51" s="1"/>
  <c r="D16" i="51"/>
  <c r="I16" i="51" s="1"/>
  <c r="I11" i="51"/>
  <c r="N5" i="51" s="1"/>
  <c r="E10" i="51"/>
  <c r="E17" i="51" s="1"/>
  <c r="E18" i="51" s="1"/>
  <c r="I5" i="51"/>
  <c r="D10" i="51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H97" i="42"/>
  <c r="G97" i="42"/>
  <c r="G18" i="52" l="1"/>
  <c r="H32" i="52"/>
  <c r="F18" i="52"/>
  <c r="E32" i="52"/>
  <c r="I32" i="52"/>
  <c r="G32" i="52"/>
  <c r="F32" i="52"/>
  <c r="E18" i="52"/>
  <c r="N10" i="65"/>
  <c r="N11" i="65" s="1"/>
  <c r="R4" i="65"/>
  <c r="R10" i="65" s="1"/>
  <c r="R11" i="65" s="1"/>
  <c r="D18" i="65"/>
  <c r="I18" i="65" s="1"/>
  <c r="I17" i="65"/>
  <c r="N10" i="64"/>
  <c r="N11" i="64" s="1"/>
  <c r="R4" i="64"/>
  <c r="R10" i="64" s="1"/>
  <c r="R11" i="64" s="1"/>
  <c r="D18" i="64"/>
  <c r="I18" i="64" s="1"/>
  <c r="I17" i="64"/>
  <c r="R4" i="63"/>
  <c r="R10" i="63" s="1"/>
  <c r="R11" i="63" s="1"/>
  <c r="N10" i="63"/>
  <c r="N11" i="63" s="1"/>
  <c r="D18" i="63"/>
  <c r="I18" i="63" s="1"/>
  <c r="I17" i="63"/>
  <c r="D18" i="62"/>
  <c r="I18" i="62" s="1"/>
  <c r="I17" i="62"/>
  <c r="R4" i="62"/>
  <c r="R10" i="62" s="1"/>
  <c r="R11" i="62" s="1"/>
  <c r="N10" i="62"/>
  <c r="N11" i="62" s="1"/>
  <c r="N11" i="61"/>
  <c r="D18" i="61"/>
  <c r="I18" i="61" s="1"/>
  <c r="I17" i="61"/>
  <c r="N10" i="61"/>
  <c r="R4" i="61"/>
  <c r="R10" i="61" s="1"/>
  <c r="R11" i="61" s="1"/>
  <c r="N10" i="60"/>
  <c r="N11" i="60" s="1"/>
  <c r="R4" i="60"/>
  <c r="R10" i="60" s="1"/>
  <c r="R11" i="60" s="1"/>
  <c r="I17" i="60"/>
  <c r="D18" i="60"/>
  <c r="I18" i="60" s="1"/>
  <c r="I16" i="52"/>
  <c r="N9" i="52"/>
  <c r="R5" i="52"/>
  <c r="R9" i="52" s="1"/>
  <c r="I10" i="52"/>
  <c r="N4" i="52" s="1"/>
  <c r="D17" i="52"/>
  <c r="I32" i="51"/>
  <c r="F32" i="51"/>
  <c r="G32" i="51"/>
  <c r="N9" i="51"/>
  <c r="R5" i="51"/>
  <c r="R9" i="51" s="1"/>
  <c r="H32" i="51"/>
  <c r="E32" i="51"/>
  <c r="I10" i="51"/>
  <c r="N4" i="51" s="1"/>
  <c r="D17" i="51"/>
  <c r="D18" i="52" l="1"/>
  <c r="I18" i="52" s="1"/>
  <c r="I17" i="52"/>
  <c r="R4" i="52"/>
  <c r="R10" i="52" s="1"/>
  <c r="R11" i="52" s="1"/>
  <c r="N10" i="52"/>
  <c r="N11" i="52" s="1"/>
  <c r="D18" i="51"/>
  <c r="I18" i="51" s="1"/>
  <c r="I17" i="51"/>
  <c r="N10" i="51"/>
  <c r="N11" i="51" s="1"/>
  <c r="R4" i="51"/>
  <c r="R10" i="51" s="1"/>
  <c r="R11" i="51" s="1"/>
  <c r="S501" i="42"/>
  <c r="T501" i="42" s="1"/>
  <c r="A501" i="42"/>
  <c r="S500" i="42"/>
  <c r="T500" i="42" s="1"/>
  <c r="A500" i="42"/>
  <c r="S499" i="42"/>
  <c r="T499" i="42" s="1"/>
  <c r="A499" i="42"/>
  <c r="S498" i="42"/>
  <c r="T498" i="42" s="1"/>
  <c r="A498" i="42"/>
  <c r="S497" i="42"/>
  <c r="T497" i="42" s="1"/>
  <c r="A497" i="42"/>
  <c r="S496" i="42"/>
  <c r="T496" i="42" s="1"/>
  <c r="A496" i="42"/>
  <c r="S495" i="42"/>
  <c r="T495" i="42" s="1"/>
  <c r="A495" i="42"/>
  <c r="S494" i="42"/>
  <c r="T494" i="42" s="1"/>
  <c r="A494" i="42"/>
  <c r="S493" i="42"/>
  <c r="T493" i="42" s="1"/>
  <c r="A493" i="42"/>
  <c r="S492" i="42"/>
  <c r="T492" i="42" s="1"/>
  <c r="A492" i="42"/>
  <c r="T491" i="42"/>
  <c r="S491" i="42"/>
  <c r="A491" i="42"/>
  <c r="S490" i="42"/>
  <c r="T490" i="42" s="1"/>
  <c r="A490" i="42"/>
  <c r="S489" i="42"/>
  <c r="T489" i="42" s="1"/>
  <c r="A489" i="42"/>
  <c r="S488" i="42"/>
  <c r="T488" i="42" s="1"/>
  <c r="A488" i="42"/>
  <c r="T487" i="42"/>
  <c r="S487" i="42"/>
  <c r="A487" i="42"/>
  <c r="S486" i="42"/>
  <c r="T486" i="42" s="1"/>
  <c r="A486" i="42"/>
  <c r="S485" i="42"/>
  <c r="T485" i="42" s="1"/>
  <c r="A485" i="42"/>
  <c r="S484" i="42"/>
  <c r="T484" i="42" s="1"/>
  <c r="A484" i="42"/>
  <c r="S483" i="42"/>
  <c r="T483" i="42" s="1"/>
  <c r="A483" i="42"/>
  <c r="S482" i="42"/>
  <c r="T482" i="42" s="1"/>
  <c r="A482" i="42"/>
  <c r="S481" i="42"/>
  <c r="T481" i="42" s="1"/>
  <c r="A481" i="42"/>
  <c r="S480" i="42"/>
  <c r="T480" i="42" s="1"/>
  <c r="A480" i="42"/>
  <c r="T479" i="42"/>
  <c r="S479" i="42"/>
  <c r="A479" i="42"/>
  <c r="S478" i="42"/>
  <c r="T478" i="42" s="1"/>
  <c r="A478" i="42"/>
  <c r="S477" i="42"/>
  <c r="T477" i="42" s="1"/>
  <c r="A477" i="42"/>
  <c r="S476" i="42"/>
  <c r="T476" i="42" s="1"/>
  <c r="A476" i="42"/>
  <c r="S475" i="42"/>
  <c r="T475" i="42" s="1"/>
  <c r="A475" i="42"/>
  <c r="S474" i="42"/>
  <c r="T474" i="42" s="1"/>
  <c r="A474" i="42"/>
  <c r="S473" i="42"/>
  <c r="T473" i="42" s="1"/>
  <c r="A473" i="42"/>
  <c r="S472" i="42"/>
  <c r="T472" i="42" s="1"/>
  <c r="A472" i="42"/>
  <c r="S471" i="42"/>
  <c r="T471" i="42" s="1"/>
  <c r="A471" i="42"/>
  <c r="S470" i="42"/>
  <c r="T470" i="42" s="1"/>
  <c r="A470" i="42"/>
  <c r="S469" i="42"/>
  <c r="T469" i="42" s="1"/>
  <c r="A469" i="42"/>
  <c r="S468" i="42"/>
  <c r="T468" i="42" s="1"/>
  <c r="A468" i="42"/>
  <c r="S467" i="42"/>
  <c r="T467" i="42" s="1"/>
  <c r="A467" i="42"/>
  <c r="S466" i="42"/>
  <c r="T466" i="42" s="1"/>
  <c r="A466" i="42"/>
  <c r="S465" i="42"/>
  <c r="T465" i="42" s="1"/>
  <c r="A465" i="42"/>
  <c r="S464" i="42"/>
  <c r="T464" i="42" s="1"/>
  <c r="A464" i="42"/>
  <c r="T463" i="42"/>
  <c r="S463" i="42"/>
  <c r="A463" i="42"/>
  <c r="S462" i="42"/>
  <c r="T462" i="42" s="1"/>
  <c r="A462" i="42"/>
  <c r="S461" i="42"/>
  <c r="T461" i="42" s="1"/>
  <c r="A461" i="42"/>
  <c r="S460" i="42"/>
  <c r="T460" i="42" s="1"/>
  <c r="A460" i="42"/>
  <c r="T459" i="42"/>
  <c r="S459" i="42"/>
  <c r="A459" i="42"/>
  <c r="S458" i="42"/>
  <c r="T458" i="42" s="1"/>
  <c r="A458" i="42"/>
  <c r="S457" i="42"/>
  <c r="T457" i="42" s="1"/>
  <c r="A457" i="42"/>
  <c r="S456" i="42"/>
  <c r="T456" i="42" s="1"/>
  <c r="A456" i="42"/>
  <c r="S455" i="42"/>
  <c r="T455" i="42" s="1"/>
  <c r="A455" i="42"/>
  <c r="S454" i="42"/>
  <c r="T454" i="42" s="1"/>
  <c r="A454" i="42"/>
  <c r="S453" i="42"/>
  <c r="T453" i="42" s="1"/>
  <c r="A453" i="42"/>
  <c r="S452" i="42"/>
  <c r="T452" i="42" s="1"/>
  <c r="A452" i="42"/>
  <c r="T451" i="42"/>
  <c r="S451" i="42"/>
  <c r="A451" i="42"/>
  <c r="S450" i="42"/>
  <c r="T450" i="42" s="1"/>
  <c r="A450" i="42"/>
  <c r="S449" i="42"/>
  <c r="T449" i="42" s="1"/>
  <c r="A449" i="42"/>
  <c r="S448" i="42"/>
  <c r="T448" i="42" s="1"/>
  <c r="A448" i="42"/>
  <c r="S447" i="42"/>
  <c r="T447" i="42" s="1"/>
  <c r="A447" i="42"/>
  <c r="S446" i="42"/>
  <c r="T446" i="42" s="1"/>
  <c r="A446" i="42"/>
  <c r="T445" i="42"/>
  <c r="S445" i="42"/>
  <c r="A445" i="42"/>
  <c r="S444" i="42"/>
  <c r="T444" i="42" s="1"/>
  <c r="A444" i="42"/>
  <c r="T443" i="42"/>
  <c r="S443" i="42"/>
  <c r="A443" i="42"/>
  <c r="S442" i="42"/>
  <c r="T442" i="42" s="1"/>
  <c r="A442" i="42"/>
  <c r="S441" i="42"/>
  <c r="T441" i="42" s="1"/>
  <c r="A441" i="42"/>
  <c r="S440" i="42"/>
  <c r="T440" i="42" s="1"/>
  <c r="A440" i="42"/>
  <c r="T439" i="42"/>
  <c r="S439" i="42"/>
  <c r="A439" i="42"/>
  <c r="S438" i="42"/>
  <c r="T438" i="42" s="1"/>
  <c r="A438" i="42"/>
  <c r="S437" i="42"/>
  <c r="T437" i="42" s="1"/>
  <c r="A437" i="42"/>
  <c r="S436" i="42"/>
  <c r="T436" i="42" s="1"/>
  <c r="A436" i="42"/>
  <c r="S435" i="42"/>
  <c r="T435" i="42" s="1"/>
  <c r="A435" i="42"/>
  <c r="S434" i="42"/>
  <c r="T434" i="42" s="1"/>
  <c r="A434" i="42"/>
  <c r="S433" i="42"/>
  <c r="T433" i="42" s="1"/>
  <c r="A433" i="42"/>
  <c r="S432" i="42"/>
  <c r="T432" i="42" s="1"/>
  <c r="A432" i="42"/>
  <c r="T431" i="42"/>
  <c r="S431" i="42"/>
  <c r="A431" i="42"/>
  <c r="S430" i="42"/>
  <c r="T430" i="42" s="1"/>
  <c r="A430" i="42"/>
  <c r="S429" i="42"/>
  <c r="T429" i="42" s="1"/>
  <c r="A429" i="42"/>
  <c r="S428" i="42"/>
  <c r="T428" i="42" s="1"/>
  <c r="A428" i="42"/>
  <c r="T427" i="42"/>
  <c r="S427" i="42"/>
  <c r="A427" i="42"/>
  <c r="S426" i="42"/>
  <c r="T426" i="42" s="1"/>
  <c r="A426" i="42"/>
  <c r="S425" i="42"/>
  <c r="T425" i="42" s="1"/>
  <c r="A425" i="42"/>
  <c r="S424" i="42"/>
  <c r="T424" i="42" s="1"/>
  <c r="A424" i="42"/>
  <c r="S423" i="42"/>
  <c r="T423" i="42" s="1"/>
  <c r="A423" i="42"/>
  <c r="S422" i="42"/>
  <c r="T422" i="42" s="1"/>
  <c r="A422" i="42"/>
  <c r="T421" i="42"/>
  <c r="S421" i="42"/>
  <c r="A421" i="42"/>
  <c r="S420" i="42"/>
  <c r="T420" i="42" s="1"/>
  <c r="A420" i="42"/>
  <c r="T419" i="42"/>
  <c r="S419" i="42"/>
  <c r="A419" i="42"/>
  <c r="S418" i="42"/>
  <c r="T418" i="42" s="1"/>
  <c r="A418" i="42"/>
  <c r="S417" i="42"/>
  <c r="T417" i="42" s="1"/>
  <c r="A417" i="42"/>
  <c r="S416" i="42"/>
  <c r="T416" i="42" s="1"/>
  <c r="A416" i="42"/>
  <c r="T415" i="42"/>
  <c r="S415" i="42"/>
  <c r="A415" i="42"/>
  <c r="S414" i="42"/>
  <c r="T414" i="42" s="1"/>
  <c r="A414" i="42"/>
  <c r="S413" i="42"/>
  <c r="T413" i="42" s="1"/>
  <c r="A413" i="42"/>
  <c r="S412" i="42"/>
  <c r="T412" i="42" s="1"/>
  <c r="A412" i="42"/>
  <c r="S411" i="42"/>
  <c r="T411" i="42" s="1"/>
  <c r="A411" i="42"/>
  <c r="S410" i="42"/>
  <c r="T410" i="42" s="1"/>
  <c r="A410" i="42"/>
  <c r="S409" i="42"/>
  <c r="T409" i="42" s="1"/>
  <c r="A409" i="42"/>
  <c r="S408" i="42"/>
  <c r="T408" i="42" s="1"/>
  <c r="A408" i="42"/>
  <c r="T407" i="42"/>
  <c r="S407" i="42"/>
  <c r="A407" i="42"/>
  <c r="S406" i="42"/>
  <c r="T406" i="42" s="1"/>
  <c r="A406" i="42"/>
  <c r="S405" i="42"/>
  <c r="T405" i="42" s="1"/>
  <c r="A405" i="42"/>
  <c r="S404" i="42"/>
  <c r="T404" i="42" s="1"/>
  <c r="A404" i="42"/>
  <c r="T403" i="42"/>
  <c r="S403" i="42"/>
  <c r="A403" i="42"/>
  <c r="S402" i="42"/>
  <c r="T402" i="42" s="1"/>
  <c r="A402" i="42"/>
  <c r="S401" i="42"/>
  <c r="T401" i="42" s="1"/>
  <c r="A401" i="42"/>
  <c r="S400" i="42"/>
  <c r="T400" i="42" s="1"/>
  <c r="A400" i="42"/>
  <c r="S399" i="42"/>
  <c r="T399" i="42" s="1"/>
  <c r="A399" i="42"/>
  <c r="S398" i="42"/>
  <c r="T398" i="42" s="1"/>
  <c r="A398" i="42"/>
  <c r="T397" i="42"/>
  <c r="S397" i="42"/>
  <c r="A397" i="42"/>
  <c r="S396" i="42"/>
  <c r="T396" i="42" s="1"/>
  <c r="A396" i="42"/>
  <c r="T395" i="42"/>
  <c r="S395" i="42"/>
  <c r="A395" i="42"/>
  <c r="S394" i="42"/>
  <c r="T394" i="42" s="1"/>
  <c r="A394" i="42"/>
  <c r="S393" i="42"/>
  <c r="T393" i="42" s="1"/>
  <c r="A393" i="42"/>
  <c r="S392" i="42"/>
  <c r="T392" i="42" s="1"/>
  <c r="A392" i="42"/>
  <c r="T391" i="42"/>
  <c r="S391" i="42"/>
  <c r="A391" i="42"/>
  <c r="S390" i="42"/>
  <c r="T390" i="42" s="1"/>
  <c r="A390" i="42"/>
  <c r="S389" i="42"/>
  <c r="T389" i="42" s="1"/>
  <c r="A389" i="42"/>
  <c r="S388" i="42"/>
  <c r="T388" i="42" s="1"/>
  <c r="A388" i="42"/>
  <c r="S387" i="42"/>
  <c r="T387" i="42" s="1"/>
  <c r="A387" i="42"/>
  <c r="S386" i="42"/>
  <c r="T386" i="42" s="1"/>
  <c r="A386" i="42"/>
  <c r="S385" i="42"/>
  <c r="T385" i="42" s="1"/>
  <c r="A385" i="42"/>
  <c r="S384" i="42"/>
  <c r="T384" i="42" s="1"/>
  <c r="A384" i="42"/>
  <c r="T383" i="42"/>
  <c r="S383" i="42"/>
  <c r="A383" i="42"/>
  <c r="S382" i="42"/>
  <c r="T382" i="42" s="1"/>
  <c r="A382" i="42"/>
  <c r="S381" i="42"/>
  <c r="T381" i="42" s="1"/>
  <c r="A381" i="42"/>
  <c r="S380" i="42"/>
  <c r="T380" i="42" s="1"/>
  <c r="A380" i="42"/>
  <c r="T379" i="42"/>
  <c r="S379" i="42"/>
  <c r="A379" i="42"/>
  <c r="S378" i="42"/>
  <c r="T378" i="42" s="1"/>
  <c r="A378" i="42"/>
  <c r="S377" i="42"/>
  <c r="T377" i="42" s="1"/>
  <c r="A377" i="42"/>
  <c r="S376" i="42"/>
  <c r="T376" i="42" s="1"/>
  <c r="A376" i="42"/>
  <c r="S375" i="42"/>
  <c r="T375" i="42" s="1"/>
  <c r="A375" i="42"/>
  <c r="S374" i="42"/>
  <c r="T374" i="42" s="1"/>
  <c r="A374" i="42"/>
  <c r="T373" i="42"/>
  <c r="S373" i="42"/>
  <c r="A373" i="42"/>
  <c r="S372" i="42"/>
  <c r="T372" i="42" s="1"/>
  <c r="A372" i="42"/>
  <c r="T371" i="42"/>
  <c r="S371" i="42"/>
  <c r="A371" i="42"/>
  <c r="S370" i="42"/>
  <c r="T370" i="42" s="1"/>
  <c r="A370" i="42"/>
  <c r="S369" i="42"/>
  <c r="T369" i="42" s="1"/>
  <c r="A369" i="42"/>
  <c r="S368" i="42"/>
  <c r="T368" i="42" s="1"/>
  <c r="A368" i="42"/>
  <c r="T367" i="42"/>
  <c r="S367" i="42"/>
  <c r="A367" i="42"/>
  <c r="S366" i="42"/>
  <c r="T366" i="42" s="1"/>
  <c r="A366" i="42"/>
  <c r="S365" i="42"/>
  <c r="T365" i="42" s="1"/>
  <c r="A365" i="42"/>
  <c r="S364" i="42"/>
  <c r="T364" i="42" s="1"/>
  <c r="A364" i="42"/>
  <c r="S363" i="42"/>
  <c r="T363" i="42" s="1"/>
  <c r="A363" i="42"/>
  <c r="S362" i="42"/>
  <c r="T362" i="42" s="1"/>
  <c r="A362" i="42"/>
  <c r="S361" i="42"/>
  <c r="T361" i="42" s="1"/>
  <c r="A361" i="42"/>
  <c r="S360" i="42"/>
  <c r="T360" i="42" s="1"/>
  <c r="A360" i="42"/>
  <c r="T359" i="42"/>
  <c r="S359" i="42"/>
  <c r="A359" i="42"/>
  <c r="S358" i="42"/>
  <c r="T358" i="42" s="1"/>
  <c r="A358" i="42"/>
  <c r="S357" i="42"/>
  <c r="T357" i="42" s="1"/>
  <c r="A357" i="42"/>
  <c r="S356" i="42"/>
  <c r="T356" i="42" s="1"/>
  <c r="A356" i="42"/>
  <c r="T355" i="42"/>
  <c r="S355" i="42"/>
  <c r="A355" i="42"/>
  <c r="S354" i="42"/>
  <c r="T354" i="42" s="1"/>
  <c r="A354" i="42"/>
  <c r="S353" i="42"/>
  <c r="T353" i="42" s="1"/>
  <c r="A353" i="42"/>
  <c r="S352" i="42"/>
  <c r="T352" i="42" s="1"/>
  <c r="A352" i="42"/>
  <c r="S351" i="42"/>
  <c r="T351" i="42" s="1"/>
  <c r="A351" i="42"/>
  <c r="S350" i="42"/>
  <c r="T350" i="42" s="1"/>
  <c r="A350" i="42"/>
  <c r="T349" i="42"/>
  <c r="S349" i="42"/>
  <c r="A349" i="42"/>
  <c r="S348" i="42"/>
  <c r="T348" i="42" s="1"/>
  <c r="A348" i="42"/>
  <c r="T347" i="42"/>
  <c r="S347" i="42"/>
  <c r="A347" i="42"/>
  <c r="S346" i="42"/>
  <c r="T346" i="42" s="1"/>
  <c r="A346" i="42"/>
  <c r="S345" i="42"/>
  <c r="T345" i="42" s="1"/>
  <c r="A345" i="42"/>
  <c r="S344" i="42"/>
  <c r="T344" i="42" s="1"/>
  <c r="A344" i="42"/>
  <c r="T343" i="42"/>
  <c r="S343" i="42"/>
  <c r="A343" i="42"/>
  <c r="S342" i="42"/>
  <c r="T342" i="42" s="1"/>
  <c r="A342" i="42"/>
  <c r="S341" i="42"/>
  <c r="T341" i="42" s="1"/>
  <c r="A341" i="42"/>
  <c r="S340" i="42"/>
  <c r="T340" i="42" s="1"/>
  <c r="A340" i="42"/>
  <c r="S339" i="42"/>
  <c r="T339" i="42" s="1"/>
  <c r="A339" i="42"/>
  <c r="S338" i="42"/>
  <c r="T338" i="42" s="1"/>
  <c r="A338" i="42"/>
  <c r="S337" i="42"/>
  <c r="T337" i="42" s="1"/>
  <c r="A337" i="42"/>
  <c r="S336" i="42"/>
  <c r="T336" i="42" s="1"/>
  <c r="A336" i="42"/>
  <c r="T335" i="42"/>
  <c r="S335" i="42"/>
  <c r="A335" i="42"/>
  <c r="S334" i="42"/>
  <c r="T334" i="42" s="1"/>
  <c r="A334" i="42"/>
  <c r="S333" i="42"/>
  <c r="T333" i="42" s="1"/>
  <c r="A333" i="42"/>
  <c r="S332" i="42"/>
  <c r="T332" i="42" s="1"/>
  <c r="A332" i="42"/>
  <c r="T331" i="42"/>
  <c r="S331" i="42"/>
  <c r="A331" i="42"/>
  <c r="S330" i="42"/>
  <c r="T330" i="42" s="1"/>
  <c r="A330" i="42"/>
  <c r="S329" i="42"/>
  <c r="T329" i="42" s="1"/>
  <c r="A329" i="42"/>
  <c r="S328" i="42"/>
  <c r="T328" i="42" s="1"/>
  <c r="A328" i="42"/>
  <c r="S327" i="42"/>
  <c r="T327" i="42" s="1"/>
  <c r="A327" i="42"/>
  <c r="S326" i="42"/>
  <c r="T326" i="42" s="1"/>
  <c r="A326" i="42"/>
  <c r="T325" i="42"/>
  <c r="S325" i="42"/>
  <c r="A325" i="42"/>
  <c r="S324" i="42"/>
  <c r="T324" i="42" s="1"/>
  <c r="A324" i="42"/>
  <c r="T323" i="42"/>
  <c r="S323" i="42"/>
  <c r="A323" i="42"/>
  <c r="S322" i="42"/>
  <c r="T322" i="42" s="1"/>
  <c r="A322" i="42"/>
  <c r="S321" i="42"/>
  <c r="T321" i="42" s="1"/>
  <c r="A321" i="42"/>
  <c r="S320" i="42"/>
  <c r="T320" i="42" s="1"/>
  <c r="A320" i="42"/>
  <c r="T319" i="42"/>
  <c r="S319" i="42"/>
  <c r="A319" i="42"/>
  <c r="S318" i="42"/>
  <c r="T318" i="42" s="1"/>
  <c r="A318" i="42"/>
  <c r="S317" i="42"/>
  <c r="T317" i="42" s="1"/>
  <c r="A317" i="42"/>
  <c r="S316" i="42"/>
  <c r="T316" i="42" s="1"/>
  <c r="A316" i="42"/>
  <c r="S315" i="42"/>
  <c r="T315" i="42" s="1"/>
  <c r="A315" i="42"/>
  <c r="S314" i="42"/>
  <c r="T314" i="42" s="1"/>
  <c r="A314" i="42"/>
  <c r="S313" i="42"/>
  <c r="T313" i="42" s="1"/>
  <c r="A313" i="42"/>
  <c r="S312" i="42"/>
  <c r="T312" i="42" s="1"/>
  <c r="A312" i="42"/>
  <c r="T311" i="42"/>
  <c r="S311" i="42"/>
  <c r="A311" i="42"/>
  <c r="S310" i="42"/>
  <c r="T310" i="42" s="1"/>
  <c r="A310" i="42"/>
  <c r="S309" i="42"/>
  <c r="T309" i="42" s="1"/>
  <c r="A309" i="42"/>
  <c r="S308" i="42"/>
  <c r="T308" i="42" s="1"/>
  <c r="A308" i="42"/>
  <c r="T307" i="42"/>
  <c r="S307" i="42"/>
  <c r="A307" i="42"/>
  <c r="S306" i="42"/>
  <c r="T306" i="42" s="1"/>
  <c r="A306" i="42"/>
  <c r="S305" i="42"/>
  <c r="T305" i="42" s="1"/>
  <c r="A305" i="42"/>
  <c r="S304" i="42"/>
  <c r="T304" i="42" s="1"/>
  <c r="A304" i="42"/>
  <c r="S303" i="42"/>
  <c r="T303" i="42" s="1"/>
  <c r="A303" i="42"/>
  <c r="S302" i="42"/>
  <c r="T302" i="42" s="1"/>
  <c r="A302" i="42"/>
  <c r="T301" i="42"/>
  <c r="S301" i="42"/>
  <c r="A301" i="42"/>
  <c r="S300" i="42"/>
  <c r="T300" i="42" s="1"/>
  <c r="A300" i="42"/>
  <c r="T299" i="42"/>
  <c r="S299" i="42"/>
  <c r="A299" i="42"/>
  <c r="S298" i="42"/>
  <c r="T298" i="42" s="1"/>
  <c r="A298" i="42"/>
  <c r="S297" i="42"/>
  <c r="T297" i="42" s="1"/>
  <c r="A297" i="42"/>
  <c r="S296" i="42"/>
  <c r="T296" i="42" s="1"/>
  <c r="A296" i="42"/>
  <c r="T295" i="42"/>
  <c r="S295" i="42"/>
  <c r="A295" i="42"/>
  <c r="S294" i="42"/>
  <c r="T294" i="42" s="1"/>
  <c r="A294" i="42"/>
  <c r="S293" i="42"/>
  <c r="T293" i="42" s="1"/>
  <c r="A293" i="42"/>
  <c r="S292" i="42"/>
  <c r="T292" i="42" s="1"/>
  <c r="A292" i="42"/>
  <c r="S291" i="42"/>
  <c r="T291" i="42" s="1"/>
  <c r="A291" i="42"/>
  <c r="S290" i="42"/>
  <c r="T290" i="42" s="1"/>
  <c r="A290" i="42"/>
  <c r="S289" i="42"/>
  <c r="T289" i="42" s="1"/>
  <c r="A289" i="42"/>
  <c r="S288" i="42"/>
  <c r="T288" i="42" s="1"/>
  <c r="A288" i="42"/>
  <c r="T287" i="42"/>
  <c r="S287" i="42"/>
  <c r="A287" i="42"/>
  <c r="S286" i="42"/>
  <c r="T286" i="42" s="1"/>
  <c r="A286" i="42"/>
  <c r="S285" i="42"/>
  <c r="T285" i="42" s="1"/>
  <c r="A285" i="42"/>
  <c r="S284" i="42"/>
  <c r="T284" i="42" s="1"/>
  <c r="A284" i="42"/>
  <c r="T283" i="42"/>
  <c r="S283" i="42"/>
  <c r="A283" i="42"/>
  <c r="S282" i="42"/>
  <c r="T282" i="42" s="1"/>
  <c r="A282" i="42"/>
  <c r="S281" i="42"/>
  <c r="T281" i="42" s="1"/>
  <c r="A281" i="42"/>
  <c r="S280" i="42"/>
  <c r="T280" i="42" s="1"/>
  <c r="A280" i="42"/>
  <c r="S279" i="42"/>
  <c r="T279" i="42" s="1"/>
  <c r="A279" i="42"/>
  <c r="S278" i="42"/>
  <c r="T278" i="42" s="1"/>
  <c r="A278" i="42"/>
  <c r="T277" i="42"/>
  <c r="S277" i="42"/>
  <c r="A277" i="42"/>
  <c r="S276" i="42"/>
  <c r="T276" i="42" s="1"/>
  <c r="A276" i="42"/>
  <c r="T275" i="42"/>
  <c r="S275" i="42"/>
  <c r="A275" i="42"/>
  <c r="S274" i="42"/>
  <c r="T274" i="42" s="1"/>
  <c r="A274" i="42"/>
  <c r="S273" i="42"/>
  <c r="T273" i="42" s="1"/>
  <c r="A273" i="42"/>
  <c r="S272" i="42"/>
  <c r="T272" i="42" s="1"/>
  <c r="A272" i="42"/>
  <c r="T271" i="42"/>
  <c r="S271" i="42"/>
  <c r="A271" i="42"/>
  <c r="S270" i="42"/>
  <c r="T270" i="42" s="1"/>
  <c r="A270" i="42"/>
  <c r="S269" i="42"/>
  <c r="T269" i="42" s="1"/>
  <c r="A269" i="42"/>
  <c r="S268" i="42"/>
  <c r="T268" i="42" s="1"/>
  <c r="A268" i="42"/>
  <c r="S267" i="42"/>
  <c r="T267" i="42" s="1"/>
  <c r="A267" i="42"/>
  <c r="S266" i="42"/>
  <c r="T266" i="42" s="1"/>
  <c r="A266" i="42"/>
  <c r="S265" i="42"/>
  <c r="T265" i="42" s="1"/>
  <c r="A265" i="42"/>
  <c r="S264" i="42"/>
  <c r="T264" i="42" s="1"/>
  <c r="A264" i="42"/>
  <c r="T263" i="42"/>
  <c r="S263" i="42"/>
  <c r="A263" i="42"/>
  <c r="S262" i="42"/>
  <c r="T262" i="42" s="1"/>
  <c r="A262" i="42"/>
  <c r="S261" i="42"/>
  <c r="T261" i="42" s="1"/>
  <c r="A261" i="42"/>
  <c r="S260" i="42"/>
  <c r="T260" i="42" s="1"/>
  <c r="A260" i="42"/>
  <c r="T259" i="42"/>
  <c r="S259" i="42"/>
  <c r="A259" i="42"/>
  <c r="S258" i="42"/>
  <c r="T258" i="42" s="1"/>
  <c r="A258" i="42"/>
  <c r="S257" i="42"/>
  <c r="T257" i="42" s="1"/>
  <c r="A257" i="42"/>
  <c r="S256" i="42"/>
  <c r="T256" i="42" s="1"/>
  <c r="A256" i="42"/>
  <c r="S255" i="42"/>
  <c r="T255" i="42" s="1"/>
  <c r="A255" i="42"/>
  <c r="S254" i="42"/>
  <c r="T254" i="42" s="1"/>
  <c r="A254" i="42"/>
  <c r="T253" i="42"/>
  <c r="S253" i="42"/>
  <c r="A253" i="42"/>
  <c r="S252" i="42"/>
  <c r="T252" i="42" s="1"/>
  <c r="A252" i="42"/>
  <c r="T251" i="42"/>
  <c r="S251" i="42"/>
  <c r="A251" i="42"/>
  <c r="S250" i="42"/>
  <c r="T250" i="42" s="1"/>
  <c r="A250" i="42"/>
  <c r="S249" i="42"/>
  <c r="T249" i="42" s="1"/>
  <c r="A249" i="42"/>
  <c r="S248" i="42"/>
  <c r="T248" i="42" s="1"/>
  <c r="A248" i="42"/>
  <c r="T247" i="42"/>
  <c r="S247" i="42"/>
  <c r="A247" i="42"/>
  <c r="S246" i="42"/>
  <c r="T246" i="42" s="1"/>
  <c r="A246" i="42"/>
  <c r="S245" i="42"/>
  <c r="T245" i="42" s="1"/>
  <c r="A245" i="42"/>
  <c r="S244" i="42"/>
  <c r="T244" i="42" s="1"/>
  <c r="A244" i="42"/>
  <c r="S243" i="42"/>
  <c r="T243" i="42" s="1"/>
  <c r="A243" i="42"/>
  <c r="S242" i="42"/>
  <c r="T242" i="42" s="1"/>
  <c r="A242" i="42"/>
  <c r="T241" i="42"/>
  <c r="S241" i="42"/>
  <c r="A241" i="42"/>
  <c r="S240" i="42"/>
  <c r="T240" i="42" s="1"/>
  <c r="A240" i="42"/>
  <c r="T239" i="42"/>
  <c r="S239" i="42"/>
  <c r="A239" i="42"/>
  <c r="S238" i="42"/>
  <c r="T238" i="42" s="1"/>
  <c r="A238" i="42"/>
  <c r="S237" i="42"/>
  <c r="T237" i="42" s="1"/>
  <c r="A237" i="42"/>
  <c r="S236" i="42"/>
  <c r="T236" i="42" s="1"/>
  <c r="A236" i="42"/>
  <c r="T235" i="42"/>
  <c r="S235" i="42"/>
  <c r="A235" i="42"/>
  <c r="S234" i="42"/>
  <c r="T234" i="42" s="1"/>
  <c r="A234" i="42"/>
  <c r="S233" i="42"/>
  <c r="T233" i="42" s="1"/>
  <c r="A233" i="42"/>
  <c r="S232" i="42"/>
  <c r="T232" i="42" s="1"/>
  <c r="A232" i="42"/>
  <c r="S231" i="42"/>
  <c r="T231" i="42" s="1"/>
  <c r="A231" i="42"/>
  <c r="S230" i="42"/>
  <c r="T230" i="42" s="1"/>
  <c r="A230" i="42"/>
  <c r="S229" i="42"/>
  <c r="T229" i="42" s="1"/>
  <c r="A229" i="42"/>
  <c r="S228" i="42"/>
  <c r="T228" i="42" s="1"/>
  <c r="A228" i="42"/>
  <c r="T227" i="42"/>
  <c r="S227" i="42"/>
  <c r="A227" i="42"/>
  <c r="S226" i="42"/>
  <c r="T226" i="42" s="1"/>
  <c r="A226" i="42"/>
  <c r="T225" i="42"/>
  <c r="S225" i="42"/>
  <c r="A225" i="42"/>
  <c r="S224" i="42"/>
  <c r="T224" i="42" s="1"/>
  <c r="A224" i="42"/>
  <c r="S223" i="42"/>
  <c r="T223" i="42" s="1"/>
  <c r="A223" i="42"/>
  <c r="S222" i="42"/>
  <c r="T222" i="42" s="1"/>
  <c r="A222" i="42"/>
  <c r="S221" i="42"/>
  <c r="T221" i="42" s="1"/>
  <c r="A221" i="42"/>
  <c r="S220" i="42"/>
  <c r="T220" i="42" s="1"/>
  <c r="A220" i="42"/>
  <c r="S219" i="42"/>
  <c r="T219" i="42" s="1"/>
  <c r="A219" i="42"/>
  <c r="S218" i="42"/>
  <c r="T218" i="42" s="1"/>
  <c r="A218" i="42"/>
  <c r="T217" i="42"/>
  <c r="S217" i="42"/>
  <c r="A217" i="42"/>
  <c r="S216" i="42"/>
  <c r="T216" i="42" s="1"/>
  <c r="A216" i="42"/>
  <c r="S215" i="42"/>
  <c r="T215" i="42" s="1"/>
  <c r="A215" i="42"/>
  <c r="S214" i="42"/>
  <c r="T214" i="42" s="1"/>
  <c r="A214" i="42"/>
  <c r="T213" i="42"/>
  <c r="S213" i="42"/>
  <c r="A213" i="42"/>
  <c r="S212" i="42"/>
  <c r="T212" i="42" s="1"/>
  <c r="A212" i="42"/>
  <c r="T211" i="42"/>
  <c r="S211" i="42"/>
  <c r="A211" i="42"/>
  <c r="S210" i="42"/>
  <c r="T210" i="42" s="1"/>
  <c r="A210" i="42"/>
  <c r="S209" i="42"/>
  <c r="T209" i="42" s="1"/>
  <c r="A209" i="42"/>
  <c r="S208" i="42"/>
  <c r="T208" i="42" s="1"/>
  <c r="A208" i="42"/>
  <c r="S207" i="42"/>
  <c r="T207" i="42" s="1"/>
  <c r="A207" i="42"/>
  <c r="S206" i="42"/>
  <c r="T206" i="42" s="1"/>
  <c r="A206" i="42"/>
  <c r="S205" i="42"/>
  <c r="T205" i="42" s="1"/>
  <c r="A205" i="42"/>
  <c r="S204" i="42"/>
  <c r="T204" i="42" s="1"/>
  <c r="A204" i="42"/>
  <c r="T203" i="42"/>
  <c r="S203" i="42"/>
  <c r="A203" i="42"/>
  <c r="S202" i="42"/>
  <c r="T202" i="42" s="1"/>
  <c r="A202" i="42"/>
  <c r="S201" i="42"/>
  <c r="T201" i="42" s="1"/>
  <c r="A201" i="42"/>
  <c r="S200" i="42"/>
  <c r="T200" i="42" s="1"/>
  <c r="A200" i="42"/>
  <c r="T199" i="42"/>
  <c r="S199" i="42"/>
  <c r="A199" i="42"/>
  <c r="S198" i="42"/>
  <c r="T198" i="42" s="1"/>
  <c r="A198" i="42"/>
  <c r="S197" i="42"/>
  <c r="T197" i="42" s="1"/>
  <c r="A197" i="42"/>
  <c r="S196" i="42"/>
  <c r="T196" i="42" s="1"/>
  <c r="A196" i="42"/>
  <c r="S195" i="42"/>
  <c r="T195" i="42" s="1"/>
  <c r="A195" i="42"/>
  <c r="S194" i="42"/>
  <c r="T194" i="42" s="1"/>
  <c r="A194" i="42"/>
  <c r="S193" i="42"/>
  <c r="T193" i="42" s="1"/>
  <c r="A193" i="42"/>
  <c r="S192" i="42"/>
  <c r="T192" i="42" s="1"/>
  <c r="A192" i="42"/>
  <c r="T191" i="42"/>
  <c r="S191" i="42"/>
  <c r="A191" i="42"/>
  <c r="S190" i="42"/>
  <c r="T190" i="42" s="1"/>
  <c r="A190" i="42"/>
  <c r="T189" i="42"/>
  <c r="S189" i="42"/>
  <c r="A189" i="42"/>
  <c r="S188" i="42"/>
  <c r="T188" i="42" s="1"/>
  <c r="A188" i="42"/>
  <c r="S187" i="42"/>
  <c r="T187" i="42" s="1"/>
  <c r="A187" i="42"/>
  <c r="S186" i="42"/>
  <c r="T186" i="42" s="1"/>
  <c r="A186" i="42"/>
  <c r="S185" i="42"/>
  <c r="T185" i="42" s="1"/>
  <c r="A185" i="42"/>
  <c r="S184" i="42"/>
  <c r="T184" i="42" s="1"/>
  <c r="A184" i="42"/>
  <c r="S183" i="42"/>
  <c r="T183" i="42" s="1"/>
  <c r="A183" i="42"/>
  <c r="S182" i="42"/>
  <c r="T182" i="42" s="1"/>
  <c r="A182" i="42"/>
  <c r="T181" i="42"/>
  <c r="S181" i="42"/>
  <c r="A181" i="42"/>
  <c r="S180" i="42"/>
  <c r="T180" i="42" s="1"/>
  <c r="A180" i="42"/>
  <c r="S179" i="42"/>
  <c r="T179" i="42" s="1"/>
  <c r="A179" i="42"/>
  <c r="S178" i="42"/>
  <c r="T178" i="42" s="1"/>
  <c r="A178" i="42"/>
  <c r="T177" i="42"/>
  <c r="S177" i="42"/>
  <c r="A177" i="42"/>
  <c r="S176" i="42"/>
  <c r="T176" i="42" s="1"/>
  <c r="A176" i="42"/>
  <c r="T175" i="42"/>
  <c r="S175" i="42"/>
  <c r="A175" i="42"/>
  <c r="S174" i="42"/>
  <c r="T174" i="42" s="1"/>
  <c r="A174" i="42"/>
  <c r="S173" i="42"/>
  <c r="T173" i="42" s="1"/>
  <c r="A173" i="42"/>
  <c r="S172" i="42"/>
  <c r="T172" i="42" s="1"/>
  <c r="A172" i="42"/>
  <c r="S171" i="42"/>
  <c r="T171" i="42" s="1"/>
  <c r="A171" i="42"/>
  <c r="S170" i="42"/>
  <c r="T170" i="42" s="1"/>
  <c r="A170" i="42"/>
  <c r="S169" i="42"/>
  <c r="T169" i="42" s="1"/>
  <c r="A169" i="42"/>
  <c r="S168" i="42"/>
  <c r="T168" i="42" s="1"/>
  <c r="A168" i="42"/>
  <c r="T167" i="42"/>
  <c r="S167" i="42"/>
  <c r="A167" i="42"/>
  <c r="S166" i="42"/>
  <c r="T166" i="42" s="1"/>
  <c r="A166" i="42"/>
  <c r="S165" i="42"/>
  <c r="T165" i="42" s="1"/>
  <c r="A165" i="42"/>
  <c r="S164" i="42"/>
  <c r="T164" i="42" s="1"/>
  <c r="A164" i="42"/>
  <c r="S163" i="42"/>
  <c r="T163" i="42" s="1"/>
  <c r="A163" i="42"/>
  <c r="T162" i="42"/>
  <c r="S162" i="42"/>
  <c r="A162" i="42"/>
  <c r="S161" i="42"/>
  <c r="T161" i="42" s="1"/>
  <c r="A161" i="42"/>
  <c r="S160" i="42"/>
  <c r="T160" i="42" s="1"/>
  <c r="A160" i="42"/>
  <c r="S159" i="42"/>
  <c r="T159" i="42" s="1"/>
  <c r="A159" i="42"/>
  <c r="T158" i="42"/>
  <c r="S158" i="42"/>
  <c r="A158" i="42"/>
  <c r="S157" i="42"/>
  <c r="T157" i="42" s="1"/>
  <c r="A157" i="42"/>
  <c r="S156" i="42"/>
  <c r="T156" i="42" s="1"/>
  <c r="A156" i="42"/>
  <c r="S155" i="42"/>
  <c r="T155" i="42" s="1"/>
  <c r="A155" i="42"/>
  <c r="S154" i="42"/>
  <c r="T154" i="42" s="1"/>
  <c r="A154" i="42"/>
  <c r="S153" i="42"/>
  <c r="T153" i="42" s="1"/>
  <c r="A153" i="42"/>
  <c r="T152" i="42"/>
  <c r="S152" i="42"/>
  <c r="A152" i="42"/>
  <c r="S151" i="42"/>
  <c r="T151" i="42" s="1"/>
  <c r="A151" i="42"/>
  <c r="S150" i="42"/>
  <c r="T150" i="42" s="1"/>
  <c r="A150" i="42"/>
  <c r="S149" i="42"/>
  <c r="T149" i="42" s="1"/>
  <c r="A149" i="42"/>
  <c r="T148" i="42"/>
  <c r="S148" i="42"/>
  <c r="A148" i="42"/>
  <c r="S147" i="42"/>
  <c r="T147" i="42" s="1"/>
  <c r="A147" i="42"/>
  <c r="T146" i="42"/>
  <c r="S146" i="42"/>
  <c r="A146" i="42"/>
  <c r="S145" i="42"/>
  <c r="T145" i="42" s="1"/>
  <c r="A145" i="42"/>
  <c r="S144" i="42"/>
  <c r="T144" i="42" s="1"/>
  <c r="A144" i="42"/>
  <c r="S143" i="42"/>
  <c r="T143" i="42" s="1"/>
  <c r="A143" i="42"/>
  <c r="T142" i="42"/>
  <c r="S142" i="42"/>
  <c r="A142" i="42"/>
  <c r="S141" i="42"/>
  <c r="T141" i="42" s="1"/>
  <c r="A141" i="42"/>
  <c r="S140" i="42"/>
  <c r="T140" i="42" s="1"/>
  <c r="A140" i="42"/>
  <c r="S139" i="42"/>
  <c r="T139" i="42" s="1"/>
  <c r="A139" i="42"/>
  <c r="T138" i="42"/>
  <c r="S138" i="42"/>
  <c r="A138" i="42"/>
  <c r="S137" i="42"/>
  <c r="T137" i="42" s="1"/>
  <c r="A137" i="42"/>
  <c r="S136" i="42"/>
  <c r="T136" i="42" s="1"/>
  <c r="A136" i="42"/>
  <c r="S135" i="42"/>
  <c r="T135" i="42" s="1"/>
  <c r="A135" i="42"/>
  <c r="T134" i="42"/>
  <c r="A134" i="42"/>
  <c r="S133" i="42"/>
  <c r="T133" i="42" s="1"/>
  <c r="A133" i="42"/>
  <c r="S132" i="42"/>
  <c r="T132" i="42" s="1"/>
  <c r="A132" i="42"/>
  <c r="S131" i="42"/>
  <c r="T131" i="42" s="1"/>
  <c r="A131" i="42"/>
  <c r="S130" i="42"/>
  <c r="T130" i="42" s="1"/>
  <c r="A130" i="42"/>
  <c r="T129" i="42"/>
  <c r="S129" i="42"/>
  <c r="A129" i="42"/>
  <c r="S128" i="42"/>
  <c r="T128" i="42" s="1"/>
  <c r="A128" i="42"/>
  <c r="S127" i="42"/>
  <c r="T127" i="42" s="1"/>
  <c r="A127" i="42"/>
  <c r="S126" i="42"/>
  <c r="T126" i="42" s="1"/>
  <c r="A126" i="42"/>
  <c r="S125" i="42"/>
  <c r="T125" i="42" s="1"/>
  <c r="A125" i="42"/>
  <c r="S124" i="42"/>
  <c r="T124" i="42" s="1"/>
  <c r="A124" i="42"/>
  <c r="S123" i="42"/>
  <c r="T123" i="42" s="1"/>
  <c r="A123" i="42"/>
  <c r="S122" i="42"/>
  <c r="T122" i="42" s="1"/>
  <c r="A122" i="42"/>
  <c r="S121" i="42"/>
  <c r="T121" i="42" s="1"/>
  <c r="A121" i="42"/>
  <c r="S120" i="42"/>
  <c r="T120" i="42" s="1"/>
  <c r="A120" i="42"/>
  <c r="S119" i="42"/>
  <c r="T119" i="42" s="1"/>
  <c r="A119" i="42"/>
  <c r="S118" i="42"/>
  <c r="T118" i="42" s="1"/>
  <c r="A118" i="42"/>
  <c r="S117" i="42"/>
  <c r="T117" i="42" s="1"/>
  <c r="A117" i="42"/>
  <c r="S116" i="42"/>
  <c r="T116" i="42" s="1"/>
  <c r="A116" i="42"/>
  <c r="S115" i="42"/>
  <c r="T115" i="42" s="1"/>
  <c r="A115" i="42"/>
  <c r="S114" i="42"/>
  <c r="T114" i="42" s="1"/>
  <c r="A114" i="42"/>
  <c r="S113" i="42"/>
  <c r="T113" i="42" s="1"/>
  <c r="A113" i="42"/>
  <c r="S112" i="42"/>
  <c r="T112" i="42" s="1"/>
  <c r="A112" i="42"/>
  <c r="S111" i="42"/>
  <c r="T111" i="42" s="1"/>
  <c r="A111" i="42"/>
  <c r="S110" i="42"/>
  <c r="T110" i="42" s="1"/>
  <c r="A110" i="42"/>
  <c r="S109" i="42"/>
  <c r="T109" i="42" s="1"/>
  <c r="A109" i="42"/>
  <c r="S108" i="42"/>
  <c r="T108" i="42" s="1"/>
  <c r="A108" i="42"/>
  <c r="S107" i="42"/>
  <c r="T107" i="42" s="1"/>
  <c r="A107" i="42"/>
  <c r="S106" i="42"/>
  <c r="T106" i="42" s="1"/>
  <c r="A106" i="42"/>
  <c r="S105" i="42"/>
  <c r="T105" i="42" s="1"/>
  <c r="A105" i="42"/>
  <c r="S104" i="42"/>
  <c r="T104" i="42" s="1"/>
  <c r="A104" i="42"/>
  <c r="S103" i="42"/>
  <c r="T103" i="42" s="1"/>
  <c r="A103" i="42"/>
  <c r="S102" i="42"/>
  <c r="T102" i="42" s="1"/>
  <c r="A102" i="42"/>
  <c r="S101" i="42"/>
  <c r="T101" i="42" s="1"/>
  <c r="A101" i="42"/>
  <c r="S100" i="42"/>
  <c r="T100" i="42" s="1"/>
  <c r="A100" i="42"/>
  <c r="S99" i="42"/>
  <c r="T99" i="42" s="1"/>
  <c r="A99" i="42"/>
  <c r="S98" i="42"/>
  <c r="T98" i="42" s="1"/>
  <c r="A98" i="42"/>
  <c r="S97" i="42"/>
  <c r="T97" i="42" s="1"/>
  <c r="A97" i="42"/>
  <c r="S96" i="42"/>
  <c r="T96" i="42" s="1"/>
  <c r="A96" i="42"/>
  <c r="S95" i="42"/>
  <c r="T95" i="42" s="1"/>
  <c r="A95" i="42"/>
  <c r="S94" i="42"/>
  <c r="T94" i="42" s="1"/>
  <c r="A94" i="42"/>
  <c r="S93" i="42"/>
  <c r="T93" i="42" s="1"/>
  <c r="A93" i="42"/>
  <c r="S92" i="42"/>
  <c r="T92" i="42" s="1"/>
  <c r="A92" i="42"/>
  <c r="S91" i="42"/>
  <c r="T91" i="42" s="1"/>
  <c r="A91" i="42"/>
  <c r="S90" i="42"/>
  <c r="T90" i="42" s="1"/>
  <c r="A90" i="42"/>
  <c r="S89" i="42"/>
  <c r="T89" i="42" s="1"/>
  <c r="A89" i="42"/>
  <c r="S88" i="42"/>
  <c r="T88" i="42" s="1"/>
  <c r="A88" i="42"/>
  <c r="S87" i="42"/>
  <c r="T87" i="42" s="1"/>
  <c r="A87" i="42"/>
  <c r="S86" i="42"/>
  <c r="T86" i="42" s="1"/>
  <c r="A86" i="42"/>
  <c r="S85" i="42"/>
  <c r="T85" i="42" s="1"/>
  <c r="A85" i="42"/>
  <c r="S84" i="42"/>
  <c r="T84" i="42" s="1"/>
  <c r="A84" i="42"/>
  <c r="S83" i="42"/>
  <c r="T83" i="42" s="1"/>
  <c r="A83" i="42"/>
  <c r="S82" i="42"/>
  <c r="T82" i="42" s="1"/>
  <c r="A82" i="42"/>
  <c r="S81" i="42"/>
  <c r="T81" i="42" s="1"/>
  <c r="A81" i="42"/>
  <c r="S80" i="42"/>
  <c r="T80" i="42" s="1"/>
  <c r="A80" i="42"/>
  <c r="S79" i="42"/>
  <c r="T79" i="42" s="1"/>
  <c r="A79" i="42"/>
  <c r="S78" i="42"/>
  <c r="T78" i="42" s="1"/>
  <c r="A78" i="42"/>
  <c r="S77" i="42"/>
  <c r="T77" i="42" s="1"/>
  <c r="A77" i="42"/>
  <c r="S76" i="42"/>
  <c r="T76" i="42" s="1"/>
  <c r="A76" i="42"/>
  <c r="S75" i="42"/>
  <c r="T75" i="42" s="1"/>
  <c r="A75" i="42"/>
  <c r="S74" i="42"/>
  <c r="T74" i="42" s="1"/>
  <c r="A74" i="42"/>
  <c r="S73" i="42"/>
  <c r="T73" i="42" s="1"/>
  <c r="A73" i="42"/>
  <c r="S72" i="42"/>
  <c r="T72" i="42" s="1"/>
  <c r="A72" i="42"/>
  <c r="S71" i="42"/>
  <c r="T71" i="42" s="1"/>
  <c r="A71" i="42"/>
  <c r="S70" i="42"/>
  <c r="T70" i="42" s="1"/>
  <c r="A70" i="42"/>
  <c r="S69" i="42"/>
  <c r="T69" i="42" s="1"/>
  <c r="A69" i="42"/>
  <c r="S68" i="42"/>
  <c r="T68" i="42" s="1"/>
  <c r="A68" i="42"/>
  <c r="S67" i="42"/>
  <c r="T67" i="42" s="1"/>
  <c r="A67" i="42"/>
  <c r="S66" i="42"/>
  <c r="T66" i="42" s="1"/>
  <c r="A66" i="42"/>
  <c r="S65" i="42"/>
  <c r="T65" i="42" s="1"/>
  <c r="A65" i="42"/>
  <c r="S64" i="42"/>
  <c r="T64" i="42" s="1"/>
  <c r="A64" i="42"/>
  <c r="S63" i="42"/>
  <c r="T63" i="42" s="1"/>
  <c r="A63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G15" i="42"/>
  <c r="F15" i="42"/>
  <c r="E15" i="42"/>
  <c r="D15" i="42"/>
  <c r="C15" i="42"/>
  <c r="G14" i="42"/>
  <c r="F14" i="42"/>
  <c r="E14" i="42"/>
  <c r="D14" i="42"/>
  <c r="C14" i="42"/>
  <c r="G13" i="42"/>
  <c r="F13" i="42"/>
  <c r="E13" i="42"/>
  <c r="D13" i="42"/>
  <c r="C13" i="42"/>
  <c r="G12" i="42"/>
  <c r="F12" i="42"/>
  <c r="E12" i="42"/>
  <c r="D12" i="42"/>
  <c r="C12" i="42"/>
  <c r="G11" i="42"/>
  <c r="F11" i="42"/>
  <c r="E11" i="42"/>
  <c r="D11" i="42"/>
  <c r="C11" i="42"/>
  <c r="O9" i="42"/>
  <c r="G9" i="42"/>
  <c r="F9" i="42"/>
  <c r="E9" i="42"/>
  <c r="D9" i="42"/>
  <c r="C9" i="42"/>
  <c r="G8" i="42"/>
  <c r="F8" i="42"/>
  <c r="E8" i="42"/>
  <c r="D8" i="42"/>
  <c r="C8" i="42"/>
  <c r="P7" i="42"/>
  <c r="G7" i="42"/>
  <c r="F7" i="42"/>
  <c r="E7" i="42"/>
  <c r="D7" i="42"/>
  <c r="C7" i="42"/>
  <c r="P6" i="42"/>
  <c r="G6" i="42"/>
  <c r="F6" i="42"/>
  <c r="E6" i="42"/>
  <c r="D6" i="42"/>
  <c r="C6" i="42"/>
  <c r="P5" i="42"/>
  <c r="G5" i="42"/>
  <c r="F5" i="42"/>
  <c r="E5" i="42"/>
  <c r="D5" i="42"/>
  <c r="C5" i="42"/>
  <c r="O4" i="42"/>
  <c r="O10" i="42" s="1"/>
  <c r="G4" i="42"/>
  <c r="F4" i="42"/>
  <c r="E4" i="42"/>
  <c r="D4" i="42"/>
  <c r="C4" i="42"/>
  <c r="D31" i="42" l="1"/>
  <c r="F50" i="42"/>
  <c r="D35" i="42"/>
  <c r="D27" i="42"/>
  <c r="F47" i="42"/>
  <c r="D43" i="42"/>
  <c r="D39" i="42"/>
  <c r="F53" i="42"/>
  <c r="G55" i="42"/>
  <c r="D25" i="42"/>
  <c r="D29" i="42"/>
  <c r="D33" i="42"/>
  <c r="D37" i="42"/>
  <c r="D41" i="42"/>
  <c r="D45" i="42"/>
  <c r="F25" i="42"/>
  <c r="F27" i="42"/>
  <c r="F29" i="42"/>
  <c r="F31" i="42"/>
  <c r="F33" i="42"/>
  <c r="F35" i="42"/>
  <c r="F37" i="42"/>
  <c r="F39" i="42"/>
  <c r="F41" i="42"/>
  <c r="F43" i="42"/>
  <c r="F45" i="42"/>
  <c r="F48" i="42"/>
  <c r="F51" i="42"/>
  <c r="F54" i="42"/>
  <c r="D26" i="42"/>
  <c r="D28" i="42"/>
  <c r="D30" i="42"/>
  <c r="D32" i="42"/>
  <c r="D34" i="42"/>
  <c r="D36" i="42"/>
  <c r="D38" i="42"/>
  <c r="D40" i="42"/>
  <c r="D42" i="42"/>
  <c r="D44" i="42"/>
  <c r="D46" i="42"/>
  <c r="F26" i="42"/>
  <c r="F28" i="42"/>
  <c r="F30" i="42"/>
  <c r="F32" i="42"/>
  <c r="F34" i="42"/>
  <c r="F36" i="42"/>
  <c r="F38" i="42"/>
  <c r="F40" i="42"/>
  <c r="F42" i="42"/>
  <c r="F44" i="42"/>
  <c r="F46" i="42"/>
  <c r="F49" i="42"/>
  <c r="F52" i="42"/>
  <c r="F55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D47" i="42"/>
  <c r="D48" i="42"/>
  <c r="D49" i="42"/>
  <c r="D50" i="42"/>
  <c r="D51" i="42"/>
  <c r="D52" i="42"/>
  <c r="D53" i="42"/>
  <c r="D54" i="42"/>
  <c r="D55" i="42"/>
  <c r="F56" i="42"/>
  <c r="D56" i="42"/>
  <c r="H56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G56" i="42"/>
  <c r="E56" i="42"/>
  <c r="P4" i="42"/>
  <c r="P10" i="42" s="1"/>
  <c r="P9" i="42"/>
  <c r="P11" i="42" s="1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C57" i="42"/>
  <c r="E10" i="42"/>
  <c r="E17" i="42" s="1"/>
  <c r="H6" i="42"/>
  <c r="H8" i="42"/>
  <c r="H9" i="42"/>
  <c r="E16" i="42"/>
  <c r="C10" i="42"/>
  <c r="C17" i="42" s="1"/>
  <c r="G10" i="42"/>
  <c r="G17" i="42" s="1"/>
  <c r="C16" i="42"/>
  <c r="G16" i="42"/>
  <c r="H15" i="42"/>
  <c r="S22" i="42"/>
  <c r="H13" i="42"/>
  <c r="M7" i="42" s="1"/>
  <c r="Q7" i="42" s="1"/>
  <c r="F10" i="42"/>
  <c r="F17" i="42" s="1"/>
  <c r="H5" i="42"/>
  <c r="H7" i="42"/>
  <c r="F16" i="42"/>
  <c r="H14" i="42"/>
  <c r="M8" i="42" s="1"/>
  <c r="D10" i="42"/>
  <c r="D17" i="42" s="1"/>
  <c r="D16" i="42"/>
  <c r="H12" i="42"/>
  <c r="M6" i="42" s="1"/>
  <c r="Q6" i="42" s="1"/>
  <c r="O11" i="42"/>
  <c r="T22" i="42"/>
  <c r="H4" i="42"/>
  <c r="H11" i="42"/>
  <c r="M5" i="42" s="1"/>
  <c r="F18" i="42" l="1"/>
  <c r="F57" i="42"/>
  <c r="G57" i="42"/>
  <c r="E57" i="42"/>
  <c r="D57" i="42"/>
  <c r="H57" i="42"/>
  <c r="G18" i="42"/>
  <c r="E18" i="42"/>
  <c r="H10" i="42"/>
  <c r="M4" i="42" s="1"/>
  <c r="Q4" i="42" s="1"/>
  <c r="Q10" i="42" s="1"/>
  <c r="H16" i="42"/>
  <c r="D18" i="42"/>
  <c r="M9" i="42"/>
  <c r="Q5" i="42"/>
  <c r="Q9" i="42" s="1"/>
  <c r="C18" i="42"/>
  <c r="H17" i="42"/>
  <c r="M10" i="42" l="1"/>
  <c r="M11" i="42" s="1"/>
  <c r="H18" i="42"/>
  <c r="Q11" i="42"/>
  <c r="S501" i="36" l="1"/>
  <c r="T501" i="36" s="1"/>
  <c r="A501" i="36"/>
  <c r="S500" i="36"/>
  <c r="T500" i="36" s="1"/>
  <c r="A500" i="36"/>
  <c r="S499" i="36"/>
  <c r="T499" i="36"/>
  <c r="A499" i="36"/>
  <c r="S498" i="36"/>
  <c r="T498" i="36"/>
  <c r="A498" i="36"/>
  <c r="S497" i="36"/>
  <c r="T497" i="36"/>
  <c r="A497" i="36"/>
  <c r="S496" i="36"/>
  <c r="T496" i="36" s="1"/>
  <c r="A496" i="36"/>
  <c r="S495" i="36"/>
  <c r="T495" i="36" s="1"/>
  <c r="A495" i="36"/>
  <c r="S494" i="36"/>
  <c r="T494" i="36" s="1"/>
  <c r="A494" i="36"/>
  <c r="S493" i="36"/>
  <c r="T493" i="36"/>
  <c r="A493" i="36"/>
  <c r="S492" i="36"/>
  <c r="T492" i="36" s="1"/>
  <c r="A492" i="36"/>
  <c r="S491" i="36"/>
  <c r="T491" i="36" s="1"/>
  <c r="A491" i="36"/>
  <c r="S490" i="36"/>
  <c r="T490" i="36" s="1"/>
  <c r="A490" i="36"/>
  <c r="S489" i="36"/>
  <c r="T489" i="36" s="1"/>
  <c r="A489" i="36"/>
  <c r="S488" i="36"/>
  <c r="T488" i="36" s="1"/>
  <c r="A488" i="36"/>
  <c r="S487" i="36"/>
  <c r="T487" i="36" s="1"/>
  <c r="A487" i="36"/>
  <c r="S486" i="36"/>
  <c r="T486" i="36" s="1"/>
  <c r="A486" i="36"/>
  <c r="S485" i="36"/>
  <c r="T485" i="36" s="1"/>
  <c r="A485" i="36"/>
  <c r="S484" i="36"/>
  <c r="T484" i="36" s="1"/>
  <c r="A484" i="36"/>
  <c r="S483" i="36"/>
  <c r="T483" i="36"/>
  <c r="A483" i="36"/>
  <c r="S482" i="36"/>
  <c r="T482" i="36" s="1"/>
  <c r="A482" i="36"/>
  <c r="S481" i="36"/>
  <c r="T481" i="36" s="1"/>
  <c r="A481" i="36"/>
  <c r="S480" i="36"/>
  <c r="T480" i="36" s="1"/>
  <c r="A480" i="36"/>
  <c r="S479" i="36"/>
  <c r="T479" i="36" s="1"/>
  <c r="A479" i="36"/>
  <c r="S478" i="36"/>
  <c r="T478" i="36" s="1"/>
  <c r="A478" i="36"/>
  <c r="S477" i="36"/>
  <c r="T477" i="36" s="1"/>
  <c r="A477" i="36"/>
  <c r="S476" i="36"/>
  <c r="T476" i="36" s="1"/>
  <c r="A476" i="36"/>
  <c r="S475" i="36"/>
  <c r="T475" i="36" s="1"/>
  <c r="A475" i="36"/>
  <c r="S474" i="36"/>
  <c r="T474" i="36" s="1"/>
  <c r="A474" i="36"/>
  <c r="S473" i="36"/>
  <c r="T473" i="36" s="1"/>
  <c r="A473" i="36"/>
  <c r="S472" i="36"/>
  <c r="T472" i="36" s="1"/>
  <c r="A472" i="36"/>
  <c r="S471" i="36"/>
  <c r="T471" i="36" s="1"/>
  <c r="A471" i="36"/>
  <c r="S470" i="36"/>
  <c r="T470" i="36" s="1"/>
  <c r="A470" i="36"/>
  <c r="S469" i="36"/>
  <c r="T469" i="36" s="1"/>
  <c r="A469" i="36"/>
  <c r="S468" i="36"/>
  <c r="T468" i="36" s="1"/>
  <c r="A468" i="36"/>
  <c r="S467" i="36"/>
  <c r="T467" i="36" s="1"/>
  <c r="A467" i="36"/>
  <c r="S466" i="36"/>
  <c r="T466" i="36" s="1"/>
  <c r="A466" i="36"/>
  <c r="S465" i="36"/>
  <c r="T465" i="36" s="1"/>
  <c r="A465" i="36"/>
  <c r="S464" i="36"/>
  <c r="T464" i="36" s="1"/>
  <c r="A464" i="36"/>
  <c r="S463" i="36"/>
  <c r="T463" i="36" s="1"/>
  <c r="A463" i="36"/>
  <c r="S462" i="36"/>
  <c r="T462" i="36" s="1"/>
  <c r="A462" i="36"/>
  <c r="S461" i="36"/>
  <c r="T461" i="36"/>
  <c r="A461" i="36"/>
  <c r="S460" i="36"/>
  <c r="T460" i="36" s="1"/>
  <c r="A460" i="36"/>
  <c r="S459" i="36"/>
  <c r="T459" i="36" s="1"/>
  <c r="A459" i="36"/>
  <c r="S458" i="36"/>
  <c r="T458" i="36" s="1"/>
  <c r="A458" i="36"/>
  <c r="S457" i="36"/>
  <c r="T457" i="36" s="1"/>
  <c r="A457" i="36"/>
  <c r="S456" i="36"/>
  <c r="T456" i="36" s="1"/>
  <c r="A456" i="36"/>
  <c r="S455" i="36"/>
  <c r="T455" i="36" s="1"/>
  <c r="A455" i="36"/>
  <c r="S454" i="36"/>
  <c r="T454" i="36"/>
  <c r="A454" i="36"/>
  <c r="S453" i="36"/>
  <c r="T453" i="36" s="1"/>
  <c r="A453" i="36"/>
  <c r="S452" i="36"/>
  <c r="T452" i="36" s="1"/>
  <c r="A452" i="36"/>
  <c r="S451" i="36"/>
  <c r="T451" i="36" s="1"/>
  <c r="A451" i="36"/>
  <c r="S450" i="36"/>
  <c r="T450" i="36" s="1"/>
  <c r="A450" i="36"/>
  <c r="S449" i="36"/>
  <c r="T449" i="36"/>
  <c r="A449" i="36"/>
  <c r="S448" i="36"/>
  <c r="T448" i="36" s="1"/>
  <c r="A448" i="36"/>
  <c r="S447" i="36"/>
  <c r="T447" i="36" s="1"/>
  <c r="A447" i="36"/>
  <c r="S446" i="36"/>
  <c r="T446" i="36" s="1"/>
  <c r="A446" i="36"/>
  <c r="S445" i="36"/>
  <c r="T445" i="36"/>
  <c r="A445" i="36"/>
  <c r="S444" i="36"/>
  <c r="T444" i="36" s="1"/>
  <c r="A444" i="36"/>
  <c r="S443" i="36"/>
  <c r="T443" i="36" s="1"/>
  <c r="A443" i="36"/>
  <c r="S442" i="36"/>
  <c r="T442" i="36" s="1"/>
  <c r="A442" i="36"/>
  <c r="S441" i="36"/>
  <c r="T441" i="36" s="1"/>
  <c r="A441" i="36"/>
  <c r="S440" i="36"/>
  <c r="T440" i="36" s="1"/>
  <c r="A440" i="36"/>
  <c r="S439" i="36"/>
  <c r="T439" i="36" s="1"/>
  <c r="A439" i="36"/>
  <c r="S438" i="36"/>
  <c r="T438" i="36" s="1"/>
  <c r="A438" i="36"/>
  <c r="S437" i="36"/>
  <c r="T437" i="36" s="1"/>
  <c r="A437" i="36"/>
  <c r="S436" i="36"/>
  <c r="T436" i="36" s="1"/>
  <c r="A436" i="36"/>
  <c r="S435" i="36"/>
  <c r="T435" i="36"/>
  <c r="A435" i="36"/>
  <c r="S434" i="36"/>
  <c r="T434" i="36" s="1"/>
  <c r="A434" i="36"/>
  <c r="S433" i="36"/>
  <c r="T433" i="36" s="1"/>
  <c r="A433" i="36"/>
  <c r="S432" i="36"/>
  <c r="T432" i="36" s="1"/>
  <c r="A432" i="36"/>
  <c r="S431" i="36"/>
  <c r="T431" i="36" s="1"/>
  <c r="A431" i="36"/>
  <c r="S430" i="36"/>
  <c r="T430" i="36" s="1"/>
  <c r="A430" i="36"/>
  <c r="S429" i="36"/>
  <c r="T429" i="36" s="1"/>
  <c r="A429" i="36"/>
  <c r="S428" i="36"/>
  <c r="T428" i="36" s="1"/>
  <c r="A428" i="36"/>
  <c r="S427" i="36"/>
  <c r="T427" i="36" s="1"/>
  <c r="A427" i="36"/>
  <c r="S426" i="36"/>
  <c r="T426" i="36" s="1"/>
  <c r="A426" i="36"/>
  <c r="S425" i="36"/>
  <c r="T425" i="36" s="1"/>
  <c r="A425" i="36"/>
  <c r="S424" i="36"/>
  <c r="T424" i="36" s="1"/>
  <c r="A424" i="36"/>
  <c r="S423" i="36"/>
  <c r="T423" i="36" s="1"/>
  <c r="A423" i="36"/>
  <c r="S422" i="36"/>
  <c r="T422" i="36" s="1"/>
  <c r="A422" i="36"/>
  <c r="S421" i="36"/>
  <c r="T421" i="36" s="1"/>
  <c r="A421" i="36"/>
  <c r="S420" i="36"/>
  <c r="T420" i="36" s="1"/>
  <c r="A420" i="36"/>
  <c r="S419" i="36"/>
  <c r="T419" i="36" s="1"/>
  <c r="A419" i="36"/>
  <c r="S418" i="36"/>
  <c r="T418" i="36" s="1"/>
  <c r="A418" i="36"/>
  <c r="S417" i="36"/>
  <c r="T417" i="36" s="1"/>
  <c r="A417" i="36"/>
  <c r="S416" i="36"/>
  <c r="T416" i="36" s="1"/>
  <c r="A416" i="36"/>
  <c r="S415" i="36"/>
  <c r="T415" i="36" s="1"/>
  <c r="A415" i="36"/>
  <c r="S414" i="36"/>
  <c r="T414" i="36" s="1"/>
  <c r="A414" i="36"/>
  <c r="S413" i="36"/>
  <c r="T413" i="36"/>
  <c r="A413" i="36"/>
  <c r="S412" i="36"/>
  <c r="T412" i="36" s="1"/>
  <c r="A412" i="36"/>
  <c r="S411" i="36"/>
  <c r="T411" i="36" s="1"/>
  <c r="A411" i="36"/>
  <c r="S410" i="36"/>
  <c r="T410" i="36" s="1"/>
  <c r="A410" i="36"/>
  <c r="S409" i="36"/>
  <c r="T409" i="36" s="1"/>
  <c r="A409" i="36"/>
  <c r="S408" i="36"/>
  <c r="T408" i="36" s="1"/>
  <c r="A408" i="36"/>
  <c r="S407" i="36"/>
  <c r="T407" i="36" s="1"/>
  <c r="A407" i="36"/>
  <c r="S406" i="36"/>
  <c r="T406" i="36"/>
  <c r="A406" i="36"/>
  <c r="S405" i="36"/>
  <c r="T405" i="36" s="1"/>
  <c r="A405" i="36"/>
  <c r="S404" i="36"/>
  <c r="T404" i="36" s="1"/>
  <c r="A404" i="36"/>
  <c r="S403" i="36"/>
  <c r="T403" i="36"/>
  <c r="A403" i="36"/>
  <c r="S402" i="36"/>
  <c r="T402" i="36" s="1"/>
  <c r="A402" i="36"/>
  <c r="S401" i="36"/>
  <c r="T401" i="36"/>
  <c r="A401" i="36"/>
  <c r="S400" i="36"/>
  <c r="T400" i="36" s="1"/>
  <c r="A400" i="36"/>
  <c r="S399" i="36"/>
  <c r="T399" i="36" s="1"/>
  <c r="A399" i="36"/>
  <c r="S398" i="36"/>
  <c r="T398" i="36" s="1"/>
  <c r="A398" i="36"/>
  <c r="S397" i="36"/>
  <c r="T397" i="36"/>
  <c r="A397" i="36"/>
  <c r="S396" i="36"/>
  <c r="T396" i="36" s="1"/>
  <c r="A396" i="36"/>
  <c r="S395" i="36"/>
  <c r="T395" i="36" s="1"/>
  <c r="A395" i="36"/>
  <c r="S394" i="36"/>
  <c r="T394" i="36" s="1"/>
  <c r="A394" i="36"/>
  <c r="S393" i="36"/>
  <c r="T393" i="36" s="1"/>
  <c r="A393" i="36"/>
  <c r="S392" i="36"/>
  <c r="T392" i="36" s="1"/>
  <c r="A392" i="36"/>
  <c r="S391" i="36"/>
  <c r="T391" i="36" s="1"/>
  <c r="A391" i="36"/>
  <c r="S390" i="36"/>
  <c r="T390" i="36" s="1"/>
  <c r="A390" i="36"/>
  <c r="S389" i="36"/>
  <c r="T389" i="36" s="1"/>
  <c r="A389" i="36"/>
  <c r="S388" i="36"/>
  <c r="T388" i="36" s="1"/>
  <c r="A388" i="36"/>
  <c r="S387" i="36"/>
  <c r="T387" i="36" s="1"/>
  <c r="A387" i="36"/>
  <c r="S386" i="36"/>
  <c r="T386" i="36" s="1"/>
  <c r="A386" i="36"/>
  <c r="S385" i="36"/>
  <c r="T385" i="36" s="1"/>
  <c r="A385" i="36"/>
  <c r="S384" i="36"/>
  <c r="T384" i="36" s="1"/>
  <c r="A384" i="36"/>
  <c r="S383" i="36"/>
  <c r="T383" i="36" s="1"/>
  <c r="A383" i="36"/>
  <c r="S382" i="36"/>
  <c r="T382" i="36" s="1"/>
  <c r="A382" i="36"/>
  <c r="S381" i="36"/>
  <c r="T381" i="36" s="1"/>
  <c r="A381" i="36"/>
  <c r="S380" i="36"/>
  <c r="T380" i="36" s="1"/>
  <c r="A380" i="36"/>
  <c r="S379" i="36"/>
  <c r="T379" i="36" s="1"/>
  <c r="A379" i="36"/>
  <c r="S378" i="36"/>
  <c r="T378" i="36" s="1"/>
  <c r="A378" i="36"/>
  <c r="S377" i="36"/>
  <c r="T377" i="36" s="1"/>
  <c r="A377" i="36"/>
  <c r="S376" i="36"/>
  <c r="T376" i="36" s="1"/>
  <c r="A376" i="36"/>
  <c r="S375" i="36"/>
  <c r="T375" i="36" s="1"/>
  <c r="A375" i="36"/>
  <c r="S374" i="36"/>
  <c r="T374" i="36" s="1"/>
  <c r="A374" i="36"/>
  <c r="S373" i="36"/>
  <c r="T373" i="36"/>
  <c r="A373" i="36"/>
  <c r="S372" i="36"/>
  <c r="T372" i="36" s="1"/>
  <c r="A372" i="36"/>
  <c r="S371" i="36"/>
  <c r="T371" i="36" s="1"/>
  <c r="A371" i="36"/>
  <c r="S370" i="36"/>
  <c r="T370" i="36" s="1"/>
  <c r="A370" i="36"/>
  <c r="S369" i="36"/>
  <c r="T369" i="36" s="1"/>
  <c r="A369" i="36"/>
  <c r="S368" i="36"/>
  <c r="T368" i="36" s="1"/>
  <c r="A368" i="36"/>
  <c r="S367" i="36"/>
  <c r="T367" i="36" s="1"/>
  <c r="A367" i="36"/>
  <c r="S366" i="36"/>
  <c r="T366" i="36" s="1"/>
  <c r="A366" i="36"/>
  <c r="S365" i="36"/>
  <c r="T365" i="36"/>
  <c r="A365" i="36"/>
  <c r="S364" i="36"/>
  <c r="T364" i="36" s="1"/>
  <c r="A364" i="36"/>
  <c r="S363" i="36"/>
  <c r="T363" i="36" s="1"/>
  <c r="A363" i="36"/>
  <c r="S362" i="36"/>
  <c r="T362" i="36" s="1"/>
  <c r="A362" i="36"/>
  <c r="S361" i="36"/>
  <c r="T361" i="36"/>
  <c r="A361" i="36"/>
  <c r="S360" i="36"/>
  <c r="T360" i="36" s="1"/>
  <c r="A360" i="36"/>
  <c r="S359" i="36"/>
  <c r="T359" i="36" s="1"/>
  <c r="A359" i="36"/>
  <c r="S358" i="36"/>
  <c r="T358" i="36" s="1"/>
  <c r="A358" i="36"/>
  <c r="S357" i="36"/>
  <c r="T357" i="36" s="1"/>
  <c r="A357" i="36"/>
  <c r="S356" i="36"/>
  <c r="T356" i="36" s="1"/>
  <c r="A356" i="36"/>
  <c r="S355" i="36"/>
  <c r="T355" i="36" s="1"/>
  <c r="A355" i="36"/>
  <c r="S354" i="36"/>
  <c r="T354" i="36" s="1"/>
  <c r="A354" i="36"/>
  <c r="S353" i="36"/>
  <c r="T353" i="36" s="1"/>
  <c r="A353" i="36"/>
  <c r="S352" i="36"/>
  <c r="T352" i="36" s="1"/>
  <c r="A352" i="36"/>
  <c r="S351" i="36"/>
  <c r="T351" i="36" s="1"/>
  <c r="A351" i="36"/>
  <c r="S350" i="36"/>
  <c r="T350" i="36" s="1"/>
  <c r="A350" i="36"/>
  <c r="S349" i="36"/>
  <c r="T349" i="36"/>
  <c r="A349" i="36"/>
  <c r="S348" i="36"/>
  <c r="T348" i="36" s="1"/>
  <c r="A348" i="36"/>
  <c r="S347" i="36"/>
  <c r="T347" i="36" s="1"/>
  <c r="A347" i="36"/>
  <c r="S346" i="36"/>
  <c r="T346" i="36" s="1"/>
  <c r="A346" i="36"/>
  <c r="S345" i="36"/>
  <c r="T345" i="36" s="1"/>
  <c r="A345" i="36"/>
  <c r="S344" i="36"/>
  <c r="T344" i="36" s="1"/>
  <c r="A344" i="36"/>
  <c r="S343" i="36"/>
  <c r="T343" i="36" s="1"/>
  <c r="A343" i="36"/>
  <c r="S342" i="36"/>
  <c r="T342" i="36" s="1"/>
  <c r="A342" i="36"/>
  <c r="S341" i="36"/>
  <c r="T341" i="36" s="1"/>
  <c r="A341" i="36"/>
  <c r="S340" i="36"/>
  <c r="T340" i="36" s="1"/>
  <c r="A340" i="36"/>
  <c r="S339" i="36"/>
  <c r="T339" i="36" s="1"/>
  <c r="A339" i="36"/>
  <c r="S338" i="36"/>
  <c r="T338" i="36" s="1"/>
  <c r="A338" i="36"/>
  <c r="S337" i="36"/>
  <c r="T337" i="36"/>
  <c r="A337" i="36"/>
  <c r="S336" i="36"/>
  <c r="T336" i="36" s="1"/>
  <c r="A336" i="36"/>
  <c r="S335" i="36"/>
  <c r="T335" i="36" s="1"/>
  <c r="A335" i="36"/>
  <c r="S334" i="36"/>
  <c r="T334" i="36" s="1"/>
  <c r="A334" i="36"/>
  <c r="S333" i="36"/>
  <c r="T333" i="36" s="1"/>
  <c r="A333" i="36"/>
  <c r="S332" i="36"/>
  <c r="T332" i="36" s="1"/>
  <c r="A332" i="36"/>
  <c r="S331" i="36"/>
  <c r="T331" i="36" s="1"/>
  <c r="A331" i="36"/>
  <c r="S330" i="36"/>
  <c r="T330" i="36" s="1"/>
  <c r="A330" i="36"/>
  <c r="S329" i="36"/>
  <c r="T329" i="36" s="1"/>
  <c r="A329" i="36"/>
  <c r="S328" i="36"/>
  <c r="T328" i="36" s="1"/>
  <c r="A328" i="36"/>
  <c r="S327" i="36"/>
  <c r="T327" i="36" s="1"/>
  <c r="A327" i="36"/>
  <c r="S326" i="36"/>
  <c r="T326" i="36" s="1"/>
  <c r="A326" i="36"/>
  <c r="S325" i="36"/>
  <c r="T325" i="36" s="1"/>
  <c r="A325" i="36"/>
  <c r="S324" i="36"/>
  <c r="T324" i="36" s="1"/>
  <c r="A324" i="36"/>
  <c r="S323" i="36"/>
  <c r="T323" i="36" s="1"/>
  <c r="A323" i="36"/>
  <c r="S322" i="36"/>
  <c r="T322" i="36" s="1"/>
  <c r="A322" i="36"/>
  <c r="S321" i="36"/>
  <c r="T321" i="36" s="1"/>
  <c r="A321" i="36"/>
  <c r="S320" i="36"/>
  <c r="T320" i="36" s="1"/>
  <c r="A320" i="36"/>
  <c r="S319" i="36"/>
  <c r="T319" i="36" s="1"/>
  <c r="A319" i="36"/>
  <c r="S318" i="36"/>
  <c r="T318" i="36" s="1"/>
  <c r="A318" i="36"/>
  <c r="S317" i="36"/>
  <c r="T317" i="36" s="1"/>
  <c r="A317" i="36"/>
  <c r="S316" i="36"/>
  <c r="T316" i="36" s="1"/>
  <c r="A316" i="36"/>
  <c r="S315" i="36"/>
  <c r="T315" i="36" s="1"/>
  <c r="A315" i="36"/>
  <c r="S314" i="36"/>
  <c r="T314" i="36" s="1"/>
  <c r="A314" i="36"/>
  <c r="S313" i="36"/>
  <c r="T313" i="36" s="1"/>
  <c r="A313" i="36"/>
  <c r="S312" i="36"/>
  <c r="T312" i="36" s="1"/>
  <c r="A312" i="36"/>
  <c r="S311" i="36"/>
  <c r="T311" i="36" s="1"/>
  <c r="A311" i="36"/>
  <c r="S310" i="36"/>
  <c r="T310" i="36"/>
  <c r="A310" i="36"/>
  <c r="S309" i="36"/>
  <c r="T309" i="36" s="1"/>
  <c r="A309" i="36"/>
  <c r="S308" i="36"/>
  <c r="T308" i="36" s="1"/>
  <c r="A308" i="36"/>
  <c r="S307" i="36"/>
  <c r="T307" i="36" s="1"/>
  <c r="A307" i="36"/>
  <c r="S306" i="36"/>
  <c r="T306" i="36" s="1"/>
  <c r="A306" i="36"/>
  <c r="S305" i="36"/>
  <c r="T305" i="36"/>
  <c r="A305" i="36"/>
  <c r="S304" i="36"/>
  <c r="T304" i="36" s="1"/>
  <c r="A304" i="36"/>
  <c r="S303" i="36"/>
  <c r="T303" i="36" s="1"/>
  <c r="A303" i="36"/>
  <c r="S302" i="36"/>
  <c r="T302" i="36" s="1"/>
  <c r="A302" i="36"/>
  <c r="S301" i="36"/>
  <c r="T301" i="36" s="1"/>
  <c r="A301" i="36"/>
  <c r="S300" i="36"/>
  <c r="T300" i="36" s="1"/>
  <c r="A300" i="36"/>
  <c r="S299" i="36"/>
  <c r="T299" i="36" s="1"/>
  <c r="A299" i="36"/>
  <c r="S298" i="36"/>
  <c r="T298" i="36" s="1"/>
  <c r="A298" i="36"/>
  <c r="S297" i="36"/>
  <c r="T297" i="36" s="1"/>
  <c r="A297" i="36"/>
  <c r="S296" i="36"/>
  <c r="T296" i="36" s="1"/>
  <c r="A296" i="36"/>
  <c r="S295" i="36"/>
  <c r="T295" i="36" s="1"/>
  <c r="A295" i="36"/>
  <c r="S294" i="36"/>
  <c r="T294" i="36" s="1"/>
  <c r="A294" i="36"/>
  <c r="S293" i="36"/>
  <c r="T293" i="36" s="1"/>
  <c r="A293" i="36"/>
  <c r="S292" i="36"/>
  <c r="T292" i="36" s="1"/>
  <c r="A292" i="36"/>
  <c r="S291" i="36"/>
  <c r="T291" i="36"/>
  <c r="A291" i="36"/>
  <c r="S290" i="36"/>
  <c r="T290" i="36" s="1"/>
  <c r="A290" i="36"/>
  <c r="S289" i="36"/>
  <c r="T289" i="36"/>
  <c r="A289" i="36"/>
  <c r="S288" i="36"/>
  <c r="T288" i="36" s="1"/>
  <c r="A288" i="36"/>
  <c r="S287" i="36"/>
  <c r="T287" i="36" s="1"/>
  <c r="A287" i="36"/>
  <c r="S286" i="36"/>
  <c r="T286" i="36" s="1"/>
  <c r="A286" i="36"/>
  <c r="S285" i="36"/>
  <c r="T285" i="36" s="1"/>
  <c r="A285" i="36"/>
  <c r="S284" i="36"/>
  <c r="T284" i="36" s="1"/>
  <c r="A284" i="36"/>
  <c r="S283" i="36"/>
  <c r="T283" i="36" s="1"/>
  <c r="A283" i="36"/>
  <c r="S282" i="36"/>
  <c r="T282" i="36" s="1"/>
  <c r="A282" i="36"/>
  <c r="S281" i="36"/>
  <c r="T281" i="36" s="1"/>
  <c r="A281" i="36"/>
  <c r="S280" i="36"/>
  <c r="T280" i="36" s="1"/>
  <c r="A280" i="36"/>
  <c r="S279" i="36"/>
  <c r="T279" i="36" s="1"/>
  <c r="A279" i="36"/>
  <c r="S278" i="36"/>
  <c r="T278" i="36" s="1"/>
  <c r="A278" i="36"/>
  <c r="S277" i="36"/>
  <c r="T277" i="36" s="1"/>
  <c r="A277" i="36"/>
  <c r="S276" i="36"/>
  <c r="T276" i="36" s="1"/>
  <c r="A276" i="36"/>
  <c r="S275" i="36"/>
  <c r="T275" i="36" s="1"/>
  <c r="A275" i="36"/>
  <c r="S274" i="36"/>
  <c r="T274" i="36" s="1"/>
  <c r="A274" i="36"/>
  <c r="S273" i="36"/>
  <c r="T273" i="36" s="1"/>
  <c r="A273" i="36"/>
  <c r="S272" i="36"/>
  <c r="T272" i="36" s="1"/>
  <c r="A272" i="36"/>
  <c r="S271" i="36"/>
  <c r="T271" i="36"/>
  <c r="A271" i="36"/>
  <c r="S270" i="36"/>
  <c r="T270" i="36" s="1"/>
  <c r="A270" i="36"/>
  <c r="S269" i="36"/>
  <c r="T269" i="36"/>
  <c r="A269" i="36"/>
  <c r="S268" i="36"/>
  <c r="T268" i="36" s="1"/>
  <c r="A268" i="36"/>
  <c r="S267" i="36"/>
  <c r="T267" i="36" s="1"/>
  <c r="A267" i="36"/>
  <c r="S266" i="36"/>
  <c r="T266" i="36" s="1"/>
  <c r="A266" i="36"/>
  <c r="S265" i="36"/>
  <c r="T265" i="36" s="1"/>
  <c r="A265" i="36"/>
  <c r="S264" i="36"/>
  <c r="T264" i="36" s="1"/>
  <c r="A264" i="36"/>
  <c r="S263" i="36"/>
  <c r="T263" i="36" s="1"/>
  <c r="A263" i="36"/>
  <c r="S262" i="36"/>
  <c r="T262" i="36" s="1"/>
  <c r="A262" i="36"/>
  <c r="S261" i="36"/>
  <c r="T261" i="36"/>
  <c r="A261" i="36"/>
  <c r="S260" i="36"/>
  <c r="T260" i="36" s="1"/>
  <c r="A260" i="36"/>
  <c r="S259" i="36"/>
  <c r="T259" i="36"/>
  <c r="A259" i="36"/>
  <c r="S258" i="36"/>
  <c r="T258" i="36" s="1"/>
  <c r="A258" i="36"/>
  <c r="S257" i="36"/>
  <c r="T257" i="36"/>
  <c r="A257" i="36"/>
  <c r="S256" i="36"/>
  <c r="T256" i="36" s="1"/>
  <c r="A256" i="36"/>
  <c r="S255" i="36"/>
  <c r="T255" i="36" s="1"/>
  <c r="A255" i="36"/>
  <c r="S254" i="36"/>
  <c r="T254" i="36" s="1"/>
  <c r="A254" i="36"/>
  <c r="S253" i="36"/>
  <c r="T253" i="36" s="1"/>
  <c r="A253" i="36"/>
  <c r="S252" i="36"/>
  <c r="T252" i="36" s="1"/>
  <c r="A252" i="36"/>
  <c r="S251" i="36"/>
  <c r="T251" i="36" s="1"/>
  <c r="A251" i="36"/>
  <c r="S250" i="36"/>
  <c r="T250" i="36" s="1"/>
  <c r="A250" i="36"/>
  <c r="S249" i="36"/>
  <c r="T249" i="36" s="1"/>
  <c r="A249" i="36"/>
  <c r="S248" i="36"/>
  <c r="T248" i="36" s="1"/>
  <c r="A248" i="36"/>
  <c r="S247" i="36"/>
  <c r="T247" i="36" s="1"/>
  <c r="A247" i="36"/>
  <c r="S246" i="36"/>
  <c r="T246" i="36" s="1"/>
  <c r="A246" i="36"/>
  <c r="S245" i="36"/>
  <c r="T245" i="36" s="1"/>
  <c r="A245" i="36"/>
  <c r="S244" i="36"/>
  <c r="T244" i="36" s="1"/>
  <c r="A244" i="36"/>
  <c r="S243" i="36"/>
  <c r="T243" i="36"/>
  <c r="A243" i="36"/>
  <c r="S242" i="36"/>
  <c r="T242" i="36" s="1"/>
  <c r="A242" i="36"/>
  <c r="S241" i="36"/>
  <c r="T241" i="36" s="1"/>
  <c r="A241" i="36"/>
  <c r="S240" i="36"/>
  <c r="T240" i="36" s="1"/>
  <c r="A240" i="36"/>
  <c r="S239" i="36"/>
  <c r="T239" i="36" s="1"/>
  <c r="A239" i="36"/>
  <c r="S238" i="36"/>
  <c r="T238" i="36" s="1"/>
  <c r="A238" i="36"/>
  <c r="S237" i="36"/>
  <c r="T237" i="36" s="1"/>
  <c r="A237" i="36"/>
  <c r="S236" i="36"/>
  <c r="T236" i="36" s="1"/>
  <c r="A236" i="36"/>
  <c r="S235" i="36"/>
  <c r="T235" i="36" s="1"/>
  <c r="A235" i="36"/>
  <c r="S234" i="36"/>
  <c r="T234" i="36" s="1"/>
  <c r="A234" i="36"/>
  <c r="S233" i="36"/>
  <c r="T233" i="36" s="1"/>
  <c r="A233" i="36"/>
  <c r="S232" i="36"/>
  <c r="T232" i="36" s="1"/>
  <c r="A232" i="36"/>
  <c r="S231" i="36"/>
  <c r="T231" i="36" s="1"/>
  <c r="A231" i="36"/>
  <c r="S230" i="36"/>
  <c r="T230" i="36" s="1"/>
  <c r="A230" i="36"/>
  <c r="S229" i="36"/>
  <c r="T229" i="36" s="1"/>
  <c r="A229" i="36"/>
  <c r="S228" i="36"/>
  <c r="T228" i="36" s="1"/>
  <c r="A228" i="36"/>
  <c r="S227" i="36"/>
  <c r="T227" i="36" s="1"/>
  <c r="A227" i="36"/>
  <c r="S226" i="36"/>
  <c r="T226" i="36" s="1"/>
  <c r="A226" i="36"/>
  <c r="S225" i="36"/>
  <c r="T225" i="36" s="1"/>
  <c r="A225" i="36"/>
  <c r="S224" i="36"/>
  <c r="T224" i="36" s="1"/>
  <c r="A224" i="36"/>
  <c r="S223" i="36"/>
  <c r="T223" i="36" s="1"/>
  <c r="A223" i="36"/>
  <c r="S222" i="36"/>
  <c r="T222" i="36" s="1"/>
  <c r="A222" i="36"/>
  <c r="S221" i="36"/>
  <c r="T221" i="36"/>
  <c r="A221" i="36"/>
  <c r="S220" i="36"/>
  <c r="T220" i="36" s="1"/>
  <c r="A220" i="36"/>
  <c r="S219" i="36"/>
  <c r="T219" i="36" s="1"/>
  <c r="A219" i="36"/>
  <c r="S218" i="36"/>
  <c r="T218" i="36" s="1"/>
  <c r="A218" i="36"/>
  <c r="S217" i="36"/>
  <c r="T217" i="36" s="1"/>
  <c r="A217" i="36"/>
  <c r="S216" i="36"/>
  <c r="T216" i="36" s="1"/>
  <c r="A216" i="36"/>
  <c r="S215" i="36"/>
  <c r="T215" i="36" s="1"/>
  <c r="A215" i="36"/>
  <c r="S214" i="36"/>
  <c r="T214" i="36" s="1"/>
  <c r="A214" i="36"/>
  <c r="S213" i="36"/>
  <c r="T213" i="36"/>
  <c r="A213" i="36"/>
  <c r="S212" i="36"/>
  <c r="T212" i="36" s="1"/>
  <c r="A212" i="36"/>
  <c r="S211" i="36"/>
  <c r="T211" i="36"/>
  <c r="A211" i="36"/>
  <c r="S210" i="36"/>
  <c r="T210" i="36" s="1"/>
  <c r="A210" i="36"/>
  <c r="S209" i="36"/>
  <c r="T209" i="36" s="1"/>
  <c r="A209" i="36"/>
  <c r="S208" i="36"/>
  <c r="T208" i="36" s="1"/>
  <c r="A208" i="36"/>
  <c r="S207" i="36"/>
  <c r="T207" i="36" s="1"/>
  <c r="A207" i="36"/>
  <c r="S206" i="36"/>
  <c r="T206" i="36" s="1"/>
  <c r="A206" i="36"/>
  <c r="S205" i="36"/>
  <c r="T205" i="36"/>
  <c r="A205" i="36"/>
  <c r="S204" i="36"/>
  <c r="T204" i="36" s="1"/>
  <c r="A204" i="36"/>
  <c r="S203" i="36"/>
  <c r="T203" i="36" s="1"/>
  <c r="A203" i="36"/>
  <c r="S202" i="36"/>
  <c r="T202" i="36" s="1"/>
  <c r="A202" i="36"/>
  <c r="S201" i="36"/>
  <c r="T201" i="36" s="1"/>
  <c r="A201" i="36"/>
  <c r="S200" i="36"/>
  <c r="T200" i="36" s="1"/>
  <c r="A200" i="36"/>
  <c r="S199" i="36"/>
  <c r="T199" i="36" s="1"/>
  <c r="A199" i="36"/>
  <c r="S198" i="36"/>
  <c r="T198" i="36" s="1"/>
  <c r="A198" i="36"/>
  <c r="S197" i="36"/>
  <c r="T197" i="36" s="1"/>
  <c r="A197" i="36"/>
  <c r="S196" i="36"/>
  <c r="T196" i="36" s="1"/>
  <c r="A196" i="36"/>
  <c r="S195" i="36"/>
  <c r="T195" i="36"/>
  <c r="A195" i="36"/>
  <c r="S194" i="36"/>
  <c r="T194" i="36" s="1"/>
  <c r="A194" i="36"/>
  <c r="S193" i="36"/>
  <c r="T193" i="36"/>
  <c r="A193" i="36"/>
  <c r="S192" i="36"/>
  <c r="T192" i="36" s="1"/>
  <c r="A192" i="36"/>
  <c r="S191" i="36"/>
  <c r="T191" i="36" s="1"/>
  <c r="A191" i="36"/>
  <c r="S190" i="36"/>
  <c r="T190" i="36" s="1"/>
  <c r="A190" i="36"/>
  <c r="S189" i="36"/>
  <c r="T189" i="36" s="1"/>
  <c r="A189" i="36"/>
  <c r="S188" i="36"/>
  <c r="T188" i="36" s="1"/>
  <c r="A188" i="36"/>
  <c r="S187" i="36"/>
  <c r="T187" i="36" s="1"/>
  <c r="A187" i="36"/>
  <c r="S186" i="36"/>
  <c r="T186" i="36" s="1"/>
  <c r="A186" i="36"/>
  <c r="S185" i="36"/>
  <c r="T185" i="36"/>
  <c r="A185" i="36"/>
  <c r="S184" i="36"/>
  <c r="T184" i="36" s="1"/>
  <c r="A184" i="36"/>
  <c r="S183" i="36"/>
  <c r="T183" i="36" s="1"/>
  <c r="A183" i="36"/>
  <c r="S182" i="36"/>
  <c r="T182" i="36" s="1"/>
  <c r="A182" i="36"/>
  <c r="S181" i="36"/>
  <c r="T181" i="36"/>
  <c r="A181" i="36"/>
  <c r="S180" i="36"/>
  <c r="T180" i="36" s="1"/>
  <c r="A180" i="36"/>
  <c r="S179" i="36"/>
  <c r="T179" i="36" s="1"/>
  <c r="A179" i="36"/>
  <c r="S178" i="36"/>
  <c r="T178" i="36" s="1"/>
  <c r="A178" i="36"/>
  <c r="S177" i="36"/>
  <c r="T177" i="36" s="1"/>
  <c r="A177" i="36"/>
  <c r="S176" i="36"/>
  <c r="T176" i="36" s="1"/>
  <c r="A176" i="36"/>
  <c r="S175" i="36"/>
  <c r="T175" i="36" s="1"/>
  <c r="A175" i="36"/>
  <c r="S174" i="36"/>
  <c r="T174" i="36" s="1"/>
  <c r="A174" i="36"/>
  <c r="S173" i="36"/>
  <c r="T173" i="36" s="1"/>
  <c r="A173" i="36"/>
  <c r="S172" i="36"/>
  <c r="T172" i="36" s="1"/>
  <c r="A172" i="36"/>
  <c r="S171" i="36"/>
  <c r="T171" i="36" s="1"/>
  <c r="A171" i="36"/>
  <c r="S170" i="36"/>
  <c r="T170" i="36" s="1"/>
  <c r="A170" i="36"/>
  <c r="S169" i="36"/>
  <c r="T169" i="36"/>
  <c r="A169" i="36"/>
  <c r="S168" i="36"/>
  <c r="T168" i="36" s="1"/>
  <c r="A168" i="36"/>
  <c r="S167" i="36"/>
  <c r="T167" i="36" s="1"/>
  <c r="A167" i="36"/>
  <c r="S166" i="36"/>
  <c r="T166" i="36" s="1"/>
  <c r="A166" i="36"/>
  <c r="S165" i="36"/>
  <c r="T165" i="36"/>
  <c r="A165" i="36"/>
  <c r="S164" i="36"/>
  <c r="T164" i="36" s="1"/>
  <c r="A164" i="36"/>
  <c r="S163" i="36"/>
  <c r="T163" i="36" s="1"/>
  <c r="A163" i="36"/>
  <c r="S162" i="36"/>
  <c r="T162" i="36" s="1"/>
  <c r="A162" i="36"/>
  <c r="S161" i="36"/>
  <c r="T161" i="36" s="1"/>
  <c r="A161" i="36"/>
  <c r="S160" i="36"/>
  <c r="T160" i="36" s="1"/>
  <c r="A160" i="36"/>
  <c r="S159" i="36"/>
  <c r="T159" i="36" s="1"/>
  <c r="A159" i="36"/>
  <c r="S158" i="36"/>
  <c r="T158" i="36" s="1"/>
  <c r="A158" i="36"/>
  <c r="S157" i="36"/>
  <c r="T157" i="36" s="1"/>
  <c r="A157" i="36"/>
  <c r="S156" i="36"/>
  <c r="T156" i="36" s="1"/>
  <c r="A156" i="36"/>
  <c r="S155" i="36"/>
  <c r="T155" i="36" s="1"/>
  <c r="A155" i="36"/>
  <c r="S154" i="36"/>
  <c r="T154" i="36" s="1"/>
  <c r="A154" i="36"/>
  <c r="S153" i="36"/>
  <c r="T153" i="36" s="1"/>
  <c r="A153" i="36"/>
  <c r="S152" i="36"/>
  <c r="T152" i="36" s="1"/>
  <c r="A152" i="36"/>
  <c r="S151" i="36"/>
  <c r="T151" i="36" s="1"/>
  <c r="A151" i="36"/>
  <c r="S150" i="36"/>
  <c r="T150" i="36" s="1"/>
  <c r="A150" i="36"/>
  <c r="S149" i="36"/>
  <c r="T149" i="36"/>
  <c r="A149" i="36"/>
  <c r="S148" i="36"/>
  <c r="T148" i="36" s="1"/>
  <c r="A148" i="36"/>
  <c r="S147" i="36"/>
  <c r="T147" i="36" s="1"/>
  <c r="A147" i="36"/>
  <c r="S146" i="36"/>
  <c r="T146" i="36" s="1"/>
  <c r="A146" i="36"/>
  <c r="S145" i="36"/>
  <c r="T145" i="36" s="1"/>
  <c r="A145" i="36"/>
  <c r="S144" i="36"/>
  <c r="T144" i="36" s="1"/>
  <c r="A144" i="36"/>
  <c r="S143" i="36"/>
  <c r="T143" i="36" s="1"/>
  <c r="A143" i="36"/>
  <c r="S142" i="36"/>
  <c r="T142" i="36" s="1"/>
  <c r="A142" i="36"/>
  <c r="S141" i="36"/>
  <c r="T141" i="36" s="1"/>
  <c r="A141" i="36"/>
  <c r="S140" i="36"/>
  <c r="T140" i="36" s="1"/>
  <c r="A140" i="36"/>
  <c r="S139" i="36"/>
  <c r="T139" i="36" s="1"/>
  <c r="A139" i="36"/>
  <c r="S138" i="36"/>
  <c r="T138" i="36" s="1"/>
  <c r="A138" i="36"/>
  <c r="S137" i="36"/>
  <c r="T137" i="36" s="1"/>
  <c r="A137" i="36"/>
  <c r="S136" i="36"/>
  <c r="T136" i="36" s="1"/>
  <c r="A136" i="36"/>
  <c r="S135" i="36"/>
  <c r="T135" i="36" s="1"/>
  <c r="A135" i="36"/>
  <c r="T134" i="36"/>
  <c r="A134" i="36"/>
  <c r="S133" i="36"/>
  <c r="T133" i="36" s="1"/>
  <c r="A133" i="36"/>
  <c r="S132" i="36"/>
  <c r="T132" i="36" s="1"/>
  <c r="A132" i="36"/>
  <c r="S131" i="36"/>
  <c r="T131" i="36"/>
  <c r="A131" i="36"/>
  <c r="S130" i="36"/>
  <c r="T130" i="36" s="1"/>
  <c r="A130" i="36"/>
  <c r="S129" i="36"/>
  <c r="T129" i="36" s="1"/>
  <c r="A129" i="36"/>
  <c r="S128" i="36"/>
  <c r="T128" i="36" s="1"/>
  <c r="A128" i="36"/>
  <c r="S127" i="36"/>
  <c r="T127" i="36" s="1"/>
  <c r="A127" i="36"/>
  <c r="S126" i="36"/>
  <c r="T126" i="36" s="1"/>
  <c r="A126" i="36"/>
  <c r="S125" i="36"/>
  <c r="T125" i="36" s="1"/>
  <c r="A125" i="36"/>
  <c r="S124" i="36"/>
  <c r="T124" i="36" s="1"/>
  <c r="A124" i="36"/>
  <c r="S123" i="36"/>
  <c r="T123" i="36" s="1"/>
  <c r="A123" i="36"/>
  <c r="S122" i="36"/>
  <c r="T122" i="36" s="1"/>
  <c r="A122" i="36"/>
  <c r="S121" i="36"/>
  <c r="T121" i="36" s="1"/>
  <c r="A121" i="36"/>
  <c r="S120" i="36"/>
  <c r="T120" i="36" s="1"/>
  <c r="A120" i="36"/>
  <c r="S119" i="36"/>
  <c r="T119" i="36" s="1"/>
  <c r="A119" i="36"/>
  <c r="S118" i="36"/>
  <c r="T118" i="36" s="1"/>
  <c r="A118" i="36"/>
  <c r="S117" i="36"/>
  <c r="T117" i="36" s="1"/>
  <c r="A117" i="36"/>
  <c r="S116" i="36"/>
  <c r="T116" i="36" s="1"/>
  <c r="A116" i="36"/>
  <c r="S115" i="36"/>
  <c r="T115" i="36" s="1"/>
  <c r="A115" i="36"/>
  <c r="S114" i="36"/>
  <c r="T114" i="36" s="1"/>
  <c r="A114" i="36"/>
  <c r="S113" i="36"/>
  <c r="T113" i="36" s="1"/>
  <c r="A113" i="36"/>
  <c r="S112" i="36"/>
  <c r="T112" i="36" s="1"/>
  <c r="A112" i="36"/>
  <c r="S111" i="36"/>
  <c r="T111" i="36" s="1"/>
  <c r="A111" i="36"/>
  <c r="S110" i="36"/>
  <c r="T110" i="36" s="1"/>
  <c r="A110" i="36"/>
  <c r="S109" i="36"/>
  <c r="T109" i="36" s="1"/>
  <c r="A109" i="36"/>
  <c r="S108" i="36"/>
  <c r="T108" i="36" s="1"/>
  <c r="A108" i="36"/>
  <c r="S107" i="36"/>
  <c r="T107" i="36" s="1"/>
  <c r="A107" i="36"/>
  <c r="S106" i="36"/>
  <c r="T106" i="36" s="1"/>
  <c r="A106" i="36"/>
  <c r="S105" i="36"/>
  <c r="T105" i="36" s="1"/>
  <c r="A105" i="36"/>
  <c r="S104" i="36"/>
  <c r="T104" i="36" s="1"/>
  <c r="A104" i="36"/>
  <c r="S103" i="36"/>
  <c r="T103" i="36" s="1"/>
  <c r="A103" i="36"/>
  <c r="S102" i="36"/>
  <c r="T102" i="36" s="1"/>
  <c r="A102" i="36"/>
  <c r="S101" i="36"/>
  <c r="T101" i="36" s="1"/>
  <c r="A101" i="36"/>
  <c r="S100" i="36"/>
  <c r="T100" i="36" s="1"/>
  <c r="A100" i="36"/>
  <c r="S99" i="36"/>
  <c r="T99" i="36" s="1"/>
  <c r="A99" i="36"/>
  <c r="S98" i="36"/>
  <c r="T98" i="36" s="1"/>
  <c r="A98" i="36"/>
  <c r="S97" i="36"/>
  <c r="T97" i="36" s="1"/>
  <c r="A97" i="36"/>
  <c r="S96" i="36"/>
  <c r="T96" i="36" s="1"/>
  <c r="A96" i="36"/>
  <c r="S95" i="36"/>
  <c r="T95" i="36" s="1"/>
  <c r="A95" i="36"/>
  <c r="S94" i="36"/>
  <c r="T94" i="36" s="1"/>
  <c r="A94" i="36"/>
  <c r="S93" i="36"/>
  <c r="T93" i="36" s="1"/>
  <c r="A93" i="36"/>
  <c r="S92" i="36"/>
  <c r="T92" i="36" s="1"/>
  <c r="A92" i="36"/>
  <c r="S91" i="36"/>
  <c r="T91" i="36" s="1"/>
  <c r="A91" i="36"/>
  <c r="S90" i="36"/>
  <c r="T90" i="36" s="1"/>
  <c r="A90" i="36"/>
  <c r="S89" i="36"/>
  <c r="T89" i="36" s="1"/>
  <c r="A89" i="36"/>
  <c r="S88" i="36"/>
  <c r="T88" i="36" s="1"/>
  <c r="A88" i="36"/>
  <c r="S87" i="36"/>
  <c r="T87" i="36" s="1"/>
  <c r="A87" i="36"/>
  <c r="S86" i="36"/>
  <c r="T86" i="36" s="1"/>
  <c r="A86" i="36"/>
  <c r="S85" i="36"/>
  <c r="T85" i="36" s="1"/>
  <c r="A85" i="36"/>
  <c r="S84" i="36"/>
  <c r="T84" i="36" s="1"/>
  <c r="A84" i="36"/>
  <c r="S83" i="36"/>
  <c r="T83" i="36" s="1"/>
  <c r="A83" i="36"/>
  <c r="S82" i="36"/>
  <c r="T82" i="36" s="1"/>
  <c r="A82" i="36"/>
  <c r="S81" i="36"/>
  <c r="T81" i="36" s="1"/>
  <c r="A81" i="36"/>
  <c r="S80" i="36"/>
  <c r="T80" i="36" s="1"/>
  <c r="A80" i="36"/>
  <c r="S79" i="36"/>
  <c r="T79" i="36" s="1"/>
  <c r="A79" i="36"/>
  <c r="S78" i="36"/>
  <c r="T78" i="36" s="1"/>
  <c r="A78" i="36"/>
  <c r="S77" i="36"/>
  <c r="T77" i="36" s="1"/>
  <c r="A77" i="36"/>
  <c r="S76" i="36"/>
  <c r="T76" i="36" s="1"/>
  <c r="A76" i="36"/>
  <c r="S75" i="36"/>
  <c r="T75" i="36" s="1"/>
  <c r="A75" i="36"/>
  <c r="S74" i="36"/>
  <c r="T74" i="36" s="1"/>
  <c r="A74" i="36"/>
  <c r="S73" i="36"/>
  <c r="T73" i="36" s="1"/>
  <c r="A73" i="36"/>
  <c r="S72" i="36"/>
  <c r="T72" i="36" s="1"/>
  <c r="A72" i="36"/>
  <c r="S71" i="36"/>
  <c r="T71" i="36" s="1"/>
  <c r="A71" i="36"/>
  <c r="S70" i="36"/>
  <c r="T70" i="36" s="1"/>
  <c r="A70" i="36"/>
  <c r="S69" i="36"/>
  <c r="T69" i="36" s="1"/>
  <c r="A69" i="36"/>
  <c r="S68" i="36"/>
  <c r="T68" i="36" s="1"/>
  <c r="A68" i="36"/>
  <c r="S67" i="36"/>
  <c r="T67" i="36" s="1"/>
  <c r="A67" i="36"/>
  <c r="S66" i="36"/>
  <c r="T66" i="36" s="1"/>
  <c r="A66" i="36"/>
  <c r="S65" i="36"/>
  <c r="T65" i="36" s="1"/>
  <c r="A65" i="36"/>
  <c r="S64" i="36"/>
  <c r="T64" i="36" s="1"/>
  <c r="A64" i="36"/>
  <c r="S63" i="36"/>
  <c r="T63" i="36" s="1"/>
  <c r="A63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C4" i="36"/>
  <c r="C5" i="36"/>
  <c r="C6" i="36"/>
  <c r="C7" i="36"/>
  <c r="C8" i="36"/>
  <c r="C9" i="36"/>
  <c r="C14" i="36"/>
  <c r="C11" i="36"/>
  <c r="C12" i="36"/>
  <c r="C13" i="36"/>
  <c r="C15" i="36"/>
  <c r="D4" i="36"/>
  <c r="D5" i="36"/>
  <c r="D6" i="36"/>
  <c r="D7" i="36"/>
  <c r="D8" i="36"/>
  <c r="D9" i="36"/>
  <c r="D14" i="36"/>
  <c r="D11" i="36"/>
  <c r="D12" i="36"/>
  <c r="D13" i="36"/>
  <c r="D15" i="36"/>
  <c r="E4" i="36"/>
  <c r="E5" i="36"/>
  <c r="E6" i="36"/>
  <c r="E7" i="36"/>
  <c r="E8" i="36"/>
  <c r="E9" i="36"/>
  <c r="E14" i="36"/>
  <c r="E11" i="36"/>
  <c r="E12" i="36"/>
  <c r="E13" i="36"/>
  <c r="E15" i="36"/>
  <c r="F4" i="36"/>
  <c r="F5" i="36"/>
  <c r="F6" i="36"/>
  <c r="F7" i="36"/>
  <c r="F8" i="36"/>
  <c r="F9" i="36"/>
  <c r="F14" i="36"/>
  <c r="F11" i="36"/>
  <c r="F12" i="36"/>
  <c r="F13" i="36"/>
  <c r="F15" i="36"/>
  <c r="G4" i="36"/>
  <c r="G5" i="36"/>
  <c r="G6" i="36"/>
  <c r="G7" i="36"/>
  <c r="G8" i="36"/>
  <c r="G9" i="36"/>
  <c r="G14" i="36"/>
  <c r="G11" i="36"/>
  <c r="G12" i="36"/>
  <c r="G13" i="36"/>
  <c r="G15" i="36"/>
  <c r="P5" i="36"/>
  <c r="P6" i="36"/>
  <c r="P7" i="36"/>
  <c r="O4" i="36"/>
  <c r="O10" i="36" s="1"/>
  <c r="O9" i="36"/>
  <c r="S500" i="37"/>
  <c r="T500" i="37" s="1"/>
  <c r="A500" i="37"/>
  <c r="S499" i="37"/>
  <c r="T499" i="37" s="1"/>
  <c r="A499" i="37"/>
  <c r="S498" i="37"/>
  <c r="T498" i="37" s="1"/>
  <c r="A498" i="37"/>
  <c r="S497" i="37"/>
  <c r="T497" i="37" s="1"/>
  <c r="A497" i="37"/>
  <c r="S496" i="37"/>
  <c r="T496" i="37" s="1"/>
  <c r="A496" i="37"/>
  <c r="S495" i="37"/>
  <c r="T495" i="37" s="1"/>
  <c r="A495" i="37"/>
  <c r="S494" i="37"/>
  <c r="T494" i="37" s="1"/>
  <c r="A494" i="37"/>
  <c r="S493" i="37"/>
  <c r="T493" i="37" s="1"/>
  <c r="A493" i="37"/>
  <c r="S492" i="37"/>
  <c r="T492" i="37" s="1"/>
  <c r="A492" i="37"/>
  <c r="S491" i="37"/>
  <c r="T491" i="37" s="1"/>
  <c r="A491" i="37"/>
  <c r="S490" i="37"/>
  <c r="T490" i="37" s="1"/>
  <c r="A490" i="37"/>
  <c r="S489" i="37"/>
  <c r="T489" i="37" s="1"/>
  <c r="A489" i="37"/>
  <c r="S488" i="37"/>
  <c r="T488" i="37" s="1"/>
  <c r="A488" i="37"/>
  <c r="S487" i="37"/>
  <c r="T487" i="37" s="1"/>
  <c r="A487" i="37"/>
  <c r="S486" i="37"/>
  <c r="T486" i="37" s="1"/>
  <c r="A486" i="37"/>
  <c r="S485" i="37"/>
  <c r="T485" i="37" s="1"/>
  <c r="A485" i="37"/>
  <c r="S484" i="37"/>
  <c r="T484" i="37" s="1"/>
  <c r="A484" i="37"/>
  <c r="S483" i="37"/>
  <c r="T483" i="37" s="1"/>
  <c r="A483" i="37"/>
  <c r="S482" i="37"/>
  <c r="T482" i="37" s="1"/>
  <c r="A482" i="37"/>
  <c r="S481" i="37"/>
  <c r="T481" i="37" s="1"/>
  <c r="A481" i="37"/>
  <c r="S480" i="37"/>
  <c r="T480" i="37" s="1"/>
  <c r="A480" i="37"/>
  <c r="S479" i="37"/>
  <c r="T479" i="37" s="1"/>
  <c r="A479" i="37"/>
  <c r="S478" i="37"/>
  <c r="T478" i="37" s="1"/>
  <c r="A478" i="37"/>
  <c r="S477" i="37"/>
  <c r="T477" i="37" s="1"/>
  <c r="A477" i="37"/>
  <c r="S476" i="37"/>
  <c r="T476" i="37" s="1"/>
  <c r="A476" i="37"/>
  <c r="S475" i="37"/>
  <c r="T475" i="37" s="1"/>
  <c r="A475" i="37"/>
  <c r="S474" i="37"/>
  <c r="T474" i="37" s="1"/>
  <c r="A474" i="37"/>
  <c r="S473" i="37"/>
  <c r="T473" i="37" s="1"/>
  <c r="A473" i="37"/>
  <c r="S472" i="37"/>
  <c r="T472" i="37" s="1"/>
  <c r="A472" i="37"/>
  <c r="S471" i="37"/>
  <c r="T471" i="37" s="1"/>
  <c r="A471" i="37"/>
  <c r="S470" i="37"/>
  <c r="T470" i="37" s="1"/>
  <c r="A470" i="37"/>
  <c r="S469" i="37"/>
  <c r="T469" i="37" s="1"/>
  <c r="A469" i="37"/>
  <c r="S468" i="37"/>
  <c r="T468" i="37" s="1"/>
  <c r="A468" i="37"/>
  <c r="S467" i="37"/>
  <c r="T467" i="37" s="1"/>
  <c r="A467" i="37"/>
  <c r="S466" i="37"/>
  <c r="T466" i="37" s="1"/>
  <c r="A466" i="37"/>
  <c r="S465" i="37"/>
  <c r="T465" i="37" s="1"/>
  <c r="A465" i="37"/>
  <c r="S464" i="37"/>
  <c r="T464" i="37" s="1"/>
  <c r="A464" i="37"/>
  <c r="S463" i="37"/>
  <c r="T463" i="37" s="1"/>
  <c r="A463" i="37"/>
  <c r="S462" i="37"/>
  <c r="T462" i="37"/>
  <c r="A462" i="37"/>
  <c r="S461" i="37"/>
  <c r="T461" i="37" s="1"/>
  <c r="A461" i="37"/>
  <c r="S460" i="37"/>
  <c r="T460" i="37" s="1"/>
  <c r="A460" i="37"/>
  <c r="S459" i="37"/>
  <c r="T459" i="37" s="1"/>
  <c r="A459" i="37"/>
  <c r="S458" i="37"/>
  <c r="T458" i="37" s="1"/>
  <c r="A458" i="37"/>
  <c r="S457" i="37"/>
  <c r="T457" i="37" s="1"/>
  <c r="A457" i="37"/>
  <c r="S456" i="37"/>
  <c r="T456" i="37" s="1"/>
  <c r="A456" i="37"/>
  <c r="S455" i="37"/>
  <c r="T455" i="37" s="1"/>
  <c r="A455" i="37"/>
  <c r="S454" i="37"/>
  <c r="T454" i="37" s="1"/>
  <c r="A454" i="37"/>
  <c r="S453" i="37"/>
  <c r="T453" i="37" s="1"/>
  <c r="A453" i="37"/>
  <c r="S452" i="37"/>
  <c r="T452" i="37" s="1"/>
  <c r="A452" i="37"/>
  <c r="S451" i="37"/>
  <c r="T451" i="37" s="1"/>
  <c r="A451" i="37"/>
  <c r="S450" i="37"/>
  <c r="T450" i="37" s="1"/>
  <c r="A450" i="37"/>
  <c r="S449" i="37"/>
  <c r="T449" i="37" s="1"/>
  <c r="A449" i="37"/>
  <c r="S448" i="37"/>
  <c r="T448" i="37"/>
  <c r="A448" i="37"/>
  <c r="S447" i="37"/>
  <c r="T447" i="37" s="1"/>
  <c r="A447" i="37"/>
  <c r="S446" i="37"/>
  <c r="T446" i="37" s="1"/>
  <c r="A446" i="37"/>
  <c r="S445" i="37"/>
  <c r="T445" i="37" s="1"/>
  <c r="A445" i="37"/>
  <c r="S444" i="37"/>
  <c r="T444" i="37" s="1"/>
  <c r="A444" i="37"/>
  <c r="S443" i="37"/>
  <c r="T443" i="37" s="1"/>
  <c r="A443" i="37"/>
  <c r="S442" i="37"/>
  <c r="T442" i="37" s="1"/>
  <c r="A442" i="37"/>
  <c r="S441" i="37"/>
  <c r="T441" i="37" s="1"/>
  <c r="A441" i="37"/>
  <c r="S440" i="37"/>
  <c r="T440" i="37" s="1"/>
  <c r="A440" i="37"/>
  <c r="S439" i="37"/>
  <c r="T439" i="37" s="1"/>
  <c r="A439" i="37"/>
  <c r="S438" i="37"/>
  <c r="T438" i="37" s="1"/>
  <c r="A438" i="37"/>
  <c r="S437" i="37"/>
  <c r="T437" i="37" s="1"/>
  <c r="A437" i="37"/>
  <c r="S436" i="37"/>
  <c r="T436" i="37" s="1"/>
  <c r="A436" i="37"/>
  <c r="S435" i="37"/>
  <c r="T435" i="37" s="1"/>
  <c r="A435" i="37"/>
  <c r="S434" i="37"/>
  <c r="T434" i="37" s="1"/>
  <c r="A434" i="37"/>
  <c r="S433" i="37"/>
  <c r="T433" i="37" s="1"/>
  <c r="A433" i="37"/>
  <c r="S432" i="37"/>
  <c r="T432" i="37" s="1"/>
  <c r="A432" i="37"/>
  <c r="S431" i="37"/>
  <c r="T431" i="37" s="1"/>
  <c r="A431" i="37"/>
  <c r="S430" i="37"/>
  <c r="T430" i="37" s="1"/>
  <c r="A430" i="37"/>
  <c r="S429" i="37"/>
  <c r="T429" i="37" s="1"/>
  <c r="A429" i="37"/>
  <c r="S428" i="37"/>
  <c r="T428" i="37" s="1"/>
  <c r="A428" i="37"/>
  <c r="S427" i="37"/>
  <c r="T427" i="37" s="1"/>
  <c r="A427" i="37"/>
  <c r="S426" i="37"/>
  <c r="T426" i="37" s="1"/>
  <c r="A426" i="37"/>
  <c r="S425" i="37"/>
  <c r="T425" i="37" s="1"/>
  <c r="A425" i="37"/>
  <c r="S424" i="37"/>
  <c r="T424" i="37" s="1"/>
  <c r="A424" i="37"/>
  <c r="S423" i="37"/>
  <c r="T423" i="37" s="1"/>
  <c r="A423" i="37"/>
  <c r="S422" i="37"/>
  <c r="T422" i="37" s="1"/>
  <c r="A422" i="37"/>
  <c r="S421" i="37"/>
  <c r="T421" i="37" s="1"/>
  <c r="A421" i="37"/>
  <c r="S420" i="37"/>
  <c r="T420" i="37" s="1"/>
  <c r="A420" i="37"/>
  <c r="S419" i="37"/>
  <c r="T419" i="37" s="1"/>
  <c r="A419" i="37"/>
  <c r="S418" i="37"/>
  <c r="T418" i="37" s="1"/>
  <c r="A418" i="37"/>
  <c r="S417" i="37"/>
  <c r="T417" i="37" s="1"/>
  <c r="A417" i="37"/>
  <c r="S416" i="37"/>
  <c r="T416" i="37"/>
  <c r="A416" i="37"/>
  <c r="S415" i="37"/>
  <c r="T415" i="37" s="1"/>
  <c r="A415" i="37"/>
  <c r="S414" i="37"/>
  <c r="T414" i="37" s="1"/>
  <c r="A414" i="37"/>
  <c r="S413" i="37"/>
  <c r="T413" i="37" s="1"/>
  <c r="A413" i="37"/>
  <c r="S412" i="37"/>
  <c r="T412" i="37" s="1"/>
  <c r="A412" i="37"/>
  <c r="S411" i="37"/>
  <c r="T411" i="37" s="1"/>
  <c r="A411" i="37"/>
  <c r="S410" i="37"/>
  <c r="T410" i="37" s="1"/>
  <c r="A410" i="37"/>
  <c r="S409" i="37"/>
  <c r="T409" i="37" s="1"/>
  <c r="A409" i="37"/>
  <c r="S408" i="37"/>
  <c r="T408" i="37" s="1"/>
  <c r="A408" i="37"/>
  <c r="S407" i="37"/>
  <c r="T407" i="37" s="1"/>
  <c r="A407" i="37"/>
  <c r="S406" i="37"/>
  <c r="T406" i="37" s="1"/>
  <c r="A406" i="37"/>
  <c r="S405" i="37"/>
  <c r="T405" i="37" s="1"/>
  <c r="A405" i="37"/>
  <c r="S404" i="37"/>
  <c r="T404" i="37" s="1"/>
  <c r="A404" i="37"/>
  <c r="S403" i="37"/>
  <c r="T403" i="37" s="1"/>
  <c r="A403" i="37"/>
  <c r="S402" i="37"/>
  <c r="T402" i="37" s="1"/>
  <c r="A402" i="37"/>
  <c r="S401" i="37"/>
  <c r="T401" i="37" s="1"/>
  <c r="A401" i="37"/>
  <c r="S400" i="37"/>
  <c r="T400" i="37" s="1"/>
  <c r="A400" i="37"/>
  <c r="S399" i="37"/>
  <c r="T399" i="37" s="1"/>
  <c r="A399" i="37"/>
  <c r="S398" i="37"/>
  <c r="T398" i="37" s="1"/>
  <c r="A398" i="37"/>
  <c r="S397" i="37"/>
  <c r="T397" i="37" s="1"/>
  <c r="A397" i="37"/>
  <c r="S396" i="37"/>
  <c r="T396" i="37" s="1"/>
  <c r="A396" i="37"/>
  <c r="S395" i="37"/>
  <c r="T395" i="37" s="1"/>
  <c r="A395" i="37"/>
  <c r="S394" i="37"/>
  <c r="T394" i="37" s="1"/>
  <c r="A394" i="37"/>
  <c r="S393" i="37"/>
  <c r="T393" i="37" s="1"/>
  <c r="A393" i="37"/>
  <c r="S392" i="37"/>
  <c r="T392" i="37" s="1"/>
  <c r="A392" i="37"/>
  <c r="S391" i="37"/>
  <c r="T391" i="37" s="1"/>
  <c r="A391" i="37"/>
  <c r="S390" i="37"/>
  <c r="T390" i="37" s="1"/>
  <c r="A390" i="37"/>
  <c r="S389" i="37"/>
  <c r="T389" i="37" s="1"/>
  <c r="A389" i="37"/>
  <c r="S388" i="37"/>
  <c r="T388" i="37" s="1"/>
  <c r="A388" i="37"/>
  <c r="S387" i="37"/>
  <c r="T387" i="37" s="1"/>
  <c r="A387" i="37"/>
  <c r="S386" i="37"/>
  <c r="T386" i="37" s="1"/>
  <c r="A386" i="37"/>
  <c r="S385" i="37"/>
  <c r="T385" i="37" s="1"/>
  <c r="A385" i="37"/>
  <c r="S384" i="37"/>
  <c r="T384" i="37" s="1"/>
  <c r="A384" i="37"/>
  <c r="S383" i="37"/>
  <c r="T383" i="37" s="1"/>
  <c r="A383" i="37"/>
  <c r="S382" i="37"/>
  <c r="T382" i="37" s="1"/>
  <c r="A382" i="37"/>
  <c r="S381" i="37"/>
  <c r="T381" i="37" s="1"/>
  <c r="A381" i="37"/>
  <c r="S380" i="37"/>
  <c r="T380" i="37" s="1"/>
  <c r="A380" i="37"/>
  <c r="S379" i="37"/>
  <c r="T379" i="37" s="1"/>
  <c r="A379" i="37"/>
  <c r="S378" i="37"/>
  <c r="T378" i="37" s="1"/>
  <c r="A378" i="37"/>
  <c r="S377" i="37"/>
  <c r="T377" i="37" s="1"/>
  <c r="A377" i="37"/>
  <c r="S376" i="37"/>
  <c r="T376" i="37" s="1"/>
  <c r="A376" i="37"/>
  <c r="S375" i="37"/>
  <c r="T375" i="37" s="1"/>
  <c r="A375" i="37"/>
  <c r="S374" i="37"/>
  <c r="T374" i="37" s="1"/>
  <c r="A374" i="37"/>
  <c r="S373" i="37"/>
  <c r="T373" i="37" s="1"/>
  <c r="A373" i="37"/>
  <c r="S372" i="37"/>
  <c r="T372" i="37" s="1"/>
  <c r="A372" i="37"/>
  <c r="S371" i="37"/>
  <c r="T371" i="37" s="1"/>
  <c r="A371" i="37"/>
  <c r="S370" i="37"/>
  <c r="T370" i="37" s="1"/>
  <c r="A370" i="37"/>
  <c r="S369" i="37"/>
  <c r="T369" i="37" s="1"/>
  <c r="A369" i="37"/>
  <c r="S368" i="37"/>
  <c r="T368" i="37" s="1"/>
  <c r="A368" i="37"/>
  <c r="S367" i="37"/>
  <c r="T367" i="37" s="1"/>
  <c r="A367" i="37"/>
  <c r="S366" i="37"/>
  <c r="T366" i="37" s="1"/>
  <c r="A366" i="37"/>
  <c r="S365" i="37"/>
  <c r="T365" i="37" s="1"/>
  <c r="A365" i="37"/>
  <c r="S364" i="37"/>
  <c r="T364" i="37" s="1"/>
  <c r="A364" i="37"/>
  <c r="S363" i="37"/>
  <c r="T363" i="37" s="1"/>
  <c r="A363" i="37"/>
  <c r="S362" i="37"/>
  <c r="T362" i="37" s="1"/>
  <c r="A362" i="37"/>
  <c r="S361" i="37"/>
  <c r="T361" i="37" s="1"/>
  <c r="A361" i="37"/>
  <c r="S360" i="37"/>
  <c r="T360" i="37" s="1"/>
  <c r="A360" i="37"/>
  <c r="S359" i="37"/>
  <c r="T359" i="37" s="1"/>
  <c r="A359" i="37"/>
  <c r="S358" i="37"/>
  <c r="T358" i="37" s="1"/>
  <c r="A358" i="37"/>
  <c r="S357" i="37"/>
  <c r="T357" i="37" s="1"/>
  <c r="A357" i="37"/>
  <c r="S356" i="37"/>
  <c r="T356" i="37" s="1"/>
  <c r="A356" i="37"/>
  <c r="S355" i="37"/>
  <c r="T355" i="37" s="1"/>
  <c r="A355" i="37"/>
  <c r="S354" i="37"/>
  <c r="T354" i="37" s="1"/>
  <c r="A354" i="37"/>
  <c r="S353" i="37"/>
  <c r="T353" i="37" s="1"/>
  <c r="A353" i="37"/>
  <c r="S352" i="37"/>
  <c r="T352" i="37" s="1"/>
  <c r="A352" i="37"/>
  <c r="S351" i="37"/>
  <c r="T351" i="37" s="1"/>
  <c r="A351" i="37"/>
  <c r="S350" i="37"/>
  <c r="T350" i="37" s="1"/>
  <c r="A350" i="37"/>
  <c r="S349" i="37"/>
  <c r="T349" i="37" s="1"/>
  <c r="A349" i="37"/>
  <c r="S348" i="37"/>
  <c r="T348" i="37" s="1"/>
  <c r="A348" i="37"/>
  <c r="S347" i="37"/>
  <c r="T347" i="37" s="1"/>
  <c r="A347" i="37"/>
  <c r="S346" i="37"/>
  <c r="T346" i="37" s="1"/>
  <c r="A346" i="37"/>
  <c r="S345" i="37"/>
  <c r="T345" i="37" s="1"/>
  <c r="A345" i="37"/>
  <c r="S344" i="37"/>
  <c r="T344" i="37" s="1"/>
  <c r="A344" i="37"/>
  <c r="S343" i="37"/>
  <c r="T343" i="37" s="1"/>
  <c r="A343" i="37"/>
  <c r="S342" i="37"/>
  <c r="T342" i="37" s="1"/>
  <c r="A342" i="37"/>
  <c r="S341" i="37"/>
  <c r="T341" i="37" s="1"/>
  <c r="A341" i="37"/>
  <c r="S340" i="37"/>
  <c r="T340" i="37" s="1"/>
  <c r="A340" i="37"/>
  <c r="S339" i="37"/>
  <c r="T339" i="37" s="1"/>
  <c r="A339" i="37"/>
  <c r="S338" i="37"/>
  <c r="T338" i="37"/>
  <c r="A338" i="37"/>
  <c r="S337" i="37"/>
  <c r="T337" i="37" s="1"/>
  <c r="A337" i="37"/>
  <c r="S336" i="37"/>
  <c r="T336" i="37" s="1"/>
  <c r="A336" i="37"/>
  <c r="S335" i="37"/>
  <c r="T335" i="37" s="1"/>
  <c r="A335" i="37"/>
  <c r="S334" i="37"/>
  <c r="T334" i="37" s="1"/>
  <c r="A334" i="37"/>
  <c r="S333" i="37"/>
  <c r="T333" i="37" s="1"/>
  <c r="A333" i="37"/>
  <c r="S332" i="37"/>
  <c r="T332" i="37" s="1"/>
  <c r="A332" i="37"/>
  <c r="S331" i="37"/>
  <c r="T331" i="37" s="1"/>
  <c r="A331" i="37"/>
  <c r="S330" i="37"/>
  <c r="T330" i="37" s="1"/>
  <c r="A330" i="37"/>
  <c r="S329" i="37"/>
  <c r="T329" i="37" s="1"/>
  <c r="A329" i="37"/>
  <c r="S328" i="37"/>
  <c r="T328" i="37" s="1"/>
  <c r="A328" i="37"/>
  <c r="S327" i="37"/>
  <c r="T327" i="37" s="1"/>
  <c r="A327" i="37"/>
  <c r="S326" i="37"/>
  <c r="T326" i="37"/>
  <c r="A326" i="37"/>
  <c r="S325" i="37"/>
  <c r="T325" i="37" s="1"/>
  <c r="A325" i="37"/>
  <c r="S324" i="37"/>
  <c r="T324" i="37" s="1"/>
  <c r="A324" i="37"/>
  <c r="S323" i="37"/>
  <c r="T323" i="37" s="1"/>
  <c r="A323" i="37"/>
  <c r="S322" i="37"/>
  <c r="T322" i="37" s="1"/>
  <c r="A322" i="37"/>
  <c r="S321" i="37"/>
  <c r="T321" i="37" s="1"/>
  <c r="A321" i="37"/>
  <c r="S320" i="37"/>
  <c r="T320" i="37" s="1"/>
  <c r="A320" i="37"/>
  <c r="S319" i="37"/>
  <c r="T319" i="37" s="1"/>
  <c r="A319" i="37"/>
  <c r="S318" i="37"/>
  <c r="T318" i="37" s="1"/>
  <c r="A318" i="37"/>
  <c r="S317" i="37"/>
  <c r="T317" i="37" s="1"/>
  <c r="A317" i="37"/>
  <c r="S316" i="37"/>
  <c r="T316" i="37" s="1"/>
  <c r="A316" i="37"/>
  <c r="S315" i="37"/>
  <c r="T315" i="37" s="1"/>
  <c r="A315" i="37"/>
  <c r="S314" i="37"/>
  <c r="T314" i="37" s="1"/>
  <c r="A314" i="37"/>
  <c r="S313" i="37"/>
  <c r="T313" i="37" s="1"/>
  <c r="A313" i="37"/>
  <c r="S312" i="37"/>
  <c r="T312" i="37" s="1"/>
  <c r="A312" i="37"/>
  <c r="S311" i="37"/>
  <c r="T311" i="37" s="1"/>
  <c r="A311" i="37"/>
  <c r="S310" i="37"/>
  <c r="T310" i="37" s="1"/>
  <c r="A310" i="37"/>
  <c r="S309" i="37"/>
  <c r="T309" i="37" s="1"/>
  <c r="A309" i="37"/>
  <c r="S308" i="37"/>
  <c r="T308" i="37" s="1"/>
  <c r="A308" i="37"/>
  <c r="S307" i="37"/>
  <c r="T307" i="37" s="1"/>
  <c r="A307" i="37"/>
  <c r="S306" i="37"/>
  <c r="T306" i="37"/>
  <c r="A306" i="37"/>
  <c r="S305" i="37"/>
  <c r="T305" i="37" s="1"/>
  <c r="A305" i="37"/>
  <c r="S304" i="37"/>
  <c r="T304" i="37" s="1"/>
  <c r="A304" i="37"/>
  <c r="S303" i="37"/>
  <c r="T303" i="37" s="1"/>
  <c r="A303" i="37"/>
  <c r="S302" i="37"/>
  <c r="T302" i="37" s="1"/>
  <c r="A302" i="37"/>
  <c r="S301" i="37"/>
  <c r="T301" i="37" s="1"/>
  <c r="A301" i="37"/>
  <c r="S300" i="37"/>
  <c r="T300" i="37" s="1"/>
  <c r="A300" i="37"/>
  <c r="S299" i="37"/>
  <c r="T299" i="37" s="1"/>
  <c r="A299" i="37"/>
  <c r="S298" i="37"/>
  <c r="T298" i="37" s="1"/>
  <c r="A298" i="37"/>
  <c r="S297" i="37"/>
  <c r="T297" i="37" s="1"/>
  <c r="A297" i="37"/>
  <c r="S296" i="37"/>
  <c r="T296" i="37" s="1"/>
  <c r="A296" i="37"/>
  <c r="S295" i="37"/>
  <c r="T295" i="37" s="1"/>
  <c r="A295" i="37"/>
  <c r="S294" i="37"/>
  <c r="T294" i="37" s="1"/>
  <c r="A294" i="37"/>
  <c r="S293" i="37"/>
  <c r="T293" i="37" s="1"/>
  <c r="A293" i="37"/>
  <c r="S292" i="37"/>
  <c r="T292" i="37" s="1"/>
  <c r="A292" i="37"/>
  <c r="S291" i="37"/>
  <c r="T291" i="37" s="1"/>
  <c r="A291" i="37"/>
  <c r="S290" i="37"/>
  <c r="T290" i="37" s="1"/>
  <c r="A290" i="37"/>
  <c r="S289" i="37"/>
  <c r="T289" i="37" s="1"/>
  <c r="A289" i="37"/>
  <c r="S288" i="37"/>
  <c r="T288" i="37" s="1"/>
  <c r="A288" i="37"/>
  <c r="S287" i="37"/>
  <c r="T287" i="37" s="1"/>
  <c r="A287" i="37"/>
  <c r="S286" i="37"/>
  <c r="T286" i="37" s="1"/>
  <c r="A286" i="37"/>
  <c r="S285" i="37"/>
  <c r="T285" i="37" s="1"/>
  <c r="A285" i="37"/>
  <c r="S284" i="37"/>
  <c r="T284" i="37" s="1"/>
  <c r="A284" i="37"/>
  <c r="S283" i="37"/>
  <c r="T283" i="37" s="1"/>
  <c r="A283" i="37"/>
  <c r="S282" i="37"/>
  <c r="T282" i="37" s="1"/>
  <c r="A282" i="37"/>
  <c r="S281" i="37"/>
  <c r="T281" i="37" s="1"/>
  <c r="A281" i="37"/>
  <c r="S280" i="37"/>
  <c r="T280" i="37" s="1"/>
  <c r="A280" i="37"/>
  <c r="S279" i="37"/>
  <c r="T279" i="37" s="1"/>
  <c r="A279" i="37"/>
  <c r="S278" i="37"/>
  <c r="T278" i="37" s="1"/>
  <c r="A278" i="37"/>
  <c r="S277" i="37"/>
  <c r="T277" i="37" s="1"/>
  <c r="A277" i="37"/>
  <c r="S276" i="37"/>
  <c r="T276" i="37" s="1"/>
  <c r="A276" i="37"/>
  <c r="S275" i="37"/>
  <c r="T275" i="37" s="1"/>
  <c r="A275" i="37"/>
  <c r="S274" i="37"/>
  <c r="T274" i="37" s="1"/>
  <c r="A274" i="37"/>
  <c r="S273" i="37"/>
  <c r="T273" i="37" s="1"/>
  <c r="A273" i="37"/>
  <c r="S272" i="37"/>
  <c r="T272" i="37" s="1"/>
  <c r="A272" i="37"/>
  <c r="S271" i="37"/>
  <c r="T271" i="37" s="1"/>
  <c r="A271" i="37"/>
  <c r="S270" i="37"/>
  <c r="T270" i="37" s="1"/>
  <c r="A270" i="37"/>
  <c r="S269" i="37"/>
  <c r="T269" i="37" s="1"/>
  <c r="A269" i="37"/>
  <c r="S268" i="37"/>
  <c r="T268" i="37" s="1"/>
  <c r="A268" i="37"/>
  <c r="S267" i="37"/>
  <c r="T267" i="37" s="1"/>
  <c r="A267" i="37"/>
  <c r="S266" i="37"/>
  <c r="T266" i="37" s="1"/>
  <c r="A266" i="37"/>
  <c r="S265" i="37"/>
  <c r="T265" i="37" s="1"/>
  <c r="A265" i="37"/>
  <c r="S264" i="37"/>
  <c r="T264" i="37" s="1"/>
  <c r="A264" i="37"/>
  <c r="S263" i="37"/>
  <c r="T263" i="37" s="1"/>
  <c r="A263" i="37"/>
  <c r="S262" i="37"/>
  <c r="T262" i="37"/>
  <c r="A262" i="37"/>
  <c r="S261" i="37"/>
  <c r="T261" i="37" s="1"/>
  <c r="A261" i="37"/>
  <c r="S260" i="37"/>
  <c r="T260" i="37" s="1"/>
  <c r="A260" i="37"/>
  <c r="S259" i="37"/>
  <c r="T259" i="37" s="1"/>
  <c r="A259" i="37"/>
  <c r="S258" i="37"/>
  <c r="T258" i="37" s="1"/>
  <c r="A258" i="37"/>
  <c r="S257" i="37"/>
  <c r="T257" i="37" s="1"/>
  <c r="A257" i="37"/>
  <c r="S256" i="37"/>
  <c r="T256" i="37" s="1"/>
  <c r="A256" i="37"/>
  <c r="S255" i="37"/>
  <c r="T255" i="37" s="1"/>
  <c r="A255" i="37"/>
  <c r="S254" i="37"/>
  <c r="T254" i="37" s="1"/>
  <c r="A254" i="37"/>
  <c r="S253" i="37"/>
  <c r="T253" i="37" s="1"/>
  <c r="A253" i="37"/>
  <c r="S252" i="37"/>
  <c r="T252" i="37" s="1"/>
  <c r="A252" i="37"/>
  <c r="S251" i="37"/>
  <c r="T251" i="37" s="1"/>
  <c r="A251" i="37"/>
  <c r="S250" i="37"/>
  <c r="T250" i="37" s="1"/>
  <c r="A250" i="37"/>
  <c r="S249" i="37"/>
  <c r="T249" i="37" s="1"/>
  <c r="A249" i="37"/>
  <c r="S248" i="37"/>
  <c r="T248" i="37" s="1"/>
  <c r="A248" i="37"/>
  <c r="S247" i="37"/>
  <c r="T247" i="37" s="1"/>
  <c r="A247" i="37"/>
  <c r="S246" i="37"/>
  <c r="T246" i="37" s="1"/>
  <c r="A246" i="37"/>
  <c r="S245" i="37"/>
  <c r="T245" i="37" s="1"/>
  <c r="A245" i="37"/>
  <c r="S244" i="37"/>
  <c r="T244" i="37" s="1"/>
  <c r="A244" i="37"/>
  <c r="S243" i="37"/>
  <c r="T243" i="37" s="1"/>
  <c r="A243" i="37"/>
  <c r="S242" i="37"/>
  <c r="T242" i="37"/>
  <c r="A242" i="37"/>
  <c r="S241" i="37"/>
  <c r="T241" i="37" s="1"/>
  <c r="A241" i="37"/>
  <c r="S240" i="37"/>
  <c r="T240" i="37" s="1"/>
  <c r="A240" i="37"/>
  <c r="S239" i="37"/>
  <c r="T239" i="37" s="1"/>
  <c r="A239" i="37"/>
  <c r="S238" i="37"/>
  <c r="T238" i="37" s="1"/>
  <c r="A238" i="37"/>
  <c r="S237" i="37"/>
  <c r="T237" i="37" s="1"/>
  <c r="A237" i="37"/>
  <c r="S236" i="37"/>
  <c r="T236" i="37" s="1"/>
  <c r="A236" i="37"/>
  <c r="S235" i="37"/>
  <c r="T235" i="37" s="1"/>
  <c r="A235" i="37"/>
  <c r="S234" i="37"/>
  <c r="T234" i="37" s="1"/>
  <c r="A234" i="37"/>
  <c r="S233" i="37"/>
  <c r="T233" i="37" s="1"/>
  <c r="A233" i="37"/>
  <c r="S232" i="37"/>
  <c r="T232" i="37" s="1"/>
  <c r="A232" i="37"/>
  <c r="S231" i="37"/>
  <c r="T231" i="37" s="1"/>
  <c r="A231" i="37"/>
  <c r="S230" i="37"/>
  <c r="T230" i="37" s="1"/>
  <c r="A230" i="37"/>
  <c r="S229" i="37"/>
  <c r="T229" i="37" s="1"/>
  <c r="A229" i="37"/>
  <c r="S228" i="37"/>
  <c r="T228" i="37"/>
  <c r="A228" i="37"/>
  <c r="S227" i="37"/>
  <c r="T227" i="37" s="1"/>
  <c r="A227" i="37"/>
  <c r="S226" i="37"/>
  <c r="T226" i="37" s="1"/>
  <c r="A226" i="37"/>
  <c r="S225" i="37"/>
  <c r="T225" i="37" s="1"/>
  <c r="A225" i="37"/>
  <c r="S224" i="37"/>
  <c r="T224" i="37" s="1"/>
  <c r="A224" i="37"/>
  <c r="S223" i="37"/>
  <c r="T223" i="37" s="1"/>
  <c r="A223" i="37"/>
  <c r="S222" i="37"/>
  <c r="T222" i="37" s="1"/>
  <c r="A222" i="37"/>
  <c r="S221" i="37"/>
  <c r="T221" i="37" s="1"/>
  <c r="A221" i="37"/>
  <c r="S220" i="37"/>
  <c r="T220" i="37" s="1"/>
  <c r="A220" i="37"/>
  <c r="S219" i="37"/>
  <c r="T219" i="37" s="1"/>
  <c r="A219" i="37"/>
  <c r="S218" i="37"/>
  <c r="T218" i="37" s="1"/>
  <c r="A218" i="37"/>
  <c r="S217" i="37"/>
  <c r="T217" i="37" s="1"/>
  <c r="A217" i="37"/>
  <c r="S216" i="37"/>
  <c r="T216" i="37" s="1"/>
  <c r="A216" i="37"/>
  <c r="S215" i="37"/>
  <c r="T215" i="37" s="1"/>
  <c r="A215" i="37"/>
  <c r="S214" i="37"/>
  <c r="T214" i="37" s="1"/>
  <c r="A214" i="37"/>
  <c r="S213" i="37"/>
  <c r="T213" i="37" s="1"/>
  <c r="A213" i="37"/>
  <c r="S212" i="37"/>
  <c r="T212" i="37" s="1"/>
  <c r="A212" i="37"/>
  <c r="S211" i="37"/>
  <c r="T211" i="37" s="1"/>
  <c r="A211" i="37"/>
  <c r="S210" i="37"/>
  <c r="T210" i="37"/>
  <c r="A210" i="37"/>
  <c r="S209" i="37"/>
  <c r="T209" i="37" s="1"/>
  <c r="A209" i="37"/>
  <c r="S208" i="37"/>
  <c r="T208" i="37" s="1"/>
  <c r="A208" i="37"/>
  <c r="S207" i="37"/>
  <c r="T207" i="37" s="1"/>
  <c r="A207" i="37"/>
  <c r="S206" i="37"/>
  <c r="T206" i="37" s="1"/>
  <c r="A206" i="37"/>
  <c r="S205" i="37"/>
  <c r="T205" i="37" s="1"/>
  <c r="A205" i="37"/>
  <c r="S204" i="37"/>
  <c r="T204" i="37" s="1"/>
  <c r="A204" i="37"/>
  <c r="S203" i="37"/>
  <c r="T203" i="37" s="1"/>
  <c r="A203" i="37"/>
  <c r="S202" i="37"/>
  <c r="T202" i="37" s="1"/>
  <c r="A202" i="37"/>
  <c r="S201" i="37"/>
  <c r="T201" i="37" s="1"/>
  <c r="A201" i="37"/>
  <c r="S200" i="37"/>
  <c r="T200" i="37" s="1"/>
  <c r="A200" i="37"/>
  <c r="S199" i="37"/>
  <c r="T199" i="37" s="1"/>
  <c r="A199" i="37"/>
  <c r="S198" i="37"/>
  <c r="T198" i="37" s="1"/>
  <c r="A198" i="37"/>
  <c r="S197" i="37"/>
  <c r="T197" i="37" s="1"/>
  <c r="A197" i="37"/>
  <c r="S196" i="37"/>
  <c r="T196" i="37"/>
  <c r="A196" i="37"/>
  <c r="S195" i="37"/>
  <c r="T195" i="37" s="1"/>
  <c r="A195" i="37"/>
  <c r="S194" i="37"/>
  <c r="T194" i="37" s="1"/>
  <c r="A194" i="37"/>
  <c r="S193" i="37"/>
  <c r="T193" i="37" s="1"/>
  <c r="A193" i="37"/>
  <c r="S192" i="37"/>
  <c r="T192" i="37" s="1"/>
  <c r="A192" i="37"/>
  <c r="S191" i="37"/>
  <c r="T191" i="37" s="1"/>
  <c r="A191" i="37"/>
  <c r="S190" i="37"/>
  <c r="T190" i="37" s="1"/>
  <c r="A190" i="37"/>
  <c r="S189" i="37"/>
  <c r="T189" i="37" s="1"/>
  <c r="A189" i="37"/>
  <c r="S188" i="37"/>
  <c r="T188" i="37" s="1"/>
  <c r="A188" i="37"/>
  <c r="S187" i="37"/>
  <c r="T187" i="37" s="1"/>
  <c r="A187" i="37"/>
  <c r="S186" i="37"/>
  <c r="T186" i="37" s="1"/>
  <c r="A186" i="37"/>
  <c r="S185" i="37"/>
  <c r="T185" i="37" s="1"/>
  <c r="A185" i="37"/>
  <c r="S184" i="37"/>
  <c r="T184" i="37" s="1"/>
  <c r="A184" i="37"/>
  <c r="S183" i="37"/>
  <c r="T183" i="37" s="1"/>
  <c r="A183" i="37"/>
  <c r="S182" i="37"/>
  <c r="T182" i="37" s="1"/>
  <c r="A182" i="37"/>
  <c r="S181" i="37"/>
  <c r="T181" i="37" s="1"/>
  <c r="A181" i="37"/>
  <c r="S180" i="37"/>
  <c r="T180" i="37" s="1"/>
  <c r="A180" i="37"/>
  <c r="S179" i="37"/>
  <c r="T179" i="37" s="1"/>
  <c r="A179" i="37"/>
  <c r="S178" i="37"/>
  <c r="T178" i="37" s="1"/>
  <c r="A178" i="37"/>
  <c r="S177" i="37"/>
  <c r="T177" i="37" s="1"/>
  <c r="A177" i="37"/>
  <c r="S176" i="37"/>
  <c r="T176" i="37" s="1"/>
  <c r="A176" i="37"/>
  <c r="S175" i="37"/>
  <c r="T175" i="37" s="1"/>
  <c r="A175" i="37"/>
  <c r="S174" i="37"/>
  <c r="T174" i="37" s="1"/>
  <c r="A174" i="37"/>
  <c r="S173" i="37"/>
  <c r="T173" i="37" s="1"/>
  <c r="A173" i="37"/>
  <c r="S172" i="37"/>
  <c r="T172" i="37" s="1"/>
  <c r="A172" i="37"/>
  <c r="S171" i="37"/>
  <c r="T171" i="37" s="1"/>
  <c r="A171" i="37"/>
  <c r="S170" i="37"/>
  <c r="T170" i="37" s="1"/>
  <c r="A170" i="37"/>
  <c r="S169" i="37"/>
  <c r="T169" i="37" s="1"/>
  <c r="A169" i="37"/>
  <c r="S168" i="37"/>
  <c r="T168" i="37" s="1"/>
  <c r="A168" i="37"/>
  <c r="S167" i="37"/>
  <c r="T167" i="37" s="1"/>
  <c r="A167" i="37"/>
  <c r="S166" i="37"/>
  <c r="T166" i="37" s="1"/>
  <c r="A166" i="37"/>
  <c r="S165" i="37"/>
  <c r="T165" i="37" s="1"/>
  <c r="A165" i="37"/>
  <c r="S164" i="37"/>
  <c r="T164" i="37" s="1"/>
  <c r="A164" i="37"/>
  <c r="S163" i="37"/>
  <c r="T163" i="37" s="1"/>
  <c r="A163" i="37"/>
  <c r="S162" i="37"/>
  <c r="T162" i="37" s="1"/>
  <c r="A162" i="37"/>
  <c r="S161" i="37"/>
  <c r="T161" i="37" s="1"/>
  <c r="A161" i="37"/>
  <c r="S160" i="37"/>
  <c r="T160" i="37" s="1"/>
  <c r="A160" i="37"/>
  <c r="S159" i="37"/>
  <c r="T159" i="37" s="1"/>
  <c r="A159" i="37"/>
  <c r="S158" i="37"/>
  <c r="T158" i="37" s="1"/>
  <c r="A158" i="37"/>
  <c r="S157" i="37"/>
  <c r="T157" i="37" s="1"/>
  <c r="A157" i="37"/>
  <c r="S156" i="37"/>
  <c r="T156" i="37" s="1"/>
  <c r="A156" i="37"/>
  <c r="S155" i="37"/>
  <c r="T155" i="37" s="1"/>
  <c r="A155" i="37"/>
  <c r="S154" i="37"/>
  <c r="T154" i="37" s="1"/>
  <c r="A154" i="37"/>
  <c r="S153" i="37"/>
  <c r="T153" i="37" s="1"/>
  <c r="A153" i="37"/>
  <c r="S152" i="37"/>
  <c r="T152" i="37" s="1"/>
  <c r="A152" i="37"/>
  <c r="S151" i="37"/>
  <c r="T151" i="37" s="1"/>
  <c r="A151" i="37"/>
  <c r="S150" i="37"/>
  <c r="T150" i="37" s="1"/>
  <c r="A150" i="37"/>
  <c r="S149" i="37"/>
  <c r="T149" i="37" s="1"/>
  <c r="A149" i="37"/>
  <c r="S148" i="37"/>
  <c r="T148" i="37" s="1"/>
  <c r="A148" i="37"/>
  <c r="S147" i="37"/>
  <c r="T147" i="37" s="1"/>
  <c r="A147" i="37"/>
  <c r="S146" i="37"/>
  <c r="T146" i="37"/>
  <c r="A146" i="37"/>
  <c r="S145" i="37"/>
  <c r="T145" i="37" s="1"/>
  <c r="A145" i="37"/>
  <c r="S144" i="37"/>
  <c r="T144" i="37" s="1"/>
  <c r="A144" i="37"/>
  <c r="S143" i="37"/>
  <c r="T143" i="37" s="1"/>
  <c r="A143" i="37"/>
  <c r="S142" i="37"/>
  <c r="T142" i="37" s="1"/>
  <c r="A142" i="37"/>
  <c r="S141" i="37"/>
  <c r="T141" i="37" s="1"/>
  <c r="A141" i="37"/>
  <c r="S140" i="37"/>
  <c r="T140" i="37" s="1"/>
  <c r="A140" i="37"/>
  <c r="S139" i="37"/>
  <c r="T139" i="37" s="1"/>
  <c r="A139" i="37"/>
  <c r="S138" i="37"/>
  <c r="T138" i="37" s="1"/>
  <c r="A138" i="37"/>
  <c r="S137" i="37"/>
  <c r="T137" i="37" s="1"/>
  <c r="A137" i="37"/>
  <c r="S136" i="37"/>
  <c r="T136" i="37" s="1"/>
  <c r="A136" i="37"/>
  <c r="S135" i="37"/>
  <c r="T135" i="37" s="1"/>
  <c r="A135" i="37"/>
  <c r="S134" i="37"/>
  <c r="T134" i="37" s="1"/>
  <c r="A134" i="37"/>
  <c r="T133" i="37"/>
  <c r="A133" i="37"/>
  <c r="S132" i="37"/>
  <c r="T132" i="37" s="1"/>
  <c r="A132" i="37"/>
  <c r="S131" i="37"/>
  <c r="T131" i="37"/>
  <c r="A131" i="37"/>
  <c r="S130" i="37"/>
  <c r="T130" i="37" s="1"/>
  <c r="A130" i="37"/>
  <c r="S129" i="37"/>
  <c r="T129" i="37" s="1"/>
  <c r="A129" i="37"/>
  <c r="S128" i="37"/>
  <c r="T128" i="37" s="1"/>
  <c r="A128" i="37"/>
  <c r="S127" i="37"/>
  <c r="T127" i="37" s="1"/>
  <c r="A127" i="37"/>
  <c r="S126" i="37"/>
  <c r="T126" i="37" s="1"/>
  <c r="A126" i="37"/>
  <c r="S125" i="37"/>
  <c r="T125" i="37" s="1"/>
  <c r="A125" i="37"/>
  <c r="S124" i="37"/>
  <c r="T124" i="37" s="1"/>
  <c r="A124" i="37"/>
  <c r="S123" i="37"/>
  <c r="T123" i="37" s="1"/>
  <c r="A123" i="37"/>
  <c r="S122" i="37"/>
  <c r="T122" i="37" s="1"/>
  <c r="A122" i="37"/>
  <c r="S121" i="37"/>
  <c r="T121" i="37" s="1"/>
  <c r="A121" i="37"/>
  <c r="S120" i="37"/>
  <c r="T120" i="37" s="1"/>
  <c r="A120" i="37"/>
  <c r="S119" i="37"/>
  <c r="T119" i="37" s="1"/>
  <c r="A119" i="37"/>
  <c r="S118" i="37"/>
  <c r="T118" i="37" s="1"/>
  <c r="A118" i="37"/>
  <c r="S117" i="37"/>
  <c r="T117" i="37" s="1"/>
  <c r="A117" i="37"/>
  <c r="S116" i="37"/>
  <c r="T116" i="37" s="1"/>
  <c r="A116" i="37"/>
  <c r="S115" i="37"/>
  <c r="T115" i="37" s="1"/>
  <c r="A115" i="37"/>
  <c r="S114" i="37"/>
  <c r="T114" i="37" s="1"/>
  <c r="A114" i="37"/>
  <c r="S113" i="37"/>
  <c r="T113" i="37" s="1"/>
  <c r="A113" i="37"/>
  <c r="S112" i="37"/>
  <c r="T112" i="37" s="1"/>
  <c r="A112" i="37"/>
  <c r="S111" i="37"/>
  <c r="T111" i="37" s="1"/>
  <c r="A111" i="37"/>
  <c r="S110" i="37"/>
  <c r="T110" i="37" s="1"/>
  <c r="A110" i="37"/>
  <c r="S109" i="37"/>
  <c r="T109" i="37" s="1"/>
  <c r="A109" i="37"/>
  <c r="S108" i="37"/>
  <c r="T108" i="37" s="1"/>
  <c r="A108" i="37"/>
  <c r="S107" i="37"/>
  <c r="T107" i="37" s="1"/>
  <c r="A107" i="37"/>
  <c r="S106" i="37"/>
  <c r="T106" i="37" s="1"/>
  <c r="A106" i="37"/>
  <c r="S105" i="37"/>
  <c r="T105" i="37" s="1"/>
  <c r="A105" i="37"/>
  <c r="S104" i="37"/>
  <c r="T104" i="37" s="1"/>
  <c r="A104" i="37"/>
  <c r="S103" i="37"/>
  <c r="T103" i="37" s="1"/>
  <c r="A103" i="37"/>
  <c r="S102" i="37"/>
  <c r="T102" i="37" s="1"/>
  <c r="A102" i="37"/>
  <c r="S101" i="37"/>
  <c r="T101" i="37" s="1"/>
  <c r="A101" i="37"/>
  <c r="S100" i="37"/>
  <c r="T100" i="37" s="1"/>
  <c r="A100" i="37"/>
  <c r="S99" i="37"/>
  <c r="T99" i="37" s="1"/>
  <c r="A99" i="37"/>
  <c r="S98" i="37"/>
  <c r="T98" i="37" s="1"/>
  <c r="A98" i="37"/>
  <c r="S97" i="37"/>
  <c r="T97" i="37" s="1"/>
  <c r="A97" i="37"/>
  <c r="S96" i="37"/>
  <c r="T96" i="37" s="1"/>
  <c r="A96" i="37"/>
  <c r="S95" i="37"/>
  <c r="T95" i="37" s="1"/>
  <c r="A95" i="37"/>
  <c r="S94" i="37"/>
  <c r="T94" i="37" s="1"/>
  <c r="A94" i="37"/>
  <c r="S93" i="37"/>
  <c r="T93" i="37" s="1"/>
  <c r="A93" i="37"/>
  <c r="S92" i="37"/>
  <c r="T92" i="37" s="1"/>
  <c r="A92" i="37"/>
  <c r="S91" i="37"/>
  <c r="T91" i="37" s="1"/>
  <c r="A91" i="37"/>
  <c r="S90" i="37"/>
  <c r="T90" i="37" s="1"/>
  <c r="A90" i="37"/>
  <c r="S89" i="37"/>
  <c r="T89" i="37" s="1"/>
  <c r="A89" i="37"/>
  <c r="S88" i="37"/>
  <c r="T88" i="37" s="1"/>
  <c r="A88" i="37"/>
  <c r="S87" i="37"/>
  <c r="T87" i="37" s="1"/>
  <c r="A87" i="37"/>
  <c r="S86" i="37"/>
  <c r="T86" i="37" s="1"/>
  <c r="A86" i="37"/>
  <c r="S85" i="37"/>
  <c r="T85" i="37" s="1"/>
  <c r="A85" i="37"/>
  <c r="S84" i="37"/>
  <c r="T84" i="37" s="1"/>
  <c r="A84" i="37"/>
  <c r="S83" i="37"/>
  <c r="T83" i="37" s="1"/>
  <c r="A83" i="37"/>
  <c r="S82" i="37"/>
  <c r="T82" i="37" s="1"/>
  <c r="A82" i="37"/>
  <c r="S81" i="37"/>
  <c r="T81" i="37" s="1"/>
  <c r="A81" i="37"/>
  <c r="S80" i="37"/>
  <c r="T80" i="37" s="1"/>
  <c r="A80" i="37"/>
  <c r="S79" i="37"/>
  <c r="T79" i="37" s="1"/>
  <c r="A79" i="37"/>
  <c r="S78" i="37"/>
  <c r="T78" i="37" s="1"/>
  <c r="A78" i="37"/>
  <c r="S77" i="37"/>
  <c r="T77" i="37" s="1"/>
  <c r="A77" i="37"/>
  <c r="S76" i="37"/>
  <c r="T76" i="37" s="1"/>
  <c r="A76" i="37"/>
  <c r="S75" i="37"/>
  <c r="T75" i="37" s="1"/>
  <c r="A75" i="37"/>
  <c r="S74" i="37"/>
  <c r="T74" i="37" s="1"/>
  <c r="A74" i="37"/>
  <c r="S73" i="37"/>
  <c r="T73" i="37" s="1"/>
  <c r="A73" i="37"/>
  <c r="S72" i="37"/>
  <c r="T72" i="37" s="1"/>
  <c r="A72" i="37"/>
  <c r="S71" i="37"/>
  <c r="T71" i="37" s="1"/>
  <c r="A71" i="37"/>
  <c r="S70" i="37"/>
  <c r="T70" i="37" s="1"/>
  <c r="A70" i="37"/>
  <c r="S69" i="37"/>
  <c r="T69" i="37" s="1"/>
  <c r="A69" i="37"/>
  <c r="S68" i="37"/>
  <c r="T68" i="37" s="1"/>
  <c r="A68" i="37"/>
  <c r="S67" i="37"/>
  <c r="T67" i="37" s="1"/>
  <c r="A67" i="37"/>
  <c r="S66" i="37"/>
  <c r="T66" i="37" s="1"/>
  <c r="A66" i="37"/>
  <c r="S65" i="37"/>
  <c r="T65" i="37" s="1"/>
  <c r="A65" i="37"/>
  <c r="S64" i="37"/>
  <c r="T64" i="37" s="1"/>
  <c r="A64" i="37"/>
  <c r="S63" i="37"/>
  <c r="T63" i="37" s="1"/>
  <c r="A63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C4" i="37"/>
  <c r="C5" i="37"/>
  <c r="C6" i="37"/>
  <c r="C7" i="37"/>
  <c r="C8" i="37"/>
  <c r="C9" i="37"/>
  <c r="C14" i="37"/>
  <c r="C11" i="37"/>
  <c r="C12" i="37"/>
  <c r="C13" i="37"/>
  <c r="C15" i="37"/>
  <c r="D4" i="37"/>
  <c r="D5" i="37"/>
  <c r="D6" i="37"/>
  <c r="D7" i="37"/>
  <c r="D8" i="37"/>
  <c r="D9" i="37"/>
  <c r="D14" i="37"/>
  <c r="D11" i="37"/>
  <c r="D12" i="37"/>
  <c r="D13" i="37"/>
  <c r="D15" i="37"/>
  <c r="E4" i="37"/>
  <c r="E5" i="37"/>
  <c r="E6" i="37"/>
  <c r="E7" i="37"/>
  <c r="E8" i="37"/>
  <c r="E9" i="37"/>
  <c r="E14" i="37"/>
  <c r="E11" i="37"/>
  <c r="E12" i="37"/>
  <c r="E13" i="37"/>
  <c r="E15" i="37"/>
  <c r="F4" i="37"/>
  <c r="F5" i="37"/>
  <c r="F6" i="37"/>
  <c r="F7" i="37"/>
  <c r="F8" i="37"/>
  <c r="F9" i="37"/>
  <c r="F14" i="37"/>
  <c r="F11" i="37"/>
  <c r="F12" i="37"/>
  <c r="F13" i="37"/>
  <c r="F15" i="37"/>
  <c r="G4" i="37"/>
  <c r="G5" i="37"/>
  <c r="G6" i="37"/>
  <c r="G7" i="37"/>
  <c r="G8" i="37"/>
  <c r="G9" i="37"/>
  <c r="G14" i="37"/>
  <c r="G11" i="37"/>
  <c r="G12" i="37"/>
  <c r="G13" i="37"/>
  <c r="G15" i="37"/>
  <c r="P5" i="37"/>
  <c r="P9" i="37" s="1"/>
  <c r="P6" i="37"/>
  <c r="P7" i="37"/>
  <c r="O4" i="37"/>
  <c r="P4" i="37" s="1"/>
  <c r="O9" i="37"/>
  <c r="S501" i="38"/>
  <c r="T501" i="38" s="1"/>
  <c r="A501" i="38"/>
  <c r="S500" i="38"/>
  <c r="T500" i="38"/>
  <c r="A500" i="38"/>
  <c r="S499" i="38"/>
  <c r="T499" i="38"/>
  <c r="A499" i="38"/>
  <c r="S498" i="38"/>
  <c r="T498" i="38" s="1"/>
  <c r="A498" i="38"/>
  <c r="S497" i="38"/>
  <c r="T497" i="38" s="1"/>
  <c r="A497" i="38"/>
  <c r="S496" i="38"/>
  <c r="T496" i="38" s="1"/>
  <c r="A496" i="38"/>
  <c r="S495" i="38"/>
  <c r="T495" i="38" s="1"/>
  <c r="A495" i="38"/>
  <c r="S494" i="38"/>
  <c r="T494" i="38" s="1"/>
  <c r="A494" i="38"/>
  <c r="S493" i="38"/>
  <c r="T493" i="38" s="1"/>
  <c r="A493" i="38"/>
  <c r="S492" i="38"/>
  <c r="T492" i="38" s="1"/>
  <c r="A492" i="38"/>
  <c r="S491" i="38"/>
  <c r="T491" i="38"/>
  <c r="A491" i="38"/>
  <c r="S490" i="38"/>
  <c r="T490" i="38" s="1"/>
  <c r="A490" i="38"/>
  <c r="S489" i="38"/>
  <c r="T489" i="38" s="1"/>
  <c r="A489" i="38"/>
  <c r="S488" i="38"/>
  <c r="T488" i="38" s="1"/>
  <c r="A488" i="38"/>
  <c r="S487" i="38"/>
  <c r="T487" i="38" s="1"/>
  <c r="A487" i="38"/>
  <c r="S486" i="38"/>
  <c r="T486" i="38" s="1"/>
  <c r="A486" i="38"/>
  <c r="S485" i="38"/>
  <c r="T485" i="38" s="1"/>
  <c r="A485" i="38"/>
  <c r="S484" i="38"/>
  <c r="T484" i="38" s="1"/>
  <c r="A484" i="38"/>
  <c r="S483" i="38"/>
  <c r="T483" i="38" s="1"/>
  <c r="A483" i="38"/>
  <c r="S482" i="38"/>
  <c r="T482" i="38" s="1"/>
  <c r="A482" i="38"/>
  <c r="S481" i="38"/>
  <c r="T481" i="38"/>
  <c r="A481" i="38"/>
  <c r="S480" i="38"/>
  <c r="T480" i="38"/>
  <c r="A480" i="38"/>
  <c r="S479" i="38"/>
  <c r="T479" i="38"/>
  <c r="A479" i="38"/>
  <c r="S478" i="38"/>
  <c r="T478" i="38" s="1"/>
  <c r="A478" i="38"/>
  <c r="S477" i="38"/>
  <c r="T477" i="38" s="1"/>
  <c r="A477" i="38"/>
  <c r="S476" i="38"/>
  <c r="T476" i="38" s="1"/>
  <c r="A476" i="38"/>
  <c r="S475" i="38"/>
  <c r="T475" i="38"/>
  <c r="A475" i="38"/>
  <c r="S474" i="38"/>
  <c r="T474" i="38" s="1"/>
  <c r="A474" i="38"/>
  <c r="S473" i="38"/>
  <c r="T473" i="38" s="1"/>
  <c r="A473" i="38"/>
  <c r="S472" i="38"/>
  <c r="T472" i="38" s="1"/>
  <c r="A472" i="38"/>
  <c r="S471" i="38"/>
  <c r="T471" i="38" s="1"/>
  <c r="A471" i="38"/>
  <c r="S470" i="38"/>
  <c r="T470" i="38" s="1"/>
  <c r="A470" i="38"/>
  <c r="S469" i="38"/>
  <c r="T469" i="38" s="1"/>
  <c r="A469" i="38"/>
  <c r="S468" i="38"/>
  <c r="T468" i="38"/>
  <c r="A468" i="38"/>
  <c r="S467" i="38"/>
  <c r="T467" i="38" s="1"/>
  <c r="A467" i="38"/>
  <c r="S466" i="38"/>
  <c r="T466" i="38" s="1"/>
  <c r="A466" i="38"/>
  <c r="S465" i="38"/>
  <c r="T465" i="38"/>
  <c r="A465" i="38"/>
  <c r="S464" i="38"/>
  <c r="T464" i="38" s="1"/>
  <c r="A464" i="38"/>
  <c r="S463" i="38"/>
  <c r="T463" i="38"/>
  <c r="A463" i="38"/>
  <c r="S462" i="38"/>
  <c r="T462" i="38" s="1"/>
  <c r="A462" i="38"/>
  <c r="S461" i="38"/>
  <c r="T461" i="38" s="1"/>
  <c r="A461" i="38"/>
  <c r="S460" i="38"/>
  <c r="T460" i="38" s="1"/>
  <c r="A460" i="38"/>
  <c r="S459" i="38"/>
  <c r="T459" i="38" s="1"/>
  <c r="A459" i="38"/>
  <c r="S458" i="38"/>
  <c r="T458" i="38" s="1"/>
  <c r="A458" i="38"/>
  <c r="S457" i="38"/>
  <c r="T457" i="38" s="1"/>
  <c r="A457" i="38"/>
  <c r="S456" i="38"/>
  <c r="T456" i="38" s="1"/>
  <c r="A456" i="38"/>
  <c r="S455" i="38"/>
  <c r="T455" i="38" s="1"/>
  <c r="A455" i="38"/>
  <c r="S454" i="38"/>
  <c r="T454" i="38" s="1"/>
  <c r="A454" i="38"/>
  <c r="S453" i="38"/>
  <c r="T453" i="38" s="1"/>
  <c r="A453" i="38"/>
  <c r="S452" i="38"/>
  <c r="T452" i="38"/>
  <c r="A452" i="38"/>
  <c r="S451" i="38"/>
  <c r="T451" i="38" s="1"/>
  <c r="A451" i="38"/>
  <c r="S450" i="38"/>
  <c r="T450" i="38" s="1"/>
  <c r="A450" i="38"/>
  <c r="S449" i="38"/>
  <c r="T449" i="38"/>
  <c r="A449" i="38"/>
  <c r="S448" i="38"/>
  <c r="T448" i="38" s="1"/>
  <c r="A448" i="38"/>
  <c r="S447" i="38"/>
  <c r="T447" i="38" s="1"/>
  <c r="A447" i="38"/>
  <c r="S446" i="38"/>
  <c r="T446" i="38" s="1"/>
  <c r="A446" i="38"/>
  <c r="S445" i="38"/>
  <c r="T445" i="38" s="1"/>
  <c r="A445" i="38"/>
  <c r="S444" i="38"/>
  <c r="T444" i="38" s="1"/>
  <c r="A444" i="38"/>
  <c r="S443" i="38"/>
  <c r="T443" i="38" s="1"/>
  <c r="A443" i="38"/>
  <c r="S442" i="38"/>
  <c r="T442" i="38" s="1"/>
  <c r="A442" i="38"/>
  <c r="S441" i="38"/>
  <c r="T441" i="38" s="1"/>
  <c r="A441" i="38"/>
  <c r="S440" i="38"/>
  <c r="T440" i="38" s="1"/>
  <c r="A440" i="38"/>
  <c r="S439" i="38"/>
  <c r="T439" i="38" s="1"/>
  <c r="A439" i="38"/>
  <c r="S438" i="38"/>
  <c r="T438" i="38" s="1"/>
  <c r="A438" i="38"/>
  <c r="S437" i="38"/>
  <c r="T437" i="38" s="1"/>
  <c r="A437" i="38"/>
  <c r="S436" i="38"/>
  <c r="T436" i="38"/>
  <c r="A436" i="38"/>
  <c r="S435" i="38"/>
  <c r="T435" i="38" s="1"/>
  <c r="A435" i="38"/>
  <c r="S434" i="38"/>
  <c r="T434" i="38" s="1"/>
  <c r="A434" i="38"/>
  <c r="S433" i="38"/>
  <c r="T433" i="38" s="1"/>
  <c r="A433" i="38"/>
  <c r="S432" i="38"/>
  <c r="T432" i="38"/>
  <c r="A432" i="38"/>
  <c r="S431" i="38"/>
  <c r="T431" i="38" s="1"/>
  <c r="A431" i="38"/>
  <c r="S430" i="38"/>
  <c r="T430" i="38" s="1"/>
  <c r="A430" i="38"/>
  <c r="S429" i="38"/>
  <c r="T429" i="38" s="1"/>
  <c r="A429" i="38"/>
  <c r="S428" i="38"/>
  <c r="T428" i="38" s="1"/>
  <c r="A428" i="38"/>
  <c r="S427" i="38"/>
  <c r="T427" i="38"/>
  <c r="A427" i="38"/>
  <c r="S426" i="38"/>
  <c r="T426" i="38" s="1"/>
  <c r="A426" i="38"/>
  <c r="S425" i="38"/>
  <c r="T425" i="38" s="1"/>
  <c r="A425" i="38"/>
  <c r="S424" i="38"/>
  <c r="T424" i="38" s="1"/>
  <c r="A424" i="38"/>
  <c r="S423" i="38"/>
  <c r="T423" i="38" s="1"/>
  <c r="A423" i="38"/>
  <c r="S422" i="38"/>
  <c r="T422" i="38" s="1"/>
  <c r="A422" i="38"/>
  <c r="S421" i="38"/>
  <c r="T421" i="38" s="1"/>
  <c r="A421" i="38"/>
  <c r="S420" i="38"/>
  <c r="T420" i="38" s="1"/>
  <c r="A420" i="38"/>
  <c r="S419" i="38"/>
  <c r="T419" i="38" s="1"/>
  <c r="A419" i="38"/>
  <c r="S418" i="38"/>
  <c r="T418" i="38" s="1"/>
  <c r="A418" i="38"/>
  <c r="S417" i="38"/>
  <c r="T417" i="38" s="1"/>
  <c r="A417" i="38"/>
  <c r="S416" i="38"/>
  <c r="T416" i="38" s="1"/>
  <c r="A416" i="38"/>
  <c r="S415" i="38"/>
  <c r="T415" i="38" s="1"/>
  <c r="A415" i="38"/>
  <c r="S414" i="38"/>
  <c r="T414" i="38" s="1"/>
  <c r="A414" i="38"/>
  <c r="S413" i="38"/>
  <c r="T413" i="38"/>
  <c r="A413" i="38"/>
  <c r="S412" i="38"/>
  <c r="T412" i="38" s="1"/>
  <c r="A412" i="38"/>
  <c r="S411" i="38"/>
  <c r="T411" i="38" s="1"/>
  <c r="A411" i="38"/>
  <c r="S410" i="38"/>
  <c r="T410" i="38" s="1"/>
  <c r="A410" i="38"/>
  <c r="S409" i="38"/>
  <c r="T409" i="38" s="1"/>
  <c r="A409" i="38"/>
  <c r="S408" i="38"/>
  <c r="T408" i="38" s="1"/>
  <c r="A408" i="38"/>
  <c r="S407" i="38"/>
  <c r="T407" i="38" s="1"/>
  <c r="A407" i="38"/>
  <c r="S406" i="38"/>
  <c r="T406" i="38" s="1"/>
  <c r="A406" i="38"/>
  <c r="S405" i="38"/>
  <c r="T405" i="38" s="1"/>
  <c r="A405" i="38"/>
  <c r="S404" i="38"/>
  <c r="T404" i="38" s="1"/>
  <c r="A404" i="38"/>
  <c r="S403" i="38"/>
  <c r="T403" i="38" s="1"/>
  <c r="A403" i="38"/>
  <c r="S402" i="38"/>
  <c r="T402" i="38" s="1"/>
  <c r="A402" i="38"/>
  <c r="S401" i="38"/>
  <c r="T401" i="38"/>
  <c r="A401" i="38"/>
  <c r="S400" i="38"/>
  <c r="T400" i="38" s="1"/>
  <c r="A400" i="38"/>
  <c r="S399" i="38"/>
  <c r="T399" i="38"/>
  <c r="A399" i="38"/>
  <c r="S398" i="38"/>
  <c r="T398" i="38" s="1"/>
  <c r="A398" i="38"/>
  <c r="S397" i="38"/>
  <c r="T397" i="38" s="1"/>
  <c r="A397" i="38"/>
  <c r="S396" i="38"/>
  <c r="T396" i="38" s="1"/>
  <c r="A396" i="38"/>
  <c r="S395" i="38"/>
  <c r="T395" i="38"/>
  <c r="A395" i="38"/>
  <c r="S394" i="38"/>
  <c r="T394" i="38" s="1"/>
  <c r="A394" i="38"/>
  <c r="S393" i="38"/>
  <c r="T393" i="38" s="1"/>
  <c r="A393" i="38"/>
  <c r="S392" i="38"/>
  <c r="T392" i="38" s="1"/>
  <c r="A392" i="38"/>
  <c r="S391" i="38"/>
  <c r="T391" i="38"/>
  <c r="A391" i="38"/>
  <c r="S390" i="38"/>
  <c r="T390" i="38" s="1"/>
  <c r="A390" i="38"/>
  <c r="S389" i="38"/>
  <c r="T389" i="38" s="1"/>
  <c r="A389" i="38"/>
  <c r="S388" i="38"/>
  <c r="T388" i="38"/>
  <c r="A388" i="38"/>
  <c r="S387" i="38"/>
  <c r="T387" i="38" s="1"/>
  <c r="A387" i="38"/>
  <c r="S386" i="38"/>
  <c r="T386" i="38" s="1"/>
  <c r="A386" i="38"/>
  <c r="S385" i="38"/>
  <c r="T385" i="38" s="1"/>
  <c r="A385" i="38"/>
  <c r="S384" i="38"/>
  <c r="T384" i="38" s="1"/>
  <c r="A384" i="38"/>
  <c r="S383" i="38"/>
  <c r="T383" i="38" s="1"/>
  <c r="A383" i="38"/>
  <c r="S382" i="38"/>
  <c r="T382" i="38" s="1"/>
  <c r="A382" i="38"/>
  <c r="S381" i="38"/>
  <c r="T381" i="38" s="1"/>
  <c r="A381" i="38"/>
  <c r="S380" i="38"/>
  <c r="T380" i="38" s="1"/>
  <c r="A380" i="38"/>
  <c r="S379" i="38"/>
  <c r="T379" i="38" s="1"/>
  <c r="A379" i="38"/>
  <c r="S378" i="38"/>
  <c r="T378" i="38" s="1"/>
  <c r="A378" i="38"/>
  <c r="S377" i="38"/>
  <c r="T377" i="38" s="1"/>
  <c r="A377" i="38"/>
  <c r="S376" i="38"/>
  <c r="T376" i="38" s="1"/>
  <c r="A376" i="38"/>
  <c r="S375" i="38"/>
  <c r="T375" i="38" s="1"/>
  <c r="A375" i="38"/>
  <c r="S374" i="38"/>
  <c r="T374" i="38" s="1"/>
  <c r="A374" i="38"/>
  <c r="S373" i="38"/>
  <c r="T373" i="38" s="1"/>
  <c r="A373" i="38"/>
  <c r="S372" i="38"/>
  <c r="T372" i="38" s="1"/>
  <c r="A372" i="38"/>
  <c r="S371" i="38"/>
  <c r="T371" i="38" s="1"/>
  <c r="A371" i="38"/>
  <c r="S370" i="38"/>
  <c r="T370" i="38" s="1"/>
  <c r="A370" i="38"/>
  <c r="S369" i="38"/>
  <c r="T369" i="38"/>
  <c r="A369" i="38"/>
  <c r="S368" i="38"/>
  <c r="T368" i="38" s="1"/>
  <c r="A368" i="38"/>
  <c r="S367" i="38"/>
  <c r="T367" i="38" s="1"/>
  <c r="A367" i="38"/>
  <c r="S366" i="38"/>
  <c r="T366" i="38" s="1"/>
  <c r="A366" i="38"/>
  <c r="S365" i="38"/>
  <c r="T365" i="38"/>
  <c r="A365" i="38"/>
  <c r="S364" i="38"/>
  <c r="T364" i="38" s="1"/>
  <c r="A364" i="38"/>
  <c r="S363" i="38"/>
  <c r="T363" i="38"/>
  <c r="A363" i="38"/>
  <c r="S362" i="38"/>
  <c r="T362" i="38" s="1"/>
  <c r="A362" i="38"/>
  <c r="S361" i="38"/>
  <c r="T361" i="38" s="1"/>
  <c r="A361" i="38"/>
  <c r="S360" i="38"/>
  <c r="T360" i="38" s="1"/>
  <c r="A360" i="38"/>
  <c r="S359" i="38"/>
  <c r="T359" i="38" s="1"/>
  <c r="A359" i="38"/>
  <c r="S358" i="38"/>
  <c r="T358" i="38" s="1"/>
  <c r="A358" i="38"/>
  <c r="S357" i="38"/>
  <c r="T357" i="38" s="1"/>
  <c r="A357" i="38"/>
  <c r="S356" i="38"/>
  <c r="T356" i="38"/>
  <c r="A356" i="38"/>
  <c r="S355" i="38"/>
  <c r="T355" i="38"/>
  <c r="A355" i="38"/>
  <c r="S354" i="38"/>
  <c r="T354" i="38" s="1"/>
  <c r="A354" i="38"/>
  <c r="S353" i="38"/>
  <c r="T353" i="38" s="1"/>
  <c r="A353" i="38"/>
  <c r="S352" i="38"/>
  <c r="T352" i="38" s="1"/>
  <c r="A352" i="38"/>
  <c r="S351" i="38"/>
  <c r="T351" i="38" s="1"/>
  <c r="A351" i="38"/>
  <c r="S350" i="38"/>
  <c r="T350" i="38" s="1"/>
  <c r="A350" i="38"/>
  <c r="S349" i="38"/>
  <c r="T349" i="38" s="1"/>
  <c r="A349" i="38"/>
  <c r="S348" i="38"/>
  <c r="T348" i="38" s="1"/>
  <c r="A348" i="38"/>
  <c r="S347" i="38"/>
  <c r="T347" i="38" s="1"/>
  <c r="A347" i="38"/>
  <c r="S346" i="38"/>
  <c r="T346" i="38" s="1"/>
  <c r="A346" i="38"/>
  <c r="S345" i="38"/>
  <c r="T345" i="38" s="1"/>
  <c r="A345" i="38"/>
  <c r="S344" i="38"/>
  <c r="T344" i="38" s="1"/>
  <c r="A344" i="38"/>
  <c r="S343" i="38"/>
  <c r="T343" i="38" s="1"/>
  <c r="A343" i="38"/>
  <c r="S342" i="38"/>
  <c r="T342" i="38" s="1"/>
  <c r="A342" i="38"/>
  <c r="S341" i="38"/>
  <c r="T341" i="38" s="1"/>
  <c r="A341" i="38"/>
  <c r="S340" i="38"/>
  <c r="T340" i="38"/>
  <c r="A340" i="38"/>
  <c r="S339" i="38"/>
  <c r="T339" i="38" s="1"/>
  <c r="A339" i="38"/>
  <c r="S338" i="38"/>
  <c r="T338" i="38" s="1"/>
  <c r="A338" i="38"/>
  <c r="S337" i="38"/>
  <c r="T337" i="38" s="1"/>
  <c r="A337" i="38"/>
  <c r="S336" i="38"/>
  <c r="T336" i="38"/>
  <c r="A336" i="38"/>
  <c r="S335" i="38"/>
  <c r="T335" i="38" s="1"/>
  <c r="A335" i="38"/>
  <c r="S334" i="38"/>
  <c r="T334" i="38" s="1"/>
  <c r="A334" i="38"/>
  <c r="S333" i="38"/>
  <c r="T333" i="38" s="1"/>
  <c r="A333" i="38"/>
  <c r="S332" i="38"/>
  <c r="T332" i="38" s="1"/>
  <c r="A332" i="38"/>
  <c r="S331" i="38"/>
  <c r="T331" i="38"/>
  <c r="A331" i="38"/>
  <c r="S330" i="38"/>
  <c r="T330" i="38" s="1"/>
  <c r="A330" i="38"/>
  <c r="S329" i="38"/>
  <c r="T329" i="38" s="1"/>
  <c r="A329" i="38"/>
  <c r="S328" i="38"/>
  <c r="T328" i="38" s="1"/>
  <c r="A328" i="38"/>
  <c r="S327" i="38"/>
  <c r="T327" i="38" s="1"/>
  <c r="A327" i="38"/>
  <c r="S326" i="38"/>
  <c r="T326" i="38" s="1"/>
  <c r="A326" i="38"/>
  <c r="S325" i="38"/>
  <c r="T325" i="38" s="1"/>
  <c r="A325" i="38"/>
  <c r="S324" i="38"/>
  <c r="T324" i="38" s="1"/>
  <c r="A324" i="38"/>
  <c r="S323" i="38"/>
  <c r="T323" i="38" s="1"/>
  <c r="A323" i="38"/>
  <c r="S322" i="38"/>
  <c r="T322" i="38" s="1"/>
  <c r="A322" i="38"/>
  <c r="S321" i="38"/>
  <c r="T321" i="38" s="1"/>
  <c r="A321" i="38"/>
  <c r="S320" i="38"/>
  <c r="T320" i="38" s="1"/>
  <c r="A320" i="38"/>
  <c r="S319" i="38"/>
  <c r="T319" i="38" s="1"/>
  <c r="A319" i="38"/>
  <c r="S318" i="38"/>
  <c r="T318" i="38" s="1"/>
  <c r="A318" i="38"/>
  <c r="S317" i="38"/>
  <c r="T317" i="38"/>
  <c r="A317" i="38"/>
  <c r="S316" i="38"/>
  <c r="T316" i="38" s="1"/>
  <c r="A316" i="38"/>
  <c r="S315" i="38"/>
  <c r="T315" i="38" s="1"/>
  <c r="A315" i="38"/>
  <c r="S314" i="38"/>
  <c r="T314" i="38" s="1"/>
  <c r="A314" i="38"/>
  <c r="S313" i="38"/>
  <c r="T313" i="38" s="1"/>
  <c r="A313" i="38"/>
  <c r="S312" i="38"/>
  <c r="T312" i="38" s="1"/>
  <c r="A312" i="38"/>
  <c r="S311" i="38"/>
  <c r="T311" i="38" s="1"/>
  <c r="A311" i="38"/>
  <c r="S310" i="38"/>
  <c r="T310" i="38" s="1"/>
  <c r="A310" i="38"/>
  <c r="S309" i="38"/>
  <c r="T309" i="38" s="1"/>
  <c r="A309" i="38"/>
  <c r="S308" i="38"/>
  <c r="T308" i="38" s="1"/>
  <c r="A308" i="38"/>
  <c r="S307" i="38"/>
  <c r="T307" i="38" s="1"/>
  <c r="A307" i="38"/>
  <c r="S306" i="38"/>
  <c r="T306" i="38" s="1"/>
  <c r="A306" i="38"/>
  <c r="S305" i="38"/>
  <c r="T305" i="38"/>
  <c r="A305" i="38"/>
  <c r="S304" i="38"/>
  <c r="T304" i="38" s="1"/>
  <c r="A304" i="38"/>
  <c r="S303" i="38"/>
  <c r="T303" i="38" s="1"/>
  <c r="A303" i="38"/>
  <c r="S302" i="38"/>
  <c r="T302" i="38" s="1"/>
  <c r="A302" i="38"/>
  <c r="S301" i="38"/>
  <c r="T301" i="38" s="1"/>
  <c r="A301" i="38"/>
  <c r="S300" i="38"/>
  <c r="T300" i="38" s="1"/>
  <c r="A300" i="38"/>
  <c r="S299" i="38"/>
  <c r="T299" i="38" s="1"/>
  <c r="A299" i="38"/>
  <c r="S298" i="38"/>
  <c r="T298" i="38" s="1"/>
  <c r="A298" i="38"/>
  <c r="S297" i="38"/>
  <c r="T297" i="38" s="1"/>
  <c r="A297" i="38"/>
  <c r="S296" i="38"/>
  <c r="T296" i="38" s="1"/>
  <c r="A296" i="38"/>
  <c r="S295" i="38"/>
  <c r="T295" i="38" s="1"/>
  <c r="A295" i="38"/>
  <c r="S294" i="38"/>
  <c r="T294" i="38" s="1"/>
  <c r="A294" i="38"/>
  <c r="S293" i="38"/>
  <c r="T293" i="38" s="1"/>
  <c r="A293" i="38"/>
  <c r="S292" i="38"/>
  <c r="T292" i="38" s="1"/>
  <c r="A292" i="38"/>
  <c r="S291" i="38"/>
  <c r="T291" i="38" s="1"/>
  <c r="A291" i="38"/>
  <c r="S290" i="38"/>
  <c r="T290" i="38" s="1"/>
  <c r="A290" i="38"/>
  <c r="S289" i="38"/>
  <c r="T289" i="38" s="1"/>
  <c r="A289" i="38"/>
  <c r="S288" i="38"/>
  <c r="T288" i="38" s="1"/>
  <c r="A288" i="38"/>
  <c r="S287" i="38"/>
  <c r="T287" i="38" s="1"/>
  <c r="A287" i="38"/>
  <c r="S286" i="38"/>
  <c r="T286" i="38" s="1"/>
  <c r="A286" i="38"/>
  <c r="S285" i="38"/>
  <c r="T285" i="38" s="1"/>
  <c r="A285" i="38"/>
  <c r="S284" i="38"/>
  <c r="T284" i="38" s="1"/>
  <c r="A284" i="38"/>
  <c r="S283" i="38"/>
  <c r="T283" i="38" s="1"/>
  <c r="A283" i="38"/>
  <c r="S282" i="38"/>
  <c r="T282" i="38" s="1"/>
  <c r="A282" i="38"/>
  <c r="S281" i="38"/>
  <c r="T281" i="38" s="1"/>
  <c r="A281" i="38"/>
  <c r="S280" i="38"/>
  <c r="T280" i="38" s="1"/>
  <c r="A280" i="38"/>
  <c r="S279" i="38"/>
  <c r="T279" i="38" s="1"/>
  <c r="A279" i="38"/>
  <c r="S278" i="38"/>
  <c r="T278" i="38" s="1"/>
  <c r="A278" i="38"/>
  <c r="S277" i="38"/>
  <c r="T277" i="38" s="1"/>
  <c r="A277" i="38"/>
  <c r="S276" i="38"/>
  <c r="T276" i="38" s="1"/>
  <c r="A276" i="38"/>
  <c r="S275" i="38"/>
  <c r="T275" i="38" s="1"/>
  <c r="A275" i="38"/>
  <c r="S274" i="38"/>
  <c r="T274" i="38" s="1"/>
  <c r="A274" i="38"/>
  <c r="S273" i="38"/>
  <c r="T273" i="38" s="1"/>
  <c r="A273" i="38"/>
  <c r="S272" i="38"/>
  <c r="T272" i="38" s="1"/>
  <c r="A272" i="38"/>
  <c r="S271" i="38"/>
  <c r="T271" i="38"/>
  <c r="A271" i="38"/>
  <c r="S270" i="38"/>
  <c r="T270" i="38"/>
  <c r="A270" i="38"/>
  <c r="S269" i="38"/>
  <c r="T269" i="38" s="1"/>
  <c r="A269" i="38"/>
  <c r="S268" i="38"/>
  <c r="T268" i="38" s="1"/>
  <c r="A268" i="38"/>
  <c r="S267" i="38"/>
  <c r="T267" i="38" s="1"/>
  <c r="A267" i="38"/>
  <c r="S266" i="38"/>
  <c r="T266" i="38"/>
  <c r="A266" i="38"/>
  <c r="S265" i="38"/>
  <c r="T265" i="38" s="1"/>
  <c r="A265" i="38"/>
  <c r="S264" i="38"/>
  <c r="T264" i="38" s="1"/>
  <c r="A264" i="38"/>
  <c r="S263" i="38"/>
  <c r="T263" i="38" s="1"/>
  <c r="A263" i="38"/>
  <c r="S262" i="38"/>
  <c r="T262" i="38"/>
  <c r="A262" i="38"/>
  <c r="S261" i="38"/>
  <c r="T261" i="38" s="1"/>
  <c r="A261" i="38"/>
  <c r="S260" i="38"/>
  <c r="T260" i="38" s="1"/>
  <c r="A260" i="38"/>
  <c r="S259" i="38"/>
  <c r="T259" i="38" s="1"/>
  <c r="A259" i="38"/>
  <c r="S258" i="38"/>
  <c r="T258" i="38"/>
  <c r="A258" i="38"/>
  <c r="S257" i="38"/>
  <c r="T257" i="38" s="1"/>
  <c r="A257" i="38"/>
  <c r="S256" i="38"/>
  <c r="T256" i="38" s="1"/>
  <c r="A256" i="38"/>
  <c r="S255" i="38"/>
  <c r="T255" i="38" s="1"/>
  <c r="A255" i="38"/>
  <c r="S254" i="38"/>
  <c r="T254" i="38"/>
  <c r="A254" i="38"/>
  <c r="S253" i="38"/>
  <c r="T253" i="38" s="1"/>
  <c r="A253" i="38"/>
  <c r="S252" i="38"/>
  <c r="T252" i="38" s="1"/>
  <c r="A252" i="38"/>
  <c r="S251" i="38"/>
  <c r="T251" i="38" s="1"/>
  <c r="A251" i="38"/>
  <c r="S250" i="38"/>
  <c r="T250" i="38"/>
  <c r="A250" i="38"/>
  <c r="S249" i="38"/>
  <c r="T249" i="38" s="1"/>
  <c r="A249" i="38"/>
  <c r="S248" i="38"/>
  <c r="T248" i="38" s="1"/>
  <c r="A248" i="38"/>
  <c r="S247" i="38"/>
  <c r="T247" i="38" s="1"/>
  <c r="A247" i="38"/>
  <c r="S246" i="38"/>
  <c r="T246" i="38"/>
  <c r="A246" i="38"/>
  <c r="S245" i="38"/>
  <c r="T245" i="38" s="1"/>
  <c r="A245" i="38"/>
  <c r="S244" i="38"/>
  <c r="T244" i="38" s="1"/>
  <c r="A244" i="38"/>
  <c r="S243" i="38"/>
  <c r="T243" i="38" s="1"/>
  <c r="A243" i="38"/>
  <c r="S242" i="38"/>
  <c r="T242" i="38"/>
  <c r="A242" i="38"/>
  <c r="S241" i="38"/>
  <c r="T241" i="38" s="1"/>
  <c r="A241" i="38"/>
  <c r="S240" i="38"/>
  <c r="T240" i="38" s="1"/>
  <c r="A240" i="38"/>
  <c r="S239" i="38"/>
  <c r="T239" i="38" s="1"/>
  <c r="A239" i="38"/>
  <c r="S238" i="38"/>
  <c r="T238" i="38"/>
  <c r="A238" i="38"/>
  <c r="S237" i="38"/>
  <c r="T237" i="38" s="1"/>
  <c r="A237" i="38"/>
  <c r="S236" i="38"/>
  <c r="T236" i="38" s="1"/>
  <c r="A236" i="38"/>
  <c r="S235" i="38"/>
  <c r="T235" i="38" s="1"/>
  <c r="A235" i="38"/>
  <c r="S234" i="38"/>
  <c r="T234" i="38"/>
  <c r="A234" i="38"/>
  <c r="S233" i="38"/>
  <c r="T233" i="38" s="1"/>
  <c r="A233" i="38"/>
  <c r="S232" i="38"/>
  <c r="T232" i="38" s="1"/>
  <c r="A232" i="38"/>
  <c r="S231" i="38"/>
  <c r="T231" i="38" s="1"/>
  <c r="A231" i="38"/>
  <c r="S230" i="38"/>
  <c r="T230" i="38"/>
  <c r="A230" i="38"/>
  <c r="S229" i="38"/>
  <c r="T229" i="38" s="1"/>
  <c r="A229" i="38"/>
  <c r="S228" i="38"/>
  <c r="T228" i="38" s="1"/>
  <c r="A228" i="38"/>
  <c r="S227" i="38"/>
  <c r="T227" i="38" s="1"/>
  <c r="A227" i="38"/>
  <c r="S226" i="38"/>
  <c r="T226" i="38"/>
  <c r="A226" i="38"/>
  <c r="S225" i="38"/>
  <c r="T225" i="38" s="1"/>
  <c r="A225" i="38"/>
  <c r="S224" i="38"/>
  <c r="T224" i="38" s="1"/>
  <c r="A224" i="38"/>
  <c r="S223" i="38"/>
  <c r="T223" i="38" s="1"/>
  <c r="A223" i="38"/>
  <c r="S222" i="38"/>
  <c r="T222" i="38"/>
  <c r="A222" i="38"/>
  <c r="S221" i="38"/>
  <c r="T221" i="38" s="1"/>
  <c r="A221" i="38"/>
  <c r="S220" i="38"/>
  <c r="T220" i="38" s="1"/>
  <c r="A220" i="38"/>
  <c r="S219" i="38"/>
  <c r="T219" i="38" s="1"/>
  <c r="A219" i="38"/>
  <c r="S218" i="38"/>
  <c r="T218" i="38"/>
  <c r="A218" i="38"/>
  <c r="S217" i="38"/>
  <c r="T217" i="38" s="1"/>
  <c r="A217" i="38"/>
  <c r="S216" i="38"/>
  <c r="T216" i="38" s="1"/>
  <c r="A216" i="38"/>
  <c r="S215" i="38"/>
  <c r="T215" i="38" s="1"/>
  <c r="A215" i="38"/>
  <c r="S214" i="38"/>
  <c r="T214" i="38"/>
  <c r="A214" i="38"/>
  <c r="S213" i="38"/>
  <c r="T213" i="38" s="1"/>
  <c r="A213" i="38"/>
  <c r="S212" i="38"/>
  <c r="T212" i="38" s="1"/>
  <c r="A212" i="38"/>
  <c r="S211" i="38"/>
  <c r="T211" i="38" s="1"/>
  <c r="A211" i="38"/>
  <c r="S210" i="38"/>
  <c r="T210" i="38"/>
  <c r="A210" i="38"/>
  <c r="S209" i="38"/>
  <c r="T209" i="38" s="1"/>
  <c r="A209" i="38"/>
  <c r="S208" i="38"/>
  <c r="T208" i="38" s="1"/>
  <c r="A208" i="38"/>
  <c r="S207" i="38"/>
  <c r="T207" i="38" s="1"/>
  <c r="A207" i="38"/>
  <c r="S206" i="38"/>
  <c r="T206" i="38" s="1"/>
  <c r="A206" i="38"/>
  <c r="S205" i="38"/>
  <c r="T205" i="38" s="1"/>
  <c r="A205" i="38"/>
  <c r="S204" i="38"/>
  <c r="T204" i="38" s="1"/>
  <c r="A204" i="38"/>
  <c r="S203" i="38"/>
  <c r="T203" i="38" s="1"/>
  <c r="A203" i="38"/>
  <c r="S202" i="38"/>
  <c r="T202" i="38"/>
  <c r="A202" i="38"/>
  <c r="S201" i="38"/>
  <c r="T201" i="38" s="1"/>
  <c r="A201" i="38"/>
  <c r="S200" i="38"/>
  <c r="T200" i="38" s="1"/>
  <c r="A200" i="38"/>
  <c r="S199" i="38"/>
  <c r="T199" i="38" s="1"/>
  <c r="A199" i="38"/>
  <c r="S198" i="38"/>
  <c r="T198" i="38" s="1"/>
  <c r="A198" i="38"/>
  <c r="S197" i="38"/>
  <c r="T197" i="38" s="1"/>
  <c r="A197" i="38"/>
  <c r="S196" i="38"/>
  <c r="T196" i="38" s="1"/>
  <c r="A196" i="38"/>
  <c r="S195" i="38"/>
  <c r="T195" i="38" s="1"/>
  <c r="A195" i="38"/>
  <c r="S194" i="38"/>
  <c r="T194" i="38" s="1"/>
  <c r="A194" i="38"/>
  <c r="S193" i="38"/>
  <c r="T193" i="38" s="1"/>
  <c r="A193" i="38"/>
  <c r="S192" i="38"/>
  <c r="T192" i="38" s="1"/>
  <c r="A192" i="38"/>
  <c r="S191" i="38"/>
  <c r="T191" i="38" s="1"/>
  <c r="A191" i="38"/>
  <c r="S190" i="38"/>
  <c r="T190" i="38" s="1"/>
  <c r="A190" i="38"/>
  <c r="S189" i="38"/>
  <c r="T189" i="38" s="1"/>
  <c r="A189" i="38"/>
  <c r="S188" i="38"/>
  <c r="T188" i="38" s="1"/>
  <c r="A188" i="38"/>
  <c r="S187" i="38"/>
  <c r="T187" i="38"/>
  <c r="A187" i="38"/>
  <c r="S186" i="38"/>
  <c r="T186" i="38" s="1"/>
  <c r="A186" i="38"/>
  <c r="S185" i="38"/>
  <c r="T185" i="38" s="1"/>
  <c r="A185" i="38"/>
  <c r="S184" i="38"/>
  <c r="T184" i="38" s="1"/>
  <c r="A184" i="38"/>
  <c r="S183" i="38"/>
  <c r="T183" i="38"/>
  <c r="A183" i="38"/>
  <c r="S182" i="38"/>
  <c r="T182" i="38" s="1"/>
  <c r="A182" i="38"/>
  <c r="S181" i="38"/>
  <c r="T181" i="38" s="1"/>
  <c r="A181" i="38"/>
  <c r="S180" i="38"/>
  <c r="T180" i="38" s="1"/>
  <c r="A180" i="38"/>
  <c r="S179" i="38"/>
  <c r="T179" i="38" s="1"/>
  <c r="A179" i="38"/>
  <c r="S178" i="38"/>
  <c r="T178" i="38" s="1"/>
  <c r="A178" i="38"/>
  <c r="S177" i="38"/>
  <c r="T177" i="38" s="1"/>
  <c r="A177" i="38"/>
  <c r="S176" i="38"/>
  <c r="T176" i="38" s="1"/>
  <c r="A176" i="38"/>
  <c r="S175" i="38"/>
  <c r="T175" i="38" s="1"/>
  <c r="A175" i="38"/>
  <c r="S174" i="38"/>
  <c r="T174" i="38" s="1"/>
  <c r="A174" i="38"/>
  <c r="S173" i="38"/>
  <c r="T173" i="38" s="1"/>
  <c r="A173" i="38"/>
  <c r="S172" i="38"/>
  <c r="T172" i="38" s="1"/>
  <c r="A172" i="38"/>
  <c r="S171" i="38"/>
  <c r="T171" i="38" s="1"/>
  <c r="A171" i="38"/>
  <c r="S170" i="38"/>
  <c r="T170" i="38" s="1"/>
  <c r="A170" i="38"/>
  <c r="S169" i="38"/>
  <c r="T169" i="38" s="1"/>
  <c r="A169" i="38"/>
  <c r="S168" i="38"/>
  <c r="T168" i="38" s="1"/>
  <c r="A168" i="38"/>
  <c r="S167" i="38"/>
  <c r="T167" i="38" s="1"/>
  <c r="A167" i="38"/>
  <c r="S166" i="38"/>
  <c r="T166" i="38" s="1"/>
  <c r="A166" i="38"/>
  <c r="S165" i="38"/>
  <c r="T165" i="38" s="1"/>
  <c r="A165" i="38"/>
  <c r="S164" i="38"/>
  <c r="T164" i="38" s="1"/>
  <c r="A164" i="38"/>
  <c r="S163" i="38"/>
  <c r="T163" i="38" s="1"/>
  <c r="A163" i="38"/>
  <c r="S162" i="38"/>
  <c r="T162" i="38" s="1"/>
  <c r="A162" i="38"/>
  <c r="S161" i="38"/>
  <c r="T161" i="38" s="1"/>
  <c r="A161" i="38"/>
  <c r="S160" i="38"/>
  <c r="T160" i="38" s="1"/>
  <c r="A160" i="38"/>
  <c r="S159" i="38"/>
  <c r="T159" i="38" s="1"/>
  <c r="A159" i="38"/>
  <c r="S158" i="38"/>
  <c r="T158" i="38" s="1"/>
  <c r="A158" i="38"/>
  <c r="S157" i="38"/>
  <c r="T157" i="38" s="1"/>
  <c r="A157" i="38"/>
  <c r="S156" i="38"/>
  <c r="T156" i="38" s="1"/>
  <c r="A156" i="38"/>
  <c r="S155" i="38"/>
  <c r="T155" i="38" s="1"/>
  <c r="A155" i="38"/>
  <c r="S154" i="38"/>
  <c r="T154" i="38" s="1"/>
  <c r="A154" i="38"/>
  <c r="S153" i="38"/>
  <c r="T153" i="38" s="1"/>
  <c r="A153" i="38"/>
  <c r="S152" i="38"/>
  <c r="T152" i="38" s="1"/>
  <c r="A152" i="38"/>
  <c r="S151" i="38"/>
  <c r="T151" i="38"/>
  <c r="A151" i="38"/>
  <c r="S150" i="38"/>
  <c r="T150" i="38" s="1"/>
  <c r="A150" i="38"/>
  <c r="S149" i="38"/>
  <c r="T149" i="38" s="1"/>
  <c r="A149" i="38"/>
  <c r="S148" i="38"/>
  <c r="T148" i="38" s="1"/>
  <c r="A148" i="38"/>
  <c r="S147" i="38"/>
  <c r="T147" i="38" s="1"/>
  <c r="A147" i="38"/>
  <c r="S146" i="38"/>
  <c r="T146" i="38" s="1"/>
  <c r="A146" i="38"/>
  <c r="S145" i="38"/>
  <c r="T145" i="38" s="1"/>
  <c r="A145" i="38"/>
  <c r="S144" i="38"/>
  <c r="T144" i="38" s="1"/>
  <c r="A144" i="38"/>
  <c r="S143" i="38"/>
  <c r="T143" i="38" s="1"/>
  <c r="A143" i="38"/>
  <c r="S142" i="38"/>
  <c r="T142" i="38" s="1"/>
  <c r="A142" i="38"/>
  <c r="S141" i="38"/>
  <c r="T141" i="38" s="1"/>
  <c r="A141" i="38"/>
  <c r="S140" i="38"/>
  <c r="T140" i="38" s="1"/>
  <c r="A140" i="38"/>
  <c r="S139" i="38"/>
  <c r="T139" i="38" s="1"/>
  <c r="A139" i="38"/>
  <c r="S138" i="38"/>
  <c r="T138" i="38" s="1"/>
  <c r="A138" i="38"/>
  <c r="S137" i="38"/>
  <c r="T137" i="38" s="1"/>
  <c r="A137" i="38"/>
  <c r="S136" i="38"/>
  <c r="T136" i="38" s="1"/>
  <c r="A136" i="38"/>
  <c r="S135" i="38"/>
  <c r="T135" i="38"/>
  <c r="A135" i="38"/>
  <c r="T134" i="38"/>
  <c r="A134" i="38"/>
  <c r="S133" i="38"/>
  <c r="T133" i="38" s="1"/>
  <c r="A133" i="38"/>
  <c r="S132" i="38"/>
  <c r="T132" i="38" s="1"/>
  <c r="A132" i="38"/>
  <c r="S131" i="38"/>
  <c r="T131" i="38" s="1"/>
  <c r="A131" i="38"/>
  <c r="S130" i="38"/>
  <c r="T130" i="38" s="1"/>
  <c r="A130" i="38"/>
  <c r="S129" i="38"/>
  <c r="T129" i="38" s="1"/>
  <c r="A129" i="38"/>
  <c r="S128" i="38"/>
  <c r="T128" i="38"/>
  <c r="A128" i="38"/>
  <c r="S127" i="38"/>
  <c r="T127" i="38" s="1"/>
  <c r="A127" i="38"/>
  <c r="S126" i="38"/>
  <c r="T126" i="38" s="1"/>
  <c r="A126" i="38"/>
  <c r="S125" i="38"/>
  <c r="T125" i="38" s="1"/>
  <c r="A125" i="38"/>
  <c r="S124" i="38"/>
  <c r="T124" i="38" s="1"/>
  <c r="A124" i="38"/>
  <c r="S123" i="38"/>
  <c r="T123" i="38" s="1"/>
  <c r="A123" i="38"/>
  <c r="S122" i="38"/>
  <c r="T122" i="38" s="1"/>
  <c r="A122" i="38"/>
  <c r="S121" i="38"/>
  <c r="T121" i="38" s="1"/>
  <c r="A121" i="38"/>
  <c r="S120" i="38"/>
  <c r="T120" i="38"/>
  <c r="A120" i="38"/>
  <c r="S119" i="38"/>
  <c r="T119" i="38" s="1"/>
  <c r="A119" i="38"/>
  <c r="S118" i="38"/>
  <c r="T118" i="38" s="1"/>
  <c r="A118" i="38"/>
  <c r="S117" i="38"/>
  <c r="T117" i="38" s="1"/>
  <c r="A117" i="38"/>
  <c r="S116" i="38"/>
  <c r="T116" i="38" s="1"/>
  <c r="A116" i="38"/>
  <c r="S115" i="38"/>
  <c r="T115" i="38" s="1"/>
  <c r="A115" i="38"/>
  <c r="S114" i="38"/>
  <c r="T114" i="38" s="1"/>
  <c r="A114" i="38"/>
  <c r="S113" i="38"/>
  <c r="T113" i="38" s="1"/>
  <c r="A113" i="38"/>
  <c r="S112" i="38"/>
  <c r="T112" i="38" s="1"/>
  <c r="A112" i="38"/>
  <c r="S111" i="38"/>
  <c r="T111" i="38" s="1"/>
  <c r="A111" i="38"/>
  <c r="S110" i="38"/>
  <c r="T110" i="38" s="1"/>
  <c r="A110" i="38"/>
  <c r="S109" i="38"/>
  <c r="T109" i="38" s="1"/>
  <c r="A109" i="38"/>
  <c r="S108" i="38"/>
  <c r="T108" i="38" s="1"/>
  <c r="A108" i="38"/>
  <c r="S107" i="38"/>
  <c r="T107" i="38" s="1"/>
  <c r="A107" i="38"/>
  <c r="S106" i="38"/>
  <c r="T106" i="38" s="1"/>
  <c r="A106" i="38"/>
  <c r="S105" i="38"/>
  <c r="T105" i="38" s="1"/>
  <c r="A105" i="38"/>
  <c r="S104" i="38"/>
  <c r="T104" i="38" s="1"/>
  <c r="A104" i="38"/>
  <c r="S103" i="38"/>
  <c r="T103" i="38" s="1"/>
  <c r="A103" i="38"/>
  <c r="S102" i="38"/>
  <c r="T102" i="38" s="1"/>
  <c r="A102" i="38"/>
  <c r="S101" i="38"/>
  <c r="T101" i="38" s="1"/>
  <c r="A101" i="38"/>
  <c r="S100" i="38"/>
  <c r="T100" i="38" s="1"/>
  <c r="A100" i="38"/>
  <c r="S99" i="38"/>
  <c r="T99" i="38" s="1"/>
  <c r="A99" i="38"/>
  <c r="S98" i="38"/>
  <c r="T98" i="38" s="1"/>
  <c r="A98" i="38"/>
  <c r="S97" i="38"/>
  <c r="T97" i="38" s="1"/>
  <c r="A97" i="38"/>
  <c r="S96" i="38"/>
  <c r="T96" i="38" s="1"/>
  <c r="A96" i="38"/>
  <c r="S95" i="38"/>
  <c r="T95" i="38" s="1"/>
  <c r="A95" i="38"/>
  <c r="S94" i="38"/>
  <c r="T94" i="38" s="1"/>
  <c r="A94" i="38"/>
  <c r="S93" i="38"/>
  <c r="T93" i="38" s="1"/>
  <c r="A93" i="38"/>
  <c r="S92" i="38"/>
  <c r="T92" i="38" s="1"/>
  <c r="A92" i="38"/>
  <c r="S91" i="38"/>
  <c r="T91" i="38" s="1"/>
  <c r="A91" i="38"/>
  <c r="S90" i="38"/>
  <c r="T90" i="38" s="1"/>
  <c r="A90" i="38"/>
  <c r="S89" i="38"/>
  <c r="T89" i="38" s="1"/>
  <c r="A89" i="38"/>
  <c r="S88" i="38"/>
  <c r="T88" i="38" s="1"/>
  <c r="A88" i="38"/>
  <c r="S87" i="38"/>
  <c r="T87" i="38" s="1"/>
  <c r="A87" i="38"/>
  <c r="S86" i="38"/>
  <c r="T86" i="38" s="1"/>
  <c r="A86" i="38"/>
  <c r="S85" i="38"/>
  <c r="T85" i="38" s="1"/>
  <c r="A85" i="38"/>
  <c r="S84" i="38"/>
  <c r="T84" i="38" s="1"/>
  <c r="A84" i="38"/>
  <c r="S83" i="38"/>
  <c r="T83" i="38" s="1"/>
  <c r="A83" i="38"/>
  <c r="S82" i="38"/>
  <c r="T82" i="38" s="1"/>
  <c r="A82" i="38"/>
  <c r="S81" i="38"/>
  <c r="T81" i="38" s="1"/>
  <c r="A81" i="38"/>
  <c r="S80" i="38"/>
  <c r="T80" i="38" s="1"/>
  <c r="A80" i="38"/>
  <c r="S79" i="38"/>
  <c r="T79" i="38" s="1"/>
  <c r="A79" i="38"/>
  <c r="S78" i="38"/>
  <c r="T78" i="38" s="1"/>
  <c r="A78" i="38"/>
  <c r="S77" i="38"/>
  <c r="T77" i="38" s="1"/>
  <c r="A77" i="38"/>
  <c r="S76" i="38"/>
  <c r="T76" i="38" s="1"/>
  <c r="A76" i="38"/>
  <c r="S75" i="38"/>
  <c r="T75" i="38" s="1"/>
  <c r="A75" i="38"/>
  <c r="S74" i="38"/>
  <c r="T74" i="38" s="1"/>
  <c r="A74" i="38"/>
  <c r="S73" i="38"/>
  <c r="T73" i="38" s="1"/>
  <c r="A73" i="38"/>
  <c r="S72" i="38"/>
  <c r="T72" i="38" s="1"/>
  <c r="A72" i="38"/>
  <c r="S71" i="38"/>
  <c r="T71" i="38" s="1"/>
  <c r="A71" i="38"/>
  <c r="S70" i="38"/>
  <c r="T70" i="38" s="1"/>
  <c r="A70" i="38"/>
  <c r="S69" i="38"/>
  <c r="T69" i="38" s="1"/>
  <c r="A69" i="38"/>
  <c r="S68" i="38"/>
  <c r="T68" i="38" s="1"/>
  <c r="A68" i="38"/>
  <c r="S67" i="38"/>
  <c r="T67" i="38" s="1"/>
  <c r="A67" i="38"/>
  <c r="S66" i="38"/>
  <c r="T66" i="38" s="1"/>
  <c r="A66" i="38"/>
  <c r="S65" i="38"/>
  <c r="T65" i="38" s="1"/>
  <c r="A65" i="38"/>
  <c r="S64" i="38"/>
  <c r="T64" i="38" s="1"/>
  <c r="A64" i="38"/>
  <c r="S63" i="38"/>
  <c r="T63" i="38" s="1"/>
  <c r="A63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C4" i="38"/>
  <c r="C5" i="38"/>
  <c r="C6" i="38"/>
  <c r="C7" i="38"/>
  <c r="C8" i="38"/>
  <c r="C9" i="38"/>
  <c r="C14" i="38"/>
  <c r="C11" i="38"/>
  <c r="C12" i="38"/>
  <c r="C13" i="38"/>
  <c r="C15" i="38"/>
  <c r="D4" i="38"/>
  <c r="D5" i="38"/>
  <c r="D6" i="38"/>
  <c r="D7" i="38"/>
  <c r="D8" i="38"/>
  <c r="D9" i="38"/>
  <c r="D14" i="38"/>
  <c r="D11" i="38"/>
  <c r="D12" i="38"/>
  <c r="D13" i="38"/>
  <c r="D15" i="38"/>
  <c r="E4" i="38"/>
  <c r="E5" i="38"/>
  <c r="E6" i="38"/>
  <c r="E7" i="38"/>
  <c r="E8" i="38"/>
  <c r="E9" i="38"/>
  <c r="E14" i="38"/>
  <c r="E11" i="38"/>
  <c r="E12" i="38"/>
  <c r="E13" i="38"/>
  <c r="E15" i="38"/>
  <c r="F4" i="38"/>
  <c r="F5" i="38"/>
  <c r="F6" i="38"/>
  <c r="F7" i="38"/>
  <c r="F8" i="38"/>
  <c r="F9" i="38"/>
  <c r="F14" i="38"/>
  <c r="F11" i="38"/>
  <c r="F12" i="38"/>
  <c r="F13" i="38"/>
  <c r="F15" i="38"/>
  <c r="G4" i="38"/>
  <c r="G5" i="38"/>
  <c r="G6" i="38"/>
  <c r="G7" i="38"/>
  <c r="G8" i="38"/>
  <c r="G9" i="38"/>
  <c r="G14" i="38"/>
  <c r="G11" i="38"/>
  <c r="G12" i="38"/>
  <c r="G13" i="38"/>
  <c r="G15" i="38"/>
  <c r="P5" i="38"/>
  <c r="P6" i="38"/>
  <c r="P7" i="38"/>
  <c r="O4" i="38"/>
  <c r="P4" i="38" s="1"/>
  <c r="O9" i="38"/>
  <c r="B7" i="12"/>
  <c r="N7" i="12" s="1"/>
  <c r="N20" i="12" s="1"/>
  <c r="M19" i="12"/>
  <c r="L19" i="12"/>
  <c r="K19" i="12"/>
  <c r="J19" i="12"/>
  <c r="I19" i="12"/>
  <c r="H19" i="12"/>
  <c r="G19" i="12"/>
  <c r="F19" i="12"/>
  <c r="E19" i="12"/>
  <c r="D19" i="12"/>
  <c r="C19" i="12"/>
  <c r="B19" i="12"/>
  <c r="N19" i="12" s="1"/>
  <c r="M18" i="12"/>
  <c r="L18" i="12"/>
  <c r="K18" i="12"/>
  <c r="J18" i="12"/>
  <c r="I18" i="12"/>
  <c r="H18" i="12"/>
  <c r="G18" i="12"/>
  <c r="F18" i="12"/>
  <c r="E18" i="12"/>
  <c r="D18" i="12"/>
  <c r="C18" i="12"/>
  <c r="B18" i="12"/>
  <c r="N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N17" i="12" s="1"/>
  <c r="M16" i="12"/>
  <c r="L16" i="12"/>
  <c r="K16" i="12"/>
  <c r="J16" i="12"/>
  <c r="I16" i="12"/>
  <c r="H16" i="12"/>
  <c r="G16" i="12"/>
  <c r="F16" i="12"/>
  <c r="E16" i="12"/>
  <c r="D16" i="12"/>
  <c r="C16" i="12"/>
  <c r="B16" i="12"/>
  <c r="N16" i="12" s="1"/>
  <c r="M14" i="12"/>
  <c r="L14" i="12"/>
  <c r="K14" i="12"/>
  <c r="J14" i="12"/>
  <c r="I14" i="12"/>
  <c r="H14" i="12"/>
  <c r="G14" i="12"/>
  <c r="F14" i="12"/>
  <c r="E14" i="12"/>
  <c r="D14" i="12"/>
  <c r="C14" i="12"/>
  <c r="B14" i="12"/>
  <c r="N14" i="12" s="1"/>
  <c r="M13" i="12"/>
  <c r="L13" i="12"/>
  <c r="K13" i="12"/>
  <c r="J13" i="12"/>
  <c r="I13" i="12"/>
  <c r="H13" i="12"/>
  <c r="G13" i="12"/>
  <c r="F13" i="12"/>
  <c r="E13" i="12"/>
  <c r="D13" i="12"/>
  <c r="C13" i="12"/>
  <c r="B13" i="12"/>
  <c r="N13" i="12" s="1"/>
  <c r="M12" i="12"/>
  <c r="L12" i="12"/>
  <c r="K12" i="12"/>
  <c r="J12" i="12"/>
  <c r="I12" i="12"/>
  <c r="H12" i="12"/>
  <c r="G12" i="12"/>
  <c r="F12" i="12"/>
  <c r="E12" i="12"/>
  <c r="D12" i="12"/>
  <c r="C12" i="12"/>
  <c r="B12" i="12"/>
  <c r="N12" i="12" s="1"/>
  <c r="M11" i="12"/>
  <c r="L11" i="12"/>
  <c r="K11" i="12"/>
  <c r="J11" i="12"/>
  <c r="I11" i="12"/>
  <c r="H11" i="12"/>
  <c r="G11" i="12"/>
  <c r="F11" i="12"/>
  <c r="E11" i="12"/>
  <c r="D11" i="12"/>
  <c r="C11" i="12"/>
  <c r="B11" i="12"/>
  <c r="N11" i="12" s="1"/>
  <c r="M10" i="12"/>
  <c r="K10" i="12"/>
  <c r="D10" i="12"/>
  <c r="D8" i="12"/>
  <c r="B9" i="12"/>
  <c r="N9" i="12" s="1"/>
  <c r="E9" i="12"/>
  <c r="F9" i="12"/>
  <c r="M8" i="12"/>
  <c r="K8" i="12"/>
  <c r="B10" i="12"/>
  <c r="N10" i="12" s="1"/>
  <c r="J10" i="12"/>
  <c r="F10" i="12"/>
  <c r="I10" i="12"/>
  <c r="H10" i="12"/>
  <c r="L10" i="12"/>
  <c r="C10" i="12"/>
  <c r="G10" i="12"/>
  <c r="J9" i="12"/>
  <c r="H8" i="12"/>
  <c r="L8" i="12"/>
  <c r="B8" i="12"/>
  <c r="J8" i="12"/>
  <c r="I8" i="12"/>
  <c r="M7" i="12"/>
  <c r="M20" i="12" s="1"/>
  <c r="K7" i="12"/>
  <c r="K20" i="12" s="1"/>
  <c r="D7" i="12"/>
  <c r="D20" i="12" s="1"/>
  <c r="D38" i="12"/>
  <c r="D40" i="12"/>
  <c r="D43" i="12"/>
  <c r="D44" i="12"/>
  <c r="D45" i="12"/>
  <c r="D48" i="12"/>
  <c r="D49" i="12"/>
  <c r="D50" i="12"/>
  <c r="D52" i="12"/>
  <c r="D27" i="12"/>
  <c r="D32" i="12"/>
  <c r="D33" i="12"/>
  <c r="D34" i="12"/>
  <c r="D36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23" i="12"/>
  <c r="D51" i="12"/>
  <c r="D47" i="12"/>
  <c r="D46" i="12"/>
  <c r="D42" i="12"/>
  <c r="D41" i="12"/>
  <c r="D39" i="12"/>
  <c r="D37" i="12"/>
  <c r="D35" i="12"/>
  <c r="D31" i="12"/>
  <c r="D30" i="12"/>
  <c r="D29" i="12"/>
  <c r="D26" i="12"/>
  <c r="D25" i="12"/>
  <c r="D24" i="12"/>
  <c r="L9" i="12"/>
  <c r="K9" i="12"/>
  <c r="D9" i="12"/>
  <c r="H9" i="12"/>
  <c r="M9" i="12"/>
  <c r="E10" i="12"/>
  <c r="I9" i="12"/>
  <c r="C9" i="12"/>
  <c r="G9" i="12"/>
  <c r="C8" i="12"/>
  <c r="G8" i="12"/>
  <c r="F8" i="12"/>
  <c r="E8" i="12"/>
  <c r="D53" i="12"/>
  <c r="F7" i="12"/>
  <c r="F20" i="12" s="1"/>
  <c r="C7" i="12"/>
  <c r="E7" i="12"/>
  <c r="E20" i="12" s="1"/>
  <c r="G7" i="12"/>
  <c r="G20" i="12" s="1"/>
  <c r="D28" i="12"/>
  <c r="H7" i="12"/>
  <c r="H20" i="12" s="1"/>
  <c r="J7" i="12"/>
  <c r="J20" i="12" s="1"/>
  <c r="L7" i="12"/>
  <c r="L20" i="12"/>
  <c r="I7" i="12"/>
  <c r="I20" i="12" s="1"/>
  <c r="D23" i="12"/>
  <c r="D54" i="12" s="1"/>
  <c r="C20" i="12"/>
  <c r="N8" i="12"/>
  <c r="P9" i="36" l="1"/>
  <c r="O11" i="36"/>
  <c r="P4" i="36"/>
  <c r="P10" i="36" s="1"/>
  <c r="P11" i="36" s="1"/>
  <c r="E44" i="36"/>
  <c r="P10" i="38"/>
  <c r="P10" i="37"/>
  <c r="P9" i="38"/>
  <c r="F33" i="36"/>
  <c r="D52" i="36"/>
  <c r="H33" i="36"/>
  <c r="D44" i="36"/>
  <c r="E33" i="36"/>
  <c r="G44" i="36"/>
  <c r="D33" i="36"/>
  <c r="F53" i="36"/>
  <c r="G33" i="36"/>
  <c r="E53" i="36"/>
  <c r="F44" i="36"/>
  <c r="H44" i="36"/>
  <c r="H53" i="36"/>
  <c r="G53" i="36"/>
  <c r="H28" i="36"/>
  <c r="H25" i="36"/>
  <c r="P11" i="38"/>
  <c r="B20" i="12"/>
  <c r="D29" i="36"/>
  <c r="O10" i="37"/>
  <c r="O11" i="37" s="1"/>
  <c r="D51" i="36"/>
  <c r="D41" i="36"/>
  <c r="E52" i="36"/>
  <c r="E41" i="36"/>
  <c r="E29" i="36"/>
  <c r="F52" i="36"/>
  <c r="F41" i="36"/>
  <c r="F29" i="36"/>
  <c r="G52" i="36"/>
  <c r="G41" i="36"/>
  <c r="G29" i="36"/>
  <c r="H52" i="36"/>
  <c r="H41" i="36"/>
  <c r="H29" i="36"/>
  <c r="O10" i="38"/>
  <c r="O11" i="38" s="1"/>
  <c r="D56" i="36"/>
  <c r="D49" i="36"/>
  <c r="D37" i="36"/>
  <c r="D28" i="36"/>
  <c r="E49" i="36"/>
  <c r="E37" i="36"/>
  <c r="E28" i="36"/>
  <c r="F49" i="36"/>
  <c r="F37" i="36"/>
  <c r="F28" i="36"/>
  <c r="G49" i="36"/>
  <c r="G37" i="36"/>
  <c r="G28" i="36"/>
  <c r="H49" i="36"/>
  <c r="H37" i="36"/>
  <c r="H32" i="36"/>
  <c r="H40" i="36"/>
  <c r="H48" i="36"/>
  <c r="H56" i="36"/>
  <c r="G32" i="36"/>
  <c r="G40" i="36"/>
  <c r="G48" i="36"/>
  <c r="G56" i="36"/>
  <c r="F32" i="36"/>
  <c r="F40" i="36"/>
  <c r="F48" i="36"/>
  <c r="F56" i="36"/>
  <c r="E32" i="36"/>
  <c r="E40" i="36"/>
  <c r="E48" i="36"/>
  <c r="E56" i="36"/>
  <c r="D32" i="36"/>
  <c r="D40" i="36"/>
  <c r="D48" i="36"/>
  <c r="D53" i="36"/>
  <c r="D55" i="36"/>
  <c r="D45" i="36"/>
  <c r="D36" i="36"/>
  <c r="D25" i="36"/>
  <c r="E45" i="36"/>
  <c r="E36" i="36"/>
  <c r="E25" i="36"/>
  <c r="F45" i="36"/>
  <c r="F36" i="36"/>
  <c r="F25" i="36"/>
  <c r="G45" i="36"/>
  <c r="G36" i="36"/>
  <c r="G25" i="36"/>
  <c r="H45" i="36"/>
  <c r="H36" i="36"/>
  <c r="H27" i="36"/>
  <c r="D32" i="38"/>
  <c r="H56" i="38"/>
  <c r="E41" i="38"/>
  <c r="G43" i="38"/>
  <c r="H41" i="38"/>
  <c r="F55" i="38"/>
  <c r="H32" i="38"/>
  <c r="D56" i="38"/>
  <c r="F31" i="38"/>
  <c r="D25" i="38"/>
  <c r="F26" i="38"/>
  <c r="H25" i="38"/>
  <c r="D40" i="38"/>
  <c r="E46" i="38"/>
  <c r="E25" i="38"/>
  <c r="F39" i="38"/>
  <c r="G48" i="38"/>
  <c r="G27" i="38"/>
  <c r="H40" i="38"/>
  <c r="D48" i="38"/>
  <c r="E38" i="38"/>
  <c r="F47" i="38"/>
  <c r="G40" i="38"/>
  <c r="H48" i="38"/>
  <c r="D41" i="38"/>
  <c r="E54" i="38"/>
  <c r="E30" i="38"/>
  <c r="F42" i="38"/>
  <c r="G56" i="38"/>
  <c r="G32" i="38"/>
  <c r="H26" i="38"/>
  <c r="H33" i="38"/>
  <c r="D49" i="38"/>
  <c r="D33" i="38"/>
  <c r="E49" i="38"/>
  <c r="E33" i="38"/>
  <c r="F50" i="38"/>
  <c r="F34" i="38"/>
  <c r="G51" i="38"/>
  <c r="G35" i="38"/>
  <c r="H49" i="38"/>
  <c r="D52" i="38"/>
  <c r="D44" i="38"/>
  <c r="D36" i="38"/>
  <c r="D28" i="38"/>
  <c r="E50" i="38"/>
  <c r="E42" i="38"/>
  <c r="E34" i="38"/>
  <c r="E26" i="38"/>
  <c r="F51" i="38"/>
  <c r="F43" i="38"/>
  <c r="F35" i="38"/>
  <c r="F27" i="38"/>
  <c r="G52" i="38"/>
  <c r="G44" i="38"/>
  <c r="G36" i="38"/>
  <c r="G28" i="38"/>
  <c r="H52" i="38"/>
  <c r="H44" i="38"/>
  <c r="H36" i="38"/>
  <c r="H28" i="38"/>
  <c r="D53" i="38"/>
  <c r="D45" i="38"/>
  <c r="D37" i="38"/>
  <c r="D29" i="38"/>
  <c r="E53" i="38"/>
  <c r="E45" i="38"/>
  <c r="E37" i="38"/>
  <c r="E29" i="38"/>
  <c r="F54" i="38"/>
  <c r="F46" i="38"/>
  <c r="F38" i="38"/>
  <c r="F30" i="38"/>
  <c r="G55" i="38"/>
  <c r="G47" i="38"/>
  <c r="G39" i="38"/>
  <c r="G31" i="38"/>
  <c r="H53" i="38"/>
  <c r="H45" i="38"/>
  <c r="H37" i="38"/>
  <c r="H29" i="38"/>
  <c r="H14" i="38"/>
  <c r="M8" i="38" s="1"/>
  <c r="G16" i="38"/>
  <c r="H8" i="38"/>
  <c r="H5" i="38"/>
  <c r="D54" i="36"/>
  <c r="D50" i="36"/>
  <c r="D46" i="36"/>
  <c r="D42" i="36"/>
  <c r="D38" i="36"/>
  <c r="D34" i="36"/>
  <c r="D30" i="36"/>
  <c r="D26" i="36"/>
  <c r="E54" i="36"/>
  <c r="E50" i="36"/>
  <c r="E46" i="36"/>
  <c r="E42" i="36"/>
  <c r="E38" i="36"/>
  <c r="E34" i="36"/>
  <c r="E30" i="36"/>
  <c r="E26" i="36"/>
  <c r="F54" i="36"/>
  <c r="F50" i="36"/>
  <c r="F46" i="36"/>
  <c r="F42" i="36"/>
  <c r="F38" i="36"/>
  <c r="F34" i="36"/>
  <c r="F30" i="36"/>
  <c r="F26" i="36"/>
  <c r="G54" i="36"/>
  <c r="G50" i="36"/>
  <c r="G46" i="36"/>
  <c r="G42" i="36"/>
  <c r="G38" i="36"/>
  <c r="G34" i="36"/>
  <c r="G30" i="36"/>
  <c r="G26" i="36"/>
  <c r="H54" i="36"/>
  <c r="H50" i="36"/>
  <c r="H46" i="36"/>
  <c r="H42" i="36"/>
  <c r="H38" i="36"/>
  <c r="H34" i="36"/>
  <c r="H30" i="36"/>
  <c r="H26" i="36"/>
  <c r="D47" i="36"/>
  <c r="D43" i="36"/>
  <c r="D39" i="36"/>
  <c r="D35" i="36"/>
  <c r="D31" i="36"/>
  <c r="D27" i="36"/>
  <c r="E55" i="36"/>
  <c r="E51" i="36"/>
  <c r="E47" i="36"/>
  <c r="E43" i="36"/>
  <c r="E39" i="36"/>
  <c r="E35" i="36"/>
  <c r="E31" i="36"/>
  <c r="E27" i="36"/>
  <c r="F55" i="36"/>
  <c r="F51" i="36"/>
  <c r="F47" i="36"/>
  <c r="F43" i="36"/>
  <c r="F39" i="36"/>
  <c r="F35" i="36"/>
  <c r="F31" i="36"/>
  <c r="F27" i="36"/>
  <c r="G55" i="36"/>
  <c r="G51" i="36"/>
  <c r="G47" i="36"/>
  <c r="G43" i="36"/>
  <c r="G39" i="36"/>
  <c r="G35" i="36"/>
  <c r="G31" i="36"/>
  <c r="G27" i="36"/>
  <c r="H55" i="36"/>
  <c r="H51" i="36"/>
  <c r="H47" i="36"/>
  <c r="H43" i="36"/>
  <c r="H39" i="36"/>
  <c r="H35" i="36"/>
  <c r="H31" i="36"/>
  <c r="D16" i="38"/>
  <c r="S22" i="38"/>
  <c r="H13" i="38"/>
  <c r="M7" i="38" s="1"/>
  <c r="Q7" i="38" s="1"/>
  <c r="F16" i="38"/>
  <c r="H15" i="38"/>
  <c r="H7" i="38"/>
  <c r="F10" i="38"/>
  <c r="F17" i="38" s="1"/>
  <c r="H9" i="38"/>
  <c r="E10" i="38"/>
  <c r="E17" i="38" s="1"/>
  <c r="H8" i="36"/>
  <c r="H15" i="36"/>
  <c r="H14" i="36"/>
  <c r="M8" i="36" s="1"/>
  <c r="H6" i="36"/>
  <c r="H7" i="36"/>
  <c r="H12" i="36"/>
  <c r="M6" i="36" s="1"/>
  <c r="Q6" i="36" s="1"/>
  <c r="H11" i="36"/>
  <c r="M5" i="36" s="1"/>
  <c r="Q5" i="36" s="1"/>
  <c r="H13" i="36"/>
  <c r="M7" i="36" s="1"/>
  <c r="Q7" i="36" s="1"/>
  <c r="H9" i="36"/>
  <c r="H5" i="36"/>
  <c r="D16" i="36"/>
  <c r="E16" i="36"/>
  <c r="F16" i="36"/>
  <c r="C16" i="36"/>
  <c r="G16" i="36"/>
  <c r="G10" i="36"/>
  <c r="G17" i="36" s="1"/>
  <c r="F10" i="36"/>
  <c r="F17" i="36" s="1"/>
  <c r="E10" i="36"/>
  <c r="E17" i="36" s="1"/>
  <c r="D10" i="36"/>
  <c r="D17" i="36" s="1"/>
  <c r="C10" i="36"/>
  <c r="C17" i="36" s="1"/>
  <c r="T22" i="36"/>
  <c r="C57" i="36"/>
  <c r="H4" i="36"/>
  <c r="S22" i="36"/>
  <c r="P11" i="37"/>
  <c r="H28" i="37"/>
  <c r="D48" i="37"/>
  <c r="E48" i="37"/>
  <c r="F48" i="37"/>
  <c r="G48" i="37"/>
  <c r="H48" i="37"/>
  <c r="D56" i="37"/>
  <c r="D40" i="37"/>
  <c r="E56" i="37"/>
  <c r="E40" i="37"/>
  <c r="F56" i="37"/>
  <c r="F40" i="37"/>
  <c r="G56" i="37"/>
  <c r="G40" i="37"/>
  <c r="H56" i="37"/>
  <c r="H40" i="37"/>
  <c r="H25" i="37"/>
  <c r="D52" i="37"/>
  <c r="D36" i="37"/>
  <c r="E52" i="37"/>
  <c r="E36" i="37"/>
  <c r="F52" i="37"/>
  <c r="F36" i="37"/>
  <c r="G52" i="37"/>
  <c r="G36" i="37"/>
  <c r="H52" i="37"/>
  <c r="H36" i="37"/>
  <c r="D32" i="37"/>
  <c r="E32" i="37"/>
  <c r="F32" i="37"/>
  <c r="G32" i="37"/>
  <c r="H32" i="37"/>
  <c r="D44" i="37"/>
  <c r="D28" i="37"/>
  <c r="E44" i="37"/>
  <c r="E28" i="37"/>
  <c r="F44" i="37"/>
  <c r="F28" i="37"/>
  <c r="G44" i="37"/>
  <c r="G28" i="37"/>
  <c r="H44" i="37"/>
  <c r="D55" i="37"/>
  <c r="D51" i="37"/>
  <c r="D47" i="37"/>
  <c r="D43" i="37"/>
  <c r="D39" i="37"/>
  <c r="D35" i="37"/>
  <c r="D31" i="37"/>
  <c r="D27" i="37"/>
  <c r="E55" i="37"/>
  <c r="E51" i="37"/>
  <c r="E47" i="37"/>
  <c r="E43" i="37"/>
  <c r="E39" i="37"/>
  <c r="E35" i="37"/>
  <c r="E31" i="37"/>
  <c r="E27" i="37"/>
  <c r="F55" i="37"/>
  <c r="F51" i="37"/>
  <c r="F47" i="37"/>
  <c r="F43" i="37"/>
  <c r="F39" i="37"/>
  <c r="F35" i="37"/>
  <c r="F31" i="37"/>
  <c r="F27" i="37"/>
  <c r="G55" i="37"/>
  <c r="G51" i="37"/>
  <c r="G47" i="37"/>
  <c r="G43" i="37"/>
  <c r="G39" i="37"/>
  <c r="G35" i="37"/>
  <c r="G31" i="37"/>
  <c r="G27" i="37"/>
  <c r="H55" i="37"/>
  <c r="H51" i="37"/>
  <c r="H47" i="37"/>
  <c r="H43" i="37"/>
  <c r="H39" i="37"/>
  <c r="H35" i="37"/>
  <c r="H31" i="37"/>
  <c r="H27" i="37"/>
  <c r="D54" i="37"/>
  <c r="D50" i="37"/>
  <c r="D46" i="37"/>
  <c r="D42" i="37"/>
  <c r="D38" i="37"/>
  <c r="D34" i="37"/>
  <c r="D30" i="37"/>
  <c r="D26" i="37"/>
  <c r="E54" i="37"/>
  <c r="E50" i="37"/>
  <c r="E46" i="37"/>
  <c r="E42" i="37"/>
  <c r="E38" i="37"/>
  <c r="E34" i="37"/>
  <c r="E30" i="37"/>
  <c r="E26" i="37"/>
  <c r="F54" i="37"/>
  <c r="F50" i="37"/>
  <c r="F46" i="37"/>
  <c r="F42" i="37"/>
  <c r="F38" i="37"/>
  <c r="F34" i="37"/>
  <c r="F30" i="37"/>
  <c r="F26" i="37"/>
  <c r="G54" i="37"/>
  <c r="G50" i="37"/>
  <c r="G46" i="37"/>
  <c r="G42" i="37"/>
  <c r="G38" i="37"/>
  <c r="G34" i="37"/>
  <c r="G30" i="37"/>
  <c r="G26" i="37"/>
  <c r="H54" i="37"/>
  <c r="H50" i="37"/>
  <c r="H46" i="37"/>
  <c r="H42" i="37"/>
  <c r="H38" i="37"/>
  <c r="H34" i="37"/>
  <c r="H30" i="37"/>
  <c r="H26" i="37"/>
  <c r="D53" i="37"/>
  <c r="D49" i="37"/>
  <c r="D45" i="37"/>
  <c r="D41" i="37"/>
  <c r="D37" i="37"/>
  <c r="D33" i="37"/>
  <c r="D29" i="37"/>
  <c r="D25" i="37"/>
  <c r="E53" i="37"/>
  <c r="E49" i="37"/>
  <c r="E45" i="37"/>
  <c r="E41" i="37"/>
  <c r="E37" i="37"/>
  <c r="E33" i="37"/>
  <c r="E29" i="37"/>
  <c r="E25" i="37"/>
  <c r="F53" i="37"/>
  <c r="F49" i="37"/>
  <c r="F45" i="37"/>
  <c r="F41" i="37"/>
  <c r="F37" i="37"/>
  <c r="F33" i="37"/>
  <c r="F29" i="37"/>
  <c r="F25" i="37"/>
  <c r="G53" i="37"/>
  <c r="G49" i="37"/>
  <c r="G45" i="37"/>
  <c r="G41" i="37"/>
  <c r="G37" i="37"/>
  <c r="G33" i="37"/>
  <c r="G29" i="37"/>
  <c r="G25" i="37"/>
  <c r="H53" i="37"/>
  <c r="H49" i="37"/>
  <c r="H45" i="37"/>
  <c r="H41" i="37"/>
  <c r="H37" i="37"/>
  <c r="H33" i="37"/>
  <c r="H29" i="37"/>
  <c r="H6" i="37"/>
  <c r="H5" i="37"/>
  <c r="H12" i="37"/>
  <c r="M6" i="37" s="1"/>
  <c r="Q6" i="37" s="1"/>
  <c r="H8" i="37"/>
  <c r="H14" i="37"/>
  <c r="M8" i="37" s="1"/>
  <c r="H13" i="37"/>
  <c r="M7" i="37" s="1"/>
  <c r="Q7" i="37" s="1"/>
  <c r="H9" i="37"/>
  <c r="D16" i="37"/>
  <c r="H15" i="37"/>
  <c r="E16" i="37"/>
  <c r="F16" i="37"/>
  <c r="G16" i="37"/>
  <c r="H11" i="37"/>
  <c r="M5" i="37" s="1"/>
  <c r="H7" i="37"/>
  <c r="C16" i="37"/>
  <c r="G10" i="37"/>
  <c r="G17" i="37" s="1"/>
  <c r="F10" i="37"/>
  <c r="F17" i="37" s="1"/>
  <c r="D10" i="37"/>
  <c r="D17" i="37" s="1"/>
  <c r="C10" i="37"/>
  <c r="C17" i="37" s="1"/>
  <c r="S22" i="37"/>
  <c r="H4" i="37"/>
  <c r="C57" i="37"/>
  <c r="T22" i="37"/>
  <c r="E10" i="37"/>
  <c r="E17" i="37" s="1"/>
  <c r="D10" i="38"/>
  <c r="D17" i="38" s="1"/>
  <c r="C16" i="38"/>
  <c r="H4" i="38"/>
  <c r="G10" i="38"/>
  <c r="G17" i="38" s="1"/>
  <c r="H6" i="38"/>
  <c r="E16" i="38"/>
  <c r="H11" i="38"/>
  <c r="M5" i="38" s="1"/>
  <c r="H12" i="38"/>
  <c r="M6" i="38" s="1"/>
  <c r="Q6" i="38" s="1"/>
  <c r="C57" i="38"/>
  <c r="T22" i="38"/>
  <c r="C10" i="38"/>
  <c r="D55" i="38"/>
  <c r="D51" i="38"/>
  <c r="D47" i="38"/>
  <c r="D43" i="38"/>
  <c r="D39" i="38"/>
  <c r="D35" i="38"/>
  <c r="D31" i="38"/>
  <c r="D27" i="38"/>
  <c r="E56" i="38"/>
  <c r="E52" i="38"/>
  <c r="E48" i="38"/>
  <c r="E44" i="38"/>
  <c r="E40" i="38"/>
  <c r="E36" i="38"/>
  <c r="E32" i="38"/>
  <c r="E28" i="38"/>
  <c r="F53" i="38"/>
  <c r="F49" i="38"/>
  <c r="F45" i="38"/>
  <c r="F41" i="38"/>
  <c r="F37" i="38"/>
  <c r="F33" i="38"/>
  <c r="F29" i="38"/>
  <c r="F25" i="38"/>
  <c r="G54" i="38"/>
  <c r="G50" i="38"/>
  <c r="G46" i="38"/>
  <c r="G42" i="38"/>
  <c r="G38" i="38"/>
  <c r="G34" i="38"/>
  <c r="G30" i="38"/>
  <c r="G26" i="38"/>
  <c r="H55" i="38"/>
  <c r="H51" i="38"/>
  <c r="H47" i="38"/>
  <c r="H43" i="38"/>
  <c r="H39" i="38"/>
  <c r="H35" i="38"/>
  <c r="H31" i="38"/>
  <c r="H27" i="38"/>
  <c r="D54" i="38"/>
  <c r="D50" i="38"/>
  <c r="D46" i="38"/>
  <c r="D42" i="38"/>
  <c r="D38" i="38"/>
  <c r="D34" i="38"/>
  <c r="D30" i="38"/>
  <c r="D26" i="38"/>
  <c r="E55" i="38"/>
  <c r="E51" i="38"/>
  <c r="E47" i="38"/>
  <c r="E43" i="38"/>
  <c r="E39" i="38"/>
  <c r="E35" i="38"/>
  <c r="E31" i="38"/>
  <c r="E27" i="38"/>
  <c r="F56" i="38"/>
  <c r="F52" i="38"/>
  <c r="F48" i="38"/>
  <c r="F44" i="38"/>
  <c r="F40" i="38"/>
  <c r="F36" i="38"/>
  <c r="F32" i="38"/>
  <c r="F28" i="38"/>
  <c r="G53" i="38"/>
  <c r="G49" i="38"/>
  <c r="G45" i="38"/>
  <c r="G41" i="38"/>
  <c r="G37" i="38"/>
  <c r="G33" i="38"/>
  <c r="G29" i="38"/>
  <c r="G25" i="38"/>
  <c r="H54" i="38"/>
  <c r="H50" i="38"/>
  <c r="H46" i="38"/>
  <c r="H42" i="38"/>
  <c r="H38" i="38"/>
  <c r="H34" i="38"/>
  <c r="H30" i="38"/>
  <c r="D57" i="36" l="1"/>
  <c r="H57" i="36"/>
  <c r="E57" i="36"/>
  <c r="G57" i="36"/>
  <c r="F57" i="36"/>
  <c r="G18" i="38"/>
  <c r="D18" i="38"/>
  <c r="E18" i="38"/>
  <c r="F18" i="38"/>
  <c r="E57" i="38"/>
  <c r="D57" i="38"/>
  <c r="H57" i="38"/>
  <c r="G57" i="38"/>
  <c r="G18" i="36"/>
  <c r="D18" i="36"/>
  <c r="Q9" i="36"/>
  <c r="H16" i="36"/>
  <c r="E18" i="36"/>
  <c r="F18" i="36"/>
  <c r="M9" i="36"/>
  <c r="H10" i="36"/>
  <c r="M4" i="36" s="1"/>
  <c r="Q4" i="36" s="1"/>
  <c r="Q10" i="36" s="1"/>
  <c r="C18" i="36"/>
  <c r="H17" i="36"/>
  <c r="E57" i="37"/>
  <c r="G57" i="37"/>
  <c r="F57" i="37"/>
  <c r="H57" i="37"/>
  <c r="D57" i="37"/>
  <c r="D18" i="37"/>
  <c r="H16" i="37"/>
  <c r="F18" i="37"/>
  <c r="E18" i="37"/>
  <c r="M9" i="37"/>
  <c r="G18" i="37"/>
  <c r="Q5" i="37"/>
  <c r="Q9" i="37" s="1"/>
  <c r="C18" i="37"/>
  <c r="H17" i="37"/>
  <c r="H10" i="37"/>
  <c r="M4" i="37" s="1"/>
  <c r="H16" i="38"/>
  <c r="F57" i="38"/>
  <c r="C17" i="38"/>
  <c r="H10" i="38"/>
  <c r="M4" i="38" s="1"/>
  <c r="Q5" i="38"/>
  <c r="Q9" i="38" s="1"/>
  <c r="M9" i="38"/>
  <c r="Q11" i="36" l="1"/>
  <c r="H18" i="36"/>
  <c r="M10" i="36"/>
  <c r="M11" i="36" s="1"/>
  <c r="H18" i="37"/>
  <c r="M10" i="37"/>
  <c r="M11" i="37" s="1"/>
  <c r="Q4" i="37"/>
  <c r="Q10" i="37" s="1"/>
  <c r="Q11" i="37" s="1"/>
  <c r="C18" i="38"/>
  <c r="H18" i="38" s="1"/>
  <c r="H17" i="38"/>
  <c r="Q4" i="38"/>
  <c r="Q10" i="38" s="1"/>
  <c r="Q11" i="38" s="1"/>
  <c r="M10" i="38"/>
  <c r="M11" i="38" s="1"/>
</calcChain>
</file>

<file path=xl/sharedStrings.xml><?xml version="1.0" encoding="utf-8"?>
<sst xmlns="http://schemas.openxmlformats.org/spreadsheetml/2006/main" count="2489" uniqueCount="126">
  <si>
    <t>PURVEYOR NAME</t>
  </si>
  <si>
    <t>DATE</t>
  </si>
  <si>
    <t>INVOICE #</t>
  </si>
  <si>
    <t>AMOUNT</t>
  </si>
  <si>
    <t>US Foods</t>
  </si>
  <si>
    <t>Coca-Cola</t>
  </si>
  <si>
    <t>Kemps</t>
  </si>
  <si>
    <t>Groceries</t>
  </si>
  <si>
    <t>Equipment</t>
  </si>
  <si>
    <t xml:space="preserve">China </t>
  </si>
  <si>
    <t>Flatware</t>
  </si>
  <si>
    <t>Nutritionals</t>
  </si>
  <si>
    <t>Misc.</t>
  </si>
  <si>
    <t>Week 1</t>
  </si>
  <si>
    <t>Baked</t>
  </si>
  <si>
    <t>Goods</t>
  </si>
  <si>
    <t>Beverages</t>
  </si>
  <si>
    <t>Milk</t>
  </si>
  <si>
    <t>Ice Cream</t>
  </si>
  <si>
    <t>Cleaning</t>
  </si>
  <si>
    <t>Supplies</t>
  </si>
  <si>
    <t>Dry Goods</t>
  </si>
  <si>
    <t>Totals</t>
  </si>
  <si>
    <t>Small wares</t>
  </si>
  <si>
    <t>Cintas</t>
  </si>
  <si>
    <t>Heartland</t>
  </si>
  <si>
    <t>Week 4</t>
  </si>
  <si>
    <t>Week 5</t>
  </si>
  <si>
    <t>Twin City Poultry</t>
  </si>
  <si>
    <t>Paper</t>
  </si>
  <si>
    <t>Products</t>
  </si>
  <si>
    <t>Week 3</t>
  </si>
  <si>
    <t>Brueggers</t>
  </si>
  <si>
    <t>Week 2</t>
  </si>
  <si>
    <t>Hubert</t>
  </si>
  <si>
    <t>Bix Produce</t>
  </si>
  <si>
    <t>Shoes for Crews</t>
  </si>
  <si>
    <t>Rush City</t>
  </si>
  <si>
    <t>Earth Grains</t>
  </si>
  <si>
    <t>Eco Lab</t>
  </si>
  <si>
    <t>Cater Rent</t>
  </si>
  <si>
    <t>Apree's</t>
  </si>
  <si>
    <t>Filter Fresh</t>
  </si>
  <si>
    <t>Nugo Nutrition</t>
  </si>
  <si>
    <t>St. Croix Popcorn</t>
  </si>
  <si>
    <t>Re-Garding Cards</t>
  </si>
  <si>
    <t>Pro Sharp</t>
  </si>
  <si>
    <t>EnviroMatic</t>
  </si>
  <si>
    <t>Alpine Cleaning</t>
  </si>
  <si>
    <t>Ice Carvings Ect.</t>
  </si>
  <si>
    <t>Total</t>
  </si>
  <si>
    <t>Other</t>
  </si>
  <si>
    <t>Month End Totals</t>
  </si>
  <si>
    <t>Total Food</t>
  </si>
  <si>
    <t>Total Nutritionals</t>
  </si>
  <si>
    <t>Total Purchases</t>
  </si>
  <si>
    <t>Actual Costs</t>
  </si>
  <si>
    <t>Variance</t>
  </si>
  <si>
    <t>Total Small equip/China/Flatware</t>
  </si>
  <si>
    <t>Total Non Medical Supplies</t>
  </si>
  <si>
    <t>Total Food and Nutritionals</t>
  </si>
  <si>
    <t>Total Supplies</t>
  </si>
  <si>
    <t>Days in the Month</t>
  </si>
  <si>
    <t>Monthly Budget</t>
  </si>
  <si>
    <t>Annual Budget</t>
  </si>
  <si>
    <t>Budget vs Actual</t>
  </si>
  <si>
    <t>University Campus, Fairview---Purchasing Transmittal</t>
  </si>
  <si>
    <t>February</t>
  </si>
  <si>
    <t>Foods</t>
  </si>
  <si>
    <t>Frozen</t>
  </si>
  <si>
    <t>Perishables</t>
  </si>
  <si>
    <t>Freight</t>
  </si>
  <si>
    <t>Armour Security</t>
  </si>
  <si>
    <t>March</t>
  </si>
  <si>
    <t>MCR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</si>
  <si>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</si>
  <si>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</si>
  <si>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</si>
  <si>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</si>
  <si>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</si>
  <si>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</si>
  <si>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</si>
  <si>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</si>
  <si>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Premium Waters</t>
  </si>
  <si>
    <t>January</t>
  </si>
  <si>
    <t xml:space="preserve">May </t>
  </si>
  <si>
    <t>Sushi Ave</t>
  </si>
  <si>
    <t>Quality Service</t>
  </si>
  <si>
    <t>I-Manage - Costs</t>
  </si>
  <si>
    <t>Ever Cat Fuels</t>
  </si>
  <si>
    <t>GMSP</t>
  </si>
  <si>
    <t>Misc</t>
  </si>
  <si>
    <t>Total Paper Supplies</t>
  </si>
  <si>
    <t>Total Cleaning Supplies</t>
  </si>
  <si>
    <t>Total - I Manages Purchases</t>
  </si>
  <si>
    <t xml:space="preserve">Total Cleaning Supplies </t>
  </si>
  <si>
    <t>Jan-Dec 2013</t>
  </si>
  <si>
    <t>Baked Goods</t>
  </si>
  <si>
    <t>Milk Ice Cream</t>
  </si>
  <si>
    <t>Groceries Dry Goods</t>
  </si>
  <si>
    <t>Frozen Foods</t>
  </si>
  <si>
    <t xml:space="preserve"> Beverages</t>
  </si>
  <si>
    <t>Cleaning Supplies</t>
  </si>
  <si>
    <t>Paper Products</t>
  </si>
  <si>
    <t>Small wares Equipment</t>
  </si>
  <si>
    <t>China  Flatware</t>
  </si>
  <si>
    <t>other</t>
  </si>
  <si>
    <t>xxxxx</t>
  </si>
  <si>
    <t>Purveyor_Week</t>
  </si>
  <si>
    <t>Week</t>
  </si>
  <si>
    <t>Total Misc</t>
  </si>
  <si>
    <t>You can change the names and order</t>
  </si>
  <si>
    <t>Pepsi</t>
  </si>
  <si>
    <t>1/23.2021</t>
  </si>
  <si>
    <t>1/28.2021</t>
  </si>
  <si>
    <t>02/27.2021</t>
  </si>
  <si>
    <t>02/28//2021</t>
  </si>
  <si>
    <t>3/12//2021</t>
  </si>
  <si>
    <t>3/13/.2021</t>
  </si>
  <si>
    <t>3/16/.2021</t>
  </si>
  <si>
    <t>3/17.2021</t>
  </si>
  <si>
    <t>3/18.2021</t>
  </si>
  <si>
    <t>Sysco</t>
  </si>
  <si>
    <t>Invoice #</t>
  </si>
  <si>
    <t>Date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</si>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</sst>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mmmm"/>
  </numFmts>
  <fonts count="2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A0019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D4D6D2"/>
        <bgColor indexed="64"/>
      </patternFill>
    </fill>
    <fill>
      <patternFill patternType="solid">
        <fgColor rgb="FFDBCEAC"/>
        <bgColor indexed="64"/>
      </patternFill>
    </fill>
    <fill>
      <patternFill patternType="solid">
        <fgColor rgb="FF00759A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334">
    <xf numFmtId="0" fontId="0" fillId="0" borderId="0" xfId="0"/>
    <xf numFmtId="15" fontId="3" fillId="0" borderId="0" xfId="0" applyNumberFormat="1" applyFont="1" applyFill="1" applyProtection="1"/>
    <xf numFmtId="0" fontId="4" fillId="0" borderId="0" xfId="0" applyFont="1"/>
    <xf numFmtId="0" fontId="5" fillId="0" borderId="4" xfId="0" applyFont="1" applyBorder="1"/>
    <xf numFmtId="0" fontId="5" fillId="5" borderId="5" xfId="0" applyFont="1" applyFill="1" applyBorder="1"/>
    <xf numFmtId="0" fontId="5" fillId="5" borderId="4" xfId="0" applyFont="1" applyFill="1" applyBorder="1"/>
    <xf numFmtId="4" fontId="5" fillId="0" borderId="6" xfId="0" applyNumberFormat="1" applyFont="1" applyBorder="1"/>
    <xf numFmtId="4" fontId="5" fillId="5" borderId="6" xfId="0" applyNumberFormat="1" applyFont="1" applyFill="1" applyBorder="1"/>
    <xf numFmtId="4" fontId="5" fillId="0" borderId="0" xfId="0" applyNumberFormat="1" applyFont="1" applyBorder="1"/>
    <xf numFmtId="0" fontId="4" fillId="0" borderId="0" xfId="0" applyFont="1" applyFill="1" applyBorder="1"/>
    <xf numFmtId="0" fontId="8" fillId="0" borderId="0" xfId="0" applyFont="1" applyFill="1" applyBorder="1"/>
    <xf numFmtId="0" fontId="0" fillId="0" borderId="0" xfId="0" applyAlignment="1">
      <alignment horizontal="centerContinuous"/>
    </xf>
    <xf numFmtId="0" fontId="11" fillId="0" borderId="0" xfId="0" applyNumberFormat="1" applyFont="1" applyFill="1" applyAlignment="1">
      <alignment horizontal="centerContinuous"/>
    </xf>
    <xf numFmtId="0" fontId="11" fillId="6" borderId="4" xfId="0" applyNumberFormat="1" applyFont="1" applyFill="1" applyBorder="1" applyAlignment="1">
      <alignment horizontal="centerContinuous"/>
    </xf>
    <xf numFmtId="0" fontId="11" fillId="6" borderId="5" xfId="0" applyNumberFormat="1" applyFont="1" applyFill="1" applyBorder="1" applyAlignment="1">
      <alignment horizontal="centerContinuous"/>
    </xf>
    <xf numFmtId="0" fontId="4" fillId="0" borderId="2" xfId="0" applyFont="1" applyBorder="1"/>
    <xf numFmtId="4" fontId="7" fillId="0" borderId="0" xfId="0" applyNumberFormat="1" applyFont="1" applyBorder="1"/>
    <xf numFmtId="4" fontId="4" fillId="0" borderId="0" xfId="0" applyNumberFormat="1" applyFont="1" applyBorder="1"/>
    <xf numFmtId="0" fontId="10" fillId="0" borderId="0" xfId="0" applyFont="1"/>
    <xf numFmtId="165" fontId="4" fillId="0" borderId="2" xfId="0" applyNumberFormat="1" applyFont="1" applyBorder="1"/>
    <xf numFmtId="165" fontId="10" fillId="0" borderId="2" xfId="0" applyNumberFormat="1" applyFont="1" applyBorder="1"/>
    <xf numFmtId="165" fontId="10" fillId="0" borderId="0" xfId="0" applyNumberFormat="1" applyFont="1" applyBorder="1"/>
    <xf numFmtId="0" fontId="9" fillId="7" borderId="9" xfId="0" applyFont="1" applyFill="1" applyBorder="1" applyAlignment="1" applyProtection="1">
      <alignment horizontal="left"/>
    </xf>
    <xf numFmtId="0" fontId="2" fillId="0" borderId="8" xfId="0" applyFont="1" applyBorder="1" applyAlignment="1" applyProtection="1">
      <alignment horizontal="center"/>
    </xf>
    <xf numFmtId="165" fontId="4" fillId="0" borderId="3" xfId="0" applyNumberFormat="1" applyFont="1" applyBorder="1"/>
    <xf numFmtId="165" fontId="10" fillId="0" borderId="3" xfId="0" applyNumberFormat="1" applyFont="1" applyBorder="1"/>
    <xf numFmtId="0" fontId="0" fillId="0" borderId="0" xfId="0" applyBorder="1"/>
    <xf numFmtId="0" fontId="13" fillId="0" borderId="7" xfId="0" applyFont="1" applyBorder="1" applyAlignment="1">
      <alignment horizontal="center"/>
    </xf>
    <xf numFmtId="0" fontId="12" fillId="0" borderId="7" xfId="0" applyFont="1" applyBorder="1"/>
    <xf numFmtId="0" fontId="13" fillId="0" borderId="10" xfId="0" applyFont="1" applyBorder="1" applyAlignment="1" applyProtection="1">
      <alignment horizontal="center"/>
    </xf>
    <xf numFmtId="0" fontId="12" fillId="0" borderId="10" xfId="0" applyFont="1" applyBorder="1"/>
    <xf numFmtId="0" fontId="13" fillId="0" borderId="3" xfId="0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0" fillId="0" borderId="0" xfId="0" applyFill="1" applyBorder="1"/>
    <xf numFmtId="0" fontId="0" fillId="0" borderId="0" xfId="0" applyAlignment="1"/>
    <xf numFmtId="0" fontId="14" fillId="0" borderId="0" xfId="0" applyFont="1" applyBorder="1"/>
    <xf numFmtId="43" fontId="14" fillId="0" borderId="0" xfId="2" applyFont="1" applyFill="1" applyBorder="1" applyAlignment="1">
      <alignment horizontal="right"/>
    </xf>
    <xf numFmtId="43" fontId="14" fillId="0" borderId="0" xfId="2" applyFont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5" fillId="3" borderId="0" xfId="0" applyFont="1" applyFill="1" applyBorder="1" applyAlignment="1"/>
    <xf numFmtId="0" fontId="14" fillId="3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43" fontId="14" fillId="0" borderId="0" xfId="2" applyFont="1" applyFill="1" applyBorder="1"/>
    <xf numFmtId="4" fontId="14" fillId="0" borderId="0" xfId="0" applyNumberFormat="1" applyFont="1" applyFill="1" applyBorder="1"/>
    <xf numFmtId="4" fontId="14" fillId="3" borderId="0" xfId="0" applyNumberFormat="1" applyFont="1" applyFill="1" applyBorder="1" applyAlignment="1"/>
    <xf numFmtId="164" fontId="14" fillId="3" borderId="0" xfId="0" applyNumberFormat="1" applyFont="1" applyFill="1" applyBorder="1" applyAlignment="1"/>
    <xf numFmtId="4" fontId="14" fillId="4" borderId="0" xfId="0" applyNumberFormat="1" applyFont="1" applyFill="1" applyBorder="1" applyAlignment="1"/>
    <xf numFmtId="0" fontId="14" fillId="8" borderId="0" xfId="0" applyFont="1" applyFill="1" applyBorder="1" applyAlignment="1"/>
    <xf numFmtId="43" fontId="14" fillId="8" borderId="0" xfId="2" applyFont="1" applyFill="1" applyBorder="1"/>
    <xf numFmtId="0" fontId="14" fillId="0" borderId="0" xfId="0" applyFont="1" applyBorder="1" applyAlignment="1"/>
    <xf numFmtId="4" fontId="14" fillId="0" borderId="0" xfId="0" applyNumberFormat="1" applyFont="1" applyBorder="1"/>
    <xf numFmtId="0" fontId="15" fillId="0" borderId="0" xfId="0" applyFont="1" applyFill="1" applyBorder="1"/>
    <xf numFmtId="0" fontId="14" fillId="0" borderId="0" xfId="0" applyFont="1" applyFill="1" applyBorder="1"/>
    <xf numFmtId="164" fontId="14" fillId="2" borderId="0" xfId="0" applyNumberFormat="1" applyFont="1" applyFill="1" applyBorder="1"/>
    <xf numFmtId="4" fontId="14" fillId="4" borderId="0" xfId="0" applyNumberFormat="1" applyFont="1" applyFill="1" applyBorder="1"/>
    <xf numFmtId="43" fontId="14" fillId="0" borderId="0" xfId="0" applyNumberFormat="1" applyFont="1" applyBorder="1"/>
    <xf numFmtId="15" fontId="15" fillId="0" borderId="11" xfId="0" applyNumberFormat="1" applyFont="1" applyFill="1" applyBorder="1" applyProtection="1"/>
    <xf numFmtId="0" fontId="14" fillId="0" borderId="12" xfId="0" applyFont="1" applyBorder="1"/>
    <xf numFmtId="0" fontId="14" fillId="0" borderId="12" xfId="0" applyFont="1" applyBorder="1" applyAlignment="1">
      <alignment wrapText="1"/>
    </xf>
    <xf numFmtId="0" fontId="14" fillId="0" borderId="1" xfId="0" applyFont="1" applyBorder="1"/>
    <xf numFmtId="0" fontId="14" fillId="2" borderId="13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14" fillId="9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14" fillId="0" borderId="14" xfId="0" applyFont="1" applyFill="1" applyBorder="1" applyAlignment="1" applyProtection="1">
      <alignment horizontal="center"/>
    </xf>
    <xf numFmtId="0" fontId="14" fillId="0" borderId="15" xfId="0" applyFont="1" applyBorder="1"/>
    <xf numFmtId="0" fontId="14" fillId="0" borderId="16" xfId="0" applyFont="1" applyBorder="1"/>
    <xf numFmtId="4" fontId="14" fillId="0" borderId="16" xfId="0" applyNumberFormat="1" applyFont="1" applyBorder="1"/>
    <xf numFmtId="40" fontId="14" fillId="0" borderId="0" xfId="0" applyNumberFormat="1" applyFont="1" applyBorder="1"/>
    <xf numFmtId="43" fontId="14" fillId="0" borderId="0" xfId="0" applyNumberFormat="1" applyFont="1" applyFill="1" applyBorder="1"/>
    <xf numFmtId="15" fontId="15" fillId="0" borderId="0" xfId="0" applyNumberFormat="1" applyFont="1" applyFill="1" applyBorder="1" applyProtection="1"/>
    <xf numFmtId="0" fontId="14" fillId="2" borderId="0" xfId="0" applyNumberFormat="1" applyFont="1" applyFill="1" applyBorder="1" applyProtection="1">
      <protection locked="0"/>
    </xf>
    <xf numFmtId="0" fontId="14" fillId="0" borderId="1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 applyProtection="1">
      <alignment horizontal="center"/>
    </xf>
    <xf numFmtId="0" fontId="14" fillId="9" borderId="15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14" fillId="11" borderId="17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center"/>
    </xf>
    <xf numFmtId="14" fontId="14" fillId="0" borderId="18" xfId="1" applyNumberFormat="1" applyFont="1" applyFill="1" applyBorder="1" applyAlignment="1" applyProtection="1">
      <alignment horizontal="center"/>
      <protection locked="0"/>
    </xf>
    <xf numFmtId="0" fontId="14" fillId="0" borderId="18" xfId="1" applyNumberFormat="1" applyFont="1" applyFill="1" applyBorder="1" applyProtection="1">
      <protection locked="0"/>
    </xf>
    <xf numFmtId="43" fontId="14" fillId="14" borderId="18" xfId="2" applyFont="1" applyFill="1" applyBorder="1" applyProtection="1">
      <protection locked="0"/>
    </xf>
    <xf numFmtId="43" fontId="14" fillId="10" borderId="19" xfId="2" applyFont="1" applyFill="1" applyBorder="1"/>
    <xf numFmtId="14" fontId="14" fillId="0" borderId="20" xfId="1" applyNumberFormat="1" applyFont="1" applyFill="1" applyBorder="1" applyAlignment="1" applyProtection="1">
      <alignment horizontal="center"/>
      <protection locked="0"/>
    </xf>
    <xf numFmtId="0" fontId="14" fillId="0" borderId="20" xfId="1" applyNumberFormat="1" applyFont="1" applyFill="1" applyBorder="1" applyProtection="1">
      <protection locked="0"/>
    </xf>
    <xf numFmtId="43" fontId="16" fillId="0" borderId="20" xfId="2" applyFont="1" applyFill="1" applyBorder="1" applyProtection="1">
      <protection locked="0"/>
    </xf>
    <xf numFmtId="43" fontId="14" fillId="0" borderId="20" xfId="2" applyFont="1" applyFill="1" applyBorder="1" applyProtection="1">
      <protection locked="0"/>
    </xf>
    <xf numFmtId="43" fontId="14" fillId="14" borderId="20" xfId="2" applyFont="1" applyFill="1" applyBorder="1" applyProtection="1">
      <protection locked="0"/>
    </xf>
    <xf numFmtId="43" fontId="14" fillId="10" borderId="21" xfId="2" applyFont="1" applyFill="1" applyBorder="1"/>
    <xf numFmtId="14" fontId="14" fillId="0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43" fontId="16" fillId="0" borderId="20" xfId="2" applyFont="1" applyFill="1" applyBorder="1"/>
    <xf numFmtId="43" fontId="14" fillId="0" borderId="20" xfId="2" applyFont="1" applyFill="1" applyBorder="1"/>
    <xf numFmtId="1" fontId="14" fillId="0" borderId="20" xfId="1" applyNumberFormat="1" applyFont="1" applyFill="1" applyBorder="1" applyProtection="1">
      <protection locked="0"/>
    </xf>
    <xf numFmtId="14" fontId="14" fillId="0" borderId="22" xfId="1" applyNumberFormat="1" applyFont="1" applyFill="1" applyBorder="1" applyAlignment="1" applyProtection="1">
      <alignment horizontal="center"/>
      <protection locked="0"/>
    </xf>
    <xf numFmtId="0" fontId="14" fillId="0" borderId="22" xfId="1" applyNumberFormat="1" applyFont="1" applyFill="1" applyBorder="1" applyProtection="1">
      <protection locked="0"/>
    </xf>
    <xf numFmtId="43" fontId="16" fillId="0" borderId="22" xfId="2" applyFont="1" applyFill="1" applyBorder="1" applyProtection="1">
      <protection locked="0"/>
    </xf>
    <xf numFmtId="43" fontId="14" fillId="0" borderId="22" xfId="2" applyFont="1" applyFill="1" applyBorder="1" applyProtection="1">
      <protection locked="0"/>
    </xf>
    <xf numFmtId="43" fontId="14" fillId="14" borderId="22" xfId="2" applyFont="1" applyFill="1" applyBorder="1" applyProtection="1">
      <protection locked="0"/>
    </xf>
    <xf numFmtId="43" fontId="14" fillId="10" borderId="23" xfId="2" applyFont="1" applyFill="1" applyBorder="1"/>
    <xf numFmtId="0" fontId="14" fillId="15" borderId="0" xfId="0" applyFont="1" applyFill="1" applyBorder="1" applyAlignment="1">
      <alignment horizontal="centerContinuous"/>
    </xf>
    <xf numFmtId="0" fontId="17" fillId="0" borderId="0" xfId="0" applyFont="1"/>
    <xf numFmtId="0" fontId="17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Continuous"/>
    </xf>
    <xf numFmtId="43" fontId="14" fillId="0" borderId="16" xfId="3" applyFont="1" applyBorder="1"/>
    <xf numFmtId="43" fontId="14" fillId="0" borderId="17" xfId="3" applyFont="1" applyBorder="1"/>
    <xf numFmtId="0" fontId="14" fillId="12" borderId="0" xfId="0" applyFont="1" applyFill="1" applyBorder="1" applyAlignment="1"/>
    <xf numFmtId="43" fontId="14" fillId="12" borderId="0" xfId="2" applyFont="1" applyFill="1" applyBorder="1"/>
    <xf numFmtId="0" fontId="19" fillId="0" borderId="0" xfId="0" applyFont="1" applyFill="1" applyBorder="1"/>
    <xf numFmtId="0" fontId="14" fillId="16" borderId="0" xfId="0" applyFont="1" applyFill="1" applyBorder="1"/>
    <xf numFmtId="0" fontId="14" fillId="6" borderId="0" xfId="0" applyFont="1" applyFill="1" applyBorder="1" applyAlignment="1">
      <alignment horizontal="center"/>
    </xf>
    <xf numFmtId="16" fontId="17" fillId="0" borderId="0" xfId="0" applyNumberFormat="1" applyFont="1"/>
    <xf numFmtId="14" fontId="17" fillId="0" borderId="0" xfId="0" applyNumberFormat="1" applyFont="1"/>
    <xf numFmtId="0" fontId="14" fillId="0" borderId="0" xfId="0" applyFont="1" applyFill="1" applyBorder="1" applyAlignment="1"/>
    <xf numFmtId="0" fontId="14" fillId="0" borderId="0" xfId="0" applyFont="1" applyFill="1" applyBorder="1" applyAlignment="1"/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 applyBorder="1" applyAlignment="1">
      <alignment wrapText="1"/>
    </xf>
    <xf numFmtId="43" fontId="17" fillId="0" borderId="0" xfId="2" applyFont="1" applyFill="1" applyBorder="1"/>
    <xf numFmtId="4" fontId="17" fillId="0" borderId="0" xfId="0" applyNumberFormat="1" applyFont="1" applyFill="1" applyBorder="1"/>
    <xf numFmtId="0" fontId="17" fillId="0" borderId="0" xfId="0" applyFont="1" applyFill="1" applyBorder="1" applyAlignment="1"/>
    <xf numFmtId="43" fontId="17" fillId="0" borderId="0" xfId="0" applyNumberFormat="1" applyFont="1" applyBorder="1"/>
    <xf numFmtId="0" fontId="17" fillId="0" borderId="12" xfId="0" applyFont="1" applyBorder="1" applyAlignment="1">
      <alignment wrapText="1"/>
    </xf>
    <xf numFmtId="0" fontId="17" fillId="2" borderId="0" xfId="0" applyFont="1" applyFill="1" applyBorder="1" applyProtection="1">
      <protection locked="0"/>
    </xf>
    <xf numFmtId="0" fontId="17" fillId="9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40" fontId="17" fillId="0" borderId="0" xfId="0" applyNumberFormat="1" applyFont="1" applyBorder="1"/>
    <xf numFmtId="0" fontId="17" fillId="16" borderId="0" xfId="0" applyFont="1" applyFill="1" applyBorder="1"/>
    <xf numFmtId="43" fontId="17" fillId="0" borderId="0" xfId="0" applyNumberFormat="1" applyFont="1" applyFill="1" applyBorder="1"/>
    <xf numFmtId="15" fontId="20" fillId="0" borderId="0" xfId="0" applyNumberFormat="1" applyFont="1" applyFill="1" applyBorder="1" applyProtection="1"/>
    <xf numFmtId="0" fontId="17" fillId="2" borderId="0" xfId="0" applyNumberFormat="1" applyFont="1" applyFill="1" applyBorder="1" applyProtection="1">
      <protection locked="0"/>
    </xf>
    <xf numFmtId="0" fontId="17" fillId="0" borderId="1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0" xfId="0" applyFont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4" fontId="17" fillId="0" borderId="18" xfId="1" applyNumberFormat="1" applyFont="1" applyFill="1" applyBorder="1" applyAlignment="1" applyProtection="1">
      <alignment horizontal="center"/>
      <protection locked="0"/>
    </xf>
    <xf numFmtId="0" fontId="17" fillId="0" borderId="0" xfId="0" applyNumberFormat="1" applyFont="1" applyFill="1" applyBorder="1" applyAlignment="1">
      <alignment horizontal="left"/>
    </xf>
    <xf numFmtId="0" fontId="17" fillId="0" borderId="18" xfId="1" applyNumberFormat="1" applyFont="1" applyFill="1" applyBorder="1" applyProtection="1">
      <protection locked="0"/>
    </xf>
    <xf numFmtId="164" fontId="17" fillId="0" borderId="18" xfId="1" applyNumberFormat="1" applyFont="1" applyFill="1" applyBorder="1" applyProtection="1">
      <protection locked="0"/>
    </xf>
    <xf numFmtId="43" fontId="17" fillId="10" borderId="19" xfId="2" applyFont="1" applyFill="1" applyBorder="1"/>
    <xf numFmtId="0" fontId="21" fillId="0" borderId="0" xfId="0" applyFont="1"/>
    <xf numFmtId="43" fontId="17" fillId="14" borderId="20" xfId="2" applyFont="1" applyFill="1" applyBorder="1" applyProtection="1">
      <protection locked="0"/>
    </xf>
    <xf numFmtId="43" fontId="17" fillId="10" borderId="21" xfId="2" applyFont="1" applyFill="1" applyBorder="1"/>
    <xf numFmtId="43" fontId="17" fillId="0" borderId="20" xfId="2" applyFont="1" applyFill="1" applyBorder="1" applyProtection="1">
      <protection locked="0"/>
    </xf>
    <xf numFmtId="43" fontId="17" fillId="0" borderId="20" xfId="2" applyFont="1" applyFill="1" applyBorder="1"/>
    <xf numFmtId="43" fontId="22" fillId="0" borderId="20" xfId="2" applyFont="1" applyFill="1" applyBorder="1" applyProtection="1">
      <protection locked="0"/>
    </xf>
    <xf numFmtId="0" fontId="17" fillId="0" borderId="20" xfId="1" applyNumberFormat="1" applyFont="1" applyFill="1" applyBorder="1" applyProtection="1">
      <protection locked="0"/>
    </xf>
    <xf numFmtId="1" fontId="17" fillId="0" borderId="20" xfId="1" applyNumberFormat="1" applyFont="1" applyFill="1" applyBorder="1" applyProtection="1">
      <protection locked="0"/>
    </xf>
    <xf numFmtId="0" fontId="17" fillId="0" borderId="20" xfId="0" applyFont="1" applyFill="1" applyBorder="1"/>
    <xf numFmtId="43" fontId="22" fillId="0" borderId="20" xfId="2" applyFont="1" applyFill="1" applyBorder="1"/>
    <xf numFmtId="0" fontId="17" fillId="0" borderId="22" xfId="1" applyNumberFormat="1" applyFont="1" applyFill="1" applyBorder="1" applyProtection="1">
      <protection locked="0"/>
    </xf>
    <xf numFmtId="43" fontId="22" fillId="0" borderId="22" xfId="2" applyFont="1" applyFill="1" applyBorder="1" applyProtection="1">
      <protection locked="0"/>
    </xf>
    <xf numFmtId="43" fontId="17" fillId="0" borderId="22" xfId="2" applyFont="1" applyFill="1" applyBorder="1" applyProtection="1">
      <protection locked="0"/>
    </xf>
    <xf numFmtId="43" fontId="17" fillId="14" borderId="22" xfId="2" applyFont="1" applyFill="1" applyBorder="1" applyProtection="1">
      <protection locked="0"/>
    </xf>
    <xf numFmtId="43" fontId="17" fillId="10" borderId="23" xfId="2" applyFont="1" applyFill="1" applyBorder="1"/>
    <xf numFmtId="0" fontId="17" fillId="0" borderId="0" xfId="0" applyFont="1" applyFill="1" applyBorder="1" applyAlignment="1">
      <alignment horizontal="centerContinuous"/>
    </xf>
    <xf numFmtId="0" fontId="17" fillId="0" borderId="0" xfId="0" applyFont="1" applyBorder="1" applyAlignment="1">
      <alignment horizontal="left"/>
    </xf>
    <xf numFmtId="164" fontId="17" fillId="0" borderId="18" xfId="1" applyNumberFormat="1" applyFont="1" applyFill="1" applyBorder="1" applyProtection="1"/>
    <xf numFmtId="43" fontId="17" fillId="14" borderId="18" xfId="2" applyFont="1" applyFill="1" applyBorder="1" applyProtection="1"/>
    <xf numFmtId="0" fontId="17" fillId="17" borderId="0" xfId="0" applyFont="1" applyFill="1" applyBorder="1" applyAlignment="1"/>
    <xf numFmtId="0" fontId="17" fillId="16" borderId="0" xfId="0" applyFont="1" applyFill="1" applyBorder="1" applyAlignment="1"/>
    <xf numFmtId="43" fontId="17" fillId="20" borderId="2" xfId="2" applyFont="1" applyFill="1" applyBorder="1"/>
    <xf numFmtId="43" fontId="17" fillId="20" borderId="28" xfId="2" applyFont="1" applyFill="1" applyBorder="1"/>
    <xf numFmtId="43" fontId="17" fillId="20" borderId="30" xfId="2" applyFont="1" applyFill="1" applyBorder="1"/>
    <xf numFmtId="0" fontId="17" fillId="9" borderId="13" xfId="0" applyFont="1" applyFill="1" applyBorder="1" applyAlignment="1">
      <alignment horizontal="center"/>
    </xf>
    <xf numFmtId="0" fontId="17" fillId="9" borderId="14" xfId="0" applyFont="1" applyFill="1" applyBorder="1" applyAlignment="1">
      <alignment horizontal="center"/>
    </xf>
    <xf numFmtId="0" fontId="17" fillId="10" borderId="13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1" borderId="13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0" fontId="17" fillId="0" borderId="2" xfId="0" applyNumberFormat="1" applyFont="1" applyFill="1" applyBorder="1" applyAlignment="1">
      <alignment horizontal="left"/>
    </xf>
    <xf numFmtId="14" fontId="17" fillId="0" borderId="2" xfId="1" applyNumberFormat="1" applyFont="1" applyFill="1" applyBorder="1" applyAlignment="1" applyProtection="1">
      <alignment horizontal="right"/>
      <protection locked="0"/>
    </xf>
    <xf numFmtId="0" fontId="21" fillId="0" borderId="2" xfId="0" applyFont="1" applyBorder="1" applyAlignment="1">
      <alignment horizontal="center"/>
    </xf>
    <xf numFmtId="0" fontId="17" fillId="0" borderId="2" xfId="1" applyNumberFormat="1" applyFont="1" applyFill="1" applyBorder="1" applyProtection="1">
      <protection locked="0"/>
    </xf>
    <xf numFmtId="164" fontId="17" fillId="0" borderId="2" xfId="1" applyNumberFormat="1" applyFont="1" applyFill="1" applyBorder="1" applyProtection="1">
      <protection locked="0"/>
    </xf>
    <xf numFmtId="164" fontId="17" fillId="0" borderId="2" xfId="1" applyNumberFormat="1" applyFont="1" applyFill="1" applyBorder="1" applyProtection="1"/>
    <xf numFmtId="43" fontId="17" fillId="14" borderId="2" xfId="2" applyFont="1" applyFill="1" applyBorder="1" applyProtection="1"/>
    <xf numFmtId="43" fontId="17" fillId="10" borderId="2" xfId="2" applyFont="1" applyFill="1" applyBorder="1"/>
    <xf numFmtId="14" fontId="17" fillId="0" borderId="2" xfId="1" applyNumberFormat="1" applyFont="1" applyFill="1" applyBorder="1" applyAlignment="1" applyProtection="1">
      <alignment horizontal="center"/>
      <protection locked="0"/>
    </xf>
    <xf numFmtId="0" fontId="21" fillId="0" borderId="2" xfId="0" applyFont="1" applyBorder="1"/>
    <xf numFmtId="43" fontId="17" fillId="19" borderId="34" xfId="3" applyFont="1" applyFill="1" applyBorder="1"/>
    <xf numFmtId="43" fontId="17" fillId="19" borderId="35" xfId="3" applyFont="1" applyFill="1" applyBorder="1"/>
    <xf numFmtId="0" fontId="23" fillId="17" borderId="33" xfId="0" applyFont="1" applyFill="1" applyBorder="1" applyAlignment="1" applyProtection="1">
      <alignment horizontal="center"/>
    </xf>
    <xf numFmtId="4" fontId="17" fillId="18" borderId="2" xfId="0" applyNumberFormat="1" applyFont="1" applyFill="1" applyBorder="1" applyAlignment="1"/>
    <xf numFmtId="164" fontId="17" fillId="18" borderId="2" xfId="0" applyNumberFormat="1" applyFont="1" applyFill="1" applyBorder="1" applyAlignment="1"/>
    <xf numFmtId="4" fontId="17" fillId="19" borderId="2" xfId="0" applyNumberFormat="1" applyFont="1" applyFill="1" applyBorder="1" applyAlignment="1"/>
    <xf numFmtId="0" fontId="17" fillId="16" borderId="25" xfId="0" applyFont="1" applyFill="1" applyBorder="1" applyAlignment="1"/>
    <xf numFmtId="0" fontId="17" fillId="16" borderId="26" xfId="0" applyFont="1" applyFill="1" applyBorder="1" applyAlignment="1"/>
    <xf numFmtId="4" fontId="17" fillId="18" borderId="28" xfId="0" applyNumberFormat="1" applyFont="1" applyFill="1" applyBorder="1" applyAlignment="1"/>
    <xf numFmtId="4" fontId="17" fillId="19" borderId="28" xfId="0" applyNumberFormat="1" applyFont="1" applyFill="1" applyBorder="1" applyAlignment="1"/>
    <xf numFmtId="4" fontId="17" fillId="19" borderId="30" xfId="0" applyNumberFormat="1" applyFont="1" applyFill="1" applyBorder="1" applyAlignment="1"/>
    <xf numFmtId="4" fontId="17" fillId="18" borderId="30" xfId="0" applyNumberFormat="1" applyFont="1" applyFill="1" applyBorder="1" applyAlignment="1"/>
    <xf numFmtId="4" fontId="17" fillId="19" borderId="31" xfId="0" applyNumberFormat="1" applyFont="1" applyFill="1" applyBorder="1" applyAlignment="1"/>
    <xf numFmtId="0" fontId="17" fillId="20" borderId="27" xfId="0" applyFont="1" applyFill="1" applyBorder="1" applyAlignment="1">
      <alignment wrapText="1"/>
    </xf>
    <xf numFmtId="0" fontId="17" fillId="20" borderId="27" xfId="0" applyFont="1" applyFill="1" applyBorder="1" applyAlignment="1"/>
    <xf numFmtId="0" fontId="17" fillId="20" borderId="29" xfId="0" applyFont="1" applyFill="1" applyBorder="1" applyAlignment="1"/>
    <xf numFmtId="0" fontId="17" fillId="21" borderId="0" xfId="0" applyFont="1" applyFill="1" applyBorder="1"/>
    <xf numFmtId="4" fontId="17" fillId="21" borderId="0" xfId="0" applyNumberFormat="1" applyFont="1" applyFill="1" applyBorder="1"/>
    <xf numFmtId="0" fontId="17" fillId="16" borderId="32" xfId="0" applyFont="1" applyFill="1" applyBorder="1"/>
    <xf numFmtId="166" fontId="17" fillId="16" borderId="39" xfId="0" applyNumberFormat="1" applyFont="1" applyFill="1" applyBorder="1" applyAlignment="1">
      <alignment horizontal="center"/>
    </xf>
    <xf numFmtId="0" fontId="23" fillId="17" borderId="33" xfId="0" applyFont="1" applyFill="1" applyBorder="1" applyAlignment="1">
      <alignment horizontal="center"/>
    </xf>
    <xf numFmtId="0" fontId="23" fillId="21" borderId="0" xfId="0" applyFont="1" applyFill="1" applyBorder="1"/>
    <xf numFmtId="43" fontId="17" fillId="21" borderId="0" xfId="0" applyNumberFormat="1" applyFont="1" applyFill="1" applyBorder="1"/>
    <xf numFmtId="0" fontId="17" fillId="21" borderId="0" xfId="0" applyFont="1" applyFill="1" applyBorder="1" applyAlignment="1"/>
    <xf numFmtId="0" fontId="20" fillId="0" borderId="24" xfId="0" applyFont="1" applyFill="1" applyBorder="1"/>
    <xf numFmtId="0" fontId="17" fillId="0" borderId="27" xfId="0" applyFont="1" applyFill="1" applyBorder="1" applyAlignment="1"/>
    <xf numFmtId="0" fontId="17" fillId="0" borderId="40" xfId="0" applyFont="1" applyBorder="1"/>
    <xf numFmtId="164" fontId="17" fillId="2" borderId="41" xfId="0" applyNumberFormat="1" applyFont="1" applyFill="1" applyBorder="1"/>
    <xf numFmtId="4" fontId="17" fillId="4" borderId="42" xfId="0" applyNumberFormat="1" applyFont="1" applyFill="1" applyBorder="1"/>
    <xf numFmtId="0" fontId="17" fillId="0" borderId="26" xfId="0" applyFont="1" applyFill="1" applyBorder="1"/>
    <xf numFmtId="0" fontId="17" fillId="0" borderId="28" xfId="0" applyFont="1" applyFill="1" applyBorder="1" applyAlignment="1"/>
    <xf numFmtId="15" fontId="20" fillId="16" borderId="43" xfId="0" applyNumberFormat="1" applyFont="1" applyFill="1" applyBorder="1" applyProtection="1"/>
    <xf numFmtId="0" fontId="17" fillId="16" borderId="44" xfId="0" applyFont="1" applyFill="1" applyBorder="1"/>
    <xf numFmtId="0" fontId="17" fillId="16" borderId="39" xfId="0" applyFont="1" applyFill="1" applyBorder="1" applyAlignment="1">
      <alignment wrapText="1"/>
    </xf>
    <xf numFmtId="0" fontId="17" fillId="16" borderId="45" xfId="0" applyFont="1" applyFill="1" applyBorder="1"/>
    <xf numFmtId="4" fontId="17" fillId="19" borderId="36" xfId="0" applyNumberFormat="1" applyFont="1" applyFill="1" applyBorder="1"/>
    <xf numFmtId="0" fontId="23" fillId="17" borderId="43" xfId="0" applyFont="1" applyFill="1" applyBorder="1" applyProtection="1">
      <protection locked="0"/>
    </xf>
    <xf numFmtId="0" fontId="23" fillId="17" borderId="44" xfId="0" applyFont="1" applyFill="1" applyBorder="1" applyProtection="1">
      <protection locked="0"/>
    </xf>
    <xf numFmtId="0" fontId="23" fillId="17" borderId="32" xfId="0" applyFont="1" applyFill="1" applyBorder="1" applyAlignment="1">
      <alignment horizontal="center"/>
    </xf>
    <xf numFmtId="0" fontId="23" fillId="17" borderId="39" xfId="0" applyFont="1" applyFill="1" applyBorder="1" applyAlignment="1">
      <alignment horizontal="center"/>
    </xf>
    <xf numFmtId="0" fontId="17" fillId="16" borderId="43" xfId="0" applyFont="1" applyFill="1" applyBorder="1" applyAlignment="1">
      <alignment horizontal="center"/>
    </xf>
    <xf numFmtId="0" fontId="17" fillId="16" borderId="44" xfId="0" applyFont="1" applyFill="1" applyBorder="1" applyAlignment="1">
      <alignment horizontal="center"/>
    </xf>
    <xf numFmtId="0" fontId="17" fillId="16" borderId="45" xfId="0" applyFont="1" applyFill="1" applyBorder="1" applyAlignment="1">
      <alignment horizontal="center"/>
    </xf>
    <xf numFmtId="0" fontId="17" fillId="17" borderId="24" xfId="0" applyFont="1" applyFill="1" applyBorder="1"/>
    <xf numFmtId="43" fontId="23" fillId="17" borderId="25" xfId="2" applyFont="1" applyFill="1" applyBorder="1" applyAlignment="1">
      <alignment horizontal="right"/>
    </xf>
    <xf numFmtId="0" fontId="23" fillId="17" borderId="26" xfId="0" applyFont="1" applyFill="1" applyBorder="1" applyAlignment="1">
      <alignment horizontal="right"/>
    </xf>
    <xf numFmtId="43" fontId="17" fillId="20" borderId="4" xfId="2" applyFont="1" applyFill="1" applyBorder="1"/>
    <xf numFmtId="43" fontId="17" fillId="20" borderId="47" xfId="2" applyFont="1" applyFill="1" applyBorder="1"/>
    <xf numFmtId="43" fontId="17" fillId="0" borderId="49" xfId="2" applyFont="1" applyFill="1" applyBorder="1"/>
    <xf numFmtId="43" fontId="17" fillId="0" borderId="50" xfId="2" applyFont="1" applyFill="1" applyBorder="1"/>
    <xf numFmtId="0" fontId="17" fillId="20" borderId="51" xfId="0" applyFont="1" applyFill="1" applyBorder="1" applyAlignment="1"/>
    <xf numFmtId="43" fontId="17" fillId="20" borderId="7" xfId="2" applyFont="1" applyFill="1" applyBorder="1"/>
    <xf numFmtId="43" fontId="17" fillId="20" borderId="48" xfId="2" applyFont="1" applyFill="1" applyBorder="1"/>
    <xf numFmtId="0" fontId="17" fillId="20" borderId="46" xfId="0" applyFont="1" applyFill="1" applyBorder="1" applyAlignment="1"/>
    <xf numFmtId="43" fontId="17" fillId="20" borderId="3" xfId="2" applyFont="1" applyFill="1" applyBorder="1"/>
    <xf numFmtId="43" fontId="17" fillId="20" borderId="52" xfId="2" applyFont="1" applyFill="1" applyBorder="1"/>
    <xf numFmtId="43" fontId="17" fillId="0" borderId="53" xfId="2" applyFont="1" applyFill="1" applyBorder="1"/>
    <xf numFmtId="0" fontId="17" fillId="19" borderId="32" xfId="0" applyFont="1" applyFill="1" applyBorder="1" applyAlignment="1"/>
    <xf numFmtId="43" fontId="17" fillId="19" borderId="39" xfId="2" applyFont="1" applyFill="1" applyBorder="1"/>
    <xf numFmtId="43" fontId="17" fillId="19" borderId="33" xfId="2" applyFont="1" applyFill="1" applyBorder="1"/>
    <xf numFmtId="0" fontId="17" fillId="20" borderId="51" xfId="0" applyFont="1" applyFill="1" applyBorder="1" applyAlignment="1">
      <alignment wrapText="1"/>
    </xf>
    <xf numFmtId="43" fontId="17" fillId="20" borderId="38" xfId="2" applyFont="1" applyFill="1" applyBorder="1"/>
    <xf numFmtId="0" fontId="17" fillId="22" borderId="0" xfId="0" applyFont="1" applyFill="1" applyBorder="1" applyAlignment="1"/>
    <xf numFmtId="0" fontId="17" fillId="22" borderId="24" xfId="0" applyFont="1" applyFill="1" applyBorder="1"/>
    <xf numFmtId="43" fontId="23" fillId="22" borderId="25" xfId="2" applyFont="1" applyFill="1" applyBorder="1" applyAlignment="1">
      <alignment horizontal="right"/>
    </xf>
    <xf numFmtId="0" fontId="23" fillId="22" borderId="26" xfId="0" applyFont="1" applyFill="1" applyBorder="1" applyAlignment="1">
      <alignment horizontal="right"/>
    </xf>
    <xf numFmtId="0" fontId="23" fillId="22" borderId="33" xfId="0" applyFont="1" applyFill="1" applyBorder="1" applyAlignment="1">
      <alignment horizontal="center"/>
    </xf>
    <xf numFmtId="0" fontId="23" fillId="22" borderId="43" xfId="0" applyFont="1" applyFill="1" applyBorder="1" applyProtection="1">
      <protection locked="0"/>
    </xf>
    <xf numFmtId="0" fontId="23" fillId="22" borderId="44" xfId="0" applyFont="1" applyFill="1" applyBorder="1" applyProtection="1">
      <protection locked="0"/>
    </xf>
    <xf numFmtId="0" fontId="23" fillId="22" borderId="32" xfId="0" applyFont="1" applyFill="1" applyBorder="1" applyAlignment="1">
      <alignment horizontal="center"/>
    </xf>
    <xf numFmtId="0" fontId="23" fillId="22" borderId="39" xfId="0" applyFont="1" applyFill="1" applyBorder="1" applyAlignment="1">
      <alignment horizontal="center"/>
    </xf>
    <xf numFmtId="0" fontId="23" fillId="22" borderId="33" xfId="0" applyFont="1" applyFill="1" applyBorder="1" applyAlignment="1" applyProtection="1">
      <alignment horizontal="center"/>
    </xf>
    <xf numFmtId="0" fontId="17" fillId="23" borderId="32" xfId="0" applyFont="1" applyFill="1" applyBorder="1"/>
    <xf numFmtId="166" fontId="17" fillId="23" borderId="39" xfId="0" applyNumberFormat="1" applyFont="1" applyFill="1" applyBorder="1" applyAlignment="1">
      <alignment horizontal="center"/>
    </xf>
    <xf numFmtId="0" fontId="17" fillId="23" borderId="0" xfId="0" applyFont="1" applyFill="1" applyBorder="1" applyAlignment="1"/>
    <xf numFmtId="0" fontId="17" fillId="23" borderId="0" xfId="0" applyFont="1" applyFill="1" applyBorder="1"/>
    <xf numFmtId="15" fontId="20" fillId="23" borderId="43" xfId="0" applyNumberFormat="1" applyFont="1" applyFill="1" applyBorder="1" applyProtection="1"/>
    <xf numFmtId="0" fontId="17" fillId="23" borderId="44" xfId="0" applyFont="1" applyFill="1" applyBorder="1"/>
    <xf numFmtId="0" fontId="17" fillId="23" borderId="39" xfId="0" applyFont="1" applyFill="1" applyBorder="1" applyAlignment="1">
      <alignment wrapText="1"/>
    </xf>
    <xf numFmtId="0" fontId="17" fillId="23" borderId="45" xfId="0" applyFont="1" applyFill="1" applyBorder="1"/>
    <xf numFmtId="0" fontId="17" fillId="23" borderId="25" xfId="0" applyFont="1" applyFill="1" applyBorder="1" applyAlignment="1"/>
    <xf numFmtId="0" fontId="17" fillId="23" borderId="26" xfId="0" applyFont="1" applyFill="1" applyBorder="1" applyAlignment="1"/>
    <xf numFmtId="0" fontId="17" fillId="23" borderId="43" xfId="0" applyFont="1" applyFill="1" applyBorder="1" applyAlignment="1">
      <alignment horizontal="center"/>
    </xf>
    <xf numFmtId="0" fontId="17" fillId="23" borderId="44" xfId="0" applyFont="1" applyFill="1" applyBorder="1" applyAlignment="1">
      <alignment horizontal="center"/>
    </xf>
    <xf numFmtId="0" fontId="17" fillId="23" borderId="45" xfId="0" applyFont="1" applyFill="1" applyBorder="1" applyAlignment="1">
      <alignment horizontal="center"/>
    </xf>
    <xf numFmtId="0" fontId="17" fillId="24" borderId="32" xfId="0" applyFont="1" applyFill="1" applyBorder="1" applyAlignment="1"/>
    <xf numFmtId="43" fontId="23" fillId="24" borderId="39" xfId="2" applyFont="1" applyFill="1" applyBorder="1"/>
    <xf numFmtId="43" fontId="23" fillId="24" borderId="33" xfId="2" applyFont="1" applyFill="1" applyBorder="1"/>
    <xf numFmtId="0" fontId="17" fillId="25" borderId="27" xfId="0" applyFont="1" applyFill="1" applyBorder="1" applyAlignment="1">
      <alignment wrapText="1"/>
    </xf>
    <xf numFmtId="43" fontId="17" fillId="25" borderId="2" xfId="2" applyFont="1" applyFill="1" applyBorder="1"/>
    <xf numFmtId="43" fontId="17" fillId="25" borderId="28" xfId="2" applyFont="1" applyFill="1" applyBorder="1"/>
    <xf numFmtId="0" fontId="17" fillId="25" borderId="51" xfId="0" applyFont="1" applyFill="1" applyBorder="1" applyAlignment="1">
      <alignment wrapText="1"/>
    </xf>
    <xf numFmtId="43" fontId="17" fillId="25" borderId="7" xfId="2" applyFont="1" applyFill="1" applyBorder="1"/>
    <xf numFmtId="43" fontId="17" fillId="25" borderId="48" xfId="2" applyFont="1" applyFill="1" applyBorder="1"/>
    <xf numFmtId="0" fontId="17" fillId="25" borderId="46" xfId="0" applyFont="1" applyFill="1" applyBorder="1" applyAlignment="1"/>
    <xf numFmtId="43" fontId="17" fillId="25" borderId="3" xfId="2" applyFont="1" applyFill="1" applyBorder="1"/>
    <xf numFmtId="43" fontId="17" fillId="25" borderId="38" xfId="2" applyFont="1" applyFill="1" applyBorder="1"/>
    <xf numFmtId="0" fontId="17" fillId="25" borderId="27" xfId="0" applyFont="1" applyFill="1" applyBorder="1" applyAlignment="1"/>
    <xf numFmtId="0" fontId="17" fillId="25" borderId="51" xfId="0" applyFont="1" applyFill="1" applyBorder="1" applyAlignment="1"/>
    <xf numFmtId="43" fontId="17" fillId="25" borderId="52" xfId="2" applyFont="1" applyFill="1" applyBorder="1"/>
    <xf numFmtId="43" fontId="17" fillId="25" borderId="4" xfId="2" applyFont="1" applyFill="1" applyBorder="1"/>
    <xf numFmtId="0" fontId="17" fillId="25" borderId="29" xfId="0" applyFont="1" applyFill="1" applyBorder="1" applyAlignment="1"/>
    <xf numFmtId="43" fontId="17" fillId="25" borderId="30" xfId="2" applyFont="1" applyFill="1" applyBorder="1"/>
    <xf numFmtId="43" fontId="17" fillId="25" borderId="47" xfId="2" applyFont="1" applyFill="1" applyBorder="1"/>
    <xf numFmtId="4" fontId="17" fillId="25" borderId="2" xfId="0" applyNumberFormat="1" applyFont="1" applyFill="1" applyBorder="1" applyAlignment="1"/>
    <xf numFmtId="164" fontId="17" fillId="25" borderId="2" xfId="0" applyNumberFormat="1" applyFont="1" applyFill="1" applyBorder="1" applyAlignment="1"/>
    <xf numFmtId="4" fontId="17" fillId="25" borderId="28" xfId="0" applyNumberFormat="1" applyFont="1" applyFill="1" applyBorder="1" applyAlignment="1"/>
    <xf numFmtId="4" fontId="17" fillId="25" borderId="30" xfId="0" applyNumberFormat="1" applyFont="1" applyFill="1" applyBorder="1" applyAlignment="1"/>
    <xf numFmtId="4" fontId="23" fillId="24" borderId="2" xfId="0" applyNumberFormat="1" applyFont="1" applyFill="1" applyBorder="1" applyAlignment="1"/>
    <xf numFmtId="4" fontId="23" fillId="24" borderId="28" xfId="0" applyNumberFormat="1" applyFont="1" applyFill="1" applyBorder="1" applyAlignment="1"/>
    <xf numFmtId="4" fontId="23" fillId="24" borderId="30" xfId="0" applyNumberFormat="1" applyFont="1" applyFill="1" applyBorder="1" applyAlignment="1"/>
    <xf numFmtId="4" fontId="23" fillId="24" borderId="31" xfId="0" applyNumberFormat="1" applyFont="1" applyFill="1" applyBorder="1" applyAlignment="1"/>
    <xf numFmtId="4" fontId="23" fillId="24" borderId="36" xfId="0" applyNumberFormat="1" applyFont="1" applyFill="1" applyBorder="1"/>
    <xf numFmtId="43" fontId="23" fillId="24" borderId="34" xfId="3" applyFont="1" applyFill="1" applyBorder="1"/>
    <xf numFmtId="43" fontId="23" fillId="24" borderId="35" xfId="3" applyFont="1" applyFill="1" applyBorder="1"/>
    <xf numFmtId="43" fontId="17" fillId="26" borderId="53" xfId="2" applyFont="1" applyFill="1" applyBorder="1"/>
    <xf numFmtId="43" fontId="17" fillId="26" borderId="49" xfId="2" applyFont="1" applyFill="1" applyBorder="1"/>
    <xf numFmtId="43" fontId="17" fillId="26" borderId="50" xfId="2" applyFont="1" applyFill="1" applyBorder="1"/>
    <xf numFmtId="4" fontId="17" fillId="27" borderId="42" xfId="0" applyNumberFormat="1" applyFont="1" applyFill="1" applyBorder="1"/>
    <xf numFmtId="164" fontId="17" fillId="26" borderId="41" xfId="0" applyNumberFormat="1" applyFont="1" applyFill="1" applyBorder="1"/>
    <xf numFmtId="43" fontId="17" fillId="14" borderId="18" xfId="2" applyFont="1" applyFill="1" applyBorder="1" applyProtection="1">
      <protection locked="0"/>
    </xf>
    <xf numFmtId="43" fontId="17" fillId="14" borderId="2" xfId="2" applyFont="1" applyFill="1" applyBorder="1" applyProtection="1">
      <protection locked="0"/>
    </xf>
    <xf numFmtId="0" fontId="17" fillId="0" borderId="2" xfId="1" applyNumberFormat="1" applyFont="1" applyFill="1" applyBorder="1" applyAlignment="1" applyProtection="1">
      <alignment horizontal="left"/>
      <protection locked="0"/>
    </xf>
    <xf numFmtId="0" fontId="20" fillId="16" borderId="57" xfId="0" applyFont="1" applyFill="1" applyBorder="1" applyAlignment="1">
      <alignment horizontal="center"/>
    </xf>
    <xf numFmtId="0" fontId="20" fillId="16" borderId="58" xfId="0" applyFont="1" applyFill="1" applyBorder="1" applyAlignment="1">
      <alignment horizontal="center"/>
    </xf>
    <xf numFmtId="0" fontId="20" fillId="16" borderId="37" xfId="0" applyFont="1" applyFill="1" applyBorder="1" applyAlignment="1">
      <alignment horizontal="center"/>
    </xf>
    <xf numFmtId="0" fontId="17" fillId="0" borderId="29" xfId="0" applyFont="1" applyFill="1" applyBorder="1" applyAlignment="1"/>
    <xf numFmtId="0" fontId="17" fillId="0" borderId="31" xfId="0" applyFont="1" applyFill="1" applyBorder="1" applyAlignment="1"/>
    <xf numFmtId="0" fontId="23" fillId="17" borderId="54" xfId="0" applyFont="1" applyFill="1" applyBorder="1" applyAlignment="1">
      <alignment horizontal="left"/>
    </xf>
    <xf numFmtId="0" fontId="23" fillId="17" borderId="6" xfId="0" applyFont="1" applyFill="1" applyBorder="1" applyAlignment="1">
      <alignment horizontal="left"/>
    </xf>
    <xf numFmtId="0" fontId="23" fillId="17" borderId="55" xfId="0" applyFont="1" applyFill="1" applyBorder="1" applyAlignment="1">
      <alignment horizontal="left"/>
    </xf>
    <xf numFmtId="0" fontId="23" fillId="17" borderId="56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23" fillId="22" borderId="54" xfId="0" applyFont="1" applyFill="1" applyBorder="1" applyAlignment="1">
      <alignment horizontal="left"/>
    </xf>
    <xf numFmtId="0" fontId="23" fillId="22" borderId="6" xfId="0" applyFont="1" applyFill="1" applyBorder="1" applyAlignment="1">
      <alignment horizontal="left"/>
    </xf>
    <xf numFmtId="0" fontId="20" fillId="23" borderId="57" xfId="0" applyFont="1" applyFill="1" applyBorder="1" applyAlignment="1">
      <alignment horizontal="center"/>
    </xf>
    <xf numFmtId="0" fontId="20" fillId="23" borderId="58" xfId="0" applyFont="1" applyFill="1" applyBorder="1" applyAlignment="1">
      <alignment horizontal="center"/>
    </xf>
    <xf numFmtId="0" fontId="20" fillId="23" borderId="37" xfId="0" applyFont="1" applyFill="1" applyBorder="1" applyAlignment="1">
      <alignment horizontal="center"/>
    </xf>
    <xf numFmtId="0" fontId="23" fillId="22" borderId="55" xfId="0" applyFont="1" applyFill="1" applyBorder="1" applyAlignment="1">
      <alignment horizontal="left"/>
    </xf>
    <xf numFmtId="0" fontId="23" fillId="22" borderId="56" xfId="0" applyFont="1" applyFill="1" applyBorder="1" applyAlignment="1">
      <alignment horizontal="left"/>
    </xf>
  </cellXfs>
  <cellStyles count="4">
    <cellStyle name="Comma" xfId="3" builtinId="3"/>
    <cellStyle name="Comma 2" xfId="2" xr:uid="{00000000-0005-0000-0000-000001000000}"/>
    <cellStyle name="Currency" xfId="1" builtinId="4"/>
    <cellStyle name="Normal" xfId="0" builtinId="0"/>
  </cellStyles>
  <dxfs count="48"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rgb="FFD4D6D2"/>
        </patternFill>
      </fill>
    </dxf>
    <dxf>
      <fill>
        <patternFill>
          <bgColor rgb="FFD4D6D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CEAC"/>
      <color rgb="FF00759A"/>
      <color rgb="FFE37222"/>
      <color rgb="FFD4D6D2"/>
      <color rgb="FF5A5A5A"/>
      <color rgb="FF777678"/>
      <color rgb="FFFFCC33"/>
      <color rgb="FF7A0019"/>
      <color rgb="FF7A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7237-D0CE-4B94-A6E1-B74FBDBBCA0B}">
  <dimension ref="A1:V626"/>
  <sheetViews>
    <sheetView zoomScaleNormal="100" workbookViewId="0">
      <pane ySplit="22" topLeftCell="A23" activePane="bottomLeft" state="frozen"/>
      <selection activeCell="K14" sqref="K14"/>
      <selection pane="bottomLeft" activeCell="F39" sqref="F39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C1" s="212" t="s">
        <v>62</v>
      </c>
      <c r="D1" s="213">
        <v>44317</v>
      </c>
      <c r="E1" s="214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172"/>
      <c r="C2" s="139"/>
      <c r="D2" s="139"/>
      <c r="E2" s="139"/>
      <c r="F2" s="139"/>
      <c r="G2" s="139"/>
      <c r="H2" s="139"/>
      <c r="I2" s="13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C3" s="237"/>
      <c r="D3" s="238" t="s">
        <v>13</v>
      </c>
      <c r="E3" s="238" t="s">
        <v>33</v>
      </c>
      <c r="F3" s="238" t="s">
        <v>31</v>
      </c>
      <c r="G3" s="238" t="s">
        <v>26</v>
      </c>
      <c r="H3" s="238" t="s">
        <v>27</v>
      </c>
      <c r="I3" s="239" t="s">
        <v>50</v>
      </c>
      <c r="J3" s="210"/>
      <c r="K3" s="210"/>
      <c r="L3" s="317" t="s">
        <v>56</v>
      </c>
      <c r="M3" s="318"/>
      <c r="N3" s="319" t="s">
        <v>65</v>
      </c>
      <c r="O3" s="318"/>
      <c r="P3" s="200" t="s">
        <v>64</v>
      </c>
      <c r="Q3" s="200" t="s">
        <v>63</v>
      </c>
      <c r="R3" s="201" t="s">
        <v>57</v>
      </c>
      <c r="S3" s="210"/>
      <c r="T3" s="210"/>
      <c r="U3" s="210"/>
    </row>
    <row r="4" spans="2:21" x14ac:dyDescent="0.2">
      <c r="C4" s="207" t="s">
        <v>97</v>
      </c>
      <c r="D4" s="173">
        <f>SUMIF($E$38:$E$475,"*Week 1*",$H$38:$H$475)</f>
        <v>0</v>
      </c>
      <c r="E4" s="173">
        <f>SUMIF($E$38:$E$475,E$3,$H$38:$H$475)</f>
        <v>0</v>
      </c>
      <c r="F4" s="173">
        <f>SUMIF($E$38:$E$475,F$3,$H$38:$H$475)</f>
        <v>0</v>
      </c>
      <c r="G4" s="173">
        <f>SUMIF($E$38:$E$475,G$3,$H$38:$H$475)</f>
        <v>0</v>
      </c>
      <c r="H4" s="173">
        <f>SUMIF($E$38:$E$475,H$3,$H$38:$H$475)</f>
        <v>0</v>
      </c>
      <c r="I4" s="174">
        <f>SUM(D4:H4)</f>
        <v>0</v>
      </c>
      <c r="J4" s="211"/>
      <c r="K4" s="210"/>
      <c r="L4" s="322" t="s">
        <v>53</v>
      </c>
      <c r="M4" s="323"/>
      <c r="N4" s="197">
        <f>I10</f>
        <v>0</v>
      </c>
      <c r="O4" s="197"/>
      <c r="P4" s="198">
        <f>944066+588005+145015</f>
        <v>1677086</v>
      </c>
      <c r="Q4" s="198">
        <f>SUM(P4/365)*E1</f>
        <v>142437.44109589042</v>
      </c>
      <c r="R4" s="202">
        <f>SUM(N4-Q4)</f>
        <v>-142437.44109589042</v>
      </c>
      <c r="S4" s="210"/>
      <c r="T4" s="210"/>
      <c r="U4" s="210"/>
    </row>
    <row r="5" spans="2:21" x14ac:dyDescent="0.2">
      <c r="C5" s="207" t="s">
        <v>16</v>
      </c>
      <c r="D5" s="173">
        <f>SUMIF(E38:E475,D3,I38:I475)</f>
        <v>0</v>
      </c>
      <c r="E5" s="173">
        <f>SUMIF($E$38:$E$475,E$3,$I$38:$I$475)</f>
        <v>0</v>
      </c>
      <c r="F5" s="173">
        <f>SUMIF($E$38:$E$475,F$3,$I$38:$I$475)</f>
        <v>0</v>
      </c>
      <c r="G5" s="173">
        <f>SUMIF($E$38:$E$475,G$3,$I$38:$I$475)</f>
        <v>0</v>
      </c>
      <c r="H5" s="173">
        <f>SUMIF($E$38:$E$475,H$3,$I$38:$I$475)</f>
        <v>0</v>
      </c>
      <c r="I5" s="174">
        <f t="shared" ref="I5:I18" si="0">SUM(D5:H5)</f>
        <v>0</v>
      </c>
      <c r="J5" s="211"/>
      <c r="K5" s="210"/>
      <c r="L5" s="322" t="s">
        <v>95</v>
      </c>
      <c r="M5" s="323"/>
      <c r="N5" s="197">
        <f>I11</f>
        <v>0</v>
      </c>
      <c r="O5" s="197"/>
      <c r="P5" s="198">
        <v>100</v>
      </c>
      <c r="Q5" s="198">
        <f>SUM(P5/365)*D1</f>
        <v>12141.643835616438</v>
      </c>
      <c r="R5" s="202">
        <f>SUM(N5-Q5)</f>
        <v>-12141.643835616438</v>
      </c>
      <c r="S5" s="210"/>
      <c r="T5" s="210"/>
      <c r="U5" s="210"/>
    </row>
    <row r="6" spans="2:21" x14ac:dyDescent="0.2">
      <c r="C6" s="207" t="s">
        <v>98</v>
      </c>
      <c r="D6" s="173">
        <f>SUMIF(E38:E475,D3,J38:J475)</f>
        <v>0</v>
      </c>
      <c r="E6" s="173">
        <f>SUMIF($E$38:$E$475,E$3,$J$38:$J$475)</f>
        <v>0</v>
      </c>
      <c r="F6" s="173">
        <f>SUMIF($E$38:$E$475,F$3,$J$38:$J$475)</f>
        <v>0</v>
      </c>
      <c r="G6" s="173">
        <f>SUMIF($E$38:$E$475,G$3,$J$38:$J$475)</f>
        <v>0</v>
      </c>
      <c r="H6" s="173">
        <f>SUMIF($E$38:$E$475,H$3,$J$38:$J$475)</f>
        <v>0</v>
      </c>
      <c r="I6" s="174">
        <f t="shared" si="0"/>
        <v>0</v>
      </c>
      <c r="J6" s="211"/>
      <c r="K6" s="210"/>
      <c r="L6" s="322" t="s">
        <v>92</v>
      </c>
      <c r="M6" s="323"/>
      <c r="N6" s="197">
        <f>I12</f>
        <v>0</v>
      </c>
      <c r="O6" s="197"/>
      <c r="P6" s="198">
        <v>100</v>
      </c>
      <c r="Q6" s="198">
        <f>SUM(P6/365)*D1</f>
        <v>12141.643835616438</v>
      </c>
      <c r="R6" s="202">
        <f>SUM(N6-Q6)</f>
        <v>-12141.643835616438</v>
      </c>
      <c r="S6" s="210"/>
      <c r="T6" s="210"/>
      <c r="U6" s="210"/>
    </row>
    <row r="7" spans="2:21" x14ac:dyDescent="0.2">
      <c r="C7" s="207" t="s">
        <v>99</v>
      </c>
      <c r="D7" s="173">
        <f>SUMIF(E38:E475,D3,K38:K475)</f>
        <v>0</v>
      </c>
      <c r="E7" s="173">
        <f>SUMIF($E$38:$E$475,E$3,$K$38:$K$475)</f>
        <v>0</v>
      </c>
      <c r="F7" s="173">
        <f>SUMIF($E$38:$E$475,F$3,$K$38:$K$475)</f>
        <v>0</v>
      </c>
      <c r="G7" s="173">
        <f>SUMIF($E$38:$E$475,G$3,$K$38:$K$475)</f>
        <v>0</v>
      </c>
      <c r="H7" s="173">
        <f>SUMIF($E$38:$E$475,H$3,$K$38:$K$475)</f>
        <v>0</v>
      </c>
      <c r="I7" s="174">
        <f t="shared" si="0"/>
        <v>0</v>
      </c>
      <c r="J7" s="211"/>
      <c r="K7" s="210"/>
      <c r="L7" s="322" t="s">
        <v>58</v>
      </c>
      <c r="M7" s="323"/>
      <c r="N7" s="197">
        <f>I13</f>
        <v>0</v>
      </c>
      <c r="O7" s="197"/>
      <c r="P7" s="198">
        <v>100</v>
      </c>
      <c r="Q7" s="198">
        <f>SUM(P7/365)*D1</f>
        <v>12141.643835616438</v>
      </c>
      <c r="R7" s="202">
        <f>SUM(N7-Q7)</f>
        <v>-12141.643835616438</v>
      </c>
      <c r="S7" s="210"/>
      <c r="T7" s="210"/>
      <c r="U7" s="210"/>
    </row>
    <row r="8" spans="2:21" x14ac:dyDescent="0.2">
      <c r="C8" s="207" t="s">
        <v>100</v>
      </c>
      <c r="D8" s="173">
        <f>SUMIF(E38:E475,D3,L38:L475)</f>
        <v>0</v>
      </c>
      <c r="E8" s="173">
        <f>SUMIF($E$38:$E$475,E$3,$L$38:$L$475)</f>
        <v>0</v>
      </c>
      <c r="F8" s="173">
        <f>SUMIF($E$38:$E$475,F$3,$L$38:$L$475)</f>
        <v>0</v>
      </c>
      <c r="G8" s="173">
        <f>SUMIF($E$38:$E$475,G$3,$L$38:$L$475)</f>
        <v>0</v>
      </c>
      <c r="H8" s="173">
        <f>SUMIF($E$38:$E$475,H$3,$L$38:$L$475)</f>
        <v>0</v>
      </c>
      <c r="I8" s="174">
        <f t="shared" si="0"/>
        <v>0</v>
      </c>
      <c r="J8" s="211"/>
      <c r="K8" s="210"/>
      <c r="L8" s="322" t="s">
        <v>54</v>
      </c>
      <c r="M8" s="323"/>
      <c r="N8" s="197">
        <f>I14</f>
        <v>0</v>
      </c>
      <c r="O8" s="197"/>
      <c r="P8" s="198"/>
      <c r="Q8" s="198"/>
      <c r="R8" s="202"/>
      <c r="S8" s="210"/>
      <c r="T8" s="210"/>
      <c r="U8" s="210"/>
    </row>
    <row r="9" spans="2:21" ht="13.5" thickBot="1" x14ac:dyDescent="0.25">
      <c r="C9" s="254" t="s">
        <v>70</v>
      </c>
      <c r="D9" s="245">
        <f>SUMIF(E38:E475,D3,M38:M475)</f>
        <v>0</v>
      </c>
      <c r="E9" s="245">
        <f>SUMIF($E$38:$E$475,E$3,$M$38:$M$475)</f>
        <v>0</v>
      </c>
      <c r="F9" s="245">
        <f>SUMIF($E$38:$E$475,F$3,$M$38:$M$475)</f>
        <v>0</v>
      </c>
      <c r="G9" s="245">
        <f>SUMIF($E$38:$E$475,G$3,$M$38:$M$475)</f>
        <v>0</v>
      </c>
      <c r="H9" s="245">
        <f>SUMIF($E$38:$E$475,H$3,$M$38:$M$475)</f>
        <v>0</v>
      </c>
      <c r="I9" s="246">
        <f t="shared" si="0"/>
        <v>0</v>
      </c>
      <c r="J9" s="211"/>
      <c r="K9" s="210"/>
      <c r="L9" s="322" t="s">
        <v>59</v>
      </c>
      <c r="M9" s="323"/>
      <c r="N9" s="199">
        <f>SUM(N5:N7)</f>
        <v>0</v>
      </c>
      <c r="O9" s="197"/>
      <c r="P9" s="199">
        <f>SUM(P5:P6)</f>
        <v>200</v>
      </c>
      <c r="Q9" s="199">
        <f>SUM(Q5:Q6)</f>
        <v>24283.287671232876</v>
      </c>
      <c r="R9" s="203">
        <f>SUM(R5:R6)</f>
        <v>-24283.287671232876</v>
      </c>
      <c r="S9" s="210"/>
      <c r="T9" s="210"/>
      <c r="U9" s="210"/>
    </row>
    <row r="10" spans="2:21" ht="13.5" thickBot="1" x14ac:dyDescent="0.25">
      <c r="C10" s="251" t="s">
        <v>53</v>
      </c>
      <c r="D10" s="252">
        <f>SUM(D4:D9)</f>
        <v>0</v>
      </c>
      <c r="E10" s="252">
        <f t="shared" ref="E10:H10" si="1">SUM(E4:E9)</f>
        <v>0</v>
      </c>
      <c r="F10" s="252">
        <f t="shared" si="1"/>
        <v>0</v>
      </c>
      <c r="G10" s="252">
        <f t="shared" si="1"/>
        <v>0</v>
      </c>
      <c r="H10" s="252">
        <f t="shared" si="1"/>
        <v>0</v>
      </c>
      <c r="I10" s="253">
        <f t="shared" si="0"/>
        <v>0</v>
      </c>
      <c r="J10" s="211"/>
      <c r="K10" s="210"/>
      <c r="L10" s="322" t="s">
        <v>60</v>
      </c>
      <c r="M10" s="323"/>
      <c r="N10" s="199">
        <f>SUM(N4,N8)</f>
        <v>0</v>
      </c>
      <c r="O10" s="197"/>
      <c r="P10" s="199">
        <f>SUM(P7,P4)</f>
        <v>1677186</v>
      </c>
      <c r="Q10" s="199">
        <f>SUM(Q7,Q4)</f>
        <v>154579.08493150686</v>
      </c>
      <c r="R10" s="203">
        <f>SUM(R7,R4)</f>
        <v>-154579.08493150686</v>
      </c>
      <c r="S10" s="210"/>
      <c r="T10" s="210"/>
      <c r="U10" s="210"/>
    </row>
    <row r="11" spans="2:21" ht="13.5" thickBot="1" x14ac:dyDescent="0.25">
      <c r="C11" s="247" t="s">
        <v>93</v>
      </c>
      <c r="D11" s="248">
        <f>SUMIF(E38:E475,D3,N38:N475)</f>
        <v>0</v>
      </c>
      <c r="E11" s="248">
        <f>SUMIF($E$38:$E$475,E$3,$N$38:$N$475)</f>
        <v>0</v>
      </c>
      <c r="F11" s="248">
        <f>SUMIF($E$38:$E$475,F$3,$N$38:$N$475)</f>
        <v>0</v>
      </c>
      <c r="G11" s="248">
        <f>SUMIF($E$38:$E$475,G$3,$N$38:$N$475)</f>
        <v>0</v>
      </c>
      <c r="H11" s="248">
        <f>SUMIF($E$38:$E$475,H$3,$N$38:$N$475)</f>
        <v>0</v>
      </c>
      <c r="I11" s="255">
        <f t="shared" si="0"/>
        <v>0</v>
      </c>
      <c r="J11" s="211"/>
      <c r="K11" s="210"/>
      <c r="L11" s="324" t="s">
        <v>55</v>
      </c>
      <c r="M11" s="325"/>
      <c r="N11" s="204">
        <f>SUM(N9:N10)</f>
        <v>0</v>
      </c>
      <c r="O11" s="205"/>
      <c r="P11" s="204">
        <f>SUM(P9:P10)</f>
        <v>1677386</v>
      </c>
      <c r="Q11" s="204">
        <f>SUM(Q9:Q10)</f>
        <v>178862.37260273975</v>
      </c>
      <c r="R11" s="206">
        <f>SUM(R9:R10)</f>
        <v>-178862.37260273975</v>
      </c>
      <c r="S11" s="210"/>
      <c r="T11" s="210"/>
      <c r="U11" s="210"/>
    </row>
    <row r="12" spans="2:21" ht="13.5" thickBot="1" x14ac:dyDescent="0.25">
      <c r="C12" s="208" t="s">
        <v>92</v>
      </c>
      <c r="D12" s="173">
        <f>SUMIF(E38:E475,D3,O38:O475)</f>
        <v>0</v>
      </c>
      <c r="E12" s="173">
        <f>SUMIF($E$38:$E$475,E$3,$O$38:$O$475)</f>
        <v>0</v>
      </c>
      <c r="F12" s="173">
        <f>SUMIF($E$38:$E$475,F$3,$O$38:$O$475)</f>
        <v>0</v>
      </c>
      <c r="G12" s="173">
        <f>SUMIF($E$38:$E$475,G$3,$O$38:$O$475)</f>
        <v>0</v>
      </c>
      <c r="H12" s="173">
        <f>SUMIF($E$38:$E$475,H$3,$O$38:$O$475)</f>
        <v>0</v>
      </c>
      <c r="I12" s="17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C13" s="208" t="s">
        <v>58</v>
      </c>
      <c r="D13" s="173">
        <f>SUMIF(E38:E475,D3,P38:P475)+SUMIF(E38:E475,D3,Q38:Q475)</f>
        <v>0</v>
      </c>
      <c r="E13" s="173">
        <f>SUMIF(E38:E475,E3,P38:P475)+SUMIF(E38:E475,E3,Q38:Q475)</f>
        <v>0</v>
      </c>
      <c r="F13" s="173">
        <f>SUMIF(E38:E475,F3,P38:P475)+SUMIF(E38:E475,F3,Q38:Q475)</f>
        <v>0</v>
      </c>
      <c r="G13" s="173">
        <f>SUMIF(E38:E475,G3,P38:P475)+SUMIF(E38:E475,G3,Q38:Q475)</f>
        <v>0</v>
      </c>
      <c r="H13" s="173">
        <f>SUMIF(E38:E475,H3,P38:P475)+SUMIF(E38:E475,H3,Q38:Q475)</f>
        <v>0</v>
      </c>
      <c r="I13" s="17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C14" s="244" t="s">
        <v>54</v>
      </c>
      <c r="D14" s="245">
        <f>SUMIF($E$38:$E$475,D$3,$R$38:$R$475)</f>
        <v>0</v>
      </c>
      <c r="E14" s="245">
        <f>SUMIF($E$38:$E$475,E$3,$R$38:$R$475)</f>
        <v>0</v>
      </c>
      <c r="F14" s="245">
        <f>SUMIF($E$38:$E$475,F$3,$R$38:$R$475)</f>
        <v>0</v>
      </c>
      <c r="G14" s="245">
        <f>SUMIF($E$38:$E$475,G$3,$R$38:$R$475)</f>
        <v>0</v>
      </c>
      <c r="H14" s="245">
        <f>SUMIF($E$38:$E$475,H$3,$R$38:$R$475)</f>
        <v>0</v>
      </c>
      <c r="I14" s="246">
        <f t="shared" si="0"/>
        <v>0</v>
      </c>
      <c r="J14" s="211"/>
      <c r="K14" s="210"/>
      <c r="L14" s="219" t="s">
        <v>54</v>
      </c>
      <c r="M14" s="224"/>
      <c r="N14" s="221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C15" s="251" t="s">
        <v>110</v>
      </c>
      <c r="D15" s="252">
        <f>SUMIF($E$38:$E$475,D$3,$S$38:$S$475)</f>
        <v>0</v>
      </c>
      <c r="E15" s="252">
        <f>SUMIF($E$38:$E$475,E$3,$S$38:$S$475)</f>
        <v>0</v>
      </c>
      <c r="F15" s="252">
        <f>SUMIF($E$38:$E$475,F$3,$S$38:$S$475)</f>
        <v>0</v>
      </c>
      <c r="G15" s="252">
        <f>SUMIF($E$38:$E$475,G$3,$S$38:$S$475)</f>
        <v>0</v>
      </c>
      <c r="H15" s="252">
        <f>SUMIF($E$38:$E$475,H$3,$S$38:$S$475)</f>
        <v>0</v>
      </c>
      <c r="I15" s="253">
        <f t="shared" si="0"/>
        <v>0</v>
      </c>
      <c r="J15" s="211"/>
      <c r="K15" s="210"/>
      <c r="L15" s="219" t="s">
        <v>61</v>
      </c>
      <c r="M15" s="224"/>
      <c r="N15" s="221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C16" s="247" t="s">
        <v>59</v>
      </c>
      <c r="D16" s="248">
        <f>SUM(D11:D13)</f>
        <v>0</v>
      </c>
      <c r="E16" s="248">
        <f t="shared" ref="E16:H16" si="2">SUM(E11:E13)</f>
        <v>0</v>
      </c>
      <c r="F16" s="248">
        <f t="shared" si="2"/>
        <v>0</v>
      </c>
      <c r="G16" s="248">
        <f t="shared" si="2"/>
        <v>0</v>
      </c>
      <c r="H16" s="249">
        <f t="shared" si="2"/>
        <v>0</v>
      </c>
      <c r="I16" s="250">
        <f t="shared" si="0"/>
        <v>0</v>
      </c>
      <c r="J16" s="211"/>
      <c r="K16" s="210"/>
      <c r="L16" s="320" t="s">
        <v>94</v>
      </c>
      <c r="M16" s="321"/>
      <c r="N16" s="222"/>
      <c r="O16" s="211"/>
      <c r="P16" s="217"/>
      <c r="Q16" s="217"/>
      <c r="R16" s="211"/>
      <c r="S16" s="211"/>
      <c r="T16" s="210"/>
      <c r="U16" s="210"/>
    </row>
    <row r="17" spans="3:22" x14ac:dyDescent="0.2">
      <c r="C17" s="208" t="s">
        <v>60</v>
      </c>
      <c r="D17" s="173">
        <f>D10+D14</f>
        <v>0</v>
      </c>
      <c r="E17" s="173">
        <f>E10+E14</f>
        <v>0</v>
      </c>
      <c r="F17" s="173">
        <f>F10+F14</f>
        <v>0</v>
      </c>
      <c r="G17" s="173">
        <f>G10+G14</f>
        <v>0</v>
      </c>
      <c r="H17" s="240">
        <f>H10+H14</f>
        <v>0</v>
      </c>
      <c r="I17" s="242">
        <f t="shared" si="0"/>
        <v>0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3:22" ht="13.5" thickBot="1" x14ac:dyDescent="0.25">
      <c r="C18" s="209" t="s">
        <v>55</v>
      </c>
      <c r="D18" s="175">
        <f>SUM(D17,D16,D15)</f>
        <v>0</v>
      </c>
      <c r="E18" s="175">
        <f>SUM(E17,E16,E15)</f>
        <v>0</v>
      </c>
      <c r="F18" s="175">
        <f>SUM(F17,F16,F15)</f>
        <v>0</v>
      </c>
      <c r="G18" s="175">
        <f>SUM(G17,G16,G15)</f>
        <v>0</v>
      </c>
      <c r="H18" s="241">
        <f>SUM(H17,H16,H15)</f>
        <v>0</v>
      </c>
      <c r="I18" s="243">
        <f t="shared" si="0"/>
        <v>0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3:22" ht="13.5" thickBot="1" x14ac:dyDescent="0.25"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3:22" ht="39" thickBot="1" x14ac:dyDescent="0.25">
      <c r="C20" s="225"/>
      <c r="D20" s="226"/>
      <c r="E20" s="226"/>
      <c r="F20" s="226"/>
      <c r="G20" s="226"/>
      <c r="H20" s="227" t="s">
        <v>97</v>
      </c>
      <c r="I20" s="227" t="s">
        <v>101</v>
      </c>
      <c r="J20" s="227" t="s">
        <v>98</v>
      </c>
      <c r="K20" s="227" t="s">
        <v>99</v>
      </c>
      <c r="L20" s="227" t="s">
        <v>100</v>
      </c>
      <c r="M20" s="227" t="s">
        <v>70</v>
      </c>
      <c r="N20" s="227" t="s">
        <v>102</v>
      </c>
      <c r="O20" s="227" t="s">
        <v>103</v>
      </c>
      <c r="P20" s="227" t="s">
        <v>104</v>
      </c>
      <c r="Q20" s="227" t="s">
        <v>105</v>
      </c>
      <c r="R20" s="227" t="s">
        <v>11</v>
      </c>
      <c r="S20" s="227" t="s">
        <v>91</v>
      </c>
      <c r="T20" s="227" t="s">
        <v>106</v>
      </c>
      <c r="U20" s="228"/>
    </row>
    <row r="21" spans="3:22" ht="13.5" thickBot="1" x14ac:dyDescent="0.25">
      <c r="C21" s="230" t="s">
        <v>52</v>
      </c>
      <c r="D21" s="231"/>
      <c r="E21" s="231"/>
      <c r="F21" s="231"/>
      <c r="G21" s="231"/>
      <c r="H21" s="232">
        <v>65120</v>
      </c>
      <c r="I21" s="233">
        <v>65120</v>
      </c>
      <c r="J21" s="233">
        <v>65120</v>
      </c>
      <c r="K21" s="233">
        <v>65120</v>
      </c>
      <c r="L21" s="233">
        <v>65120</v>
      </c>
      <c r="M21" s="233">
        <v>65120</v>
      </c>
      <c r="N21" s="233">
        <v>68600</v>
      </c>
      <c r="O21" s="233">
        <v>68600</v>
      </c>
      <c r="P21" s="233">
        <v>68150</v>
      </c>
      <c r="Q21" s="233">
        <v>68150</v>
      </c>
      <c r="R21" s="233">
        <v>65120</v>
      </c>
      <c r="S21" s="233">
        <v>65120</v>
      </c>
      <c r="T21" s="233" t="s">
        <v>107</v>
      </c>
      <c r="U21" s="196" t="s">
        <v>22</v>
      </c>
    </row>
    <row r="22" spans="3:22" ht="13.5" thickBot="1" x14ac:dyDescent="0.25">
      <c r="C22" s="234" t="s">
        <v>125</v>
      </c>
      <c r="D22" s="235" t="s">
        <v>124</v>
      </c>
      <c r="E22" s="235" t="s">
        <v>109</v>
      </c>
      <c r="F22" s="236" t="s">
        <v>123</v>
      </c>
      <c r="G22" s="229">
        <f t="shared" ref="G22:U22" si="3">SUM(G38:G475)</f>
        <v>0</v>
      </c>
      <c r="H22" s="194">
        <f t="shared" si="3"/>
        <v>0</v>
      </c>
      <c r="I22" s="194">
        <f t="shared" si="3"/>
        <v>0</v>
      </c>
      <c r="J22" s="194">
        <f t="shared" si="3"/>
        <v>0</v>
      </c>
      <c r="K22" s="194">
        <f t="shared" si="3"/>
        <v>0</v>
      </c>
      <c r="L22" s="194">
        <f t="shared" si="3"/>
        <v>0</v>
      </c>
      <c r="M22" s="194">
        <f t="shared" si="3"/>
        <v>0</v>
      </c>
      <c r="N22" s="194">
        <f t="shared" si="3"/>
        <v>0</v>
      </c>
      <c r="O22" s="194">
        <f t="shared" si="3"/>
        <v>0</v>
      </c>
      <c r="P22" s="194">
        <f t="shared" si="3"/>
        <v>0</v>
      </c>
      <c r="Q22" s="194">
        <f t="shared" si="3"/>
        <v>0</v>
      </c>
      <c r="R22" s="194">
        <f t="shared" si="3"/>
        <v>0</v>
      </c>
      <c r="S22" s="194">
        <f t="shared" si="3"/>
        <v>0</v>
      </c>
      <c r="T22" s="194">
        <f t="shared" si="3"/>
        <v>0</v>
      </c>
      <c r="U22" s="195">
        <f t="shared" si="3"/>
        <v>0</v>
      </c>
      <c r="V22" s="138"/>
    </row>
    <row r="23" spans="3:22" ht="12.75" hidden="1" customHeight="1" x14ac:dyDescent="0.2">
      <c r="C23" s="132"/>
      <c r="D23" s="132"/>
      <c r="E23" s="132"/>
      <c r="F23" s="131"/>
      <c r="G23" s="128"/>
      <c r="U23" s="131"/>
    </row>
    <row r="24" spans="3:22" ht="12.75" hidden="1" customHeight="1" x14ac:dyDescent="0.2"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3:22" ht="12.75" hidden="1" customHeight="1" x14ac:dyDescent="0.2"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3:22" ht="12.75" hidden="1" customHeight="1" x14ac:dyDescent="0.2"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3:22" ht="12.75" hidden="1" customHeight="1" x14ac:dyDescent="0.2">
      <c r="C27" s="128" t="s">
        <v>37</v>
      </c>
      <c r="D27" s="130">
        <f t="shared" si="4"/>
        <v>0</v>
      </c>
      <c r="E27" s="130">
        <f t="shared" si="5"/>
        <v>0</v>
      </c>
      <c r="F27" s="130">
        <f t="shared" si="5"/>
        <v>0</v>
      </c>
      <c r="G27" s="130">
        <f t="shared" si="5"/>
        <v>0</v>
      </c>
      <c r="H27" s="130">
        <f t="shared" si="5"/>
        <v>0</v>
      </c>
      <c r="I27" s="130">
        <f t="shared" si="5"/>
        <v>0</v>
      </c>
      <c r="K27" s="128"/>
    </row>
    <row r="28" spans="3:22" ht="12.75" hidden="1" customHeight="1" x14ac:dyDescent="0.2"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3:22" ht="12.75" hidden="1" customHeight="1" x14ac:dyDescent="0.2">
      <c r="C29" s="128" t="s">
        <v>112</v>
      </c>
      <c r="D29" s="130">
        <f t="shared" si="4"/>
        <v>0</v>
      </c>
      <c r="E29" s="130">
        <f t="shared" si="5"/>
        <v>0</v>
      </c>
      <c r="F29" s="130">
        <f t="shared" si="5"/>
        <v>0</v>
      </c>
      <c r="G29" s="130">
        <f t="shared" si="5"/>
        <v>0</v>
      </c>
      <c r="H29" s="130">
        <f t="shared" si="5"/>
        <v>0</v>
      </c>
      <c r="I29" s="130">
        <f t="shared" si="5"/>
        <v>0</v>
      </c>
    </row>
    <row r="30" spans="3:22" ht="12.75" hidden="1" customHeight="1" x14ac:dyDescent="0.2"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3:22" ht="12.75" hidden="1" customHeight="1" x14ac:dyDescent="0.2"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3:22" ht="12.75" hidden="1" customHeight="1" x14ac:dyDescent="0.2">
      <c r="C32" s="128"/>
      <c r="D32" s="140">
        <f t="shared" ref="D32:I32" si="6">SUM(D25:D31)</f>
        <v>0</v>
      </c>
      <c r="E32" s="140">
        <f t="shared" si="6"/>
        <v>0</v>
      </c>
      <c r="F32" s="140">
        <f t="shared" si="6"/>
        <v>0</v>
      </c>
      <c r="G32" s="140">
        <f t="shared" si="6"/>
        <v>0</v>
      </c>
      <c r="H32" s="140">
        <f t="shared" si="6"/>
        <v>0</v>
      </c>
      <c r="I32" s="140">
        <f t="shared" si="6"/>
        <v>0</v>
      </c>
    </row>
    <row r="33" spans="1:21" ht="12.75" hidden="1" customHeight="1" x14ac:dyDescent="0.2">
      <c r="C33" s="127"/>
    </row>
    <row r="34" spans="1:21" ht="12.75" hidden="1" customHeight="1" x14ac:dyDescent="0.2">
      <c r="C34" s="127"/>
      <c r="D34" s="133"/>
    </row>
    <row r="35" spans="1:21" ht="12.75" hidden="1" customHeight="1" x14ac:dyDescent="0.2">
      <c r="C35" s="127"/>
    </row>
    <row r="36" spans="1:21" ht="38.25" hidden="1" customHeight="1" x14ac:dyDescent="0.2"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/>
      </c>
      <c r="C38" s="184"/>
      <c r="D38" s="185"/>
      <c r="E38" s="186" t="str">
        <f t="shared" ref="E38:E101" si="8">IF(D38="","",(CONCATENATE("Week ",WEEKNUM(D38,2)-WEEKNUM(DATE(YEAR(D38),MONTH(D38),1),2)+1)))</f>
        <v/>
      </c>
      <c r="F38" s="187"/>
      <c r="G38" s="188"/>
      <c r="H38" s="189" t="str">
        <f>IF(C38="rush city",G38,"")</f>
        <v/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0</v>
      </c>
    </row>
    <row r="39" spans="1:21" x14ac:dyDescent="0.2">
      <c r="A39" s="147" t="str">
        <f t="shared" si="7"/>
        <v/>
      </c>
      <c r="C39" s="184"/>
      <c r="D39" s="185"/>
      <c r="E39" s="186" t="str">
        <f t="shared" si="8"/>
        <v/>
      </c>
      <c r="F39" s="187"/>
      <c r="G39" s="188"/>
      <c r="H39" s="189" t="str">
        <f t="shared" ref="H39:H63" si="10">IF(C39="rush city",G39,"")</f>
        <v/>
      </c>
      <c r="I39" s="189" t="str">
        <f t="shared" ref="I39:I63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0</v>
      </c>
    </row>
    <row r="40" spans="1:21" x14ac:dyDescent="0.2">
      <c r="A40" s="147" t="str">
        <f t="shared" si="7"/>
        <v/>
      </c>
      <c r="C40" s="184"/>
      <c r="D40" s="185"/>
      <c r="E40" s="186" t="str">
        <f t="shared" si="8"/>
        <v/>
      </c>
      <c r="F40" s="187"/>
      <c r="G40" s="188"/>
      <c r="H40" s="189" t="str">
        <f t="shared" si="10"/>
        <v/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0</v>
      </c>
    </row>
    <row r="41" spans="1:21" x14ac:dyDescent="0.2">
      <c r="A41" s="147" t="str">
        <f t="shared" si="7"/>
        <v/>
      </c>
      <c r="C41" s="184"/>
      <c r="D41" s="185"/>
      <c r="E41" s="186" t="str">
        <f t="shared" si="8"/>
        <v/>
      </c>
      <c r="F41" s="187"/>
      <c r="G41" s="188"/>
      <c r="H41" s="189" t="str">
        <f t="shared" si="10"/>
        <v/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0</v>
      </c>
    </row>
    <row r="42" spans="1:21" x14ac:dyDescent="0.2">
      <c r="A42" s="147" t="str">
        <f t="shared" si="7"/>
        <v/>
      </c>
      <c r="C42" s="184"/>
      <c r="D42" s="185"/>
      <c r="E42" s="186" t="str">
        <f t="shared" si="8"/>
        <v/>
      </c>
      <c r="F42" s="187"/>
      <c r="G42" s="188"/>
      <c r="H42" s="189" t="str">
        <f t="shared" si="10"/>
        <v/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0</v>
      </c>
    </row>
    <row r="43" spans="1:21" x14ac:dyDescent="0.2">
      <c r="A43" s="147" t="str">
        <f t="shared" si="7"/>
        <v/>
      </c>
      <c r="C43" s="184"/>
      <c r="D43" s="192"/>
      <c r="E43" s="193" t="str">
        <f t="shared" si="8"/>
        <v/>
      </c>
      <c r="F43" s="187"/>
      <c r="G43" s="188"/>
      <c r="H43" s="189" t="str">
        <f t="shared" si="10"/>
        <v/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0</v>
      </c>
    </row>
    <row r="44" spans="1:21" x14ac:dyDescent="0.2">
      <c r="A44" s="147" t="str">
        <f t="shared" si="7"/>
        <v/>
      </c>
      <c r="C44" s="184"/>
      <c r="D44" s="192"/>
      <c r="E44" s="193" t="str">
        <f t="shared" si="8"/>
        <v/>
      </c>
      <c r="F44" s="187"/>
      <c r="G44" s="188"/>
      <c r="H44" s="189" t="str">
        <f t="shared" si="10"/>
        <v/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0</v>
      </c>
    </row>
    <row r="45" spans="1:21" x14ac:dyDescent="0.2">
      <c r="A45" s="147" t="str">
        <f t="shared" si="7"/>
        <v/>
      </c>
      <c r="C45" s="184"/>
      <c r="D45" s="192"/>
      <c r="E45" s="193" t="str">
        <f t="shared" si="8"/>
        <v/>
      </c>
      <c r="F45" s="187"/>
      <c r="G45" s="188"/>
      <c r="H45" s="189" t="str">
        <f t="shared" si="10"/>
        <v/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0</v>
      </c>
    </row>
    <row r="46" spans="1:21" x14ac:dyDescent="0.2">
      <c r="A46" s="147" t="str">
        <f t="shared" si="7"/>
        <v/>
      </c>
      <c r="C46" s="184"/>
      <c r="D46" s="192"/>
      <c r="E46" s="193" t="str">
        <f t="shared" si="8"/>
        <v/>
      </c>
      <c r="F46" s="187"/>
      <c r="G46" s="188"/>
      <c r="H46" s="189" t="str">
        <f t="shared" si="10"/>
        <v/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0</v>
      </c>
    </row>
    <row r="47" spans="1:21" x14ac:dyDescent="0.2">
      <c r="A47" s="147" t="str">
        <f t="shared" si="7"/>
        <v/>
      </c>
      <c r="C47" s="184"/>
      <c r="D47" s="192"/>
      <c r="E47" s="193" t="str">
        <f t="shared" si="8"/>
        <v/>
      </c>
      <c r="F47" s="187"/>
      <c r="G47" s="188"/>
      <c r="H47" s="189" t="str">
        <f t="shared" si="10"/>
        <v/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0</v>
      </c>
    </row>
    <row r="48" spans="1:21" x14ac:dyDescent="0.2">
      <c r="A48" s="147" t="str">
        <f t="shared" si="7"/>
        <v/>
      </c>
      <c r="C48" s="184"/>
      <c r="D48" s="192"/>
      <c r="E48" s="193" t="str">
        <f t="shared" si="8"/>
        <v/>
      </c>
      <c r="F48" s="187"/>
      <c r="G48" s="188"/>
      <c r="H48" s="189" t="str">
        <f t="shared" si="10"/>
        <v/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0</v>
      </c>
    </row>
    <row r="49" spans="1:21" x14ac:dyDescent="0.2">
      <c r="A49" s="147" t="str">
        <f t="shared" si="7"/>
        <v/>
      </c>
      <c r="C49" s="184"/>
      <c r="D49" s="192"/>
      <c r="E49" s="193" t="str">
        <f t="shared" si="8"/>
        <v/>
      </c>
      <c r="F49" s="187"/>
      <c r="G49" s="188"/>
      <c r="H49" s="189" t="str">
        <f t="shared" si="10"/>
        <v/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0</v>
      </c>
    </row>
    <row r="50" spans="1:21" x14ac:dyDescent="0.2">
      <c r="A50" s="147" t="str">
        <f t="shared" si="7"/>
        <v/>
      </c>
      <c r="C50" s="184"/>
      <c r="D50" s="192"/>
      <c r="E50" s="193" t="str">
        <f t="shared" si="8"/>
        <v/>
      </c>
      <c r="F50" s="187"/>
      <c r="G50" s="188"/>
      <c r="H50" s="189" t="str">
        <f t="shared" si="10"/>
        <v/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0</v>
      </c>
    </row>
    <row r="51" spans="1:21" x14ac:dyDescent="0.2">
      <c r="A51" s="147" t="str">
        <f t="shared" si="7"/>
        <v/>
      </c>
      <c r="C51" s="184"/>
      <c r="D51" s="192"/>
      <c r="E51" s="193" t="str">
        <f t="shared" si="8"/>
        <v/>
      </c>
      <c r="F51" s="187"/>
      <c r="G51" s="188"/>
      <c r="H51" s="189" t="str">
        <f t="shared" si="10"/>
        <v/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0</v>
      </c>
    </row>
    <row r="52" spans="1:21" x14ac:dyDescent="0.2">
      <c r="A52" s="147" t="str">
        <f t="shared" si="7"/>
        <v/>
      </c>
      <c r="C52" s="184"/>
      <c r="D52" s="192"/>
      <c r="E52" s="193" t="str">
        <f t="shared" si="8"/>
        <v/>
      </c>
      <c r="F52" s="187"/>
      <c r="G52" s="188"/>
      <c r="H52" s="189" t="str">
        <f t="shared" si="10"/>
        <v/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0</v>
      </c>
    </row>
    <row r="53" spans="1:21" x14ac:dyDescent="0.2">
      <c r="A53" s="147" t="str">
        <f t="shared" si="7"/>
        <v/>
      </c>
      <c r="C53" s="184"/>
      <c r="D53" s="192"/>
      <c r="E53" s="193" t="str">
        <f t="shared" si="8"/>
        <v/>
      </c>
      <c r="F53" s="187"/>
      <c r="G53" s="188"/>
      <c r="H53" s="189" t="str">
        <f t="shared" si="10"/>
        <v/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0</v>
      </c>
    </row>
    <row r="54" spans="1:21" x14ac:dyDescent="0.2">
      <c r="A54" s="147" t="str">
        <f t="shared" si="7"/>
        <v/>
      </c>
      <c r="C54" s="184"/>
      <c r="D54" s="192"/>
      <c r="E54" s="193" t="str">
        <f t="shared" si="8"/>
        <v/>
      </c>
      <c r="F54" s="187"/>
      <c r="G54" s="188"/>
      <c r="H54" s="189" t="str">
        <f t="shared" si="10"/>
        <v/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0</v>
      </c>
    </row>
    <row r="55" spans="1:21" x14ac:dyDescent="0.2">
      <c r="A55" s="147" t="e">
        <f>C55&amp;#REF!</f>
        <v>#REF!</v>
      </c>
      <c r="C55" s="184"/>
      <c r="D55" s="192"/>
      <c r="E55" s="193" t="str">
        <f t="shared" si="8"/>
        <v/>
      </c>
      <c r="F55" s="187"/>
      <c r="G55" s="188"/>
      <c r="H55" s="189" t="str">
        <f t="shared" si="10"/>
        <v/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0</v>
      </c>
    </row>
    <row r="56" spans="1:21" x14ac:dyDescent="0.2">
      <c r="A56" s="147" t="e">
        <f>C56&amp;#REF!</f>
        <v>#REF!</v>
      </c>
      <c r="C56" s="184"/>
      <c r="D56" s="192"/>
      <c r="E56" s="193" t="str">
        <f t="shared" si="8"/>
        <v/>
      </c>
      <c r="F56" s="187"/>
      <c r="G56" s="188"/>
      <c r="H56" s="189" t="str">
        <f t="shared" si="10"/>
        <v/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0</v>
      </c>
    </row>
    <row r="57" spans="1:21" x14ac:dyDescent="0.2">
      <c r="A57" s="147" t="str">
        <f t="shared" si="7"/>
        <v/>
      </c>
      <c r="C57" s="184"/>
      <c r="D57" s="192"/>
      <c r="E57" s="193" t="str">
        <f t="shared" si="8"/>
        <v/>
      </c>
      <c r="F57" s="187"/>
      <c r="G57" s="188"/>
      <c r="H57" s="189" t="str">
        <f t="shared" si="10"/>
        <v/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0</v>
      </c>
    </row>
    <row r="58" spans="1:21" x14ac:dyDescent="0.2">
      <c r="A58" s="147" t="str">
        <f t="shared" si="7"/>
        <v/>
      </c>
      <c r="C58" s="184"/>
      <c r="D58" s="192"/>
      <c r="E58" s="193" t="str">
        <f t="shared" si="8"/>
        <v/>
      </c>
      <c r="F58" s="187"/>
      <c r="G58" s="188"/>
      <c r="H58" s="189" t="str">
        <f t="shared" si="10"/>
        <v/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0</v>
      </c>
    </row>
    <row r="59" spans="1:21" x14ac:dyDescent="0.2">
      <c r="A59" s="147" t="str">
        <f t="shared" si="7"/>
        <v/>
      </c>
      <c r="C59" s="184"/>
      <c r="D59" s="192"/>
      <c r="E59" s="193" t="str">
        <f t="shared" si="8"/>
        <v/>
      </c>
      <c r="F59" s="187"/>
      <c r="G59" s="188"/>
      <c r="H59" s="189" t="str">
        <f t="shared" si="10"/>
        <v/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0</v>
      </c>
    </row>
    <row r="60" spans="1:21" x14ac:dyDescent="0.2">
      <c r="A60" s="147" t="str">
        <f t="shared" si="7"/>
        <v/>
      </c>
      <c r="C60" s="184"/>
      <c r="D60" s="192"/>
      <c r="E60" s="193" t="str">
        <f t="shared" si="8"/>
        <v/>
      </c>
      <c r="F60" s="187"/>
      <c r="G60" s="188"/>
      <c r="H60" s="189" t="str">
        <f t="shared" si="10"/>
        <v/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0</v>
      </c>
    </row>
    <row r="61" spans="1:21" x14ac:dyDescent="0.2">
      <c r="A61" s="147" t="str">
        <f t="shared" si="7"/>
        <v/>
      </c>
      <c r="C61" s="148"/>
      <c r="D61" s="147"/>
      <c r="E61" s="152" t="str">
        <f t="shared" si="8"/>
        <v/>
      </c>
      <c r="F61" s="149"/>
      <c r="G61" s="150"/>
      <c r="H61" s="169" t="str">
        <f t="shared" si="10"/>
        <v/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0</v>
      </c>
    </row>
    <row r="62" spans="1:21" x14ac:dyDescent="0.2">
      <c r="A62" s="147" t="str">
        <f t="shared" si="7"/>
        <v/>
      </c>
      <c r="C62" s="148"/>
      <c r="D62" s="147"/>
      <c r="E62" s="152" t="str">
        <f t="shared" si="8"/>
        <v/>
      </c>
      <c r="F62" s="149"/>
      <c r="G62" s="150"/>
      <c r="H62" s="169" t="str">
        <f t="shared" si="10"/>
        <v/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0</v>
      </c>
    </row>
    <row r="63" spans="1:21" x14ac:dyDescent="0.2">
      <c r="A63" s="147" t="str">
        <f t="shared" si="7"/>
        <v/>
      </c>
      <c r="C63" s="148"/>
      <c r="D63" s="147"/>
      <c r="E63" s="152" t="str">
        <f t="shared" si="8"/>
        <v/>
      </c>
      <c r="F63" s="149"/>
      <c r="G63" s="150"/>
      <c r="H63" s="169" t="str">
        <f t="shared" si="10"/>
        <v/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0</v>
      </c>
    </row>
    <row r="64" spans="1:21" x14ac:dyDescent="0.2">
      <c r="A64" s="147" t="str">
        <f t="shared" si="7"/>
        <v/>
      </c>
      <c r="C64" s="148"/>
      <c r="D64" s="147"/>
      <c r="E64" s="152" t="str">
        <f t="shared" si="8"/>
        <v/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0</v>
      </c>
    </row>
    <row r="65" spans="1:21" x14ac:dyDescent="0.2">
      <c r="A65" s="147" t="str">
        <f t="shared" si="7"/>
        <v/>
      </c>
      <c r="C65" s="148"/>
      <c r="D65" s="147"/>
      <c r="E65" s="152" t="str">
        <f t="shared" si="8"/>
        <v/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0</v>
      </c>
    </row>
    <row r="66" spans="1:21" x14ac:dyDescent="0.2">
      <c r="A66" s="147" t="str">
        <f t="shared" si="7"/>
        <v/>
      </c>
      <c r="C66" s="148"/>
      <c r="D66" s="147"/>
      <c r="E66" s="152" t="str">
        <f t="shared" si="8"/>
        <v/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0</v>
      </c>
    </row>
    <row r="67" spans="1:21" x14ac:dyDescent="0.2">
      <c r="A67" s="147" t="str">
        <f t="shared" si="7"/>
        <v/>
      </c>
      <c r="C67" s="148"/>
      <c r="D67" s="147"/>
      <c r="E67" s="152" t="str">
        <f t="shared" si="8"/>
        <v/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0</v>
      </c>
    </row>
    <row r="68" spans="1:21" x14ac:dyDescent="0.2">
      <c r="A68" s="147" t="str">
        <f t="shared" si="7"/>
        <v/>
      </c>
      <c r="C68" s="148"/>
      <c r="D68" s="147"/>
      <c r="E68" s="152" t="str">
        <f t="shared" si="8"/>
        <v/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0</v>
      </c>
    </row>
    <row r="69" spans="1:21" x14ac:dyDescent="0.2">
      <c r="A69" s="147" t="str">
        <f t="shared" si="7"/>
        <v/>
      </c>
      <c r="C69" s="148"/>
      <c r="D69" s="147"/>
      <c r="E69" s="152" t="str">
        <f t="shared" si="8"/>
        <v/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00" si="13">SUM(H69:T69)</f>
        <v>0</v>
      </c>
    </row>
    <row r="70" spans="1:21" x14ac:dyDescent="0.2">
      <c r="A70" s="147" t="str">
        <f t="shared" si="7"/>
        <v/>
      </c>
      <c r="C70" s="148"/>
      <c r="D70" s="147"/>
      <c r="E70" s="152" t="str">
        <f t="shared" si="8"/>
        <v/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0</v>
      </c>
    </row>
    <row r="71" spans="1:21" x14ac:dyDescent="0.2">
      <c r="A71" s="147" t="str">
        <f t="shared" si="7"/>
        <v/>
      </c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ref="U101:U164" si="15">SUM(H101:T101)</f>
        <v>0</v>
      </c>
    </row>
    <row r="102" spans="1:21" x14ac:dyDescent="0.2">
      <c r="A102" s="147" t="str">
        <f t="shared" ref="A102:A165" si="16">C102&amp;E102</f>
        <v/>
      </c>
      <c r="C102" s="148"/>
      <c r="D102" s="147"/>
      <c r="E102" s="152" t="str">
        <f t="shared" ref="E102:E150" si="17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8">G102-SUM(H102:S102)</f>
        <v>0</v>
      </c>
      <c r="U102" s="154">
        <f t="shared" si="15"/>
        <v>0</v>
      </c>
    </row>
    <row r="103" spans="1:21" x14ac:dyDescent="0.2">
      <c r="A103" s="147" t="str">
        <f t="shared" si="16"/>
        <v/>
      </c>
      <c r="C103" s="148"/>
      <c r="D103" s="147"/>
      <c r="E103" s="152" t="str">
        <f t="shared" si="17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8"/>
        <v>0</v>
      </c>
      <c r="U103" s="154">
        <f t="shared" si="15"/>
        <v>0</v>
      </c>
    </row>
    <row r="104" spans="1:21" x14ac:dyDescent="0.2">
      <c r="A104" s="147" t="str">
        <f t="shared" si="16"/>
        <v/>
      </c>
      <c r="C104" s="148"/>
      <c r="D104" s="147"/>
      <c r="E104" s="152" t="str">
        <f t="shared" si="17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8"/>
        <v>0</v>
      </c>
      <c r="U104" s="154">
        <f t="shared" si="15"/>
        <v>0</v>
      </c>
    </row>
    <row r="105" spans="1:21" x14ac:dyDescent="0.2">
      <c r="A105" s="147" t="str">
        <f t="shared" si="16"/>
        <v/>
      </c>
      <c r="C105" s="148"/>
      <c r="D105" s="147"/>
      <c r="E105" s="152" t="str">
        <f t="shared" si="17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8"/>
        <v>0</v>
      </c>
      <c r="U105" s="154">
        <f t="shared" si="15"/>
        <v>0</v>
      </c>
    </row>
    <row r="106" spans="1:21" x14ac:dyDescent="0.2">
      <c r="A106" s="147" t="str">
        <f t="shared" si="16"/>
        <v/>
      </c>
      <c r="C106" s="148"/>
      <c r="D106" s="147"/>
      <c r="E106" s="152" t="str">
        <f t="shared" si="17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8"/>
        <v>0</v>
      </c>
      <c r="U106" s="154">
        <f t="shared" si="15"/>
        <v>0</v>
      </c>
    </row>
    <row r="107" spans="1:21" x14ac:dyDescent="0.2">
      <c r="A107" s="147" t="str">
        <f t="shared" si="16"/>
        <v/>
      </c>
      <c r="C107" s="148"/>
      <c r="D107" s="147"/>
      <c r="E107" s="152" t="str">
        <f t="shared" si="17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8"/>
        <v>0</v>
      </c>
      <c r="U107" s="154">
        <f t="shared" si="15"/>
        <v>0</v>
      </c>
    </row>
    <row r="108" spans="1:21" x14ac:dyDescent="0.2">
      <c r="A108" s="147" t="str">
        <f t="shared" si="16"/>
        <v/>
      </c>
      <c r="C108" s="148"/>
      <c r="D108" s="147"/>
      <c r="E108" s="152" t="str">
        <f t="shared" si="17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5"/>
        <v>0</v>
      </c>
    </row>
    <row r="109" spans="1:21" x14ac:dyDescent="0.2">
      <c r="A109" s="147" t="str">
        <f t="shared" si="16"/>
        <v/>
      </c>
      <c r="C109" s="148"/>
      <c r="D109" s="147"/>
      <c r="E109" s="152" t="str">
        <f t="shared" si="17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8"/>
        <v>0</v>
      </c>
      <c r="U109" s="154">
        <f t="shared" si="15"/>
        <v>0</v>
      </c>
    </row>
    <row r="110" spans="1:21" x14ac:dyDescent="0.2">
      <c r="A110" s="147" t="str">
        <f t="shared" si="16"/>
        <v/>
      </c>
      <c r="C110" s="148"/>
      <c r="D110" s="147"/>
      <c r="E110" s="152" t="str">
        <f t="shared" si="17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8"/>
        <v>0</v>
      </c>
      <c r="U110" s="154">
        <f t="shared" si="15"/>
        <v>0</v>
      </c>
    </row>
    <row r="111" spans="1:21" x14ac:dyDescent="0.2">
      <c r="A111" s="147" t="str">
        <f t="shared" si="16"/>
        <v/>
      </c>
      <c r="C111" s="148"/>
      <c r="D111" s="147"/>
      <c r="E111" s="152" t="str">
        <f t="shared" si="17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8"/>
        <v>0</v>
      </c>
      <c r="U111" s="154">
        <f t="shared" si="15"/>
        <v>0</v>
      </c>
    </row>
    <row r="112" spans="1:21" x14ac:dyDescent="0.2">
      <c r="A112" s="147" t="str">
        <f t="shared" si="16"/>
        <v/>
      </c>
      <c r="C112" s="148"/>
      <c r="D112" s="147"/>
      <c r="E112" s="152" t="str">
        <f t="shared" si="17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8"/>
        <v>0</v>
      </c>
      <c r="U112" s="154">
        <f t="shared" si="15"/>
        <v>0</v>
      </c>
    </row>
    <row r="113" spans="1:21" x14ac:dyDescent="0.2">
      <c r="A113" s="147" t="str">
        <f t="shared" si="16"/>
        <v/>
      </c>
      <c r="C113" s="148"/>
      <c r="D113" s="147"/>
      <c r="E113" s="152" t="str">
        <f t="shared" si="17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8"/>
        <v>0</v>
      </c>
      <c r="U113" s="154">
        <f t="shared" si="15"/>
        <v>0</v>
      </c>
    </row>
    <row r="114" spans="1:21" x14ac:dyDescent="0.2">
      <c r="A114" s="147" t="str">
        <f t="shared" si="16"/>
        <v/>
      </c>
      <c r="C114" s="148"/>
      <c r="D114" s="147"/>
      <c r="E114" s="152" t="str">
        <f t="shared" si="17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8"/>
        <v>0</v>
      </c>
      <c r="U114" s="154">
        <f t="shared" si="15"/>
        <v>0</v>
      </c>
    </row>
    <row r="115" spans="1:21" x14ac:dyDescent="0.2">
      <c r="A115" s="147" t="str">
        <f t="shared" si="16"/>
        <v/>
      </c>
      <c r="C115" s="148"/>
      <c r="D115" s="147"/>
      <c r="E115" s="152" t="str">
        <f t="shared" si="17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8"/>
        <v>0</v>
      </c>
      <c r="U115" s="154">
        <f t="shared" si="15"/>
        <v>0</v>
      </c>
    </row>
    <row r="116" spans="1:21" x14ac:dyDescent="0.2">
      <c r="A116" s="147" t="str">
        <f t="shared" si="16"/>
        <v/>
      </c>
      <c r="C116" s="148"/>
      <c r="D116" s="147"/>
      <c r="E116" s="152" t="str">
        <f t="shared" si="17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8"/>
        <v>0</v>
      </c>
      <c r="U116" s="154">
        <f t="shared" si="15"/>
        <v>0</v>
      </c>
    </row>
    <row r="117" spans="1:21" x14ac:dyDescent="0.2">
      <c r="A117" s="147" t="str">
        <f t="shared" si="16"/>
        <v/>
      </c>
      <c r="C117" s="148"/>
      <c r="D117" s="147"/>
      <c r="E117" s="152" t="str">
        <f t="shared" si="17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8"/>
        <v>0</v>
      </c>
      <c r="U117" s="154">
        <f t="shared" si="15"/>
        <v>0</v>
      </c>
    </row>
    <row r="118" spans="1:21" x14ac:dyDescent="0.2">
      <c r="A118" s="147" t="str">
        <f t="shared" si="16"/>
        <v/>
      </c>
      <c r="C118" s="148"/>
      <c r="D118" s="147"/>
      <c r="E118" s="152" t="str">
        <f t="shared" si="17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8"/>
        <v>0</v>
      </c>
      <c r="U118" s="154">
        <f t="shared" si="15"/>
        <v>0</v>
      </c>
    </row>
    <row r="119" spans="1:21" x14ac:dyDescent="0.2">
      <c r="A119" s="147" t="str">
        <f t="shared" si="16"/>
        <v/>
      </c>
      <c r="C119" s="148"/>
      <c r="D119" s="147"/>
      <c r="E119" s="152" t="str">
        <f t="shared" si="17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8"/>
        <v>0</v>
      </c>
      <c r="U119" s="154">
        <f t="shared" si="15"/>
        <v>0</v>
      </c>
    </row>
    <row r="120" spans="1:21" x14ac:dyDescent="0.2">
      <c r="A120" s="147" t="str">
        <f t="shared" si="16"/>
        <v/>
      </c>
      <c r="C120" s="148"/>
      <c r="D120" s="147"/>
      <c r="E120" s="152" t="str">
        <f t="shared" si="17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8"/>
        <v>0</v>
      </c>
      <c r="U120" s="154">
        <f t="shared" si="15"/>
        <v>0</v>
      </c>
    </row>
    <row r="121" spans="1:21" x14ac:dyDescent="0.2">
      <c r="A121" s="147" t="str">
        <f t="shared" si="16"/>
        <v/>
      </c>
      <c r="C121" s="148"/>
      <c r="D121" s="147"/>
      <c r="E121" s="152" t="str">
        <f t="shared" si="17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8"/>
        <v>0</v>
      </c>
      <c r="U121" s="154">
        <f t="shared" si="15"/>
        <v>0</v>
      </c>
    </row>
    <row r="122" spans="1:21" x14ac:dyDescent="0.2">
      <c r="A122" s="147" t="str">
        <f t="shared" si="16"/>
        <v/>
      </c>
      <c r="C122" s="148"/>
      <c r="D122" s="147"/>
      <c r="E122" s="152" t="str">
        <f t="shared" si="17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8"/>
        <v>0</v>
      </c>
      <c r="U122" s="154">
        <f t="shared" si="15"/>
        <v>0</v>
      </c>
    </row>
    <row r="123" spans="1:21" x14ac:dyDescent="0.2">
      <c r="A123" s="147" t="str">
        <f t="shared" si="16"/>
        <v/>
      </c>
      <c r="C123" s="148"/>
      <c r="D123" s="147"/>
      <c r="E123" s="152" t="str">
        <f t="shared" si="17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8"/>
        <v>0</v>
      </c>
      <c r="U123" s="154">
        <f t="shared" si="15"/>
        <v>0</v>
      </c>
    </row>
    <row r="124" spans="1:21" x14ac:dyDescent="0.2">
      <c r="A124" s="147" t="str">
        <f t="shared" si="16"/>
        <v/>
      </c>
      <c r="C124" s="148"/>
      <c r="D124" s="147"/>
      <c r="E124" s="152" t="str">
        <f t="shared" si="17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8"/>
        <v>0</v>
      </c>
      <c r="U124" s="154">
        <f t="shared" si="15"/>
        <v>0</v>
      </c>
    </row>
    <row r="125" spans="1:21" x14ac:dyDescent="0.2">
      <c r="A125" s="147" t="str">
        <f t="shared" si="16"/>
        <v/>
      </c>
      <c r="C125" s="148"/>
      <c r="D125" s="147"/>
      <c r="E125" s="152" t="str">
        <f t="shared" si="17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8"/>
        <v>0</v>
      </c>
      <c r="U125" s="154">
        <f t="shared" si="15"/>
        <v>0</v>
      </c>
    </row>
    <row r="126" spans="1:21" x14ac:dyDescent="0.2">
      <c r="A126" s="147" t="str">
        <f t="shared" si="16"/>
        <v/>
      </c>
      <c r="C126" s="148"/>
      <c r="D126" s="147"/>
      <c r="E126" s="152" t="str">
        <f t="shared" si="17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8"/>
        <v>0</v>
      </c>
      <c r="U126" s="154">
        <f t="shared" si="15"/>
        <v>0</v>
      </c>
    </row>
    <row r="127" spans="1:21" x14ac:dyDescent="0.2">
      <c r="A127" s="147" t="str">
        <f t="shared" si="16"/>
        <v/>
      </c>
      <c r="C127" s="148"/>
      <c r="D127" s="147"/>
      <c r="E127" s="152" t="str">
        <f t="shared" si="17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8"/>
        <v>0</v>
      </c>
      <c r="U127" s="154">
        <f t="shared" si="15"/>
        <v>0</v>
      </c>
    </row>
    <row r="128" spans="1:21" x14ac:dyDescent="0.2">
      <c r="A128" s="147" t="str">
        <f t="shared" si="16"/>
        <v/>
      </c>
      <c r="C128" s="148"/>
      <c r="D128" s="147"/>
      <c r="E128" s="152" t="str">
        <f t="shared" si="17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8"/>
        <v>0</v>
      </c>
      <c r="U128" s="154">
        <f t="shared" si="15"/>
        <v>0</v>
      </c>
    </row>
    <row r="129" spans="1:21" x14ac:dyDescent="0.2">
      <c r="A129" s="147" t="str">
        <f t="shared" si="16"/>
        <v/>
      </c>
      <c r="C129" s="148"/>
      <c r="D129" s="147"/>
      <c r="E129" s="152" t="str">
        <f t="shared" si="17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8"/>
        <v>0</v>
      </c>
      <c r="U129" s="154">
        <f t="shared" si="15"/>
        <v>0</v>
      </c>
    </row>
    <row r="130" spans="1:21" x14ac:dyDescent="0.2">
      <c r="A130" s="147" t="str">
        <f t="shared" si="16"/>
        <v/>
      </c>
      <c r="C130" s="148"/>
      <c r="D130" s="147"/>
      <c r="E130" s="152" t="str">
        <f t="shared" si="17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8"/>
        <v>0</v>
      </c>
      <c r="U130" s="154">
        <f t="shared" si="15"/>
        <v>0</v>
      </c>
    </row>
    <row r="131" spans="1:21" x14ac:dyDescent="0.2">
      <c r="A131" s="147" t="str">
        <f t="shared" si="16"/>
        <v/>
      </c>
      <c r="C131" s="148"/>
      <c r="D131" s="147"/>
      <c r="E131" s="152" t="str">
        <f t="shared" si="17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8"/>
        <v>0</v>
      </c>
      <c r="U131" s="154">
        <f t="shared" si="15"/>
        <v>0</v>
      </c>
    </row>
    <row r="132" spans="1:21" x14ac:dyDescent="0.2">
      <c r="A132" s="147" t="str">
        <f t="shared" si="16"/>
        <v/>
      </c>
      <c r="C132" s="148"/>
      <c r="D132" s="147"/>
      <c r="E132" s="152" t="str">
        <f t="shared" si="17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8"/>
        <v>0</v>
      </c>
      <c r="U132" s="154">
        <f t="shared" si="15"/>
        <v>0</v>
      </c>
    </row>
    <row r="133" spans="1:21" x14ac:dyDescent="0.2">
      <c r="A133" s="147" t="str">
        <f t="shared" si="16"/>
        <v/>
      </c>
      <c r="C133" s="148"/>
      <c r="D133" s="147"/>
      <c r="E133" s="152" t="str">
        <f t="shared" si="17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8"/>
        <v>0</v>
      </c>
      <c r="U133" s="154">
        <f t="shared" si="15"/>
        <v>0</v>
      </c>
    </row>
    <row r="134" spans="1:21" x14ac:dyDescent="0.2">
      <c r="A134" s="147" t="str">
        <f t="shared" si="16"/>
        <v/>
      </c>
      <c r="C134" s="148"/>
      <c r="D134" s="147"/>
      <c r="E134" s="152" t="str">
        <f t="shared" si="17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8"/>
        <v>0</v>
      </c>
      <c r="U134" s="154">
        <f t="shared" si="15"/>
        <v>0</v>
      </c>
    </row>
    <row r="135" spans="1:21" x14ac:dyDescent="0.2">
      <c r="A135" s="147" t="str">
        <f t="shared" si="16"/>
        <v/>
      </c>
      <c r="C135" s="148"/>
      <c r="D135" s="147"/>
      <c r="E135" s="152" t="str">
        <f t="shared" si="17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8"/>
        <v>0</v>
      </c>
      <c r="U135" s="154">
        <f t="shared" si="15"/>
        <v>0</v>
      </c>
    </row>
    <row r="136" spans="1:21" x14ac:dyDescent="0.2">
      <c r="A136" s="147" t="str">
        <f t="shared" si="16"/>
        <v/>
      </c>
      <c r="C136" s="148"/>
      <c r="D136" s="147"/>
      <c r="E136" s="152" t="str">
        <f t="shared" si="17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8"/>
        <v>0</v>
      </c>
      <c r="U136" s="154">
        <f t="shared" si="15"/>
        <v>0</v>
      </c>
    </row>
    <row r="137" spans="1:21" x14ac:dyDescent="0.2">
      <c r="A137" s="147" t="str">
        <f t="shared" si="16"/>
        <v/>
      </c>
      <c r="C137" s="148"/>
      <c r="D137" s="147"/>
      <c r="E137" s="152" t="str">
        <f t="shared" si="17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8"/>
        <v>0</v>
      </c>
      <c r="U137" s="154">
        <f t="shared" si="15"/>
        <v>0</v>
      </c>
    </row>
    <row r="138" spans="1:21" x14ac:dyDescent="0.2">
      <c r="A138" s="147" t="str">
        <f t="shared" si="16"/>
        <v/>
      </c>
      <c r="C138" s="148"/>
      <c r="D138" s="147"/>
      <c r="E138" s="152" t="str">
        <f t="shared" si="17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8"/>
        <v>0</v>
      </c>
      <c r="U138" s="154">
        <f t="shared" si="15"/>
        <v>0</v>
      </c>
    </row>
    <row r="139" spans="1:21" x14ac:dyDescent="0.2">
      <c r="A139" s="147" t="str">
        <f t="shared" si="16"/>
        <v/>
      </c>
      <c r="C139" s="148"/>
      <c r="D139" s="147"/>
      <c r="E139" s="152" t="str">
        <f t="shared" si="17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8"/>
        <v>0</v>
      </c>
      <c r="U139" s="154">
        <f t="shared" si="15"/>
        <v>0</v>
      </c>
    </row>
    <row r="140" spans="1:21" x14ac:dyDescent="0.2">
      <c r="A140" s="147" t="str">
        <f t="shared" si="16"/>
        <v/>
      </c>
      <c r="C140" s="148"/>
      <c r="D140" s="147"/>
      <c r="E140" s="152" t="str">
        <f t="shared" si="17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8"/>
        <v>0</v>
      </c>
      <c r="U140" s="154">
        <f t="shared" si="15"/>
        <v>0</v>
      </c>
    </row>
    <row r="141" spans="1:21" x14ac:dyDescent="0.2">
      <c r="A141" s="147" t="str">
        <f t="shared" si="16"/>
        <v/>
      </c>
      <c r="C141" s="148"/>
      <c r="D141" s="147"/>
      <c r="E141" s="152" t="str">
        <f t="shared" si="17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8"/>
        <v>0</v>
      </c>
      <c r="U141" s="154">
        <f t="shared" si="15"/>
        <v>0</v>
      </c>
    </row>
    <row r="142" spans="1:21" x14ac:dyDescent="0.2">
      <c r="A142" s="147" t="str">
        <f t="shared" si="16"/>
        <v/>
      </c>
      <c r="C142" s="148"/>
      <c r="D142" s="147"/>
      <c r="E142" s="152" t="str">
        <f t="shared" si="17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8"/>
        <v>0</v>
      </c>
      <c r="U142" s="154">
        <f t="shared" si="15"/>
        <v>0</v>
      </c>
    </row>
    <row r="143" spans="1:21" x14ac:dyDescent="0.2">
      <c r="A143" s="147" t="str">
        <f t="shared" si="16"/>
        <v/>
      </c>
      <c r="C143" s="148"/>
      <c r="D143" s="147"/>
      <c r="E143" s="152" t="str">
        <f t="shared" si="17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8"/>
        <v>0</v>
      </c>
      <c r="U143" s="154">
        <f t="shared" si="15"/>
        <v>0</v>
      </c>
    </row>
    <row r="144" spans="1:21" x14ac:dyDescent="0.2">
      <c r="A144" s="147" t="str">
        <f t="shared" si="16"/>
        <v/>
      </c>
      <c r="C144" s="148"/>
      <c r="D144" s="147"/>
      <c r="E144" s="152" t="str">
        <f t="shared" si="17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8"/>
        <v>0</v>
      </c>
      <c r="U144" s="154">
        <f t="shared" si="15"/>
        <v>0</v>
      </c>
    </row>
    <row r="145" spans="1:21" x14ac:dyDescent="0.2">
      <c r="A145" s="147" t="str">
        <f t="shared" si="16"/>
        <v/>
      </c>
      <c r="C145" s="148"/>
      <c r="D145" s="147"/>
      <c r="E145" s="152" t="str">
        <f t="shared" si="17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8"/>
        <v>0</v>
      </c>
      <c r="U145" s="154">
        <f t="shared" si="15"/>
        <v>0</v>
      </c>
    </row>
    <row r="146" spans="1:21" x14ac:dyDescent="0.2">
      <c r="A146" s="147" t="str">
        <f t="shared" si="16"/>
        <v/>
      </c>
      <c r="C146" s="148"/>
      <c r="D146" s="147"/>
      <c r="E146" s="152" t="str">
        <f t="shared" si="17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8"/>
        <v>0</v>
      </c>
      <c r="U146" s="154">
        <f t="shared" si="15"/>
        <v>0</v>
      </c>
    </row>
    <row r="147" spans="1:21" x14ac:dyDescent="0.2">
      <c r="A147" s="147" t="str">
        <f t="shared" si="16"/>
        <v/>
      </c>
      <c r="C147" s="148"/>
      <c r="D147" s="147"/>
      <c r="E147" s="152" t="str">
        <f t="shared" si="17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8"/>
        <v>0</v>
      </c>
      <c r="U147" s="154">
        <f t="shared" si="15"/>
        <v>0</v>
      </c>
    </row>
    <row r="148" spans="1:21" x14ac:dyDescent="0.2">
      <c r="A148" s="147" t="str">
        <f t="shared" si="16"/>
        <v/>
      </c>
      <c r="C148" s="148"/>
      <c r="D148" s="147"/>
      <c r="E148" s="152" t="str">
        <f t="shared" si="17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8"/>
        <v>0</v>
      </c>
      <c r="U148" s="166">
        <f t="shared" si="15"/>
        <v>0</v>
      </c>
    </row>
    <row r="149" spans="1:21" x14ac:dyDescent="0.2">
      <c r="A149" s="147" t="str">
        <f t="shared" si="16"/>
        <v/>
      </c>
      <c r="C149" s="148"/>
      <c r="D149" s="147"/>
      <c r="E149" s="152" t="str">
        <f t="shared" si="17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8"/>
        <v>0</v>
      </c>
      <c r="U149" s="166">
        <f t="shared" ref="U149" si="19">SUM(H149:T149)</f>
        <v>0</v>
      </c>
    </row>
    <row r="150" spans="1:21" s="111" customFormat="1" x14ac:dyDescent="0.2">
      <c r="A150" s="147" t="str">
        <f t="shared" si="16"/>
        <v/>
      </c>
      <c r="B150" s="171"/>
      <c r="C150" s="148"/>
      <c r="D150" s="147"/>
      <c r="E150" s="152" t="str">
        <f t="shared" si="17"/>
        <v/>
      </c>
      <c r="T150" s="165">
        <f t="shared" si="18"/>
        <v>0</v>
      </c>
      <c r="U150" s="166">
        <f t="shared" si="15"/>
        <v>0</v>
      </c>
    </row>
    <row r="151" spans="1:21" s="111" customFormat="1" x14ac:dyDescent="0.2">
      <c r="A151" s="147" t="str">
        <f t="shared" si="16"/>
        <v/>
      </c>
      <c r="B151" s="171"/>
      <c r="C151" s="148"/>
      <c r="D151" s="123"/>
      <c r="E151" s="167"/>
      <c r="T151" s="165">
        <f t="shared" si="18"/>
        <v>0</v>
      </c>
      <c r="U151" s="166">
        <f t="shared" si="15"/>
        <v>0</v>
      </c>
    </row>
    <row r="152" spans="1:21" s="111" customFormat="1" x14ac:dyDescent="0.2">
      <c r="A152" s="147" t="str">
        <f t="shared" si="16"/>
        <v/>
      </c>
      <c r="B152" s="171"/>
      <c r="C152" s="148"/>
      <c r="D152" s="123"/>
      <c r="E152" s="167"/>
      <c r="T152" s="165">
        <f t="shared" si="18"/>
        <v>0</v>
      </c>
      <c r="U152" s="166">
        <f t="shared" si="15"/>
        <v>0</v>
      </c>
    </row>
    <row r="153" spans="1:21" s="111" customFormat="1" x14ac:dyDescent="0.2">
      <c r="A153" s="147" t="str">
        <f t="shared" si="16"/>
        <v/>
      </c>
      <c r="B153" s="171"/>
      <c r="C153" s="148"/>
      <c r="D153" s="123"/>
      <c r="E153" s="167"/>
      <c r="T153" s="165">
        <f t="shared" si="18"/>
        <v>0</v>
      </c>
      <c r="U153" s="166">
        <f t="shared" si="15"/>
        <v>0</v>
      </c>
    </row>
    <row r="154" spans="1:21" s="111" customFormat="1" x14ac:dyDescent="0.2">
      <c r="A154" s="147" t="str">
        <f t="shared" si="16"/>
        <v/>
      </c>
      <c r="B154" s="171"/>
      <c r="C154" s="148"/>
      <c r="D154" s="123"/>
      <c r="E154" s="167"/>
      <c r="T154" s="165">
        <f t="shared" si="18"/>
        <v>0</v>
      </c>
      <c r="U154" s="166">
        <f t="shared" si="15"/>
        <v>0</v>
      </c>
    </row>
    <row r="155" spans="1:21" s="111" customFormat="1" x14ac:dyDescent="0.2">
      <c r="A155" s="147" t="str">
        <f t="shared" si="16"/>
        <v/>
      </c>
      <c r="B155" s="171"/>
      <c r="C155" s="148"/>
      <c r="D155" s="124"/>
      <c r="E155" s="167"/>
      <c r="T155" s="165">
        <f t="shared" si="18"/>
        <v>0</v>
      </c>
      <c r="U155" s="166">
        <f t="shared" si="15"/>
        <v>0</v>
      </c>
    </row>
    <row r="156" spans="1:21" s="111" customFormat="1" x14ac:dyDescent="0.2">
      <c r="A156" s="147" t="str">
        <f t="shared" si="16"/>
        <v/>
      </c>
      <c r="B156" s="171"/>
      <c r="C156" s="148"/>
      <c r="D156" s="124"/>
      <c r="E156" s="167"/>
      <c r="T156" s="165">
        <f t="shared" si="18"/>
        <v>0</v>
      </c>
      <c r="U156" s="166">
        <f t="shared" si="15"/>
        <v>0</v>
      </c>
    </row>
    <row r="157" spans="1:21" s="111" customFormat="1" x14ac:dyDescent="0.2">
      <c r="A157" s="147" t="str">
        <f t="shared" si="16"/>
        <v/>
      </c>
      <c r="B157" s="171"/>
      <c r="C157" s="148"/>
      <c r="D157" s="123"/>
      <c r="E157" s="167"/>
      <c r="T157" s="165">
        <f t="shared" si="18"/>
        <v>0</v>
      </c>
      <c r="U157" s="166">
        <f t="shared" si="15"/>
        <v>0</v>
      </c>
    </row>
    <row r="158" spans="1:21" s="111" customFormat="1" x14ac:dyDescent="0.2">
      <c r="A158" s="147" t="str">
        <f t="shared" si="16"/>
        <v/>
      </c>
      <c r="B158" s="171"/>
      <c r="C158" s="148"/>
      <c r="D158" s="123"/>
      <c r="E158" s="167"/>
      <c r="T158" s="165">
        <f t="shared" si="18"/>
        <v>0</v>
      </c>
      <c r="U158" s="166">
        <f t="shared" si="15"/>
        <v>0</v>
      </c>
    </row>
    <row r="159" spans="1:21" s="111" customFormat="1" x14ac:dyDescent="0.2">
      <c r="A159" s="147" t="str">
        <f t="shared" si="16"/>
        <v/>
      </c>
      <c r="B159" s="171"/>
      <c r="C159" s="148"/>
      <c r="D159" s="123"/>
      <c r="E159" s="167"/>
      <c r="T159" s="165">
        <f t="shared" si="18"/>
        <v>0</v>
      </c>
      <c r="U159" s="166">
        <f t="shared" si="15"/>
        <v>0</v>
      </c>
    </row>
    <row r="160" spans="1:21" s="111" customFormat="1" x14ac:dyDescent="0.2">
      <c r="A160" s="147" t="str">
        <f t="shared" si="16"/>
        <v/>
      </c>
      <c r="B160" s="171"/>
      <c r="C160" s="148"/>
      <c r="D160" s="123"/>
      <c r="E160" s="167"/>
      <c r="T160" s="165">
        <f t="shared" si="18"/>
        <v>0</v>
      </c>
      <c r="U160" s="166">
        <f t="shared" si="15"/>
        <v>0</v>
      </c>
    </row>
    <row r="161" spans="1:21" s="111" customFormat="1" x14ac:dyDescent="0.2">
      <c r="A161" s="147" t="str">
        <f t="shared" si="16"/>
        <v/>
      </c>
      <c r="B161" s="171"/>
      <c r="C161" s="148"/>
      <c r="D161" s="123"/>
      <c r="E161" s="167"/>
      <c r="T161" s="165">
        <f t="shared" si="18"/>
        <v>0</v>
      </c>
      <c r="U161" s="166">
        <f t="shared" si="15"/>
        <v>0</v>
      </c>
    </row>
    <row r="162" spans="1:21" s="111" customFormat="1" x14ac:dyDescent="0.2">
      <c r="A162" s="147" t="str">
        <f t="shared" si="16"/>
        <v/>
      </c>
      <c r="B162" s="171"/>
      <c r="C162" s="148"/>
      <c r="D162" s="123"/>
      <c r="E162" s="167"/>
      <c r="T162" s="165">
        <f t="shared" si="18"/>
        <v>0</v>
      </c>
      <c r="U162" s="166">
        <f t="shared" si="15"/>
        <v>0</v>
      </c>
    </row>
    <row r="163" spans="1:21" s="111" customFormat="1" x14ac:dyDescent="0.2">
      <c r="A163" s="147" t="str">
        <f t="shared" si="16"/>
        <v/>
      </c>
      <c r="B163" s="171"/>
      <c r="C163" s="148"/>
      <c r="D163" s="123"/>
      <c r="E163" s="167"/>
      <c r="T163" s="165">
        <f t="shared" si="18"/>
        <v>0</v>
      </c>
      <c r="U163" s="166">
        <f t="shared" si="15"/>
        <v>0</v>
      </c>
    </row>
    <row r="164" spans="1:21" s="111" customFormat="1" x14ac:dyDescent="0.2">
      <c r="A164" s="147" t="str">
        <f t="shared" si="16"/>
        <v/>
      </c>
      <c r="B164" s="171"/>
      <c r="C164" s="148"/>
      <c r="E164" s="167"/>
      <c r="T164" s="165">
        <f t="shared" si="18"/>
        <v>0</v>
      </c>
      <c r="U164" s="166">
        <f t="shared" si="15"/>
        <v>0</v>
      </c>
    </row>
    <row r="165" spans="1:21" s="111" customFormat="1" x14ac:dyDescent="0.2">
      <c r="A165" s="147" t="str">
        <f t="shared" si="16"/>
        <v/>
      </c>
      <c r="B165" s="171"/>
      <c r="C165" s="148"/>
      <c r="E165" s="167"/>
      <c r="T165" s="165">
        <f t="shared" si="18"/>
        <v>0</v>
      </c>
      <c r="U165" s="166">
        <f t="shared" ref="U165:U228" si="20">SUM(H165:T165)</f>
        <v>0</v>
      </c>
    </row>
    <row r="166" spans="1:21" s="111" customFormat="1" x14ac:dyDescent="0.2">
      <c r="A166" s="147" t="str">
        <f t="shared" ref="A166:A229" si="21">C166&amp;E166</f>
        <v/>
      </c>
      <c r="B166" s="171"/>
      <c r="C166" s="148"/>
      <c r="E166" s="167"/>
      <c r="T166" s="165">
        <f t="shared" ref="T166:T229" si="22">G166-SUM(H166:S166)</f>
        <v>0</v>
      </c>
      <c r="U166" s="166">
        <f t="shared" si="20"/>
        <v>0</v>
      </c>
    </row>
    <row r="167" spans="1:21" s="111" customFormat="1" x14ac:dyDescent="0.2">
      <c r="A167" s="147" t="str">
        <f t="shared" si="21"/>
        <v/>
      </c>
      <c r="B167" s="171"/>
      <c r="C167" s="148"/>
      <c r="E167" s="167"/>
      <c r="T167" s="165">
        <f t="shared" si="22"/>
        <v>0</v>
      </c>
      <c r="U167" s="166">
        <f t="shared" si="20"/>
        <v>0</v>
      </c>
    </row>
    <row r="168" spans="1:21" s="111" customFormat="1" x14ac:dyDescent="0.2">
      <c r="A168" s="147" t="str">
        <f t="shared" si="21"/>
        <v/>
      </c>
      <c r="B168" s="171"/>
      <c r="C168" s="148"/>
      <c r="E168" s="167"/>
      <c r="T168" s="165">
        <f t="shared" si="22"/>
        <v>0</v>
      </c>
      <c r="U168" s="166">
        <f t="shared" si="20"/>
        <v>0</v>
      </c>
    </row>
    <row r="169" spans="1:21" s="111" customFormat="1" x14ac:dyDescent="0.2">
      <c r="A169" s="147" t="str">
        <f t="shared" si="21"/>
        <v/>
      </c>
      <c r="B169" s="171"/>
      <c r="C169" s="148"/>
      <c r="E169" s="167"/>
      <c r="T169" s="165">
        <f t="shared" si="22"/>
        <v>0</v>
      </c>
      <c r="U169" s="166">
        <f t="shared" si="20"/>
        <v>0</v>
      </c>
    </row>
    <row r="170" spans="1:21" s="111" customFormat="1" x14ac:dyDescent="0.2">
      <c r="A170" s="147" t="str">
        <f t="shared" si="21"/>
        <v/>
      </c>
      <c r="B170" s="171"/>
      <c r="C170" s="148"/>
      <c r="E170" s="167"/>
      <c r="T170" s="165">
        <f t="shared" si="22"/>
        <v>0</v>
      </c>
      <c r="U170" s="166">
        <f t="shared" si="20"/>
        <v>0</v>
      </c>
    </row>
    <row r="171" spans="1:21" s="111" customFormat="1" x14ac:dyDescent="0.2">
      <c r="A171" s="147" t="str">
        <f t="shared" si="21"/>
        <v/>
      </c>
      <c r="B171" s="171"/>
      <c r="C171" s="148"/>
      <c r="E171" s="167"/>
      <c r="T171" s="165">
        <f t="shared" si="22"/>
        <v>0</v>
      </c>
      <c r="U171" s="166">
        <f t="shared" si="20"/>
        <v>0</v>
      </c>
    </row>
    <row r="172" spans="1:21" s="111" customFormat="1" x14ac:dyDescent="0.2">
      <c r="A172" s="147" t="str">
        <f t="shared" si="21"/>
        <v/>
      </c>
      <c r="B172" s="171"/>
      <c r="C172" s="148"/>
      <c r="E172" s="167"/>
      <c r="T172" s="165">
        <f t="shared" si="22"/>
        <v>0</v>
      </c>
      <c r="U172" s="166">
        <f t="shared" si="20"/>
        <v>0</v>
      </c>
    </row>
    <row r="173" spans="1:21" s="111" customFormat="1" x14ac:dyDescent="0.2">
      <c r="A173" s="147" t="str">
        <f t="shared" si="21"/>
        <v/>
      </c>
      <c r="B173" s="171"/>
      <c r="C173" s="148"/>
      <c r="E173" s="167"/>
      <c r="T173" s="165">
        <f t="shared" si="22"/>
        <v>0</v>
      </c>
      <c r="U173" s="166">
        <f t="shared" si="20"/>
        <v>0</v>
      </c>
    </row>
    <row r="174" spans="1:21" s="111" customFormat="1" x14ac:dyDescent="0.2">
      <c r="A174" s="147" t="str">
        <f t="shared" si="21"/>
        <v/>
      </c>
      <c r="B174" s="171"/>
      <c r="C174" s="148"/>
      <c r="E174" s="167"/>
      <c r="T174" s="165">
        <f t="shared" si="22"/>
        <v>0</v>
      </c>
      <c r="U174" s="166">
        <f t="shared" si="20"/>
        <v>0</v>
      </c>
    </row>
    <row r="175" spans="1:21" s="111" customFormat="1" x14ac:dyDescent="0.2">
      <c r="A175" s="147" t="str">
        <f t="shared" si="21"/>
        <v/>
      </c>
      <c r="B175" s="171"/>
      <c r="C175" s="148"/>
      <c r="E175" s="167"/>
      <c r="T175" s="165">
        <f t="shared" si="22"/>
        <v>0</v>
      </c>
      <c r="U175" s="166">
        <f t="shared" si="20"/>
        <v>0</v>
      </c>
    </row>
    <row r="176" spans="1:21" s="111" customFormat="1" x14ac:dyDescent="0.2">
      <c r="A176" s="147" t="str">
        <f t="shared" si="21"/>
        <v/>
      </c>
      <c r="B176" s="171"/>
      <c r="C176" s="148"/>
      <c r="E176" s="167"/>
      <c r="T176" s="165">
        <f t="shared" si="22"/>
        <v>0</v>
      </c>
      <c r="U176" s="166">
        <f t="shared" si="20"/>
        <v>0</v>
      </c>
    </row>
    <row r="177" spans="1:21" s="111" customFormat="1" x14ac:dyDescent="0.2">
      <c r="A177" s="147" t="str">
        <f t="shared" si="21"/>
        <v/>
      </c>
      <c r="B177" s="171"/>
      <c r="C177" s="148"/>
      <c r="E177" s="167"/>
      <c r="T177" s="165">
        <f t="shared" si="22"/>
        <v>0</v>
      </c>
      <c r="U177" s="166">
        <f t="shared" si="20"/>
        <v>0</v>
      </c>
    </row>
    <row r="178" spans="1:21" s="111" customFormat="1" x14ac:dyDescent="0.2">
      <c r="A178" s="147" t="str">
        <f t="shared" si="21"/>
        <v/>
      </c>
      <c r="B178" s="171"/>
      <c r="C178" s="148"/>
      <c r="E178" s="167"/>
      <c r="T178" s="165">
        <f t="shared" si="22"/>
        <v>0</v>
      </c>
      <c r="U178" s="166">
        <f t="shared" si="20"/>
        <v>0</v>
      </c>
    </row>
    <row r="179" spans="1:21" s="111" customFormat="1" x14ac:dyDescent="0.2">
      <c r="A179" s="147" t="str">
        <f t="shared" si="21"/>
        <v/>
      </c>
      <c r="B179" s="171"/>
      <c r="C179" s="148"/>
      <c r="E179" s="167"/>
      <c r="T179" s="165">
        <f t="shared" si="22"/>
        <v>0</v>
      </c>
      <c r="U179" s="166">
        <f t="shared" si="20"/>
        <v>0</v>
      </c>
    </row>
    <row r="180" spans="1:21" s="111" customFormat="1" x14ac:dyDescent="0.2">
      <c r="A180" s="147" t="str">
        <f t="shared" si="21"/>
        <v/>
      </c>
      <c r="B180" s="171"/>
      <c r="C180" s="148"/>
      <c r="E180" s="167"/>
      <c r="T180" s="165">
        <f t="shared" si="22"/>
        <v>0</v>
      </c>
      <c r="U180" s="166">
        <f t="shared" si="20"/>
        <v>0</v>
      </c>
    </row>
    <row r="181" spans="1:21" s="111" customFormat="1" x14ac:dyDescent="0.2">
      <c r="A181" s="147" t="str">
        <f t="shared" si="21"/>
        <v/>
      </c>
      <c r="B181" s="171"/>
      <c r="C181" s="148"/>
      <c r="E181" s="167"/>
      <c r="T181" s="165">
        <f t="shared" si="22"/>
        <v>0</v>
      </c>
      <c r="U181" s="166">
        <f t="shared" si="20"/>
        <v>0</v>
      </c>
    </row>
    <row r="182" spans="1:21" s="111" customFormat="1" x14ac:dyDescent="0.2">
      <c r="A182" s="147" t="str">
        <f t="shared" si="21"/>
        <v/>
      </c>
      <c r="B182" s="171"/>
      <c r="C182" s="148"/>
      <c r="E182" s="167"/>
      <c r="T182" s="165">
        <f t="shared" si="22"/>
        <v>0</v>
      </c>
      <c r="U182" s="166">
        <f t="shared" si="20"/>
        <v>0</v>
      </c>
    </row>
    <row r="183" spans="1:21" s="111" customFormat="1" x14ac:dyDescent="0.2">
      <c r="A183" s="147" t="str">
        <f t="shared" si="21"/>
        <v/>
      </c>
      <c r="B183" s="171"/>
      <c r="C183" s="148"/>
      <c r="E183" s="167"/>
      <c r="T183" s="165">
        <f t="shared" si="22"/>
        <v>0</v>
      </c>
      <c r="U183" s="166">
        <f t="shared" si="20"/>
        <v>0</v>
      </c>
    </row>
    <row r="184" spans="1:21" s="111" customFormat="1" x14ac:dyDescent="0.2">
      <c r="A184" s="147" t="str">
        <f t="shared" si="21"/>
        <v/>
      </c>
      <c r="B184" s="171"/>
      <c r="C184" s="148"/>
      <c r="E184" s="167"/>
      <c r="T184" s="165">
        <f t="shared" si="22"/>
        <v>0</v>
      </c>
      <c r="U184" s="166">
        <f t="shared" si="20"/>
        <v>0</v>
      </c>
    </row>
    <row r="185" spans="1:21" s="111" customFormat="1" x14ac:dyDescent="0.2">
      <c r="A185" s="147" t="str">
        <f t="shared" si="21"/>
        <v/>
      </c>
      <c r="B185" s="171"/>
      <c r="C185" s="148"/>
      <c r="E185" s="167"/>
      <c r="T185" s="165">
        <f t="shared" si="22"/>
        <v>0</v>
      </c>
      <c r="U185" s="166">
        <f t="shared" si="20"/>
        <v>0</v>
      </c>
    </row>
    <row r="186" spans="1:21" s="111" customFormat="1" x14ac:dyDescent="0.2">
      <c r="A186" s="147" t="str">
        <f t="shared" si="21"/>
        <v/>
      </c>
      <c r="B186" s="171"/>
      <c r="C186" s="148"/>
      <c r="E186" s="167"/>
      <c r="T186" s="165">
        <f t="shared" si="22"/>
        <v>0</v>
      </c>
      <c r="U186" s="166">
        <f t="shared" si="20"/>
        <v>0</v>
      </c>
    </row>
    <row r="187" spans="1:21" s="111" customFormat="1" x14ac:dyDescent="0.2">
      <c r="A187" s="147" t="str">
        <f t="shared" si="21"/>
        <v/>
      </c>
      <c r="B187" s="171"/>
      <c r="C187" s="148"/>
      <c r="E187" s="167"/>
      <c r="T187" s="165">
        <f t="shared" si="22"/>
        <v>0</v>
      </c>
      <c r="U187" s="166">
        <f t="shared" si="20"/>
        <v>0</v>
      </c>
    </row>
    <row r="188" spans="1:21" s="111" customFormat="1" x14ac:dyDescent="0.2">
      <c r="A188" s="147" t="str">
        <f t="shared" si="21"/>
        <v/>
      </c>
      <c r="B188" s="171"/>
      <c r="C188" s="148"/>
      <c r="E188" s="167"/>
      <c r="T188" s="165">
        <f t="shared" si="22"/>
        <v>0</v>
      </c>
      <c r="U188" s="166">
        <f t="shared" si="20"/>
        <v>0</v>
      </c>
    </row>
    <row r="189" spans="1:21" s="111" customFormat="1" x14ac:dyDescent="0.2">
      <c r="A189" s="147" t="str">
        <f t="shared" si="21"/>
        <v/>
      </c>
      <c r="B189" s="171"/>
      <c r="C189" s="148"/>
      <c r="E189" s="167"/>
      <c r="T189" s="165">
        <f t="shared" si="22"/>
        <v>0</v>
      </c>
      <c r="U189" s="166">
        <f t="shared" si="20"/>
        <v>0</v>
      </c>
    </row>
    <row r="190" spans="1:21" s="111" customFormat="1" x14ac:dyDescent="0.2">
      <c r="A190" s="147" t="str">
        <f t="shared" si="21"/>
        <v/>
      </c>
      <c r="B190" s="171"/>
      <c r="C190" s="148"/>
      <c r="E190" s="167"/>
      <c r="T190" s="165">
        <f t="shared" si="22"/>
        <v>0</v>
      </c>
      <c r="U190" s="166">
        <f t="shared" si="20"/>
        <v>0</v>
      </c>
    </row>
    <row r="191" spans="1:21" s="111" customFormat="1" x14ac:dyDescent="0.2">
      <c r="A191" s="147" t="str">
        <f t="shared" si="21"/>
        <v/>
      </c>
      <c r="B191" s="171"/>
      <c r="C191" s="148"/>
      <c r="E191" s="167"/>
      <c r="T191" s="165">
        <f t="shared" si="22"/>
        <v>0</v>
      </c>
      <c r="U191" s="166">
        <f t="shared" si="20"/>
        <v>0</v>
      </c>
    </row>
    <row r="192" spans="1:21" s="111" customFormat="1" x14ac:dyDescent="0.2">
      <c r="A192" s="147" t="str">
        <f t="shared" si="21"/>
        <v/>
      </c>
      <c r="B192" s="171"/>
      <c r="C192" s="148"/>
      <c r="E192" s="167"/>
      <c r="T192" s="165">
        <f t="shared" si="22"/>
        <v>0</v>
      </c>
      <c r="U192" s="166">
        <f t="shared" si="20"/>
        <v>0</v>
      </c>
    </row>
    <row r="193" spans="1:21" s="111" customFormat="1" x14ac:dyDescent="0.2">
      <c r="A193" s="147" t="str">
        <f t="shared" si="21"/>
        <v/>
      </c>
      <c r="B193" s="171"/>
      <c r="C193" s="148"/>
      <c r="E193" s="167"/>
      <c r="T193" s="165">
        <f t="shared" si="22"/>
        <v>0</v>
      </c>
      <c r="U193" s="166">
        <f t="shared" si="20"/>
        <v>0</v>
      </c>
    </row>
    <row r="194" spans="1:21" s="111" customFormat="1" x14ac:dyDescent="0.2">
      <c r="A194" s="147" t="str">
        <f t="shared" si="21"/>
        <v/>
      </c>
      <c r="B194" s="171"/>
      <c r="C194" s="148"/>
      <c r="E194" s="167"/>
      <c r="T194" s="165">
        <f t="shared" si="22"/>
        <v>0</v>
      </c>
      <c r="U194" s="166">
        <f t="shared" si="20"/>
        <v>0</v>
      </c>
    </row>
    <row r="195" spans="1:21" s="111" customFormat="1" x14ac:dyDescent="0.2">
      <c r="A195" s="147" t="str">
        <f t="shared" si="21"/>
        <v/>
      </c>
      <c r="B195" s="171"/>
      <c r="C195" s="148"/>
      <c r="E195" s="167"/>
      <c r="T195" s="165">
        <f t="shared" si="22"/>
        <v>0</v>
      </c>
      <c r="U195" s="166">
        <f t="shared" si="20"/>
        <v>0</v>
      </c>
    </row>
    <row r="196" spans="1:21" s="111" customFormat="1" x14ac:dyDescent="0.2">
      <c r="A196" s="147" t="str">
        <f t="shared" si="21"/>
        <v/>
      </c>
      <c r="B196" s="171"/>
      <c r="C196" s="148"/>
      <c r="E196" s="167"/>
      <c r="T196" s="165">
        <f t="shared" si="22"/>
        <v>0</v>
      </c>
      <c r="U196" s="166">
        <f t="shared" si="20"/>
        <v>0</v>
      </c>
    </row>
    <row r="197" spans="1:21" s="111" customFormat="1" x14ac:dyDescent="0.2">
      <c r="A197" s="147" t="str">
        <f t="shared" si="21"/>
        <v/>
      </c>
      <c r="B197" s="171"/>
      <c r="C197" s="148"/>
      <c r="E197" s="167"/>
      <c r="T197" s="165">
        <f t="shared" si="22"/>
        <v>0</v>
      </c>
      <c r="U197" s="166">
        <f t="shared" si="20"/>
        <v>0</v>
      </c>
    </row>
    <row r="198" spans="1:21" s="111" customFormat="1" x14ac:dyDescent="0.2">
      <c r="A198" s="147" t="str">
        <f t="shared" si="21"/>
        <v/>
      </c>
      <c r="B198" s="171"/>
      <c r="C198" s="148"/>
      <c r="E198" s="167"/>
      <c r="T198" s="165">
        <f t="shared" si="22"/>
        <v>0</v>
      </c>
      <c r="U198" s="166">
        <f t="shared" si="20"/>
        <v>0</v>
      </c>
    </row>
    <row r="199" spans="1:21" s="111" customFormat="1" x14ac:dyDescent="0.2">
      <c r="A199" s="147" t="str">
        <f t="shared" si="21"/>
        <v/>
      </c>
      <c r="B199" s="171"/>
      <c r="C199" s="148"/>
      <c r="E199" s="167"/>
      <c r="T199" s="165">
        <f t="shared" si="22"/>
        <v>0</v>
      </c>
      <c r="U199" s="166">
        <f t="shared" si="20"/>
        <v>0</v>
      </c>
    </row>
    <row r="200" spans="1:21" s="111" customFormat="1" x14ac:dyDescent="0.2">
      <c r="A200" s="147" t="str">
        <f t="shared" si="21"/>
        <v/>
      </c>
      <c r="B200" s="171"/>
      <c r="C200" s="148"/>
      <c r="E200" s="167"/>
      <c r="T200" s="165">
        <f t="shared" si="22"/>
        <v>0</v>
      </c>
      <c r="U200" s="166">
        <f t="shared" si="20"/>
        <v>0</v>
      </c>
    </row>
    <row r="201" spans="1:21" s="111" customFormat="1" x14ac:dyDescent="0.2">
      <c r="A201" s="147" t="str">
        <f t="shared" si="21"/>
        <v/>
      </c>
      <c r="B201" s="171"/>
      <c r="C201" s="148"/>
      <c r="E201" s="167"/>
      <c r="T201" s="165">
        <f t="shared" si="22"/>
        <v>0</v>
      </c>
      <c r="U201" s="166">
        <f t="shared" si="20"/>
        <v>0</v>
      </c>
    </row>
    <row r="202" spans="1:21" s="111" customFormat="1" x14ac:dyDescent="0.2">
      <c r="A202" s="147" t="str">
        <f t="shared" si="21"/>
        <v/>
      </c>
      <c r="B202" s="171"/>
      <c r="C202" s="148"/>
      <c r="E202" s="167"/>
      <c r="T202" s="165">
        <f t="shared" si="22"/>
        <v>0</v>
      </c>
      <c r="U202" s="166">
        <f t="shared" si="20"/>
        <v>0</v>
      </c>
    </row>
    <row r="203" spans="1:21" s="111" customFormat="1" x14ac:dyDescent="0.2">
      <c r="A203" s="147" t="str">
        <f t="shared" si="21"/>
        <v/>
      </c>
      <c r="B203" s="171"/>
      <c r="C203" s="148"/>
      <c r="E203" s="167"/>
      <c r="T203" s="165">
        <f t="shared" si="22"/>
        <v>0</v>
      </c>
      <c r="U203" s="166">
        <f t="shared" si="20"/>
        <v>0</v>
      </c>
    </row>
    <row r="204" spans="1:21" s="111" customFormat="1" x14ac:dyDescent="0.2">
      <c r="A204" s="147" t="str">
        <f t="shared" si="21"/>
        <v/>
      </c>
      <c r="B204" s="171"/>
      <c r="C204" s="148"/>
      <c r="E204" s="167"/>
      <c r="T204" s="165">
        <f t="shared" si="22"/>
        <v>0</v>
      </c>
      <c r="U204" s="166">
        <f t="shared" si="20"/>
        <v>0</v>
      </c>
    </row>
    <row r="205" spans="1:21" s="111" customFormat="1" x14ac:dyDescent="0.2">
      <c r="A205" s="147" t="str">
        <f t="shared" si="21"/>
        <v/>
      </c>
      <c r="B205" s="171"/>
      <c r="C205" s="148"/>
      <c r="E205" s="167"/>
      <c r="T205" s="165">
        <f t="shared" si="22"/>
        <v>0</v>
      </c>
      <c r="U205" s="166">
        <f t="shared" si="20"/>
        <v>0</v>
      </c>
    </row>
    <row r="206" spans="1:21" s="111" customFormat="1" x14ac:dyDescent="0.2">
      <c r="A206" s="147" t="str">
        <f t="shared" si="21"/>
        <v/>
      </c>
      <c r="B206" s="171"/>
      <c r="C206" s="148"/>
      <c r="E206" s="167"/>
      <c r="T206" s="165">
        <f t="shared" si="22"/>
        <v>0</v>
      </c>
      <c r="U206" s="166">
        <f t="shared" si="20"/>
        <v>0</v>
      </c>
    </row>
    <row r="207" spans="1:21" s="111" customFormat="1" x14ac:dyDescent="0.2">
      <c r="A207" s="147" t="str">
        <f t="shared" si="21"/>
        <v/>
      </c>
      <c r="B207" s="171"/>
      <c r="C207" s="148"/>
      <c r="E207" s="167"/>
      <c r="T207" s="165">
        <f t="shared" si="22"/>
        <v>0</v>
      </c>
      <c r="U207" s="166">
        <f t="shared" si="20"/>
        <v>0</v>
      </c>
    </row>
    <row r="208" spans="1:21" s="111" customFormat="1" x14ac:dyDescent="0.2">
      <c r="A208" s="147" t="str">
        <f t="shared" si="21"/>
        <v/>
      </c>
      <c r="B208" s="171"/>
      <c r="C208" s="148"/>
      <c r="E208" s="167"/>
      <c r="T208" s="165">
        <f t="shared" si="22"/>
        <v>0</v>
      </c>
      <c r="U208" s="166">
        <f t="shared" si="20"/>
        <v>0</v>
      </c>
    </row>
    <row r="209" spans="1:21" s="111" customFormat="1" x14ac:dyDescent="0.2">
      <c r="A209" s="147" t="str">
        <f t="shared" si="21"/>
        <v/>
      </c>
      <c r="B209" s="171"/>
      <c r="C209" s="148"/>
      <c r="E209" s="167"/>
      <c r="T209" s="165">
        <f t="shared" si="22"/>
        <v>0</v>
      </c>
      <c r="U209" s="166">
        <f t="shared" si="20"/>
        <v>0</v>
      </c>
    </row>
    <row r="210" spans="1:21" s="111" customFormat="1" x14ac:dyDescent="0.2">
      <c r="A210" s="147" t="str">
        <f t="shared" si="21"/>
        <v/>
      </c>
      <c r="B210" s="171"/>
      <c r="C210" s="148"/>
      <c r="E210" s="167"/>
      <c r="T210" s="165">
        <f t="shared" si="22"/>
        <v>0</v>
      </c>
      <c r="U210" s="166">
        <f t="shared" si="20"/>
        <v>0</v>
      </c>
    </row>
    <row r="211" spans="1:21" s="111" customFormat="1" x14ac:dyDescent="0.2">
      <c r="A211" s="147" t="str">
        <f t="shared" si="21"/>
        <v/>
      </c>
      <c r="B211" s="171"/>
      <c r="C211" s="148"/>
      <c r="E211" s="167"/>
      <c r="T211" s="165">
        <f t="shared" si="22"/>
        <v>0</v>
      </c>
      <c r="U211" s="166">
        <f t="shared" si="20"/>
        <v>0</v>
      </c>
    </row>
    <row r="212" spans="1:21" s="111" customFormat="1" x14ac:dyDescent="0.2">
      <c r="A212" s="147" t="str">
        <f t="shared" si="21"/>
        <v/>
      </c>
      <c r="B212" s="171"/>
      <c r="C212" s="148"/>
      <c r="E212" s="167"/>
      <c r="T212" s="165">
        <f t="shared" si="22"/>
        <v>0</v>
      </c>
      <c r="U212" s="166">
        <f t="shared" si="20"/>
        <v>0</v>
      </c>
    </row>
    <row r="213" spans="1:21" s="111" customFormat="1" x14ac:dyDescent="0.2">
      <c r="A213" s="147" t="str">
        <f t="shared" si="21"/>
        <v/>
      </c>
      <c r="B213" s="171"/>
      <c r="C213" s="148"/>
      <c r="E213" s="167"/>
      <c r="T213" s="165">
        <f t="shared" si="22"/>
        <v>0</v>
      </c>
      <c r="U213" s="166">
        <f t="shared" si="20"/>
        <v>0</v>
      </c>
    </row>
    <row r="214" spans="1:21" s="111" customFormat="1" x14ac:dyDescent="0.2">
      <c r="A214" s="147" t="str">
        <f t="shared" si="21"/>
        <v/>
      </c>
      <c r="B214" s="171"/>
      <c r="C214" s="148"/>
      <c r="E214" s="167"/>
      <c r="T214" s="165">
        <f t="shared" si="22"/>
        <v>0</v>
      </c>
      <c r="U214" s="166">
        <f t="shared" si="20"/>
        <v>0</v>
      </c>
    </row>
    <row r="215" spans="1:21" s="111" customFormat="1" x14ac:dyDescent="0.2">
      <c r="A215" s="147" t="str">
        <f t="shared" si="21"/>
        <v/>
      </c>
      <c r="B215" s="171"/>
      <c r="C215" s="148"/>
      <c r="E215" s="167"/>
      <c r="T215" s="165">
        <f t="shared" si="22"/>
        <v>0</v>
      </c>
      <c r="U215" s="166">
        <f t="shared" si="20"/>
        <v>0</v>
      </c>
    </row>
    <row r="216" spans="1:21" s="111" customFormat="1" x14ac:dyDescent="0.2">
      <c r="A216" s="147" t="str">
        <f t="shared" si="21"/>
        <v/>
      </c>
      <c r="B216" s="171"/>
      <c r="C216" s="148"/>
      <c r="E216" s="167"/>
      <c r="T216" s="165">
        <f t="shared" si="22"/>
        <v>0</v>
      </c>
      <c r="U216" s="166">
        <f t="shared" si="20"/>
        <v>0</v>
      </c>
    </row>
    <row r="217" spans="1:21" s="111" customFormat="1" x14ac:dyDescent="0.2">
      <c r="A217" s="147" t="str">
        <f t="shared" si="21"/>
        <v/>
      </c>
      <c r="B217" s="171"/>
      <c r="C217" s="148"/>
      <c r="E217" s="167"/>
      <c r="T217" s="165">
        <f t="shared" si="22"/>
        <v>0</v>
      </c>
      <c r="U217" s="166">
        <f t="shared" si="20"/>
        <v>0</v>
      </c>
    </row>
    <row r="218" spans="1:21" s="111" customFormat="1" x14ac:dyDescent="0.2">
      <c r="A218" s="147" t="str">
        <f t="shared" si="21"/>
        <v/>
      </c>
      <c r="B218" s="171"/>
      <c r="C218" s="148"/>
      <c r="E218" s="167"/>
      <c r="T218" s="165">
        <f t="shared" si="22"/>
        <v>0</v>
      </c>
      <c r="U218" s="166">
        <f t="shared" si="20"/>
        <v>0</v>
      </c>
    </row>
    <row r="219" spans="1:21" s="111" customFormat="1" x14ac:dyDescent="0.2">
      <c r="A219" s="147" t="str">
        <f t="shared" si="21"/>
        <v/>
      </c>
      <c r="B219" s="171"/>
      <c r="C219" s="148"/>
      <c r="E219" s="167"/>
      <c r="T219" s="165">
        <f t="shared" si="22"/>
        <v>0</v>
      </c>
      <c r="U219" s="166">
        <f t="shared" si="20"/>
        <v>0</v>
      </c>
    </row>
    <row r="220" spans="1:21" s="111" customFormat="1" x14ac:dyDescent="0.2">
      <c r="A220" s="147" t="str">
        <f t="shared" si="21"/>
        <v/>
      </c>
      <c r="B220" s="171"/>
      <c r="C220" s="148"/>
      <c r="E220" s="167"/>
      <c r="T220" s="165">
        <f t="shared" si="22"/>
        <v>0</v>
      </c>
      <c r="U220" s="166">
        <f t="shared" si="20"/>
        <v>0</v>
      </c>
    </row>
    <row r="221" spans="1:21" s="111" customFormat="1" x14ac:dyDescent="0.2">
      <c r="A221" s="147" t="str">
        <f t="shared" si="21"/>
        <v/>
      </c>
      <c r="B221" s="171"/>
      <c r="C221" s="148"/>
      <c r="E221" s="167"/>
      <c r="T221" s="165">
        <f t="shared" si="22"/>
        <v>0</v>
      </c>
      <c r="U221" s="166">
        <f t="shared" si="20"/>
        <v>0</v>
      </c>
    </row>
    <row r="222" spans="1:21" s="111" customFormat="1" x14ac:dyDescent="0.2">
      <c r="A222" s="147" t="str">
        <f t="shared" si="21"/>
        <v/>
      </c>
      <c r="B222" s="171"/>
      <c r="C222" s="148"/>
      <c r="E222" s="167"/>
      <c r="T222" s="165">
        <f t="shared" si="22"/>
        <v>0</v>
      </c>
      <c r="U222" s="166">
        <f t="shared" si="20"/>
        <v>0</v>
      </c>
    </row>
    <row r="223" spans="1:21" s="111" customFormat="1" x14ac:dyDescent="0.2">
      <c r="A223" s="147" t="str">
        <f t="shared" si="21"/>
        <v/>
      </c>
      <c r="B223" s="171"/>
      <c r="C223" s="148"/>
      <c r="E223" s="167"/>
      <c r="T223" s="165">
        <f t="shared" si="22"/>
        <v>0</v>
      </c>
      <c r="U223" s="166">
        <f t="shared" si="20"/>
        <v>0</v>
      </c>
    </row>
    <row r="224" spans="1:21" s="111" customFormat="1" x14ac:dyDescent="0.2">
      <c r="A224" s="147" t="str">
        <f t="shared" si="21"/>
        <v/>
      </c>
      <c r="B224" s="171"/>
      <c r="C224" s="148"/>
      <c r="E224" s="167"/>
      <c r="T224" s="165">
        <f t="shared" si="22"/>
        <v>0</v>
      </c>
      <c r="U224" s="166">
        <f t="shared" si="20"/>
        <v>0</v>
      </c>
    </row>
    <row r="225" spans="1:21" s="111" customFormat="1" x14ac:dyDescent="0.2">
      <c r="A225" s="147" t="str">
        <f t="shared" si="21"/>
        <v/>
      </c>
      <c r="B225" s="171"/>
      <c r="C225" s="148"/>
      <c r="E225" s="167"/>
      <c r="T225" s="165">
        <f t="shared" si="22"/>
        <v>0</v>
      </c>
      <c r="U225" s="166">
        <f t="shared" si="20"/>
        <v>0</v>
      </c>
    </row>
    <row r="226" spans="1:21" s="111" customFormat="1" x14ac:dyDescent="0.2">
      <c r="A226" s="147" t="str">
        <f t="shared" si="21"/>
        <v/>
      </c>
      <c r="B226" s="171"/>
      <c r="C226" s="148"/>
      <c r="E226" s="167"/>
      <c r="T226" s="165">
        <f t="shared" si="22"/>
        <v>0</v>
      </c>
      <c r="U226" s="166">
        <f t="shared" si="20"/>
        <v>0</v>
      </c>
    </row>
    <row r="227" spans="1:21" s="111" customFormat="1" x14ac:dyDescent="0.2">
      <c r="A227" s="147" t="str">
        <f t="shared" si="21"/>
        <v/>
      </c>
      <c r="B227" s="171"/>
      <c r="C227" s="148"/>
      <c r="E227" s="167"/>
      <c r="T227" s="165">
        <f t="shared" si="22"/>
        <v>0</v>
      </c>
      <c r="U227" s="166">
        <f t="shared" si="20"/>
        <v>0</v>
      </c>
    </row>
    <row r="228" spans="1:21" s="111" customFormat="1" x14ac:dyDescent="0.2">
      <c r="A228" s="147" t="str">
        <f t="shared" si="21"/>
        <v/>
      </c>
      <c r="B228" s="171"/>
      <c r="C228" s="148"/>
      <c r="E228" s="167"/>
      <c r="T228" s="165">
        <f t="shared" si="22"/>
        <v>0</v>
      </c>
      <c r="U228" s="166">
        <f t="shared" si="20"/>
        <v>0</v>
      </c>
    </row>
    <row r="229" spans="1:21" s="111" customFormat="1" x14ac:dyDescent="0.2">
      <c r="A229" s="147" t="str">
        <f t="shared" si="21"/>
        <v/>
      </c>
      <c r="B229" s="171"/>
      <c r="C229" s="148"/>
      <c r="E229" s="167"/>
      <c r="T229" s="165">
        <f t="shared" si="22"/>
        <v>0</v>
      </c>
      <c r="U229" s="166">
        <f t="shared" ref="U229:U292" si="23">SUM(H229:T229)</f>
        <v>0</v>
      </c>
    </row>
    <row r="230" spans="1:21" s="111" customFormat="1" x14ac:dyDescent="0.2">
      <c r="A230" s="147" t="str">
        <f t="shared" ref="A230:A293" si="24">C230&amp;E230</f>
        <v/>
      </c>
      <c r="B230" s="171"/>
      <c r="C230" s="148"/>
      <c r="E230" s="167"/>
      <c r="T230" s="165">
        <f t="shared" ref="T230:T293" si="25">G230-SUM(H230:S230)</f>
        <v>0</v>
      </c>
      <c r="U230" s="166">
        <f t="shared" si="23"/>
        <v>0</v>
      </c>
    </row>
    <row r="231" spans="1:21" s="111" customFormat="1" x14ac:dyDescent="0.2">
      <c r="A231" s="147" t="str">
        <f t="shared" si="24"/>
        <v/>
      </c>
      <c r="B231" s="171"/>
      <c r="C231" s="148"/>
      <c r="E231" s="167"/>
      <c r="T231" s="165">
        <f t="shared" si="25"/>
        <v>0</v>
      </c>
      <c r="U231" s="166">
        <f t="shared" si="23"/>
        <v>0</v>
      </c>
    </row>
    <row r="232" spans="1:21" s="111" customFormat="1" x14ac:dyDescent="0.2">
      <c r="A232" s="147" t="str">
        <f t="shared" si="24"/>
        <v/>
      </c>
      <c r="B232" s="171"/>
      <c r="C232" s="148"/>
      <c r="E232" s="167"/>
      <c r="T232" s="165">
        <f t="shared" si="25"/>
        <v>0</v>
      </c>
      <c r="U232" s="166">
        <f t="shared" si="23"/>
        <v>0</v>
      </c>
    </row>
    <row r="233" spans="1:21" s="111" customFormat="1" x14ac:dyDescent="0.2">
      <c r="A233" s="147" t="str">
        <f t="shared" si="24"/>
        <v/>
      </c>
      <c r="B233" s="171"/>
      <c r="C233" s="148"/>
      <c r="E233" s="167"/>
      <c r="T233" s="165">
        <f t="shared" si="25"/>
        <v>0</v>
      </c>
      <c r="U233" s="166">
        <f t="shared" si="23"/>
        <v>0</v>
      </c>
    </row>
    <row r="234" spans="1:21" s="111" customFormat="1" x14ac:dyDescent="0.2">
      <c r="A234" s="147" t="str">
        <f t="shared" si="24"/>
        <v/>
      </c>
      <c r="B234" s="171"/>
      <c r="C234" s="148"/>
      <c r="E234" s="167"/>
      <c r="T234" s="165">
        <f t="shared" si="25"/>
        <v>0</v>
      </c>
      <c r="U234" s="166">
        <f t="shared" si="23"/>
        <v>0</v>
      </c>
    </row>
    <row r="235" spans="1:21" s="111" customFormat="1" x14ac:dyDescent="0.2">
      <c r="A235" s="147" t="str">
        <f t="shared" si="24"/>
        <v/>
      </c>
      <c r="B235" s="171"/>
      <c r="C235" s="148"/>
      <c r="E235" s="167"/>
      <c r="T235" s="165">
        <f t="shared" si="25"/>
        <v>0</v>
      </c>
      <c r="U235" s="166">
        <f t="shared" si="23"/>
        <v>0</v>
      </c>
    </row>
    <row r="236" spans="1:21" s="111" customFormat="1" x14ac:dyDescent="0.2">
      <c r="A236" s="147" t="str">
        <f t="shared" si="24"/>
        <v/>
      </c>
      <c r="B236" s="171"/>
      <c r="C236" s="148"/>
      <c r="E236" s="167"/>
      <c r="T236" s="165">
        <f t="shared" si="25"/>
        <v>0</v>
      </c>
      <c r="U236" s="166">
        <f t="shared" si="23"/>
        <v>0</v>
      </c>
    </row>
    <row r="237" spans="1:21" s="111" customFormat="1" x14ac:dyDescent="0.2">
      <c r="A237" s="147" t="str">
        <f t="shared" si="24"/>
        <v/>
      </c>
      <c r="B237" s="171"/>
      <c r="C237" s="148"/>
      <c r="E237" s="167"/>
      <c r="T237" s="165">
        <f t="shared" si="25"/>
        <v>0</v>
      </c>
      <c r="U237" s="166">
        <f t="shared" si="23"/>
        <v>0</v>
      </c>
    </row>
    <row r="238" spans="1:21" s="111" customFormat="1" x14ac:dyDescent="0.2">
      <c r="A238" s="147" t="str">
        <f t="shared" si="24"/>
        <v/>
      </c>
      <c r="B238" s="171"/>
      <c r="C238" s="148"/>
      <c r="E238" s="167"/>
      <c r="T238" s="165">
        <f t="shared" si="25"/>
        <v>0</v>
      </c>
      <c r="U238" s="166">
        <f t="shared" si="23"/>
        <v>0</v>
      </c>
    </row>
    <row r="239" spans="1:21" s="111" customFormat="1" x14ac:dyDescent="0.2">
      <c r="A239" s="147" t="str">
        <f t="shared" si="24"/>
        <v/>
      </c>
      <c r="B239" s="171"/>
      <c r="C239" s="148"/>
      <c r="E239" s="167"/>
      <c r="T239" s="165">
        <f t="shared" si="25"/>
        <v>0</v>
      </c>
      <c r="U239" s="166">
        <f t="shared" si="23"/>
        <v>0</v>
      </c>
    </row>
    <row r="240" spans="1:21" s="111" customFormat="1" x14ac:dyDescent="0.2">
      <c r="A240" s="147" t="str">
        <f t="shared" si="24"/>
        <v/>
      </c>
      <c r="B240" s="171"/>
      <c r="C240" s="148"/>
      <c r="E240" s="167"/>
      <c r="T240" s="165">
        <f t="shared" si="25"/>
        <v>0</v>
      </c>
      <c r="U240" s="166">
        <f t="shared" si="23"/>
        <v>0</v>
      </c>
    </row>
    <row r="241" spans="1:21" s="111" customFormat="1" x14ac:dyDescent="0.2">
      <c r="A241" s="147" t="str">
        <f t="shared" si="24"/>
        <v/>
      </c>
      <c r="B241" s="171"/>
      <c r="C241" s="148"/>
      <c r="E241" s="167"/>
      <c r="T241" s="165">
        <f t="shared" si="25"/>
        <v>0</v>
      </c>
      <c r="U241" s="166">
        <f t="shared" si="23"/>
        <v>0</v>
      </c>
    </row>
    <row r="242" spans="1:21" s="111" customFormat="1" x14ac:dyDescent="0.2">
      <c r="A242" s="147" t="str">
        <f t="shared" si="24"/>
        <v/>
      </c>
      <c r="B242" s="171"/>
      <c r="C242" s="148"/>
      <c r="E242" s="167"/>
      <c r="T242" s="165">
        <f t="shared" si="25"/>
        <v>0</v>
      </c>
      <c r="U242" s="166">
        <f t="shared" si="23"/>
        <v>0</v>
      </c>
    </row>
    <row r="243" spans="1:21" s="111" customFormat="1" x14ac:dyDescent="0.2">
      <c r="A243" s="147" t="str">
        <f t="shared" si="24"/>
        <v/>
      </c>
      <c r="B243" s="171"/>
      <c r="C243" s="148"/>
      <c r="E243" s="167"/>
      <c r="T243" s="165">
        <f t="shared" si="25"/>
        <v>0</v>
      </c>
      <c r="U243" s="166">
        <f t="shared" si="23"/>
        <v>0</v>
      </c>
    </row>
    <row r="244" spans="1:21" s="111" customFormat="1" x14ac:dyDescent="0.2">
      <c r="A244" s="147" t="str">
        <f t="shared" si="24"/>
        <v/>
      </c>
      <c r="B244" s="171"/>
      <c r="C244" s="148"/>
      <c r="E244" s="167"/>
      <c r="T244" s="165">
        <f t="shared" si="25"/>
        <v>0</v>
      </c>
      <c r="U244" s="166">
        <f t="shared" si="23"/>
        <v>0</v>
      </c>
    </row>
    <row r="245" spans="1:21" s="111" customFormat="1" x14ac:dyDescent="0.2">
      <c r="A245" s="147" t="str">
        <f t="shared" si="24"/>
        <v/>
      </c>
      <c r="B245" s="171"/>
      <c r="C245" s="148"/>
      <c r="E245" s="167"/>
      <c r="T245" s="165">
        <f t="shared" si="25"/>
        <v>0</v>
      </c>
      <c r="U245" s="166">
        <f t="shared" si="23"/>
        <v>0</v>
      </c>
    </row>
    <row r="246" spans="1:21" s="111" customFormat="1" x14ac:dyDescent="0.2">
      <c r="A246" s="147" t="str">
        <f t="shared" si="24"/>
        <v/>
      </c>
      <c r="B246" s="171"/>
      <c r="C246" s="148"/>
      <c r="E246" s="167"/>
      <c r="T246" s="165">
        <f t="shared" si="25"/>
        <v>0</v>
      </c>
      <c r="U246" s="166">
        <f t="shared" si="23"/>
        <v>0</v>
      </c>
    </row>
    <row r="247" spans="1:21" s="111" customFormat="1" x14ac:dyDescent="0.2">
      <c r="A247" s="147" t="str">
        <f t="shared" si="24"/>
        <v/>
      </c>
      <c r="B247" s="171"/>
      <c r="C247" s="148"/>
      <c r="E247" s="167"/>
      <c r="T247" s="165">
        <f t="shared" si="25"/>
        <v>0</v>
      </c>
      <c r="U247" s="166">
        <f t="shared" si="23"/>
        <v>0</v>
      </c>
    </row>
    <row r="248" spans="1:21" s="111" customFormat="1" x14ac:dyDescent="0.2">
      <c r="A248" s="147" t="str">
        <f t="shared" si="24"/>
        <v/>
      </c>
      <c r="B248" s="171"/>
      <c r="C248" s="148"/>
      <c r="E248" s="167"/>
      <c r="T248" s="165">
        <f t="shared" si="25"/>
        <v>0</v>
      </c>
      <c r="U248" s="166">
        <f t="shared" si="23"/>
        <v>0</v>
      </c>
    </row>
    <row r="249" spans="1:21" s="111" customFormat="1" x14ac:dyDescent="0.2">
      <c r="A249" s="147" t="str">
        <f t="shared" si="24"/>
        <v/>
      </c>
      <c r="B249" s="171"/>
      <c r="C249" s="148"/>
      <c r="E249" s="167"/>
      <c r="T249" s="165">
        <f t="shared" si="25"/>
        <v>0</v>
      </c>
      <c r="U249" s="166">
        <f t="shared" si="23"/>
        <v>0</v>
      </c>
    </row>
    <row r="250" spans="1:21" s="111" customFormat="1" x14ac:dyDescent="0.2">
      <c r="A250" s="147" t="str">
        <f t="shared" si="24"/>
        <v/>
      </c>
      <c r="B250" s="171"/>
      <c r="C250" s="148"/>
      <c r="E250" s="167"/>
      <c r="T250" s="165">
        <f t="shared" si="25"/>
        <v>0</v>
      </c>
      <c r="U250" s="166">
        <f t="shared" si="23"/>
        <v>0</v>
      </c>
    </row>
    <row r="251" spans="1:21" s="111" customFormat="1" x14ac:dyDescent="0.2">
      <c r="A251" s="147" t="str">
        <f t="shared" si="24"/>
        <v/>
      </c>
      <c r="B251" s="171"/>
      <c r="C251" s="148"/>
      <c r="E251" s="167"/>
      <c r="T251" s="165">
        <f t="shared" si="25"/>
        <v>0</v>
      </c>
      <c r="U251" s="166">
        <f t="shared" si="23"/>
        <v>0</v>
      </c>
    </row>
    <row r="252" spans="1:21" s="111" customFormat="1" x14ac:dyDescent="0.2">
      <c r="A252" s="147" t="str">
        <f t="shared" si="24"/>
        <v/>
      </c>
      <c r="B252" s="171"/>
      <c r="C252" s="148"/>
      <c r="E252" s="167"/>
      <c r="T252" s="165">
        <f t="shared" si="25"/>
        <v>0</v>
      </c>
      <c r="U252" s="166">
        <f t="shared" si="23"/>
        <v>0</v>
      </c>
    </row>
    <row r="253" spans="1:21" s="111" customFormat="1" x14ac:dyDescent="0.2">
      <c r="A253" s="147" t="str">
        <f t="shared" si="24"/>
        <v/>
      </c>
      <c r="B253" s="171"/>
      <c r="C253" s="148"/>
      <c r="E253" s="167"/>
      <c r="T253" s="165">
        <f t="shared" si="25"/>
        <v>0</v>
      </c>
      <c r="U253" s="166">
        <f t="shared" si="23"/>
        <v>0</v>
      </c>
    </row>
    <row r="254" spans="1:21" s="111" customFormat="1" x14ac:dyDescent="0.2">
      <c r="A254" s="147" t="str">
        <f t="shared" si="24"/>
        <v/>
      </c>
      <c r="B254" s="171"/>
      <c r="C254" s="148"/>
      <c r="E254" s="167"/>
      <c r="T254" s="165">
        <f t="shared" si="25"/>
        <v>0</v>
      </c>
      <c r="U254" s="166">
        <f t="shared" si="23"/>
        <v>0</v>
      </c>
    </row>
    <row r="255" spans="1:21" s="111" customFormat="1" x14ac:dyDescent="0.2">
      <c r="A255" s="147" t="str">
        <f t="shared" si="24"/>
        <v/>
      </c>
      <c r="B255" s="171"/>
      <c r="C255" s="148"/>
      <c r="E255" s="167"/>
      <c r="T255" s="165">
        <f t="shared" si="25"/>
        <v>0</v>
      </c>
      <c r="U255" s="166">
        <f t="shared" si="23"/>
        <v>0</v>
      </c>
    </row>
    <row r="256" spans="1:21" s="111" customFormat="1" x14ac:dyDescent="0.2">
      <c r="A256" s="147" t="str">
        <f t="shared" si="24"/>
        <v/>
      </c>
      <c r="B256" s="171"/>
      <c r="C256" s="148"/>
      <c r="E256" s="167"/>
      <c r="T256" s="165">
        <f t="shared" si="25"/>
        <v>0</v>
      </c>
      <c r="U256" s="166">
        <f t="shared" si="23"/>
        <v>0</v>
      </c>
    </row>
    <row r="257" spans="1:21" s="111" customFormat="1" x14ac:dyDescent="0.2">
      <c r="A257" s="147" t="str">
        <f t="shared" si="24"/>
        <v/>
      </c>
      <c r="B257" s="171"/>
      <c r="C257" s="148"/>
      <c r="E257" s="167"/>
      <c r="T257" s="165">
        <f t="shared" si="25"/>
        <v>0</v>
      </c>
      <c r="U257" s="166">
        <f t="shared" si="23"/>
        <v>0</v>
      </c>
    </row>
    <row r="258" spans="1:21" s="111" customFormat="1" x14ac:dyDescent="0.2">
      <c r="A258" s="147" t="str">
        <f t="shared" si="24"/>
        <v/>
      </c>
      <c r="B258" s="171"/>
      <c r="C258" s="148"/>
      <c r="E258" s="167"/>
      <c r="T258" s="165">
        <f t="shared" si="25"/>
        <v>0</v>
      </c>
      <c r="U258" s="166">
        <f t="shared" si="23"/>
        <v>0</v>
      </c>
    </row>
    <row r="259" spans="1:21" s="111" customFormat="1" x14ac:dyDescent="0.2">
      <c r="A259" s="147" t="str">
        <f t="shared" si="24"/>
        <v/>
      </c>
      <c r="B259" s="171"/>
      <c r="C259" s="148"/>
      <c r="E259" s="167"/>
      <c r="T259" s="165">
        <f t="shared" si="25"/>
        <v>0</v>
      </c>
      <c r="U259" s="166">
        <f t="shared" si="23"/>
        <v>0</v>
      </c>
    </row>
    <row r="260" spans="1:21" s="111" customFormat="1" x14ac:dyDescent="0.2">
      <c r="A260" s="147" t="str">
        <f t="shared" si="24"/>
        <v/>
      </c>
      <c r="B260" s="171"/>
      <c r="C260" s="148"/>
      <c r="E260" s="167"/>
      <c r="T260" s="165">
        <f t="shared" si="25"/>
        <v>0</v>
      </c>
      <c r="U260" s="166">
        <f t="shared" si="23"/>
        <v>0</v>
      </c>
    </row>
    <row r="261" spans="1:21" s="111" customFormat="1" x14ac:dyDescent="0.2">
      <c r="A261" s="147" t="str">
        <f t="shared" si="24"/>
        <v/>
      </c>
      <c r="B261" s="171"/>
      <c r="C261" s="148"/>
      <c r="E261" s="167"/>
      <c r="T261" s="165">
        <f t="shared" si="25"/>
        <v>0</v>
      </c>
      <c r="U261" s="166">
        <f t="shared" si="23"/>
        <v>0</v>
      </c>
    </row>
    <row r="262" spans="1:21" s="111" customFormat="1" x14ac:dyDescent="0.2">
      <c r="A262" s="147" t="str">
        <f t="shared" si="24"/>
        <v/>
      </c>
      <c r="B262" s="171"/>
      <c r="C262" s="148"/>
      <c r="E262" s="167"/>
      <c r="T262" s="165">
        <f t="shared" si="25"/>
        <v>0</v>
      </c>
      <c r="U262" s="166">
        <f t="shared" si="23"/>
        <v>0</v>
      </c>
    </row>
    <row r="263" spans="1:21" s="111" customFormat="1" x14ac:dyDescent="0.2">
      <c r="A263" s="147" t="str">
        <f t="shared" si="24"/>
        <v/>
      </c>
      <c r="B263" s="171"/>
      <c r="C263" s="148"/>
      <c r="E263" s="167"/>
      <c r="T263" s="165">
        <f t="shared" si="25"/>
        <v>0</v>
      </c>
      <c r="U263" s="166">
        <f t="shared" si="23"/>
        <v>0</v>
      </c>
    </row>
    <row r="264" spans="1:21" s="111" customFormat="1" x14ac:dyDescent="0.2">
      <c r="A264" s="147" t="str">
        <f t="shared" si="24"/>
        <v/>
      </c>
      <c r="B264" s="171"/>
      <c r="C264" s="148"/>
      <c r="E264" s="167"/>
      <c r="T264" s="165">
        <f t="shared" si="25"/>
        <v>0</v>
      </c>
      <c r="U264" s="166">
        <f t="shared" si="23"/>
        <v>0</v>
      </c>
    </row>
    <row r="265" spans="1:21" s="111" customFormat="1" x14ac:dyDescent="0.2">
      <c r="A265" s="147" t="str">
        <f t="shared" si="24"/>
        <v/>
      </c>
      <c r="B265" s="171"/>
      <c r="C265" s="148"/>
      <c r="E265" s="167"/>
      <c r="T265" s="165">
        <f t="shared" si="25"/>
        <v>0</v>
      </c>
      <c r="U265" s="166">
        <f t="shared" si="23"/>
        <v>0</v>
      </c>
    </row>
    <row r="266" spans="1:21" s="111" customFormat="1" x14ac:dyDescent="0.2">
      <c r="A266" s="147" t="str">
        <f t="shared" si="24"/>
        <v/>
      </c>
      <c r="B266" s="171"/>
      <c r="C266" s="148"/>
      <c r="E266" s="167"/>
      <c r="T266" s="165">
        <f t="shared" si="25"/>
        <v>0</v>
      </c>
      <c r="U266" s="166">
        <f t="shared" si="23"/>
        <v>0</v>
      </c>
    </row>
    <row r="267" spans="1:21" s="111" customFormat="1" x14ac:dyDescent="0.2">
      <c r="A267" s="147" t="str">
        <f t="shared" si="24"/>
        <v/>
      </c>
      <c r="B267" s="171"/>
      <c r="C267" s="148"/>
      <c r="E267" s="167"/>
      <c r="T267" s="165">
        <f t="shared" si="25"/>
        <v>0</v>
      </c>
      <c r="U267" s="166">
        <f t="shared" si="23"/>
        <v>0</v>
      </c>
    </row>
    <row r="268" spans="1:21" s="111" customFormat="1" x14ac:dyDescent="0.2">
      <c r="A268" s="147" t="str">
        <f t="shared" si="24"/>
        <v/>
      </c>
      <c r="B268" s="171"/>
      <c r="C268" s="148"/>
      <c r="E268" s="167"/>
      <c r="T268" s="165">
        <f t="shared" si="25"/>
        <v>0</v>
      </c>
      <c r="U268" s="166">
        <f t="shared" si="23"/>
        <v>0</v>
      </c>
    </row>
    <row r="269" spans="1:21" s="111" customFormat="1" x14ac:dyDescent="0.2">
      <c r="A269" s="147" t="str">
        <f t="shared" si="24"/>
        <v/>
      </c>
      <c r="B269" s="171"/>
      <c r="C269" s="148"/>
      <c r="E269" s="167"/>
      <c r="T269" s="165">
        <f t="shared" si="25"/>
        <v>0</v>
      </c>
      <c r="U269" s="166">
        <f t="shared" si="23"/>
        <v>0</v>
      </c>
    </row>
    <row r="270" spans="1:21" s="111" customFormat="1" x14ac:dyDescent="0.2">
      <c r="A270" s="147" t="str">
        <f t="shared" si="24"/>
        <v/>
      </c>
      <c r="B270" s="171"/>
      <c r="C270" s="148"/>
      <c r="E270" s="167"/>
      <c r="T270" s="165">
        <f t="shared" si="25"/>
        <v>0</v>
      </c>
      <c r="U270" s="166">
        <f t="shared" si="23"/>
        <v>0</v>
      </c>
    </row>
    <row r="271" spans="1:21" s="111" customFormat="1" x14ac:dyDescent="0.2">
      <c r="A271" s="147" t="str">
        <f t="shared" si="24"/>
        <v/>
      </c>
      <c r="B271" s="171"/>
      <c r="C271" s="148"/>
      <c r="E271" s="167"/>
      <c r="T271" s="165">
        <f t="shared" si="25"/>
        <v>0</v>
      </c>
      <c r="U271" s="166">
        <f t="shared" si="23"/>
        <v>0</v>
      </c>
    </row>
    <row r="272" spans="1:21" s="111" customFormat="1" x14ac:dyDescent="0.2">
      <c r="A272" s="147" t="str">
        <f t="shared" si="24"/>
        <v/>
      </c>
      <c r="B272" s="171"/>
      <c r="C272" s="148"/>
      <c r="E272" s="167"/>
      <c r="T272" s="165">
        <f t="shared" si="25"/>
        <v>0</v>
      </c>
      <c r="U272" s="166">
        <f t="shared" si="23"/>
        <v>0</v>
      </c>
    </row>
    <row r="273" spans="1:21" s="111" customFormat="1" x14ac:dyDescent="0.2">
      <c r="A273" s="147" t="str">
        <f t="shared" si="24"/>
        <v/>
      </c>
      <c r="B273" s="171"/>
      <c r="C273" s="148"/>
      <c r="E273" s="167"/>
      <c r="T273" s="165">
        <f t="shared" si="25"/>
        <v>0</v>
      </c>
      <c r="U273" s="166">
        <f t="shared" si="23"/>
        <v>0</v>
      </c>
    </row>
    <row r="274" spans="1:21" s="111" customFormat="1" x14ac:dyDescent="0.2">
      <c r="A274" s="147" t="str">
        <f t="shared" si="24"/>
        <v/>
      </c>
      <c r="B274" s="171"/>
      <c r="C274" s="148"/>
      <c r="E274" s="167"/>
      <c r="T274" s="165">
        <f t="shared" si="25"/>
        <v>0</v>
      </c>
      <c r="U274" s="166">
        <f t="shared" si="23"/>
        <v>0</v>
      </c>
    </row>
    <row r="275" spans="1:21" s="111" customFormat="1" x14ac:dyDescent="0.2">
      <c r="A275" s="147" t="str">
        <f t="shared" si="24"/>
        <v/>
      </c>
      <c r="B275" s="171"/>
      <c r="C275" s="148"/>
      <c r="E275" s="167"/>
      <c r="T275" s="165">
        <f t="shared" si="25"/>
        <v>0</v>
      </c>
      <c r="U275" s="166">
        <f t="shared" si="23"/>
        <v>0</v>
      </c>
    </row>
    <row r="276" spans="1:21" s="111" customFormat="1" x14ac:dyDescent="0.2">
      <c r="A276" s="147" t="str">
        <f t="shared" si="24"/>
        <v/>
      </c>
      <c r="B276" s="171"/>
      <c r="C276" s="148"/>
      <c r="E276" s="167"/>
      <c r="T276" s="165">
        <f t="shared" si="25"/>
        <v>0</v>
      </c>
      <c r="U276" s="166">
        <f t="shared" si="23"/>
        <v>0</v>
      </c>
    </row>
    <row r="277" spans="1:21" s="111" customFormat="1" x14ac:dyDescent="0.2">
      <c r="A277" s="147" t="str">
        <f t="shared" si="24"/>
        <v/>
      </c>
      <c r="B277" s="171"/>
      <c r="C277" s="148"/>
      <c r="E277" s="167"/>
      <c r="T277" s="165">
        <f t="shared" si="25"/>
        <v>0</v>
      </c>
      <c r="U277" s="166">
        <f t="shared" si="23"/>
        <v>0</v>
      </c>
    </row>
    <row r="278" spans="1:21" s="111" customFormat="1" x14ac:dyDescent="0.2">
      <c r="A278" s="147" t="str">
        <f t="shared" si="24"/>
        <v/>
      </c>
      <c r="B278" s="171"/>
      <c r="C278" s="148"/>
      <c r="E278" s="167"/>
      <c r="T278" s="165">
        <f t="shared" si="25"/>
        <v>0</v>
      </c>
      <c r="U278" s="166">
        <f t="shared" si="23"/>
        <v>0</v>
      </c>
    </row>
    <row r="279" spans="1:21" s="111" customFormat="1" x14ac:dyDescent="0.2">
      <c r="A279" s="147" t="str">
        <f t="shared" si="24"/>
        <v/>
      </c>
      <c r="B279" s="171"/>
      <c r="C279" s="148"/>
      <c r="E279" s="167"/>
      <c r="T279" s="165">
        <f t="shared" si="25"/>
        <v>0</v>
      </c>
      <c r="U279" s="166">
        <f t="shared" si="23"/>
        <v>0</v>
      </c>
    </row>
    <row r="280" spans="1:21" s="111" customFormat="1" x14ac:dyDescent="0.2">
      <c r="A280" s="147" t="str">
        <f t="shared" si="24"/>
        <v/>
      </c>
      <c r="B280" s="171"/>
      <c r="C280" s="148"/>
      <c r="E280" s="167"/>
      <c r="T280" s="165">
        <f t="shared" si="25"/>
        <v>0</v>
      </c>
      <c r="U280" s="166">
        <f t="shared" si="23"/>
        <v>0</v>
      </c>
    </row>
    <row r="281" spans="1:21" s="111" customFormat="1" x14ac:dyDescent="0.2">
      <c r="A281" s="147" t="str">
        <f t="shared" si="24"/>
        <v/>
      </c>
      <c r="B281" s="171"/>
      <c r="C281" s="148"/>
      <c r="E281" s="167"/>
      <c r="T281" s="165">
        <f t="shared" si="25"/>
        <v>0</v>
      </c>
      <c r="U281" s="166">
        <f t="shared" si="23"/>
        <v>0</v>
      </c>
    </row>
    <row r="282" spans="1:21" s="111" customFormat="1" x14ac:dyDescent="0.2">
      <c r="A282" s="147" t="str">
        <f t="shared" si="24"/>
        <v/>
      </c>
      <c r="B282" s="171"/>
      <c r="C282" s="148"/>
      <c r="E282" s="167"/>
      <c r="T282" s="165">
        <f t="shared" si="25"/>
        <v>0</v>
      </c>
      <c r="U282" s="166">
        <f t="shared" si="23"/>
        <v>0</v>
      </c>
    </row>
    <row r="283" spans="1:21" s="111" customFormat="1" x14ac:dyDescent="0.2">
      <c r="A283" s="147" t="str">
        <f t="shared" si="24"/>
        <v/>
      </c>
      <c r="B283" s="171"/>
      <c r="C283" s="148"/>
      <c r="E283" s="167"/>
      <c r="T283" s="165">
        <f t="shared" si="25"/>
        <v>0</v>
      </c>
      <c r="U283" s="166">
        <f t="shared" si="23"/>
        <v>0</v>
      </c>
    </row>
    <row r="284" spans="1:21" s="111" customFormat="1" x14ac:dyDescent="0.2">
      <c r="A284" s="147" t="str">
        <f t="shared" si="24"/>
        <v/>
      </c>
      <c r="B284" s="171"/>
      <c r="C284" s="148"/>
      <c r="E284" s="167"/>
      <c r="T284" s="165">
        <f t="shared" si="25"/>
        <v>0</v>
      </c>
      <c r="U284" s="166">
        <f t="shared" si="23"/>
        <v>0</v>
      </c>
    </row>
    <row r="285" spans="1:21" s="111" customFormat="1" x14ac:dyDescent="0.2">
      <c r="A285" s="147" t="str">
        <f t="shared" si="24"/>
        <v/>
      </c>
      <c r="B285" s="171"/>
      <c r="C285" s="148"/>
      <c r="E285" s="167"/>
      <c r="T285" s="165">
        <f t="shared" si="25"/>
        <v>0</v>
      </c>
      <c r="U285" s="166">
        <f t="shared" si="23"/>
        <v>0</v>
      </c>
    </row>
    <row r="286" spans="1:21" s="111" customFormat="1" x14ac:dyDescent="0.2">
      <c r="A286" s="147" t="str">
        <f t="shared" si="24"/>
        <v/>
      </c>
      <c r="B286" s="171"/>
      <c r="C286" s="148"/>
      <c r="E286" s="167"/>
      <c r="T286" s="165">
        <f t="shared" si="25"/>
        <v>0</v>
      </c>
      <c r="U286" s="166">
        <f t="shared" si="23"/>
        <v>0</v>
      </c>
    </row>
    <row r="287" spans="1:21" s="111" customFormat="1" x14ac:dyDescent="0.2">
      <c r="A287" s="147" t="str">
        <f t="shared" si="24"/>
        <v/>
      </c>
      <c r="B287" s="171"/>
      <c r="C287" s="148"/>
      <c r="E287" s="167"/>
      <c r="T287" s="165">
        <f t="shared" si="25"/>
        <v>0</v>
      </c>
      <c r="U287" s="166">
        <f t="shared" si="23"/>
        <v>0</v>
      </c>
    </row>
    <row r="288" spans="1:21" s="111" customFormat="1" x14ac:dyDescent="0.2">
      <c r="A288" s="147" t="str">
        <f t="shared" si="24"/>
        <v/>
      </c>
      <c r="B288" s="171"/>
      <c r="C288" s="148"/>
      <c r="E288" s="167"/>
      <c r="T288" s="165">
        <f t="shared" si="25"/>
        <v>0</v>
      </c>
      <c r="U288" s="166">
        <f t="shared" si="23"/>
        <v>0</v>
      </c>
    </row>
    <row r="289" spans="1:21" s="111" customFormat="1" x14ac:dyDescent="0.2">
      <c r="A289" s="147" t="str">
        <f t="shared" si="24"/>
        <v/>
      </c>
      <c r="B289" s="171"/>
      <c r="C289" s="148"/>
      <c r="E289" s="167"/>
      <c r="T289" s="165">
        <f t="shared" si="25"/>
        <v>0</v>
      </c>
      <c r="U289" s="166">
        <f t="shared" si="23"/>
        <v>0</v>
      </c>
    </row>
    <row r="290" spans="1:21" s="111" customFormat="1" x14ac:dyDescent="0.2">
      <c r="A290" s="147" t="str">
        <f t="shared" si="24"/>
        <v/>
      </c>
      <c r="B290" s="171"/>
      <c r="C290" s="148"/>
      <c r="E290" s="167"/>
      <c r="T290" s="165">
        <f t="shared" si="25"/>
        <v>0</v>
      </c>
      <c r="U290" s="166">
        <f t="shared" si="23"/>
        <v>0</v>
      </c>
    </row>
    <row r="291" spans="1:21" s="111" customFormat="1" x14ac:dyDescent="0.2">
      <c r="A291" s="147" t="str">
        <f t="shared" si="24"/>
        <v/>
      </c>
      <c r="B291" s="171"/>
      <c r="C291" s="148"/>
      <c r="E291" s="167"/>
      <c r="T291" s="165">
        <f t="shared" si="25"/>
        <v>0</v>
      </c>
      <c r="U291" s="166">
        <f t="shared" si="23"/>
        <v>0</v>
      </c>
    </row>
    <row r="292" spans="1:21" s="111" customFormat="1" x14ac:dyDescent="0.2">
      <c r="A292" s="147" t="str">
        <f t="shared" si="24"/>
        <v/>
      </c>
      <c r="B292" s="171"/>
      <c r="C292" s="148"/>
      <c r="E292" s="167"/>
      <c r="T292" s="165">
        <f t="shared" si="25"/>
        <v>0</v>
      </c>
      <c r="U292" s="166">
        <f t="shared" si="23"/>
        <v>0</v>
      </c>
    </row>
    <row r="293" spans="1:21" s="111" customFormat="1" x14ac:dyDescent="0.2">
      <c r="A293" s="147" t="str">
        <f t="shared" si="24"/>
        <v/>
      </c>
      <c r="B293" s="171"/>
      <c r="C293" s="148"/>
      <c r="E293" s="167"/>
      <c r="T293" s="165">
        <f t="shared" si="25"/>
        <v>0</v>
      </c>
      <c r="U293" s="166">
        <f t="shared" ref="U293:U356" si="26">SUM(H293:T293)</f>
        <v>0</v>
      </c>
    </row>
    <row r="294" spans="1:21" s="111" customFormat="1" x14ac:dyDescent="0.2">
      <c r="A294" s="147" t="str">
        <f t="shared" ref="A294:A357" si="27">C294&amp;E294</f>
        <v/>
      </c>
      <c r="B294" s="171"/>
      <c r="C294" s="148"/>
      <c r="E294" s="167"/>
      <c r="T294" s="165">
        <f t="shared" ref="T294:T357" si="28">G294-SUM(H294:S294)</f>
        <v>0</v>
      </c>
      <c r="U294" s="166">
        <f t="shared" si="26"/>
        <v>0</v>
      </c>
    </row>
    <row r="295" spans="1:21" s="111" customFormat="1" x14ac:dyDescent="0.2">
      <c r="A295" s="147" t="str">
        <f t="shared" si="27"/>
        <v/>
      </c>
      <c r="B295" s="171"/>
      <c r="C295" s="148"/>
      <c r="E295" s="167"/>
      <c r="T295" s="165">
        <f t="shared" si="28"/>
        <v>0</v>
      </c>
      <c r="U295" s="166">
        <f t="shared" si="26"/>
        <v>0</v>
      </c>
    </row>
    <row r="296" spans="1:21" s="111" customFormat="1" x14ac:dyDescent="0.2">
      <c r="A296" s="147" t="str">
        <f t="shared" si="27"/>
        <v/>
      </c>
      <c r="B296" s="171"/>
      <c r="C296" s="148"/>
      <c r="E296" s="167"/>
      <c r="T296" s="165">
        <f t="shared" si="28"/>
        <v>0</v>
      </c>
      <c r="U296" s="166">
        <f t="shared" si="26"/>
        <v>0</v>
      </c>
    </row>
    <row r="297" spans="1:21" s="111" customFormat="1" x14ac:dyDescent="0.2">
      <c r="A297" s="147" t="str">
        <f t="shared" si="27"/>
        <v/>
      </c>
      <c r="B297" s="171"/>
      <c r="C297" s="148"/>
      <c r="E297" s="167"/>
      <c r="T297" s="165">
        <f t="shared" si="28"/>
        <v>0</v>
      </c>
      <c r="U297" s="166">
        <f t="shared" si="26"/>
        <v>0</v>
      </c>
    </row>
    <row r="298" spans="1:21" s="111" customFormat="1" x14ac:dyDescent="0.2">
      <c r="A298" s="147" t="str">
        <f t="shared" si="27"/>
        <v/>
      </c>
      <c r="B298" s="171"/>
      <c r="C298" s="148"/>
      <c r="E298" s="167"/>
      <c r="T298" s="165">
        <f t="shared" si="28"/>
        <v>0</v>
      </c>
      <c r="U298" s="166">
        <f t="shared" si="26"/>
        <v>0</v>
      </c>
    </row>
    <row r="299" spans="1:21" s="111" customFormat="1" x14ac:dyDescent="0.2">
      <c r="A299" s="147" t="str">
        <f t="shared" si="27"/>
        <v/>
      </c>
      <c r="B299" s="171"/>
      <c r="C299" s="148"/>
      <c r="E299" s="167"/>
      <c r="T299" s="165">
        <f t="shared" si="28"/>
        <v>0</v>
      </c>
      <c r="U299" s="166">
        <f t="shared" si="26"/>
        <v>0</v>
      </c>
    </row>
    <row r="300" spans="1:21" s="111" customFormat="1" x14ac:dyDescent="0.2">
      <c r="A300" s="147" t="str">
        <f t="shared" si="27"/>
        <v/>
      </c>
      <c r="B300" s="171"/>
      <c r="C300" s="148"/>
      <c r="E300" s="167"/>
      <c r="T300" s="165">
        <f t="shared" si="28"/>
        <v>0</v>
      </c>
      <c r="U300" s="166">
        <f t="shared" si="26"/>
        <v>0</v>
      </c>
    </row>
    <row r="301" spans="1:21" s="111" customFormat="1" x14ac:dyDescent="0.2">
      <c r="A301" s="147" t="str">
        <f t="shared" si="27"/>
        <v/>
      </c>
      <c r="B301" s="171"/>
      <c r="C301" s="148"/>
      <c r="E301" s="167"/>
      <c r="T301" s="165">
        <f t="shared" si="28"/>
        <v>0</v>
      </c>
      <c r="U301" s="166">
        <f t="shared" si="26"/>
        <v>0</v>
      </c>
    </row>
    <row r="302" spans="1:21" s="111" customFormat="1" x14ac:dyDescent="0.2">
      <c r="A302" s="147" t="str">
        <f t="shared" si="27"/>
        <v/>
      </c>
      <c r="B302" s="171"/>
      <c r="C302" s="148"/>
      <c r="E302" s="167"/>
      <c r="T302" s="165">
        <f t="shared" si="28"/>
        <v>0</v>
      </c>
      <c r="U302" s="166">
        <f t="shared" si="26"/>
        <v>0</v>
      </c>
    </row>
    <row r="303" spans="1:21" s="111" customFormat="1" x14ac:dyDescent="0.2">
      <c r="A303" s="147" t="str">
        <f t="shared" si="27"/>
        <v/>
      </c>
      <c r="B303" s="171"/>
      <c r="C303" s="148"/>
      <c r="E303" s="167"/>
      <c r="T303" s="165">
        <f t="shared" si="28"/>
        <v>0</v>
      </c>
      <c r="U303" s="166">
        <f t="shared" si="26"/>
        <v>0</v>
      </c>
    </row>
    <row r="304" spans="1:21" s="111" customFormat="1" x14ac:dyDescent="0.2">
      <c r="A304" s="147" t="str">
        <f t="shared" si="27"/>
        <v/>
      </c>
      <c r="B304" s="171"/>
      <c r="C304" s="148"/>
      <c r="E304" s="167"/>
      <c r="T304" s="165">
        <f t="shared" si="28"/>
        <v>0</v>
      </c>
      <c r="U304" s="166">
        <f t="shared" si="26"/>
        <v>0</v>
      </c>
    </row>
    <row r="305" spans="1:21" s="111" customFormat="1" x14ac:dyDescent="0.2">
      <c r="A305" s="147" t="str">
        <f t="shared" si="27"/>
        <v/>
      </c>
      <c r="B305" s="171"/>
      <c r="C305" s="148"/>
      <c r="E305" s="167"/>
      <c r="T305" s="165">
        <f t="shared" si="28"/>
        <v>0</v>
      </c>
      <c r="U305" s="166">
        <f t="shared" si="26"/>
        <v>0</v>
      </c>
    </row>
    <row r="306" spans="1:21" s="111" customFormat="1" x14ac:dyDescent="0.2">
      <c r="A306" s="147" t="str">
        <f t="shared" si="27"/>
        <v/>
      </c>
      <c r="B306" s="171"/>
      <c r="C306" s="148"/>
      <c r="E306" s="167"/>
      <c r="T306" s="165">
        <f t="shared" si="28"/>
        <v>0</v>
      </c>
      <c r="U306" s="166">
        <f t="shared" si="26"/>
        <v>0</v>
      </c>
    </row>
    <row r="307" spans="1:21" s="111" customFormat="1" x14ac:dyDescent="0.2">
      <c r="A307" s="147" t="str">
        <f t="shared" si="27"/>
        <v/>
      </c>
      <c r="B307" s="171"/>
      <c r="C307" s="148"/>
      <c r="E307" s="167"/>
      <c r="T307" s="165">
        <f t="shared" si="28"/>
        <v>0</v>
      </c>
      <c r="U307" s="166">
        <f t="shared" si="26"/>
        <v>0</v>
      </c>
    </row>
    <row r="308" spans="1:21" s="111" customFormat="1" x14ac:dyDescent="0.2">
      <c r="A308" s="147" t="str">
        <f t="shared" si="27"/>
        <v/>
      </c>
      <c r="B308" s="171"/>
      <c r="C308" s="148"/>
      <c r="E308" s="167"/>
      <c r="T308" s="165">
        <f t="shared" si="28"/>
        <v>0</v>
      </c>
      <c r="U308" s="166">
        <f t="shared" si="26"/>
        <v>0</v>
      </c>
    </row>
    <row r="309" spans="1:21" s="111" customFormat="1" x14ac:dyDescent="0.2">
      <c r="A309" s="147" t="str">
        <f t="shared" si="27"/>
        <v/>
      </c>
      <c r="B309" s="171"/>
      <c r="C309" s="148"/>
      <c r="E309" s="167"/>
      <c r="T309" s="165">
        <f t="shared" si="28"/>
        <v>0</v>
      </c>
      <c r="U309" s="166">
        <f t="shared" si="26"/>
        <v>0</v>
      </c>
    </row>
    <row r="310" spans="1:21" s="111" customFormat="1" x14ac:dyDescent="0.2">
      <c r="A310" s="147" t="str">
        <f t="shared" si="27"/>
        <v/>
      </c>
      <c r="B310" s="171"/>
      <c r="C310" s="148"/>
      <c r="E310" s="167"/>
      <c r="T310" s="165">
        <f t="shared" si="28"/>
        <v>0</v>
      </c>
      <c r="U310" s="166">
        <f t="shared" si="26"/>
        <v>0</v>
      </c>
    </row>
    <row r="311" spans="1:21" s="111" customFormat="1" x14ac:dyDescent="0.2">
      <c r="A311" s="147" t="str">
        <f t="shared" si="27"/>
        <v/>
      </c>
      <c r="B311" s="171"/>
      <c r="C311" s="148"/>
      <c r="E311" s="167"/>
      <c r="T311" s="165">
        <f t="shared" si="28"/>
        <v>0</v>
      </c>
      <c r="U311" s="166">
        <f t="shared" si="26"/>
        <v>0</v>
      </c>
    </row>
    <row r="312" spans="1:21" s="111" customFormat="1" x14ac:dyDescent="0.2">
      <c r="A312" s="147" t="str">
        <f t="shared" si="27"/>
        <v/>
      </c>
      <c r="B312" s="171"/>
      <c r="C312" s="148"/>
      <c r="E312" s="167"/>
      <c r="T312" s="165">
        <f t="shared" si="28"/>
        <v>0</v>
      </c>
      <c r="U312" s="166">
        <f t="shared" si="26"/>
        <v>0</v>
      </c>
    </row>
    <row r="313" spans="1:21" s="111" customFormat="1" x14ac:dyDescent="0.2">
      <c r="A313" s="147" t="str">
        <f t="shared" si="27"/>
        <v/>
      </c>
      <c r="B313" s="171"/>
      <c r="C313" s="148"/>
      <c r="E313" s="167"/>
      <c r="T313" s="165">
        <f t="shared" si="28"/>
        <v>0</v>
      </c>
      <c r="U313" s="166">
        <f t="shared" si="26"/>
        <v>0</v>
      </c>
    </row>
    <row r="314" spans="1:21" s="111" customFormat="1" x14ac:dyDescent="0.2">
      <c r="A314" s="147" t="str">
        <f t="shared" si="27"/>
        <v/>
      </c>
      <c r="B314" s="171"/>
      <c r="C314" s="148"/>
      <c r="E314" s="167"/>
      <c r="T314" s="165">
        <f t="shared" si="28"/>
        <v>0</v>
      </c>
      <c r="U314" s="166">
        <f t="shared" si="26"/>
        <v>0</v>
      </c>
    </row>
    <row r="315" spans="1:21" s="111" customFormat="1" x14ac:dyDescent="0.2">
      <c r="A315" s="147" t="str">
        <f t="shared" si="27"/>
        <v/>
      </c>
      <c r="B315" s="171"/>
      <c r="C315" s="148"/>
      <c r="E315" s="167"/>
      <c r="T315" s="165">
        <f t="shared" si="28"/>
        <v>0</v>
      </c>
      <c r="U315" s="166">
        <f t="shared" si="26"/>
        <v>0</v>
      </c>
    </row>
    <row r="316" spans="1:21" s="111" customFormat="1" x14ac:dyDescent="0.2">
      <c r="A316" s="147" t="str">
        <f t="shared" si="27"/>
        <v/>
      </c>
      <c r="B316" s="171"/>
      <c r="C316" s="148"/>
      <c r="E316" s="167"/>
      <c r="T316" s="165">
        <f t="shared" si="28"/>
        <v>0</v>
      </c>
      <c r="U316" s="166">
        <f t="shared" si="26"/>
        <v>0</v>
      </c>
    </row>
    <row r="317" spans="1:21" s="111" customFormat="1" x14ac:dyDescent="0.2">
      <c r="A317" s="147" t="str">
        <f t="shared" si="27"/>
        <v/>
      </c>
      <c r="B317" s="171"/>
      <c r="C317" s="148"/>
      <c r="E317" s="167"/>
      <c r="T317" s="165">
        <f t="shared" si="28"/>
        <v>0</v>
      </c>
      <c r="U317" s="166">
        <f t="shared" si="26"/>
        <v>0</v>
      </c>
    </row>
    <row r="318" spans="1:21" s="111" customFormat="1" x14ac:dyDescent="0.2">
      <c r="A318" s="147" t="str">
        <f t="shared" si="27"/>
        <v/>
      </c>
      <c r="B318" s="171"/>
      <c r="C318" s="148"/>
      <c r="E318" s="167"/>
      <c r="T318" s="165">
        <f t="shared" si="28"/>
        <v>0</v>
      </c>
      <c r="U318" s="166">
        <f t="shared" si="26"/>
        <v>0</v>
      </c>
    </row>
    <row r="319" spans="1:21" s="111" customFormat="1" x14ac:dyDescent="0.2">
      <c r="A319" s="147" t="str">
        <f t="shared" si="27"/>
        <v/>
      </c>
      <c r="B319" s="171"/>
      <c r="C319" s="148"/>
      <c r="E319" s="167"/>
      <c r="T319" s="165">
        <f t="shared" si="28"/>
        <v>0</v>
      </c>
      <c r="U319" s="166">
        <f t="shared" si="26"/>
        <v>0</v>
      </c>
    </row>
    <row r="320" spans="1:21" s="111" customFormat="1" x14ac:dyDescent="0.2">
      <c r="A320" s="147" t="str">
        <f t="shared" si="27"/>
        <v/>
      </c>
      <c r="B320" s="171"/>
      <c r="C320" s="148"/>
      <c r="E320" s="167"/>
      <c r="T320" s="165">
        <f t="shared" si="28"/>
        <v>0</v>
      </c>
      <c r="U320" s="166">
        <f t="shared" si="26"/>
        <v>0</v>
      </c>
    </row>
    <row r="321" spans="1:21" s="111" customFormat="1" x14ac:dyDescent="0.2">
      <c r="A321" s="147" t="str">
        <f t="shared" si="27"/>
        <v/>
      </c>
      <c r="B321" s="171"/>
      <c r="C321" s="148"/>
      <c r="E321" s="167"/>
      <c r="T321" s="165">
        <f t="shared" si="28"/>
        <v>0</v>
      </c>
      <c r="U321" s="166">
        <f t="shared" si="26"/>
        <v>0</v>
      </c>
    </row>
    <row r="322" spans="1:21" s="111" customFormat="1" x14ac:dyDescent="0.2">
      <c r="A322" s="147" t="str">
        <f t="shared" si="27"/>
        <v/>
      </c>
      <c r="B322" s="171"/>
      <c r="C322" s="148"/>
      <c r="E322" s="167"/>
      <c r="T322" s="165">
        <f t="shared" si="28"/>
        <v>0</v>
      </c>
      <c r="U322" s="166">
        <f t="shared" si="26"/>
        <v>0</v>
      </c>
    </row>
    <row r="323" spans="1:21" s="111" customFormat="1" x14ac:dyDescent="0.2">
      <c r="A323" s="147" t="str">
        <f t="shared" si="27"/>
        <v/>
      </c>
      <c r="B323" s="171"/>
      <c r="C323" s="148"/>
      <c r="E323" s="167"/>
      <c r="T323" s="165">
        <f t="shared" si="28"/>
        <v>0</v>
      </c>
      <c r="U323" s="166">
        <f t="shared" si="26"/>
        <v>0</v>
      </c>
    </row>
    <row r="324" spans="1:21" s="111" customFormat="1" x14ac:dyDescent="0.2">
      <c r="A324" s="147" t="str">
        <f t="shared" si="27"/>
        <v/>
      </c>
      <c r="B324" s="171"/>
      <c r="C324" s="148"/>
      <c r="E324" s="167"/>
      <c r="T324" s="165">
        <f t="shared" si="28"/>
        <v>0</v>
      </c>
      <c r="U324" s="166">
        <f t="shared" si="26"/>
        <v>0</v>
      </c>
    </row>
    <row r="325" spans="1:21" s="111" customFormat="1" x14ac:dyDescent="0.2">
      <c r="A325" s="147" t="str">
        <f t="shared" si="27"/>
        <v/>
      </c>
      <c r="B325" s="171"/>
      <c r="C325" s="148"/>
      <c r="E325" s="167"/>
      <c r="T325" s="165">
        <f t="shared" si="28"/>
        <v>0</v>
      </c>
      <c r="U325" s="166">
        <f t="shared" si="26"/>
        <v>0</v>
      </c>
    </row>
    <row r="326" spans="1:21" s="111" customFormat="1" x14ac:dyDescent="0.2">
      <c r="A326" s="147" t="str">
        <f t="shared" si="27"/>
        <v/>
      </c>
      <c r="B326" s="171"/>
      <c r="C326" s="148"/>
      <c r="E326" s="167"/>
      <c r="T326" s="165">
        <f t="shared" si="28"/>
        <v>0</v>
      </c>
      <c r="U326" s="166">
        <f t="shared" si="26"/>
        <v>0</v>
      </c>
    </row>
    <row r="327" spans="1:21" s="111" customFormat="1" x14ac:dyDescent="0.2">
      <c r="A327" s="147" t="str">
        <f t="shared" si="27"/>
        <v/>
      </c>
      <c r="B327" s="171"/>
      <c r="C327" s="148"/>
      <c r="E327" s="167"/>
      <c r="T327" s="165">
        <f t="shared" si="28"/>
        <v>0</v>
      </c>
      <c r="U327" s="166">
        <f t="shared" si="26"/>
        <v>0</v>
      </c>
    </row>
    <row r="328" spans="1:21" s="111" customFormat="1" x14ac:dyDescent="0.2">
      <c r="A328" s="147" t="str">
        <f t="shared" si="27"/>
        <v/>
      </c>
      <c r="B328" s="171"/>
      <c r="C328" s="148"/>
      <c r="E328" s="167"/>
      <c r="T328" s="165">
        <f t="shared" si="28"/>
        <v>0</v>
      </c>
      <c r="U328" s="166">
        <f t="shared" si="26"/>
        <v>0</v>
      </c>
    </row>
    <row r="329" spans="1:21" s="111" customFormat="1" x14ac:dyDescent="0.2">
      <c r="A329" s="147" t="str">
        <f t="shared" si="27"/>
        <v/>
      </c>
      <c r="B329" s="171"/>
      <c r="C329" s="148"/>
      <c r="E329" s="167"/>
      <c r="T329" s="165">
        <f t="shared" si="28"/>
        <v>0</v>
      </c>
      <c r="U329" s="166">
        <f t="shared" si="26"/>
        <v>0</v>
      </c>
    </row>
    <row r="330" spans="1:21" s="111" customFormat="1" x14ac:dyDescent="0.2">
      <c r="A330" s="147" t="str">
        <f t="shared" si="27"/>
        <v/>
      </c>
      <c r="B330" s="171"/>
      <c r="C330" s="148"/>
      <c r="E330" s="167"/>
      <c r="T330" s="165">
        <f t="shared" si="28"/>
        <v>0</v>
      </c>
      <c r="U330" s="166">
        <f t="shared" si="26"/>
        <v>0</v>
      </c>
    </row>
    <row r="331" spans="1:21" s="111" customFormat="1" x14ac:dyDescent="0.2">
      <c r="A331" s="147" t="str">
        <f t="shared" si="27"/>
        <v/>
      </c>
      <c r="B331" s="171"/>
      <c r="C331" s="148"/>
      <c r="E331" s="167"/>
      <c r="T331" s="165">
        <f t="shared" si="28"/>
        <v>0</v>
      </c>
      <c r="U331" s="166">
        <f t="shared" si="26"/>
        <v>0</v>
      </c>
    </row>
    <row r="332" spans="1:21" s="111" customFormat="1" x14ac:dyDescent="0.2">
      <c r="A332" s="147" t="str">
        <f t="shared" si="27"/>
        <v/>
      </c>
      <c r="B332" s="171"/>
      <c r="C332" s="148"/>
      <c r="E332" s="167"/>
      <c r="T332" s="165">
        <f t="shared" si="28"/>
        <v>0</v>
      </c>
      <c r="U332" s="166">
        <f t="shared" si="26"/>
        <v>0</v>
      </c>
    </row>
    <row r="333" spans="1:21" s="111" customFormat="1" x14ac:dyDescent="0.2">
      <c r="A333" s="147" t="str">
        <f t="shared" si="27"/>
        <v/>
      </c>
      <c r="B333" s="171"/>
      <c r="C333" s="148"/>
      <c r="E333" s="167"/>
      <c r="T333" s="165">
        <f t="shared" si="28"/>
        <v>0</v>
      </c>
      <c r="U333" s="166">
        <f t="shared" si="26"/>
        <v>0</v>
      </c>
    </row>
    <row r="334" spans="1:21" s="111" customFormat="1" x14ac:dyDescent="0.2">
      <c r="A334" s="147" t="str">
        <f t="shared" si="27"/>
        <v/>
      </c>
      <c r="B334" s="171"/>
      <c r="C334" s="148"/>
      <c r="E334" s="167"/>
      <c r="T334" s="165">
        <f t="shared" si="28"/>
        <v>0</v>
      </c>
      <c r="U334" s="166">
        <f t="shared" si="26"/>
        <v>0</v>
      </c>
    </row>
    <row r="335" spans="1:21" s="111" customFormat="1" x14ac:dyDescent="0.2">
      <c r="A335" s="147" t="str">
        <f t="shared" si="27"/>
        <v/>
      </c>
      <c r="B335" s="171"/>
      <c r="C335" s="148"/>
      <c r="E335" s="167"/>
      <c r="T335" s="165">
        <f t="shared" si="28"/>
        <v>0</v>
      </c>
      <c r="U335" s="166">
        <f t="shared" si="26"/>
        <v>0</v>
      </c>
    </row>
    <row r="336" spans="1:21" s="111" customFormat="1" x14ac:dyDescent="0.2">
      <c r="A336" s="147" t="str">
        <f t="shared" si="27"/>
        <v/>
      </c>
      <c r="B336" s="171"/>
      <c r="C336" s="148"/>
      <c r="E336" s="167"/>
      <c r="T336" s="165">
        <f t="shared" si="28"/>
        <v>0</v>
      </c>
      <c r="U336" s="166">
        <f t="shared" si="26"/>
        <v>0</v>
      </c>
    </row>
    <row r="337" spans="1:21" s="111" customFormat="1" x14ac:dyDescent="0.2">
      <c r="A337" s="147" t="str">
        <f t="shared" si="27"/>
        <v/>
      </c>
      <c r="B337" s="171"/>
      <c r="C337" s="148"/>
      <c r="E337" s="167"/>
      <c r="T337" s="165">
        <f t="shared" si="28"/>
        <v>0</v>
      </c>
      <c r="U337" s="166">
        <f t="shared" si="26"/>
        <v>0</v>
      </c>
    </row>
    <row r="338" spans="1:21" s="111" customFormat="1" x14ac:dyDescent="0.2">
      <c r="A338" s="147" t="str">
        <f t="shared" si="27"/>
        <v/>
      </c>
      <c r="B338" s="171"/>
      <c r="C338" s="148"/>
      <c r="E338" s="167"/>
      <c r="T338" s="165">
        <f t="shared" si="28"/>
        <v>0</v>
      </c>
      <c r="U338" s="166">
        <f t="shared" si="26"/>
        <v>0</v>
      </c>
    </row>
    <row r="339" spans="1:21" s="111" customFormat="1" x14ac:dyDescent="0.2">
      <c r="A339" s="147" t="str">
        <f t="shared" si="27"/>
        <v/>
      </c>
      <c r="B339" s="171"/>
      <c r="C339" s="148"/>
      <c r="E339" s="167"/>
      <c r="T339" s="165">
        <f t="shared" si="28"/>
        <v>0</v>
      </c>
      <c r="U339" s="166">
        <f t="shared" si="26"/>
        <v>0</v>
      </c>
    </row>
    <row r="340" spans="1:21" s="111" customFormat="1" x14ac:dyDescent="0.2">
      <c r="A340" s="147" t="str">
        <f t="shared" si="27"/>
        <v/>
      </c>
      <c r="B340" s="171"/>
      <c r="C340" s="148"/>
      <c r="E340" s="167"/>
      <c r="T340" s="165">
        <f t="shared" si="28"/>
        <v>0</v>
      </c>
      <c r="U340" s="166">
        <f t="shared" si="26"/>
        <v>0</v>
      </c>
    </row>
    <row r="341" spans="1:21" s="111" customFormat="1" x14ac:dyDescent="0.2">
      <c r="A341" s="147" t="str">
        <f t="shared" si="27"/>
        <v/>
      </c>
      <c r="B341" s="171"/>
      <c r="C341" s="148"/>
      <c r="E341" s="167"/>
      <c r="T341" s="165">
        <f t="shared" si="28"/>
        <v>0</v>
      </c>
      <c r="U341" s="166">
        <f t="shared" si="26"/>
        <v>0</v>
      </c>
    </row>
    <row r="342" spans="1:21" s="111" customFormat="1" x14ac:dyDescent="0.2">
      <c r="A342" s="147" t="str">
        <f t="shared" si="27"/>
        <v/>
      </c>
      <c r="B342" s="171"/>
      <c r="C342" s="148"/>
      <c r="E342" s="167"/>
      <c r="T342" s="165">
        <f t="shared" si="28"/>
        <v>0</v>
      </c>
      <c r="U342" s="166">
        <f t="shared" si="26"/>
        <v>0</v>
      </c>
    </row>
    <row r="343" spans="1:21" s="111" customFormat="1" x14ac:dyDescent="0.2">
      <c r="A343" s="147" t="str">
        <f t="shared" si="27"/>
        <v/>
      </c>
      <c r="B343" s="171"/>
      <c r="C343" s="148"/>
      <c r="E343" s="167"/>
      <c r="T343" s="165">
        <f t="shared" si="28"/>
        <v>0</v>
      </c>
      <c r="U343" s="166">
        <f t="shared" si="26"/>
        <v>0</v>
      </c>
    </row>
    <row r="344" spans="1:21" s="111" customFormat="1" x14ac:dyDescent="0.2">
      <c r="A344" s="147" t="str">
        <f t="shared" si="27"/>
        <v/>
      </c>
      <c r="B344" s="171"/>
      <c r="C344" s="148"/>
      <c r="E344" s="167"/>
      <c r="T344" s="165">
        <f t="shared" si="28"/>
        <v>0</v>
      </c>
      <c r="U344" s="166">
        <f t="shared" si="26"/>
        <v>0</v>
      </c>
    </row>
    <row r="345" spans="1:21" s="111" customFormat="1" x14ac:dyDescent="0.2">
      <c r="A345" s="147" t="str">
        <f t="shared" si="27"/>
        <v/>
      </c>
      <c r="B345" s="171"/>
      <c r="C345" s="148"/>
      <c r="E345" s="167"/>
      <c r="T345" s="165">
        <f t="shared" si="28"/>
        <v>0</v>
      </c>
      <c r="U345" s="166">
        <f t="shared" si="26"/>
        <v>0</v>
      </c>
    </row>
    <row r="346" spans="1:21" s="111" customFormat="1" x14ac:dyDescent="0.2">
      <c r="A346" s="147" t="str">
        <f t="shared" si="27"/>
        <v/>
      </c>
      <c r="B346" s="171"/>
      <c r="C346" s="148"/>
      <c r="E346" s="167"/>
      <c r="T346" s="165">
        <f t="shared" si="28"/>
        <v>0</v>
      </c>
      <c r="U346" s="166">
        <f t="shared" si="26"/>
        <v>0</v>
      </c>
    </row>
    <row r="347" spans="1:21" s="111" customFormat="1" x14ac:dyDescent="0.2">
      <c r="A347" s="147" t="str">
        <f t="shared" si="27"/>
        <v/>
      </c>
      <c r="B347" s="171"/>
      <c r="C347" s="148"/>
      <c r="E347" s="167"/>
      <c r="T347" s="165">
        <f t="shared" si="28"/>
        <v>0</v>
      </c>
      <c r="U347" s="166">
        <f t="shared" si="26"/>
        <v>0</v>
      </c>
    </row>
    <row r="348" spans="1:21" s="111" customFormat="1" x14ac:dyDescent="0.2">
      <c r="A348" s="147" t="str">
        <f t="shared" si="27"/>
        <v/>
      </c>
      <c r="B348" s="171"/>
      <c r="C348" s="148"/>
      <c r="E348" s="167"/>
      <c r="T348" s="165">
        <f t="shared" si="28"/>
        <v>0</v>
      </c>
      <c r="U348" s="166">
        <f t="shared" si="26"/>
        <v>0</v>
      </c>
    </row>
    <row r="349" spans="1:21" s="111" customFormat="1" x14ac:dyDescent="0.2">
      <c r="A349" s="147" t="str">
        <f t="shared" si="27"/>
        <v/>
      </c>
      <c r="B349" s="171"/>
      <c r="C349" s="148"/>
      <c r="E349" s="167"/>
      <c r="T349" s="165">
        <f t="shared" si="28"/>
        <v>0</v>
      </c>
      <c r="U349" s="166">
        <f t="shared" si="26"/>
        <v>0</v>
      </c>
    </row>
    <row r="350" spans="1:21" s="111" customFormat="1" x14ac:dyDescent="0.2">
      <c r="A350" s="147" t="str">
        <f t="shared" si="27"/>
        <v/>
      </c>
      <c r="B350" s="171"/>
      <c r="C350" s="148"/>
      <c r="E350" s="167"/>
      <c r="T350" s="165">
        <f t="shared" si="28"/>
        <v>0</v>
      </c>
      <c r="U350" s="166">
        <f t="shared" si="26"/>
        <v>0</v>
      </c>
    </row>
    <row r="351" spans="1:21" s="111" customFormat="1" x14ac:dyDescent="0.2">
      <c r="A351" s="147" t="str">
        <f t="shared" si="27"/>
        <v/>
      </c>
      <c r="B351" s="171"/>
      <c r="C351" s="148"/>
      <c r="E351" s="167"/>
      <c r="T351" s="165">
        <f t="shared" si="28"/>
        <v>0</v>
      </c>
      <c r="U351" s="166">
        <f t="shared" si="26"/>
        <v>0</v>
      </c>
    </row>
    <row r="352" spans="1:21" s="111" customFormat="1" x14ac:dyDescent="0.2">
      <c r="A352" s="147" t="str">
        <f t="shared" si="27"/>
        <v/>
      </c>
      <c r="B352" s="171"/>
      <c r="C352" s="148"/>
      <c r="E352" s="167"/>
      <c r="T352" s="165">
        <f t="shared" si="28"/>
        <v>0</v>
      </c>
      <c r="U352" s="166">
        <f t="shared" si="26"/>
        <v>0</v>
      </c>
    </row>
    <row r="353" spans="1:21" s="111" customFormat="1" x14ac:dyDescent="0.2">
      <c r="A353" s="147" t="str">
        <f t="shared" si="27"/>
        <v/>
      </c>
      <c r="B353" s="171"/>
      <c r="C353" s="148"/>
      <c r="E353" s="167"/>
      <c r="T353" s="165">
        <f t="shared" si="28"/>
        <v>0</v>
      </c>
      <c r="U353" s="166">
        <f t="shared" si="26"/>
        <v>0</v>
      </c>
    </row>
    <row r="354" spans="1:21" s="111" customFormat="1" x14ac:dyDescent="0.2">
      <c r="A354" s="147" t="str">
        <f t="shared" si="27"/>
        <v/>
      </c>
      <c r="B354" s="171"/>
      <c r="C354" s="148"/>
      <c r="E354" s="167"/>
      <c r="T354" s="165">
        <f t="shared" si="28"/>
        <v>0</v>
      </c>
      <c r="U354" s="166">
        <f t="shared" si="26"/>
        <v>0</v>
      </c>
    </row>
    <row r="355" spans="1:21" s="111" customFormat="1" x14ac:dyDescent="0.2">
      <c r="A355" s="147" t="str">
        <f t="shared" si="27"/>
        <v/>
      </c>
      <c r="B355" s="171"/>
      <c r="C355" s="148"/>
      <c r="E355" s="167"/>
      <c r="T355" s="165">
        <f t="shared" si="28"/>
        <v>0</v>
      </c>
      <c r="U355" s="166">
        <f t="shared" si="26"/>
        <v>0</v>
      </c>
    </row>
    <row r="356" spans="1:21" s="111" customFormat="1" x14ac:dyDescent="0.2">
      <c r="A356" s="147" t="str">
        <f t="shared" si="27"/>
        <v/>
      </c>
      <c r="B356" s="171"/>
      <c r="C356" s="148"/>
      <c r="E356" s="167"/>
      <c r="T356" s="165">
        <f t="shared" si="28"/>
        <v>0</v>
      </c>
      <c r="U356" s="166">
        <f t="shared" si="26"/>
        <v>0</v>
      </c>
    </row>
    <row r="357" spans="1:21" s="111" customFormat="1" x14ac:dyDescent="0.2">
      <c r="A357" s="147" t="str">
        <f t="shared" si="27"/>
        <v/>
      </c>
      <c r="B357" s="171"/>
      <c r="C357" s="148"/>
      <c r="E357" s="167"/>
      <c r="T357" s="165">
        <f t="shared" si="28"/>
        <v>0</v>
      </c>
      <c r="U357" s="166">
        <f t="shared" ref="U357:U420" si="29">SUM(H357:T357)</f>
        <v>0</v>
      </c>
    </row>
    <row r="358" spans="1:21" s="111" customFormat="1" x14ac:dyDescent="0.2">
      <c r="A358" s="147" t="str">
        <f t="shared" ref="A358:A421" si="30">C358&amp;E358</f>
        <v/>
      </c>
      <c r="B358" s="171"/>
      <c r="C358" s="148"/>
      <c r="E358" s="167"/>
      <c r="T358" s="165">
        <f t="shared" ref="T358:T421" si="31">G358-SUM(H358:S358)</f>
        <v>0</v>
      </c>
      <c r="U358" s="166">
        <f t="shared" si="29"/>
        <v>0</v>
      </c>
    </row>
    <row r="359" spans="1:21" s="111" customFormat="1" x14ac:dyDescent="0.2">
      <c r="A359" s="147" t="str">
        <f t="shared" si="30"/>
        <v/>
      </c>
      <c r="B359" s="171"/>
      <c r="C359" s="148"/>
      <c r="E359" s="167"/>
      <c r="T359" s="165">
        <f t="shared" si="31"/>
        <v>0</v>
      </c>
      <c r="U359" s="166">
        <f t="shared" si="29"/>
        <v>0</v>
      </c>
    </row>
    <row r="360" spans="1:21" s="111" customFormat="1" x14ac:dyDescent="0.2">
      <c r="A360" s="147" t="str">
        <f t="shared" si="30"/>
        <v/>
      </c>
      <c r="B360" s="171"/>
      <c r="C360" s="148"/>
      <c r="E360" s="167"/>
      <c r="T360" s="165">
        <f t="shared" si="31"/>
        <v>0</v>
      </c>
      <c r="U360" s="166">
        <f t="shared" si="29"/>
        <v>0</v>
      </c>
    </row>
    <row r="361" spans="1:21" s="111" customFormat="1" x14ac:dyDescent="0.2">
      <c r="A361" s="147" t="str">
        <f t="shared" si="30"/>
        <v/>
      </c>
      <c r="B361" s="171"/>
      <c r="C361" s="148"/>
      <c r="E361" s="167"/>
      <c r="T361" s="165">
        <f t="shared" si="31"/>
        <v>0</v>
      </c>
      <c r="U361" s="166">
        <f t="shared" si="29"/>
        <v>0</v>
      </c>
    </row>
    <row r="362" spans="1:21" s="111" customFormat="1" x14ac:dyDescent="0.2">
      <c r="A362" s="147" t="str">
        <f t="shared" si="30"/>
        <v/>
      </c>
      <c r="B362" s="171"/>
      <c r="C362" s="148"/>
      <c r="E362" s="167"/>
      <c r="T362" s="165">
        <f t="shared" si="31"/>
        <v>0</v>
      </c>
      <c r="U362" s="166">
        <f t="shared" si="29"/>
        <v>0</v>
      </c>
    </row>
    <row r="363" spans="1:21" s="111" customFormat="1" x14ac:dyDescent="0.2">
      <c r="A363" s="147" t="str">
        <f t="shared" si="30"/>
        <v/>
      </c>
      <c r="B363" s="171"/>
      <c r="C363" s="148"/>
      <c r="E363" s="167"/>
      <c r="T363" s="165">
        <f t="shared" si="31"/>
        <v>0</v>
      </c>
      <c r="U363" s="166">
        <f t="shared" si="29"/>
        <v>0</v>
      </c>
    </row>
    <row r="364" spans="1:21" s="111" customFormat="1" x14ac:dyDescent="0.2">
      <c r="A364" s="147" t="str">
        <f t="shared" si="30"/>
        <v/>
      </c>
      <c r="B364" s="171"/>
      <c r="C364" s="148"/>
      <c r="E364" s="167"/>
      <c r="T364" s="165">
        <f t="shared" si="31"/>
        <v>0</v>
      </c>
      <c r="U364" s="166">
        <f t="shared" si="29"/>
        <v>0</v>
      </c>
    </row>
    <row r="365" spans="1:21" s="111" customFormat="1" x14ac:dyDescent="0.2">
      <c r="A365" s="147" t="str">
        <f t="shared" si="30"/>
        <v/>
      </c>
      <c r="B365" s="171"/>
      <c r="C365" s="148"/>
      <c r="E365" s="167"/>
      <c r="T365" s="165">
        <f t="shared" si="31"/>
        <v>0</v>
      </c>
      <c r="U365" s="166">
        <f t="shared" si="29"/>
        <v>0</v>
      </c>
    </row>
    <row r="366" spans="1:21" s="111" customFormat="1" x14ac:dyDescent="0.2">
      <c r="A366" s="147" t="str">
        <f t="shared" si="30"/>
        <v/>
      </c>
      <c r="B366" s="171"/>
      <c r="C366" s="148"/>
      <c r="E366" s="167"/>
      <c r="T366" s="165">
        <f t="shared" si="31"/>
        <v>0</v>
      </c>
      <c r="U366" s="166">
        <f t="shared" si="29"/>
        <v>0</v>
      </c>
    </row>
    <row r="367" spans="1:21" s="111" customFormat="1" x14ac:dyDescent="0.2">
      <c r="A367" s="147" t="str">
        <f t="shared" si="30"/>
        <v/>
      </c>
      <c r="B367" s="171"/>
      <c r="C367" s="148"/>
      <c r="E367" s="167"/>
      <c r="T367" s="165">
        <f t="shared" si="31"/>
        <v>0</v>
      </c>
      <c r="U367" s="166">
        <f t="shared" si="29"/>
        <v>0</v>
      </c>
    </row>
    <row r="368" spans="1:21" s="111" customFormat="1" x14ac:dyDescent="0.2">
      <c r="A368" s="147" t="str">
        <f t="shared" si="30"/>
        <v/>
      </c>
      <c r="B368" s="171"/>
      <c r="C368" s="148"/>
      <c r="E368" s="167"/>
      <c r="T368" s="165">
        <f t="shared" si="31"/>
        <v>0</v>
      </c>
      <c r="U368" s="166">
        <f t="shared" si="29"/>
        <v>0</v>
      </c>
    </row>
    <row r="369" spans="1:21" s="111" customFormat="1" x14ac:dyDescent="0.2">
      <c r="A369" s="147" t="str">
        <f t="shared" si="30"/>
        <v/>
      </c>
      <c r="B369" s="171"/>
      <c r="C369" s="148"/>
      <c r="E369" s="167"/>
      <c r="T369" s="165">
        <f t="shared" si="31"/>
        <v>0</v>
      </c>
      <c r="U369" s="166">
        <f t="shared" si="29"/>
        <v>0</v>
      </c>
    </row>
    <row r="370" spans="1:21" s="111" customFormat="1" x14ac:dyDescent="0.2">
      <c r="A370" s="147" t="str">
        <f t="shared" si="30"/>
        <v/>
      </c>
      <c r="B370" s="171"/>
      <c r="C370" s="148"/>
      <c r="E370" s="167"/>
      <c r="T370" s="165">
        <f t="shared" si="31"/>
        <v>0</v>
      </c>
      <c r="U370" s="166">
        <f t="shared" si="29"/>
        <v>0</v>
      </c>
    </row>
    <row r="371" spans="1:21" s="111" customFormat="1" x14ac:dyDescent="0.2">
      <c r="A371" s="147" t="str">
        <f t="shared" si="30"/>
        <v/>
      </c>
      <c r="B371" s="171"/>
      <c r="C371" s="148"/>
      <c r="E371" s="167"/>
      <c r="T371" s="165">
        <f t="shared" si="31"/>
        <v>0</v>
      </c>
      <c r="U371" s="166">
        <f t="shared" si="29"/>
        <v>0</v>
      </c>
    </row>
    <row r="372" spans="1:21" s="111" customFormat="1" x14ac:dyDescent="0.2">
      <c r="A372" s="147" t="str">
        <f t="shared" si="30"/>
        <v/>
      </c>
      <c r="B372" s="171"/>
      <c r="C372" s="148"/>
      <c r="E372" s="167"/>
      <c r="T372" s="165">
        <f t="shared" si="31"/>
        <v>0</v>
      </c>
      <c r="U372" s="166">
        <f t="shared" si="29"/>
        <v>0</v>
      </c>
    </row>
    <row r="373" spans="1:21" s="111" customFormat="1" x14ac:dyDescent="0.2">
      <c r="A373" s="147" t="str">
        <f t="shared" si="30"/>
        <v/>
      </c>
      <c r="B373" s="171"/>
      <c r="C373" s="148"/>
      <c r="E373" s="167"/>
      <c r="T373" s="165">
        <f t="shared" si="31"/>
        <v>0</v>
      </c>
      <c r="U373" s="166">
        <f t="shared" si="29"/>
        <v>0</v>
      </c>
    </row>
    <row r="374" spans="1:21" s="111" customFormat="1" x14ac:dyDescent="0.2">
      <c r="A374" s="147" t="str">
        <f t="shared" si="30"/>
        <v/>
      </c>
      <c r="B374" s="171"/>
      <c r="C374" s="148"/>
      <c r="E374" s="167"/>
      <c r="T374" s="165">
        <f t="shared" si="31"/>
        <v>0</v>
      </c>
      <c r="U374" s="166">
        <f t="shared" si="29"/>
        <v>0</v>
      </c>
    </row>
    <row r="375" spans="1:21" s="111" customFormat="1" x14ac:dyDescent="0.2">
      <c r="A375" s="147" t="str">
        <f t="shared" si="30"/>
        <v/>
      </c>
      <c r="B375" s="171"/>
      <c r="C375" s="148"/>
      <c r="E375" s="167"/>
      <c r="T375" s="165">
        <f t="shared" si="31"/>
        <v>0</v>
      </c>
      <c r="U375" s="166">
        <f t="shared" si="29"/>
        <v>0</v>
      </c>
    </row>
    <row r="376" spans="1:21" s="111" customFormat="1" x14ac:dyDescent="0.2">
      <c r="A376" s="147" t="str">
        <f t="shared" si="30"/>
        <v/>
      </c>
      <c r="B376" s="171"/>
      <c r="C376" s="148"/>
      <c r="E376" s="167"/>
      <c r="T376" s="165">
        <f t="shared" si="31"/>
        <v>0</v>
      </c>
      <c r="U376" s="166">
        <f t="shared" si="29"/>
        <v>0</v>
      </c>
    </row>
    <row r="377" spans="1:21" s="111" customFormat="1" x14ac:dyDescent="0.2">
      <c r="A377" s="147" t="str">
        <f t="shared" si="30"/>
        <v/>
      </c>
      <c r="B377" s="171"/>
      <c r="C377" s="148"/>
      <c r="E377" s="167"/>
      <c r="T377" s="165">
        <f t="shared" si="31"/>
        <v>0</v>
      </c>
      <c r="U377" s="166">
        <f t="shared" si="29"/>
        <v>0</v>
      </c>
    </row>
    <row r="378" spans="1:21" s="111" customFormat="1" x14ac:dyDescent="0.2">
      <c r="A378" s="147" t="str">
        <f t="shared" si="30"/>
        <v/>
      </c>
      <c r="B378" s="171"/>
      <c r="C378" s="148"/>
      <c r="E378" s="167"/>
      <c r="T378" s="165">
        <f t="shared" si="31"/>
        <v>0</v>
      </c>
      <c r="U378" s="166">
        <f t="shared" si="29"/>
        <v>0</v>
      </c>
    </row>
    <row r="379" spans="1:21" s="111" customFormat="1" x14ac:dyDescent="0.2">
      <c r="A379" s="147" t="str">
        <f t="shared" si="30"/>
        <v/>
      </c>
      <c r="B379" s="171"/>
      <c r="C379" s="148"/>
      <c r="E379" s="167"/>
      <c r="T379" s="165">
        <f t="shared" si="31"/>
        <v>0</v>
      </c>
      <c r="U379" s="166">
        <f t="shared" si="29"/>
        <v>0</v>
      </c>
    </row>
    <row r="380" spans="1:21" s="111" customFormat="1" x14ac:dyDescent="0.2">
      <c r="A380" s="147" t="str">
        <f t="shared" si="30"/>
        <v/>
      </c>
      <c r="B380" s="171"/>
      <c r="C380" s="148"/>
      <c r="E380" s="167"/>
      <c r="T380" s="165">
        <f t="shared" si="31"/>
        <v>0</v>
      </c>
      <c r="U380" s="166">
        <f t="shared" si="29"/>
        <v>0</v>
      </c>
    </row>
    <row r="381" spans="1:21" s="111" customFormat="1" x14ac:dyDescent="0.2">
      <c r="A381" s="147" t="str">
        <f t="shared" si="30"/>
        <v/>
      </c>
      <c r="B381" s="171"/>
      <c r="C381" s="148"/>
      <c r="E381" s="167"/>
      <c r="T381" s="165">
        <f t="shared" si="31"/>
        <v>0</v>
      </c>
      <c r="U381" s="166">
        <f t="shared" si="29"/>
        <v>0</v>
      </c>
    </row>
    <row r="382" spans="1:21" s="111" customFormat="1" x14ac:dyDescent="0.2">
      <c r="A382" s="147" t="str">
        <f t="shared" si="30"/>
        <v/>
      </c>
      <c r="B382" s="171"/>
      <c r="C382" s="148"/>
      <c r="E382" s="167"/>
      <c r="T382" s="165">
        <f t="shared" si="31"/>
        <v>0</v>
      </c>
      <c r="U382" s="166">
        <f t="shared" si="29"/>
        <v>0</v>
      </c>
    </row>
    <row r="383" spans="1:21" s="111" customFormat="1" x14ac:dyDescent="0.2">
      <c r="A383" s="147" t="str">
        <f t="shared" si="30"/>
        <v/>
      </c>
      <c r="B383" s="171"/>
      <c r="C383" s="148"/>
      <c r="E383" s="167"/>
      <c r="T383" s="165">
        <f t="shared" si="31"/>
        <v>0</v>
      </c>
      <c r="U383" s="166">
        <f t="shared" si="29"/>
        <v>0</v>
      </c>
    </row>
    <row r="384" spans="1:21" s="111" customFormat="1" x14ac:dyDescent="0.2">
      <c r="A384" s="147" t="str">
        <f t="shared" si="30"/>
        <v/>
      </c>
      <c r="B384" s="171"/>
      <c r="C384" s="148"/>
      <c r="E384" s="167"/>
      <c r="T384" s="165">
        <f t="shared" si="31"/>
        <v>0</v>
      </c>
      <c r="U384" s="166">
        <f t="shared" si="29"/>
        <v>0</v>
      </c>
    </row>
    <row r="385" spans="1:21" s="111" customFormat="1" x14ac:dyDescent="0.2">
      <c r="A385" s="147" t="str">
        <f t="shared" si="30"/>
        <v/>
      </c>
      <c r="B385" s="171"/>
      <c r="C385" s="148"/>
      <c r="E385" s="167"/>
      <c r="T385" s="165">
        <f t="shared" si="31"/>
        <v>0</v>
      </c>
      <c r="U385" s="166">
        <f t="shared" si="29"/>
        <v>0</v>
      </c>
    </row>
    <row r="386" spans="1:21" s="111" customFormat="1" x14ac:dyDescent="0.2">
      <c r="A386" s="147" t="str">
        <f t="shared" si="30"/>
        <v/>
      </c>
      <c r="B386" s="171"/>
      <c r="C386" s="148"/>
      <c r="E386" s="167"/>
      <c r="T386" s="165">
        <f t="shared" si="31"/>
        <v>0</v>
      </c>
      <c r="U386" s="166">
        <f t="shared" si="29"/>
        <v>0</v>
      </c>
    </row>
    <row r="387" spans="1:21" s="111" customFormat="1" x14ac:dyDescent="0.2">
      <c r="A387" s="147" t="str">
        <f t="shared" si="30"/>
        <v/>
      </c>
      <c r="B387" s="171"/>
      <c r="C387" s="148"/>
      <c r="E387" s="167"/>
      <c r="T387" s="165">
        <f t="shared" si="31"/>
        <v>0</v>
      </c>
      <c r="U387" s="166">
        <f t="shared" si="29"/>
        <v>0</v>
      </c>
    </row>
    <row r="388" spans="1:21" s="111" customFormat="1" x14ac:dyDescent="0.2">
      <c r="A388" s="147" t="str">
        <f t="shared" si="30"/>
        <v/>
      </c>
      <c r="B388" s="171"/>
      <c r="C388" s="148"/>
      <c r="E388" s="167"/>
      <c r="T388" s="165">
        <f t="shared" si="31"/>
        <v>0</v>
      </c>
      <c r="U388" s="166">
        <f t="shared" si="29"/>
        <v>0</v>
      </c>
    </row>
    <row r="389" spans="1:21" s="111" customFormat="1" x14ac:dyDescent="0.2">
      <c r="A389" s="147" t="str">
        <f t="shared" si="30"/>
        <v/>
      </c>
      <c r="B389" s="171"/>
      <c r="C389" s="148"/>
      <c r="E389" s="167"/>
      <c r="T389" s="165">
        <f t="shared" si="31"/>
        <v>0</v>
      </c>
      <c r="U389" s="166">
        <f t="shared" si="29"/>
        <v>0</v>
      </c>
    </row>
    <row r="390" spans="1:21" s="111" customFormat="1" x14ac:dyDescent="0.2">
      <c r="A390" s="147" t="str">
        <f t="shared" si="30"/>
        <v/>
      </c>
      <c r="B390" s="171"/>
      <c r="C390" s="148"/>
      <c r="E390" s="167"/>
      <c r="T390" s="165">
        <f t="shared" si="31"/>
        <v>0</v>
      </c>
      <c r="U390" s="166">
        <f t="shared" si="29"/>
        <v>0</v>
      </c>
    </row>
    <row r="391" spans="1:21" s="111" customFormat="1" x14ac:dyDescent="0.2">
      <c r="A391" s="147" t="str">
        <f t="shared" si="30"/>
        <v/>
      </c>
      <c r="B391" s="171"/>
      <c r="C391" s="148"/>
      <c r="E391" s="167"/>
      <c r="T391" s="165">
        <f t="shared" si="31"/>
        <v>0</v>
      </c>
      <c r="U391" s="166">
        <f t="shared" si="29"/>
        <v>0</v>
      </c>
    </row>
    <row r="392" spans="1:21" s="111" customFormat="1" x14ac:dyDescent="0.2">
      <c r="A392" s="147" t="str">
        <f t="shared" si="30"/>
        <v/>
      </c>
      <c r="B392" s="171"/>
      <c r="C392" s="148"/>
      <c r="E392" s="167"/>
      <c r="T392" s="165">
        <f t="shared" si="31"/>
        <v>0</v>
      </c>
      <c r="U392" s="166">
        <f t="shared" si="29"/>
        <v>0</v>
      </c>
    </row>
    <row r="393" spans="1:21" s="111" customFormat="1" x14ac:dyDescent="0.2">
      <c r="A393" s="147" t="str">
        <f t="shared" si="30"/>
        <v/>
      </c>
      <c r="B393" s="171"/>
      <c r="C393" s="148"/>
      <c r="E393" s="167"/>
      <c r="T393" s="165">
        <f t="shared" si="31"/>
        <v>0</v>
      </c>
      <c r="U393" s="166">
        <f t="shared" si="29"/>
        <v>0</v>
      </c>
    </row>
    <row r="394" spans="1:21" s="111" customFormat="1" x14ac:dyDescent="0.2">
      <c r="A394" s="147" t="str">
        <f t="shared" si="30"/>
        <v/>
      </c>
      <c r="B394" s="171"/>
      <c r="C394" s="148"/>
      <c r="E394" s="167"/>
      <c r="T394" s="165">
        <f t="shared" si="31"/>
        <v>0</v>
      </c>
      <c r="U394" s="166">
        <f t="shared" si="29"/>
        <v>0</v>
      </c>
    </row>
    <row r="395" spans="1:21" s="111" customFormat="1" x14ac:dyDescent="0.2">
      <c r="A395" s="147" t="str">
        <f t="shared" si="30"/>
        <v/>
      </c>
      <c r="B395" s="171"/>
      <c r="C395" s="148"/>
      <c r="E395" s="167"/>
      <c r="T395" s="165">
        <f t="shared" si="31"/>
        <v>0</v>
      </c>
      <c r="U395" s="166">
        <f t="shared" si="29"/>
        <v>0</v>
      </c>
    </row>
    <row r="396" spans="1:21" s="111" customFormat="1" x14ac:dyDescent="0.2">
      <c r="A396" s="147" t="str">
        <f t="shared" si="30"/>
        <v/>
      </c>
      <c r="B396" s="171"/>
      <c r="C396" s="148"/>
      <c r="E396" s="167"/>
      <c r="T396" s="165">
        <f t="shared" si="31"/>
        <v>0</v>
      </c>
      <c r="U396" s="166">
        <f t="shared" si="29"/>
        <v>0</v>
      </c>
    </row>
    <row r="397" spans="1:21" s="111" customFormat="1" x14ac:dyDescent="0.2">
      <c r="A397" s="147" t="str">
        <f t="shared" si="30"/>
        <v/>
      </c>
      <c r="B397" s="171"/>
      <c r="C397" s="148"/>
      <c r="E397" s="167"/>
      <c r="T397" s="165">
        <f t="shared" si="31"/>
        <v>0</v>
      </c>
      <c r="U397" s="166">
        <f t="shared" si="29"/>
        <v>0</v>
      </c>
    </row>
    <row r="398" spans="1:21" s="111" customFormat="1" x14ac:dyDescent="0.2">
      <c r="A398" s="147" t="str">
        <f t="shared" si="30"/>
        <v/>
      </c>
      <c r="B398" s="171"/>
      <c r="C398" s="148"/>
      <c r="E398" s="167"/>
      <c r="T398" s="165">
        <f t="shared" si="31"/>
        <v>0</v>
      </c>
      <c r="U398" s="166">
        <f t="shared" si="29"/>
        <v>0</v>
      </c>
    </row>
    <row r="399" spans="1:21" s="111" customFormat="1" x14ac:dyDescent="0.2">
      <c r="A399" s="147" t="str">
        <f t="shared" si="30"/>
        <v/>
      </c>
      <c r="B399" s="171"/>
      <c r="C399" s="148"/>
      <c r="E399" s="167"/>
      <c r="T399" s="165">
        <f t="shared" si="31"/>
        <v>0</v>
      </c>
      <c r="U399" s="166">
        <f t="shared" si="29"/>
        <v>0</v>
      </c>
    </row>
    <row r="400" spans="1:21" s="111" customFormat="1" x14ac:dyDescent="0.2">
      <c r="A400" s="147" t="str">
        <f t="shared" si="30"/>
        <v/>
      </c>
      <c r="B400" s="171"/>
      <c r="C400" s="148"/>
      <c r="E400" s="167"/>
      <c r="T400" s="165">
        <f t="shared" si="31"/>
        <v>0</v>
      </c>
      <c r="U400" s="166">
        <f t="shared" si="29"/>
        <v>0</v>
      </c>
    </row>
    <row r="401" spans="1:21" s="111" customFormat="1" x14ac:dyDescent="0.2">
      <c r="A401" s="147" t="str">
        <f t="shared" si="30"/>
        <v/>
      </c>
      <c r="B401" s="171"/>
      <c r="C401" s="148"/>
      <c r="E401" s="167"/>
      <c r="T401" s="165">
        <f t="shared" si="31"/>
        <v>0</v>
      </c>
      <c r="U401" s="166">
        <f t="shared" si="29"/>
        <v>0</v>
      </c>
    </row>
    <row r="402" spans="1:21" s="111" customFormat="1" x14ac:dyDescent="0.2">
      <c r="A402" s="147" t="str">
        <f t="shared" si="30"/>
        <v/>
      </c>
      <c r="B402" s="171"/>
      <c r="C402" s="148"/>
      <c r="E402" s="167"/>
      <c r="T402" s="165">
        <f t="shared" si="31"/>
        <v>0</v>
      </c>
      <c r="U402" s="166">
        <f t="shared" si="29"/>
        <v>0</v>
      </c>
    </row>
    <row r="403" spans="1:21" s="111" customFormat="1" x14ac:dyDescent="0.2">
      <c r="A403" s="147" t="str">
        <f t="shared" si="30"/>
        <v/>
      </c>
      <c r="B403" s="171"/>
      <c r="C403" s="148"/>
      <c r="E403" s="167"/>
      <c r="T403" s="165">
        <f t="shared" si="31"/>
        <v>0</v>
      </c>
      <c r="U403" s="166">
        <f t="shared" si="29"/>
        <v>0</v>
      </c>
    </row>
    <row r="404" spans="1:21" s="111" customFormat="1" x14ac:dyDescent="0.2">
      <c r="A404" s="147" t="str">
        <f t="shared" si="30"/>
        <v/>
      </c>
      <c r="B404" s="171"/>
      <c r="C404" s="148"/>
      <c r="E404" s="167"/>
      <c r="T404" s="165">
        <f t="shared" si="31"/>
        <v>0</v>
      </c>
      <c r="U404" s="166">
        <f t="shared" si="29"/>
        <v>0</v>
      </c>
    </row>
    <row r="405" spans="1:21" s="111" customFormat="1" x14ac:dyDescent="0.2">
      <c r="A405" s="147" t="str">
        <f t="shared" si="30"/>
        <v/>
      </c>
      <c r="B405" s="171"/>
      <c r="C405" s="148"/>
      <c r="E405" s="167"/>
      <c r="T405" s="165">
        <f t="shared" si="31"/>
        <v>0</v>
      </c>
      <c r="U405" s="166">
        <f t="shared" si="29"/>
        <v>0</v>
      </c>
    </row>
    <row r="406" spans="1:21" s="111" customFormat="1" x14ac:dyDescent="0.2">
      <c r="A406" s="147" t="str">
        <f t="shared" si="30"/>
        <v/>
      </c>
      <c r="B406" s="171"/>
      <c r="C406" s="148"/>
      <c r="E406" s="167"/>
      <c r="T406" s="165">
        <f t="shared" si="31"/>
        <v>0</v>
      </c>
      <c r="U406" s="166">
        <f t="shared" si="29"/>
        <v>0</v>
      </c>
    </row>
    <row r="407" spans="1:21" s="111" customFormat="1" x14ac:dyDescent="0.2">
      <c r="A407" s="147" t="str">
        <f t="shared" si="30"/>
        <v/>
      </c>
      <c r="B407" s="171"/>
      <c r="C407" s="148"/>
      <c r="E407" s="167"/>
      <c r="T407" s="165">
        <f t="shared" si="31"/>
        <v>0</v>
      </c>
      <c r="U407" s="166">
        <f t="shared" si="29"/>
        <v>0</v>
      </c>
    </row>
    <row r="408" spans="1:21" s="111" customFormat="1" x14ac:dyDescent="0.2">
      <c r="A408" s="147" t="str">
        <f t="shared" si="30"/>
        <v/>
      </c>
      <c r="B408" s="171"/>
      <c r="C408" s="148"/>
      <c r="E408" s="167"/>
      <c r="T408" s="165">
        <f t="shared" si="31"/>
        <v>0</v>
      </c>
      <c r="U408" s="166">
        <f t="shared" si="29"/>
        <v>0</v>
      </c>
    </row>
    <row r="409" spans="1:21" s="111" customFormat="1" x14ac:dyDescent="0.2">
      <c r="A409" s="147" t="str">
        <f t="shared" si="30"/>
        <v/>
      </c>
      <c r="B409" s="171"/>
      <c r="C409" s="148"/>
      <c r="E409" s="167"/>
      <c r="T409" s="165">
        <f t="shared" si="31"/>
        <v>0</v>
      </c>
      <c r="U409" s="166">
        <f t="shared" si="29"/>
        <v>0</v>
      </c>
    </row>
    <row r="410" spans="1:21" s="111" customFormat="1" x14ac:dyDescent="0.2">
      <c r="A410" s="147" t="str">
        <f t="shared" si="30"/>
        <v/>
      </c>
      <c r="B410" s="171"/>
      <c r="C410" s="148"/>
      <c r="E410" s="167"/>
      <c r="T410" s="165">
        <f t="shared" si="31"/>
        <v>0</v>
      </c>
      <c r="U410" s="166">
        <f t="shared" si="29"/>
        <v>0</v>
      </c>
    </row>
    <row r="411" spans="1:21" s="111" customFormat="1" x14ac:dyDescent="0.2">
      <c r="A411" s="147" t="str">
        <f t="shared" si="30"/>
        <v/>
      </c>
      <c r="B411" s="171"/>
      <c r="C411" s="148"/>
      <c r="E411" s="167"/>
      <c r="T411" s="165">
        <f t="shared" si="31"/>
        <v>0</v>
      </c>
      <c r="U411" s="166">
        <f t="shared" si="29"/>
        <v>0</v>
      </c>
    </row>
    <row r="412" spans="1:21" s="111" customFormat="1" x14ac:dyDescent="0.2">
      <c r="A412" s="147" t="str">
        <f t="shared" si="30"/>
        <v/>
      </c>
      <c r="B412" s="171"/>
      <c r="C412" s="148"/>
      <c r="E412" s="167"/>
      <c r="T412" s="165">
        <f t="shared" si="31"/>
        <v>0</v>
      </c>
      <c r="U412" s="166">
        <f t="shared" si="29"/>
        <v>0</v>
      </c>
    </row>
    <row r="413" spans="1:21" s="111" customFormat="1" x14ac:dyDescent="0.2">
      <c r="A413" s="147" t="str">
        <f t="shared" si="30"/>
        <v/>
      </c>
      <c r="B413" s="171"/>
      <c r="C413" s="148"/>
      <c r="E413" s="167"/>
      <c r="T413" s="165">
        <f t="shared" si="31"/>
        <v>0</v>
      </c>
      <c r="U413" s="166">
        <f t="shared" si="29"/>
        <v>0</v>
      </c>
    </row>
    <row r="414" spans="1:21" s="111" customFormat="1" x14ac:dyDescent="0.2">
      <c r="A414" s="147" t="str">
        <f t="shared" si="30"/>
        <v/>
      </c>
      <c r="B414" s="171"/>
      <c r="C414" s="148"/>
      <c r="E414" s="167"/>
      <c r="T414" s="165">
        <f t="shared" si="31"/>
        <v>0</v>
      </c>
      <c r="U414" s="166">
        <f t="shared" si="29"/>
        <v>0</v>
      </c>
    </row>
    <row r="415" spans="1:21" s="111" customFormat="1" x14ac:dyDescent="0.2">
      <c r="A415" s="147" t="str">
        <f t="shared" si="30"/>
        <v/>
      </c>
      <c r="B415" s="171"/>
      <c r="C415" s="148"/>
      <c r="E415" s="167"/>
      <c r="T415" s="165">
        <f t="shared" si="31"/>
        <v>0</v>
      </c>
      <c r="U415" s="166">
        <f t="shared" si="29"/>
        <v>0</v>
      </c>
    </row>
    <row r="416" spans="1:21" s="111" customFormat="1" x14ac:dyDescent="0.2">
      <c r="A416" s="147" t="str">
        <f t="shared" si="30"/>
        <v/>
      </c>
      <c r="B416" s="171"/>
      <c r="C416" s="148"/>
      <c r="E416" s="167"/>
      <c r="T416" s="165">
        <f t="shared" si="31"/>
        <v>0</v>
      </c>
      <c r="U416" s="166">
        <f t="shared" si="29"/>
        <v>0</v>
      </c>
    </row>
    <row r="417" spans="1:21" s="111" customFormat="1" x14ac:dyDescent="0.2">
      <c r="A417" s="147" t="str">
        <f t="shared" si="30"/>
        <v/>
      </c>
      <c r="B417" s="171"/>
      <c r="C417" s="148"/>
      <c r="E417" s="167"/>
      <c r="T417" s="165">
        <f t="shared" si="31"/>
        <v>0</v>
      </c>
      <c r="U417" s="166">
        <f t="shared" si="29"/>
        <v>0</v>
      </c>
    </row>
    <row r="418" spans="1:21" s="111" customFormat="1" x14ac:dyDescent="0.2">
      <c r="A418" s="147" t="str">
        <f t="shared" si="30"/>
        <v/>
      </c>
      <c r="B418" s="171"/>
      <c r="C418" s="148"/>
      <c r="E418" s="167"/>
      <c r="T418" s="165">
        <f t="shared" si="31"/>
        <v>0</v>
      </c>
      <c r="U418" s="166">
        <f t="shared" si="29"/>
        <v>0</v>
      </c>
    </row>
    <row r="419" spans="1:21" s="111" customFormat="1" x14ac:dyDescent="0.2">
      <c r="A419" s="147" t="str">
        <f t="shared" si="30"/>
        <v/>
      </c>
      <c r="B419" s="171"/>
      <c r="C419" s="148"/>
      <c r="E419" s="167"/>
      <c r="T419" s="165">
        <f t="shared" si="31"/>
        <v>0</v>
      </c>
      <c r="U419" s="166">
        <f t="shared" si="29"/>
        <v>0</v>
      </c>
    </row>
    <row r="420" spans="1:21" s="111" customFormat="1" x14ac:dyDescent="0.2">
      <c r="A420" s="147" t="str">
        <f t="shared" si="30"/>
        <v/>
      </c>
      <c r="B420" s="171"/>
      <c r="C420" s="148"/>
      <c r="E420" s="167"/>
      <c r="T420" s="165">
        <f t="shared" si="31"/>
        <v>0</v>
      </c>
      <c r="U420" s="166">
        <f t="shared" si="29"/>
        <v>0</v>
      </c>
    </row>
    <row r="421" spans="1:21" s="111" customFormat="1" x14ac:dyDescent="0.2">
      <c r="A421" s="147" t="str">
        <f t="shared" si="30"/>
        <v/>
      </c>
      <c r="B421" s="171"/>
      <c r="C421" s="148"/>
      <c r="E421" s="167"/>
      <c r="T421" s="165">
        <f t="shared" si="31"/>
        <v>0</v>
      </c>
      <c r="U421" s="166">
        <f t="shared" ref="U421:U475" si="32">SUM(H421:T421)</f>
        <v>0</v>
      </c>
    </row>
    <row r="422" spans="1:21" s="111" customFormat="1" x14ac:dyDescent="0.2">
      <c r="A422" s="147" t="str">
        <f t="shared" ref="A422:A475" si="33">C422&amp;E422</f>
        <v/>
      </c>
      <c r="B422" s="171"/>
      <c r="C422" s="148"/>
      <c r="E422" s="167"/>
      <c r="T422" s="165">
        <f t="shared" ref="T422:T475" si="34">G422-SUM(H422:S422)</f>
        <v>0</v>
      </c>
      <c r="U422" s="166">
        <f t="shared" si="32"/>
        <v>0</v>
      </c>
    </row>
    <row r="423" spans="1:21" s="111" customFormat="1" x14ac:dyDescent="0.2">
      <c r="A423" s="147" t="str">
        <f t="shared" si="33"/>
        <v/>
      </c>
      <c r="B423" s="171"/>
      <c r="C423" s="148"/>
      <c r="E423" s="167"/>
      <c r="T423" s="165">
        <f t="shared" si="34"/>
        <v>0</v>
      </c>
      <c r="U423" s="166">
        <f t="shared" si="32"/>
        <v>0</v>
      </c>
    </row>
    <row r="424" spans="1:21" s="111" customFormat="1" x14ac:dyDescent="0.2">
      <c r="A424" s="147" t="str">
        <f t="shared" si="33"/>
        <v/>
      </c>
      <c r="B424" s="171"/>
      <c r="C424" s="148"/>
      <c r="E424" s="167"/>
      <c r="T424" s="165">
        <f t="shared" si="34"/>
        <v>0</v>
      </c>
      <c r="U424" s="166">
        <f t="shared" si="32"/>
        <v>0</v>
      </c>
    </row>
    <row r="425" spans="1:21" s="111" customFormat="1" x14ac:dyDescent="0.2">
      <c r="A425" s="147" t="str">
        <f t="shared" si="33"/>
        <v/>
      </c>
      <c r="B425" s="171"/>
      <c r="C425" s="148"/>
      <c r="E425" s="167"/>
      <c r="T425" s="165">
        <f t="shared" si="34"/>
        <v>0</v>
      </c>
      <c r="U425" s="166">
        <f t="shared" si="32"/>
        <v>0</v>
      </c>
    </row>
    <row r="426" spans="1:21" s="111" customFormat="1" x14ac:dyDescent="0.2">
      <c r="A426" s="147" t="str">
        <f t="shared" si="33"/>
        <v/>
      </c>
      <c r="B426" s="171"/>
      <c r="C426" s="148"/>
      <c r="E426" s="167"/>
      <c r="T426" s="165">
        <f t="shared" si="34"/>
        <v>0</v>
      </c>
      <c r="U426" s="166">
        <f t="shared" si="32"/>
        <v>0</v>
      </c>
    </row>
    <row r="427" spans="1:21" s="111" customFormat="1" x14ac:dyDescent="0.2">
      <c r="A427" s="147" t="str">
        <f t="shared" si="33"/>
        <v/>
      </c>
      <c r="B427" s="171"/>
      <c r="C427" s="148"/>
      <c r="E427" s="167"/>
      <c r="T427" s="165">
        <f t="shared" si="34"/>
        <v>0</v>
      </c>
      <c r="U427" s="166">
        <f t="shared" si="32"/>
        <v>0</v>
      </c>
    </row>
    <row r="428" spans="1:21" s="111" customFormat="1" x14ac:dyDescent="0.2">
      <c r="A428" s="147" t="str">
        <f t="shared" si="33"/>
        <v/>
      </c>
      <c r="B428" s="171"/>
      <c r="C428" s="148"/>
      <c r="E428" s="167"/>
      <c r="T428" s="165">
        <f t="shared" si="34"/>
        <v>0</v>
      </c>
      <c r="U428" s="166">
        <f t="shared" si="32"/>
        <v>0</v>
      </c>
    </row>
    <row r="429" spans="1:21" s="111" customFormat="1" x14ac:dyDescent="0.2">
      <c r="A429" s="147" t="str">
        <f t="shared" si="33"/>
        <v/>
      </c>
      <c r="B429" s="171"/>
      <c r="C429" s="148"/>
      <c r="E429" s="167"/>
      <c r="T429" s="165">
        <f t="shared" si="34"/>
        <v>0</v>
      </c>
      <c r="U429" s="166">
        <f t="shared" si="32"/>
        <v>0</v>
      </c>
    </row>
    <row r="430" spans="1:21" s="111" customFormat="1" x14ac:dyDescent="0.2">
      <c r="A430" s="147" t="str">
        <f t="shared" si="33"/>
        <v/>
      </c>
      <c r="B430" s="171"/>
      <c r="C430" s="148"/>
      <c r="E430" s="167"/>
      <c r="T430" s="165">
        <f t="shared" si="34"/>
        <v>0</v>
      </c>
      <c r="U430" s="166">
        <f t="shared" si="32"/>
        <v>0</v>
      </c>
    </row>
    <row r="431" spans="1:21" s="111" customFormat="1" x14ac:dyDescent="0.2">
      <c r="A431" s="147" t="str">
        <f t="shared" si="33"/>
        <v/>
      </c>
      <c r="B431" s="171"/>
      <c r="C431" s="148"/>
      <c r="E431" s="167"/>
      <c r="T431" s="165">
        <f t="shared" si="34"/>
        <v>0</v>
      </c>
      <c r="U431" s="166">
        <f t="shared" si="32"/>
        <v>0</v>
      </c>
    </row>
    <row r="432" spans="1:21" s="111" customFormat="1" x14ac:dyDescent="0.2">
      <c r="A432" s="147" t="str">
        <f t="shared" si="33"/>
        <v/>
      </c>
      <c r="B432" s="171"/>
      <c r="C432" s="148"/>
      <c r="E432" s="167"/>
      <c r="T432" s="165">
        <f t="shared" si="34"/>
        <v>0</v>
      </c>
      <c r="U432" s="166">
        <f t="shared" si="32"/>
        <v>0</v>
      </c>
    </row>
    <row r="433" spans="1:21" s="111" customFormat="1" x14ac:dyDescent="0.2">
      <c r="A433" s="147" t="str">
        <f t="shared" si="33"/>
        <v/>
      </c>
      <c r="B433" s="171"/>
      <c r="C433" s="148"/>
      <c r="E433" s="167"/>
      <c r="T433" s="165">
        <f t="shared" si="34"/>
        <v>0</v>
      </c>
      <c r="U433" s="166">
        <f t="shared" si="32"/>
        <v>0</v>
      </c>
    </row>
    <row r="434" spans="1:21" s="111" customFormat="1" x14ac:dyDescent="0.2">
      <c r="A434" s="147" t="str">
        <f t="shared" si="33"/>
        <v/>
      </c>
      <c r="B434" s="171"/>
      <c r="C434" s="148"/>
      <c r="E434" s="167"/>
      <c r="T434" s="165">
        <f t="shared" si="34"/>
        <v>0</v>
      </c>
      <c r="U434" s="166">
        <f t="shared" si="32"/>
        <v>0</v>
      </c>
    </row>
    <row r="435" spans="1:21" s="111" customFormat="1" x14ac:dyDescent="0.2">
      <c r="A435" s="147" t="str">
        <f t="shared" si="33"/>
        <v/>
      </c>
      <c r="B435" s="171"/>
      <c r="C435" s="148"/>
      <c r="E435" s="167"/>
      <c r="T435" s="165">
        <f t="shared" si="34"/>
        <v>0</v>
      </c>
      <c r="U435" s="166">
        <f t="shared" si="32"/>
        <v>0</v>
      </c>
    </row>
    <row r="436" spans="1:21" s="111" customFormat="1" x14ac:dyDescent="0.2">
      <c r="A436" s="147" t="str">
        <f t="shared" si="33"/>
        <v/>
      </c>
      <c r="B436" s="171"/>
      <c r="C436" s="148"/>
      <c r="E436" s="167"/>
      <c r="T436" s="165">
        <f t="shared" si="34"/>
        <v>0</v>
      </c>
      <c r="U436" s="166">
        <f t="shared" si="32"/>
        <v>0</v>
      </c>
    </row>
    <row r="437" spans="1:21" s="111" customFormat="1" x14ac:dyDescent="0.2">
      <c r="A437" s="147" t="str">
        <f t="shared" si="33"/>
        <v/>
      </c>
      <c r="B437" s="171"/>
      <c r="C437" s="148"/>
      <c r="E437" s="167"/>
      <c r="T437" s="165">
        <f t="shared" si="34"/>
        <v>0</v>
      </c>
      <c r="U437" s="166">
        <f t="shared" si="32"/>
        <v>0</v>
      </c>
    </row>
    <row r="438" spans="1:21" s="111" customFormat="1" x14ac:dyDescent="0.2">
      <c r="A438" s="147" t="str">
        <f t="shared" si="33"/>
        <v/>
      </c>
      <c r="B438" s="171"/>
      <c r="C438" s="148"/>
      <c r="E438" s="167"/>
      <c r="T438" s="165">
        <f t="shared" si="34"/>
        <v>0</v>
      </c>
      <c r="U438" s="166">
        <f t="shared" si="32"/>
        <v>0</v>
      </c>
    </row>
    <row r="439" spans="1:21" s="111" customFormat="1" x14ac:dyDescent="0.2">
      <c r="A439" s="147" t="str">
        <f t="shared" si="33"/>
        <v/>
      </c>
      <c r="B439" s="171"/>
      <c r="C439" s="148"/>
      <c r="E439" s="167"/>
      <c r="T439" s="165">
        <f t="shared" si="34"/>
        <v>0</v>
      </c>
      <c r="U439" s="166">
        <f t="shared" si="32"/>
        <v>0</v>
      </c>
    </row>
    <row r="440" spans="1:21" s="111" customFormat="1" x14ac:dyDescent="0.2">
      <c r="A440" s="147" t="str">
        <f t="shared" si="33"/>
        <v/>
      </c>
      <c r="B440" s="171"/>
      <c r="C440" s="148"/>
      <c r="E440" s="167"/>
      <c r="T440" s="165">
        <f t="shared" si="34"/>
        <v>0</v>
      </c>
      <c r="U440" s="166">
        <f t="shared" si="32"/>
        <v>0</v>
      </c>
    </row>
    <row r="441" spans="1:21" s="111" customFormat="1" x14ac:dyDescent="0.2">
      <c r="A441" s="147" t="str">
        <f t="shared" si="33"/>
        <v/>
      </c>
      <c r="B441" s="171"/>
      <c r="C441" s="148"/>
      <c r="E441" s="167"/>
      <c r="T441" s="165">
        <f t="shared" si="34"/>
        <v>0</v>
      </c>
      <c r="U441" s="166">
        <f t="shared" si="32"/>
        <v>0</v>
      </c>
    </row>
    <row r="442" spans="1:21" s="111" customFormat="1" x14ac:dyDescent="0.2">
      <c r="A442" s="147" t="str">
        <f t="shared" si="33"/>
        <v/>
      </c>
      <c r="B442" s="171"/>
      <c r="C442" s="148"/>
      <c r="E442" s="167"/>
      <c r="T442" s="165">
        <f t="shared" si="34"/>
        <v>0</v>
      </c>
      <c r="U442" s="166">
        <f t="shared" si="32"/>
        <v>0</v>
      </c>
    </row>
    <row r="443" spans="1:21" s="111" customFormat="1" x14ac:dyDescent="0.2">
      <c r="A443" s="147" t="str">
        <f t="shared" si="33"/>
        <v/>
      </c>
      <c r="B443" s="171"/>
      <c r="C443" s="148"/>
      <c r="E443" s="167"/>
      <c r="T443" s="165">
        <f t="shared" si="34"/>
        <v>0</v>
      </c>
      <c r="U443" s="166">
        <f t="shared" si="32"/>
        <v>0</v>
      </c>
    </row>
    <row r="444" spans="1:21" s="111" customFormat="1" x14ac:dyDescent="0.2">
      <c r="A444" s="147" t="str">
        <f t="shared" si="33"/>
        <v/>
      </c>
      <c r="B444" s="171"/>
      <c r="C444" s="148"/>
      <c r="E444" s="167"/>
      <c r="T444" s="165">
        <f t="shared" si="34"/>
        <v>0</v>
      </c>
      <c r="U444" s="166">
        <f t="shared" si="32"/>
        <v>0</v>
      </c>
    </row>
    <row r="445" spans="1:21" s="111" customFormat="1" x14ac:dyDescent="0.2">
      <c r="A445" s="147" t="str">
        <f t="shared" si="33"/>
        <v/>
      </c>
      <c r="B445" s="171"/>
      <c r="C445" s="148"/>
      <c r="E445" s="167"/>
      <c r="T445" s="165">
        <f t="shared" si="34"/>
        <v>0</v>
      </c>
      <c r="U445" s="166">
        <f t="shared" si="32"/>
        <v>0</v>
      </c>
    </row>
    <row r="446" spans="1:21" s="111" customFormat="1" x14ac:dyDescent="0.2">
      <c r="A446" s="147" t="str">
        <f t="shared" si="33"/>
        <v/>
      </c>
      <c r="B446" s="171"/>
      <c r="C446" s="148"/>
      <c r="E446" s="167"/>
      <c r="T446" s="165">
        <f t="shared" si="34"/>
        <v>0</v>
      </c>
      <c r="U446" s="166">
        <f t="shared" si="32"/>
        <v>0</v>
      </c>
    </row>
    <row r="447" spans="1:21" s="111" customFormat="1" x14ac:dyDescent="0.2">
      <c r="A447" s="147" t="str">
        <f t="shared" si="33"/>
        <v/>
      </c>
      <c r="B447" s="171"/>
      <c r="C447" s="148"/>
      <c r="E447" s="167"/>
      <c r="T447" s="165">
        <f t="shared" si="34"/>
        <v>0</v>
      </c>
      <c r="U447" s="166">
        <f t="shared" si="32"/>
        <v>0</v>
      </c>
    </row>
    <row r="448" spans="1:21" s="111" customFormat="1" x14ac:dyDescent="0.2">
      <c r="A448" s="147" t="str">
        <f t="shared" si="33"/>
        <v/>
      </c>
      <c r="B448" s="171"/>
      <c r="C448" s="148"/>
      <c r="E448" s="167"/>
      <c r="T448" s="165">
        <f t="shared" si="34"/>
        <v>0</v>
      </c>
      <c r="U448" s="166">
        <f t="shared" si="32"/>
        <v>0</v>
      </c>
    </row>
    <row r="449" spans="1:21" s="111" customFormat="1" x14ac:dyDescent="0.2">
      <c r="A449" s="147" t="str">
        <f t="shared" si="33"/>
        <v/>
      </c>
      <c r="B449" s="171"/>
      <c r="C449" s="148"/>
      <c r="E449" s="167"/>
      <c r="T449" s="165">
        <f t="shared" si="34"/>
        <v>0</v>
      </c>
      <c r="U449" s="166">
        <f t="shared" si="32"/>
        <v>0</v>
      </c>
    </row>
    <row r="450" spans="1:21" s="111" customFormat="1" x14ac:dyDescent="0.2">
      <c r="A450" s="147" t="str">
        <f t="shared" si="33"/>
        <v/>
      </c>
      <c r="B450" s="171"/>
      <c r="C450" s="148"/>
      <c r="E450" s="167"/>
      <c r="T450" s="165">
        <f t="shared" si="34"/>
        <v>0</v>
      </c>
      <c r="U450" s="166">
        <f t="shared" si="32"/>
        <v>0</v>
      </c>
    </row>
    <row r="451" spans="1:21" s="111" customFormat="1" x14ac:dyDescent="0.2">
      <c r="A451" s="147" t="str">
        <f t="shared" si="33"/>
        <v/>
      </c>
      <c r="B451" s="171"/>
      <c r="C451" s="148"/>
      <c r="E451" s="167"/>
      <c r="T451" s="165">
        <f t="shared" si="34"/>
        <v>0</v>
      </c>
      <c r="U451" s="166">
        <f t="shared" si="32"/>
        <v>0</v>
      </c>
    </row>
    <row r="452" spans="1:21" s="111" customFormat="1" x14ac:dyDescent="0.2">
      <c r="A452" s="147" t="str">
        <f t="shared" si="33"/>
        <v/>
      </c>
      <c r="B452" s="171"/>
      <c r="C452" s="148"/>
      <c r="E452" s="167"/>
      <c r="T452" s="165">
        <f t="shared" si="34"/>
        <v>0</v>
      </c>
      <c r="U452" s="166">
        <f t="shared" si="32"/>
        <v>0</v>
      </c>
    </row>
    <row r="453" spans="1:21" s="111" customFormat="1" x14ac:dyDescent="0.2">
      <c r="A453" s="147" t="str">
        <f t="shared" si="33"/>
        <v/>
      </c>
      <c r="B453" s="171"/>
      <c r="C453" s="148"/>
      <c r="E453" s="167"/>
      <c r="T453" s="165">
        <f t="shared" si="34"/>
        <v>0</v>
      </c>
      <c r="U453" s="166">
        <f t="shared" si="32"/>
        <v>0</v>
      </c>
    </row>
    <row r="454" spans="1:21" s="111" customFormat="1" x14ac:dyDescent="0.2">
      <c r="A454" s="147" t="str">
        <f t="shared" si="33"/>
        <v/>
      </c>
      <c r="B454" s="171"/>
      <c r="C454" s="148"/>
      <c r="E454" s="167"/>
      <c r="T454" s="165">
        <f t="shared" si="34"/>
        <v>0</v>
      </c>
      <c r="U454" s="166">
        <f t="shared" si="32"/>
        <v>0</v>
      </c>
    </row>
    <row r="455" spans="1:21" s="111" customFormat="1" x14ac:dyDescent="0.2">
      <c r="A455" s="147" t="str">
        <f t="shared" si="33"/>
        <v/>
      </c>
      <c r="B455" s="171"/>
      <c r="C455" s="148"/>
      <c r="E455" s="167"/>
      <c r="T455" s="165">
        <f t="shared" si="34"/>
        <v>0</v>
      </c>
      <c r="U455" s="166">
        <f t="shared" si="32"/>
        <v>0</v>
      </c>
    </row>
    <row r="456" spans="1:21" s="111" customFormat="1" x14ac:dyDescent="0.2">
      <c r="A456" s="147" t="str">
        <f t="shared" si="33"/>
        <v/>
      </c>
      <c r="B456" s="171"/>
      <c r="C456" s="148"/>
      <c r="E456" s="167"/>
      <c r="T456" s="165">
        <f t="shared" si="34"/>
        <v>0</v>
      </c>
      <c r="U456" s="166">
        <f t="shared" si="32"/>
        <v>0</v>
      </c>
    </row>
    <row r="457" spans="1:21" s="111" customFormat="1" x14ac:dyDescent="0.2">
      <c r="A457" s="147" t="str">
        <f t="shared" si="33"/>
        <v/>
      </c>
      <c r="B457" s="171"/>
      <c r="C457" s="148"/>
      <c r="E457" s="167"/>
      <c r="T457" s="165">
        <f t="shared" si="34"/>
        <v>0</v>
      </c>
      <c r="U457" s="166">
        <f t="shared" si="32"/>
        <v>0</v>
      </c>
    </row>
    <row r="458" spans="1:21" s="111" customFormat="1" x14ac:dyDescent="0.2">
      <c r="A458" s="147" t="str">
        <f t="shared" si="33"/>
        <v/>
      </c>
      <c r="B458" s="171"/>
      <c r="C458" s="148"/>
      <c r="E458" s="167"/>
      <c r="T458" s="165">
        <f t="shared" si="34"/>
        <v>0</v>
      </c>
      <c r="U458" s="166">
        <f t="shared" si="32"/>
        <v>0</v>
      </c>
    </row>
    <row r="459" spans="1:21" s="111" customFormat="1" x14ac:dyDescent="0.2">
      <c r="A459" s="147" t="str">
        <f t="shared" si="33"/>
        <v/>
      </c>
      <c r="B459" s="171"/>
      <c r="C459" s="148"/>
      <c r="E459" s="167"/>
      <c r="T459" s="165">
        <f t="shared" si="34"/>
        <v>0</v>
      </c>
      <c r="U459" s="166">
        <f t="shared" si="32"/>
        <v>0</v>
      </c>
    </row>
    <row r="460" spans="1:21" s="111" customFormat="1" x14ac:dyDescent="0.2">
      <c r="A460" s="147" t="str">
        <f t="shared" si="33"/>
        <v/>
      </c>
      <c r="B460" s="171"/>
      <c r="C460" s="148"/>
      <c r="E460" s="167"/>
      <c r="T460" s="165">
        <f t="shared" si="34"/>
        <v>0</v>
      </c>
      <c r="U460" s="166">
        <f t="shared" si="32"/>
        <v>0</v>
      </c>
    </row>
    <row r="461" spans="1:21" s="111" customFormat="1" x14ac:dyDescent="0.2">
      <c r="A461" s="147" t="str">
        <f t="shared" si="33"/>
        <v/>
      </c>
      <c r="B461" s="171"/>
      <c r="C461" s="148"/>
      <c r="E461" s="167"/>
      <c r="T461" s="165">
        <f t="shared" si="34"/>
        <v>0</v>
      </c>
      <c r="U461" s="166">
        <f t="shared" si="32"/>
        <v>0</v>
      </c>
    </row>
    <row r="462" spans="1:21" s="111" customFormat="1" x14ac:dyDescent="0.2">
      <c r="A462" s="147" t="str">
        <f t="shared" si="33"/>
        <v/>
      </c>
      <c r="B462" s="171"/>
      <c r="C462" s="148"/>
      <c r="E462" s="167"/>
      <c r="T462" s="165">
        <f t="shared" si="34"/>
        <v>0</v>
      </c>
      <c r="U462" s="166">
        <f t="shared" si="32"/>
        <v>0</v>
      </c>
    </row>
    <row r="463" spans="1:21" s="111" customFormat="1" x14ac:dyDescent="0.2">
      <c r="A463" s="147" t="str">
        <f t="shared" si="33"/>
        <v/>
      </c>
      <c r="B463" s="171"/>
      <c r="C463" s="148"/>
      <c r="E463" s="167"/>
      <c r="T463" s="165">
        <f t="shared" si="34"/>
        <v>0</v>
      </c>
      <c r="U463" s="166">
        <f t="shared" si="32"/>
        <v>0</v>
      </c>
    </row>
    <row r="464" spans="1:21" s="111" customFormat="1" x14ac:dyDescent="0.2">
      <c r="A464" s="147" t="str">
        <f t="shared" si="33"/>
        <v/>
      </c>
      <c r="B464" s="171"/>
      <c r="C464" s="148"/>
      <c r="E464" s="167"/>
      <c r="T464" s="165">
        <f t="shared" si="34"/>
        <v>0</v>
      </c>
      <c r="U464" s="166">
        <f t="shared" si="32"/>
        <v>0</v>
      </c>
    </row>
    <row r="465" spans="1:21" s="111" customFormat="1" x14ac:dyDescent="0.2">
      <c r="A465" s="147" t="str">
        <f t="shared" si="33"/>
        <v/>
      </c>
      <c r="B465" s="171"/>
      <c r="C465" s="148"/>
      <c r="E465" s="167"/>
      <c r="T465" s="165">
        <f t="shared" si="34"/>
        <v>0</v>
      </c>
      <c r="U465" s="166">
        <f t="shared" si="32"/>
        <v>0</v>
      </c>
    </row>
    <row r="466" spans="1:21" s="111" customFormat="1" x14ac:dyDescent="0.2">
      <c r="A466" s="147" t="str">
        <f t="shared" si="33"/>
        <v/>
      </c>
      <c r="B466" s="171"/>
      <c r="C466" s="148"/>
      <c r="E466" s="167"/>
      <c r="T466" s="165">
        <f t="shared" si="34"/>
        <v>0</v>
      </c>
      <c r="U466" s="166">
        <f t="shared" si="32"/>
        <v>0</v>
      </c>
    </row>
    <row r="467" spans="1:21" s="111" customFormat="1" x14ac:dyDescent="0.2">
      <c r="A467" s="147" t="str">
        <f t="shared" si="33"/>
        <v/>
      </c>
      <c r="B467" s="171"/>
      <c r="C467" s="148"/>
      <c r="E467" s="167"/>
      <c r="T467" s="165">
        <f t="shared" si="34"/>
        <v>0</v>
      </c>
      <c r="U467" s="166">
        <f t="shared" si="32"/>
        <v>0</v>
      </c>
    </row>
    <row r="468" spans="1:21" s="111" customFormat="1" x14ac:dyDescent="0.2">
      <c r="A468" s="147" t="str">
        <f t="shared" si="33"/>
        <v/>
      </c>
      <c r="B468" s="171"/>
      <c r="C468" s="148"/>
      <c r="E468" s="167"/>
      <c r="T468" s="165">
        <f t="shared" si="34"/>
        <v>0</v>
      </c>
      <c r="U468" s="166">
        <f t="shared" si="32"/>
        <v>0</v>
      </c>
    </row>
    <row r="469" spans="1:21" s="111" customFormat="1" x14ac:dyDescent="0.2">
      <c r="A469" s="147" t="str">
        <f t="shared" si="33"/>
        <v/>
      </c>
      <c r="B469" s="171"/>
      <c r="C469" s="148"/>
      <c r="E469" s="167"/>
      <c r="T469" s="165">
        <f t="shared" si="34"/>
        <v>0</v>
      </c>
      <c r="U469" s="166">
        <f t="shared" si="32"/>
        <v>0</v>
      </c>
    </row>
    <row r="470" spans="1:21" s="111" customFormat="1" x14ac:dyDescent="0.2">
      <c r="A470" s="147" t="str">
        <f t="shared" si="33"/>
        <v/>
      </c>
      <c r="B470" s="171"/>
      <c r="C470" s="148"/>
      <c r="E470" s="167"/>
      <c r="T470" s="165">
        <f t="shared" si="34"/>
        <v>0</v>
      </c>
      <c r="U470" s="166">
        <f t="shared" si="32"/>
        <v>0</v>
      </c>
    </row>
    <row r="471" spans="1:21" s="111" customFormat="1" x14ac:dyDescent="0.2">
      <c r="A471" s="147" t="str">
        <f t="shared" si="33"/>
        <v/>
      </c>
      <c r="B471" s="171"/>
      <c r="C471" s="148"/>
      <c r="E471" s="167"/>
      <c r="T471" s="165">
        <f t="shared" si="34"/>
        <v>0</v>
      </c>
      <c r="U471" s="166">
        <f t="shared" si="32"/>
        <v>0</v>
      </c>
    </row>
    <row r="472" spans="1:21" s="111" customFormat="1" x14ac:dyDescent="0.2">
      <c r="A472" s="147" t="str">
        <f t="shared" si="33"/>
        <v/>
      </c>
      <c r="B472" s="171"/>
      <c r="C472" s="148"/>
      <c r="E472" s="167"/>
      <c r="T472" s="165">
        <f t="shared" si="34"/>
        <v>0</v>
      </c>
      <c r="U472" s="166">
        <f t="shared" si="32"/>
        <v>0</v>
      </c>
    </row>
    <row r="473" spans="1:21" s="111" customFormat="1" x14ac:dyDescent="0.2">
      <c r="A473" s="147" t="str">
        <f t="shared" si="33"/>
        <v/>
      </c>
      <c r="B473" s="171"/>
      <c r="C473" s="148"/>
      <c r="E473" s="167"/>
      <c r="T473" s="165">
        <f t="shared" si="34"/>
        <v>0</v>
      </c>
      <c r="U473" s="166">
        <f t="shared" si="32"/>
        <v>0</v>
      </c>
    </row>
    <row r="474" spans="1:21" s="111" customFormat="1" x14ac:dyDescent="0.2">
      <c r="A474" s="147" t="str">
        <f t="shared" si="33"/>
        <v/>
      </c>
      <c r="B474" s="171"/>
      <c r="C474" s="148"/>
      <c r="E474" s="167"/>
      <c r="T474" s="165">
        <f t="shared" si="34"/>
        <v>0</v>
      </c>
      <c r="U474" s="166">
        <f t="shared" si="32"/>
        <v>0</v>
      </c>
    </row>
    <row r="475" spans="1:21" s="111" customFormat="1" x14ac:dyDescent="0.2">
      <c r="A475" s="147" t="str">
        <f t="shared" si="33"/>
        <v/>
      </c>
      <c r="B475" s="171"/>
      <c r="C475" s="148"/>
      <c r="E475" s="167"/>
      <c r="T475" s="165">
        <f t="shared" si="34"/>
        <v>0</v>
      </c>
      <c r="U475" s="166">
        <f t="shared" si="32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3:M3"/>
    <mergeCell ref="N3:O3"/>
    <mergeCell ref="L16:M16"/>
    <mergeCell ref="L5:M5"/>
    <mergeCell ref="L6:M6"/>
    <mergeCell ref="L4:M4"/>
    <mergeCell ref="L7:M7"/>
    <mergeCell ref="L8:M8"/>
    <mergeCell ref="L9:M9"/>
    <mergeCell ref="L10:M10"/>
    <mergeCell ref="L11:M11"/>
  </mergeCells>
  <conditionalFormatting sqref="U38:U475">
    <cfRule type="cellIs" dxfId="47" priority="3" operator="notEqual">
      <formula>$G38</formula>
    </cfRule>
  </conditionalFormatting>
  <conditionalFormatting sqref="C38:C475">
    <cfRule type="cellIs" dxfId="46" priority="2" operator="equal">
      <formula>""</formula>
    </cfRule>
  </conditionalFormatting>
  <conditionalFormatting sqref="C38:C475 E38:E475">
    <cfRule type="cellIs" dxfId="45" priority="1" operator="equal">
      <formula>""</formula>
    </cfRule>
  </conditionalFormatting>
  <dataValidations count="2">
    <dataValidation type="list" allowBlank="1" showInputMessage="1" showErrorMessage="1" sqref="E151:E475" xr:uid="{260EA550-9584-4078-858A-3F210509A25C}">
      <formula1>$E$24:$I$24</formula1>
    </dataValidation>
    <dataValidation type="list" allowBlank="1" showInputMessage="1" showErrorMessage="1" sqref="C38:C475" xr:uid="{0609CB1E-B842-4F88-A09A-6BCA72FEF95C}">
      <formula1>$C$25:$C$30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B7C7-3B93-41A6-996E-036186711859}">
  <dimension ref="A1:V626"/>
  <sheetViews>
    <sheetView tabSelected="1" zoomScaleNormal="100" workbookViewId="0">
      <pane ySplit="22" topLeftCell="A23" activePane="bottomLeft" state="frozen"/>
      <selection activeCell="K14" sqref="K14"/>
      <selection pane="bottomLeft" activeCell="J48" sqref="J48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144.47</v>
      </c>
      <c r="E4" s="283">
        <f>SUMIF($E$38:$E$475,E$3,$H$38:$H$475)</f>
        <v>700.67</v>
      </c>
      <c r="F4" s="283">
        <f>SUMIF($E$38:$E$475,F$3,$H$38:$H$475)</f>
        <v>1113.19</v>
      </c>
      <c r="G4" s="283">
        <f>SUMIF($E$38:$E$475,G$3,$H$38:$H$475)</f>
        <v>191.59</v>
      </c>
      <c r="H4" s="283">
        <f>SUMIF($E$38:$E$475,H$3,$H$38:$H$475)</f>
        <v>0</v>
      </c>
      <c r="I4" s="284">
        <f>SUM(D4:H4)</f>
        <v>2149.92</v>
      </c>
      <c r="J4" s="211"/>
      <c r="K4" s="210"/>
      <c r="L4" s="327" t="s">
        <v>53</v>
      </c>
      <c r="M4" s="328"/>
      <c r="N4" s="298">
        <f>I10</f>
        <v>4245.88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-138191.56109589041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905.53</v>
      </c>
      <c r="E5" s="283">
        <f>SUMIF($E$38:$E$475,E$3,$I$38:$I$475)</f>
        <v>193.2</v>
      </c>
      <c r="F5" s="283">
        <f>SUMIF($E$38:$E$475,F$3,$I$38:$I$475)</f>
        <v>578.11</v>
      </c>
      <c r="G5" s="283">
        <f>SUMIF($E$38:$E$475,G$3,$I$38:$I$475)</f>
        <v>0</v>
      </c>
      <c r="H5" s="283">
        <f>SUMIF($E$38:$E$475,H$3,$I$38:$I$475)</f>
        <v>419.12</v>
      </c>
      <c r="I5" s="284">
        <f t="shared" ref="I5:I18" si="0">SUM(D5:H5)</f>
        <v>2095.96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1050</v>
      </c>
      <c r="E10" s="280">
        <f t="shared" ref="E10:H10" si="1">SUM(E4:E9)</f>
        <v>893.86999999999989</v>
      </c>
      <c r="F10" s="280">
        <f t="shared" si="1"/>
        <v>1691.3000000000002</v>
      </c>
      <c r="G10" s="280">
        <f t="shared" si="1"/>
        <v>191.59</v>
      </c>
      <c r="H10" s="280">
        <f t="shared" si="1"/>
        <v>419.12</v>
      </c>
      <c r="I10" s="281">
        <f t="shared" si="0"/>
        <v>4245.88</v>
      </c>
      <c r="J10" s="211"/>
      <c r="K10" s="210"/>
      <c r="L10" s="327" t="s">
        <v>60</v>
      </c>
      <c r="M10" s="328"/>
      <c r="N10" s="302">
        <f>SUM(N4,N8)</f>
        <v>4245.88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-150333.20493150686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4245.88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-174616.49260273975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1050</v>
      </c>
      <c r="E17" s="283">
        <f>E10+E14</f>
        <v>893.86999999999989</v>
      </c>
      <c r="F17" s="283">
        <f>F10+F14</f>
        <v>1691.3000000000002</v>
      </c>
      <c r="G17" s="283">
        <f>G10+G14</f>
        <v>191.59</v>
      </c>
      <c r="H17" s="294">
        <f>H10+H14</f>
        <v>419.12</v>
      </c>
      <c r="I17" s="310">
        <f t="shared" si="0"/>
        <v>4245.88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1050</v>
      </c>
      <c r="E18" s="296">
        <f>SUM(E17,E16,E15)</f>
        <v>893.86999999999989</v>
      </c>
      <c r="F18" s="296">
        <f>SUM(F17,F16,F15)</f>
        <v>1691.3000000000002</v>
      </c>
      <c r="G18" s="296">
        <f>SUM(G17,G16,G15)</f>
        <v>191.59</v>
      </c>
      <c r="H18" s="297">
        <f>SUM(H17,H16,H15)</f>
        <v>419.12</v>
      </c>
      <c r="I18" s="311">
        <f t="shared" si="0"/>
        <v>4245.88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4245.8799999999992</v>
      </c>
      <c r="H22" s="307">
        <f t="shared" si="3"/>
        <v>2149.92</v>
      </c>
      <c r="I22" s="307">
        <f t="shared" si="3"/>
        <v>2095.96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4245.8799999999992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2149.92</v>
      </c>
      <c r="E27" s="130">
        <f t="shared" si="5"/>
        <v>144.47</v>
      </c>
      <c r="F27" s="130">
        <f t="shared" si="5"/>
        <v>700.67</v>
      </c>
      <c r="G27" s="130">
        <f t="shared" si="5"/>
        <v>1113.19</v>
      </c>
      <c r="H27" s="130">
        <f t="shared" si="5"/>
        <v>191.59</v>
      </c>
      <c r="I27" s="130">
        <f t="shared" si="5"/>
        <v>0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2095.96</v>
      </c>
      <c r="E29" s="130">
        <f t="shared" si="5"/>
        <v>905.53</v>
      </c>
      <c r="F29" s="130">
        <f t="shared" si="5"/>
        <v>0</v>
      </c>
      <c r="G29" s="130">
        <f t="shared" si="5"/>
        <v>0</v>
      </c>
      <c r="H29" s="130">
        <f t="shared" si="5"/>
        <v>0</v>
      </c>
      <c r="I29" s="130">
        <f t="shared" si="5"/>
        <v>419.12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4245.88</v>
      </c>
      <c r="E32" s="140">
        <f t="shared" si="6"/>
        <v>1050</v>
      </c>
      <c r="F32" s="140">
        <f t="shared" si="6"/>
        <v>700.67</v>
      </c>
      <c r="G32" s="140">
        <f t="shared" si="6"/>
        <v>1113.19</v>
      </c>
      <c r="H32" s="140">
        <f t="shared" si="6"/>
        <v>191.59</v>
      </c>
      <c r="I32" s="140">
        <f t="shared" si="6"/>
        <v>419.12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>Rush CityWeek 2</v>
      </c>
      <c r="B38" s="256"/>
      <c r="C38" s="184" t="s">
        <v>37</v>
      </c>
      <c r="D38" s="185">
        <v>44448</v>
      </c>
      <c r="E38" s="186" t="str">
        <f t="shared" ref="E38:E101" si="8">IF(D38="","",(CONCATENATE("Week ",WEEKNUM(D38,2)-WEEKNUM(DATE(YEAR(D38),MONTH(D38),1),2)+1)))</f>
        <v>Week 2</v>
      </c>
      <c r="F38" s="187">
        <v>413239</v>
      </c>
      <c r="G38" s="188">
        <v>194.84</v>
      </c>
      <c r="H38" s="189">
        <f>IF(C38="rush city",G38,"")</f>
        <v>194.84</v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194.84</v>
      </c>
    </row>
    <row r="39" spans="1:21" x14ac:dyDescent="0.2">
      <c r="A39" s="147" t="str">
        <f t="shared" si="7"/>
        <v>Rush CityWeek 2</v>
      </c>
      <c r="B39" s="256"/>
      <c r="C39" s="184" t="s">
        <v>37</v>
      </c>
      <c r="D39" s="185">
        <v>44450</v>
      </c>
      <c r="E39" s="186" t="str">
        <f t="shared" si="8"/>
        <v>Week 2</v>
      </c>
      <c r="F39" s="187">
        <v>413312</v>
      </c>
      <c r="G39" s="188">
        <v>99.18</v>
      </c>
      <c r="H39" s="189">
        <f t="shared" ref="H39:H63" si="10">IF(C39="rush city",G39,"")</f>
        <v>99.18</v>
      </c>
      <c r="I39" s="189" t="str">
        <f t="shared" ref="I39:I63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99.18</v>
      </c>
    </row>
    <row r="40" spans="1:21" x14ac:dyDescent="0.2">
      <c r="A40" s="147" t="str">
        <f t="shared" si="7"/>
        <v>Rush CityWeek 2</v>
      </c>
      <c r="B40" s="256"/>
      <c r="C40" s="184" t="s">
        <v>37</v>
      </c>
      <c r="D40" s="185">
        <v>44450</v>
      </c>
      <c r="E40" s="186" t="str">
        <f t="shared" si="8"/>
        <v>Week 2</v>
      </c>
      <c r="F40" s="187">
        <v>413322</v>
      </c>
      <c r="G40" s="188">
        <v>46.31</v>
      </c>
      <c r="H40" s="189">
        <f t="shared" si="10"/>
        <v>46.31</v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46.31</v>
      </c>
    </row>
    <row r="41" spans="1:21" x14ac:dyDescent="0.2">
      <c r="A41" s="147" t="str">
        <f t="shared" si="7"/>
        <v>Rush CityWeek 3</v>
      </c>
      <c r="B41" s="256"/>
      <c r="C41" s="184" t="s">
        <v>37</v>
      </c>
      <c r="D41" s="185">
        <v>44452</v>
      </c>
      <c r="E41" s="186" t="str">
        <f t="shared" si="8"/>
        <v>Week 3</v>
      </c>
      <c r="F41" s="187">
        <v>413345</v>
      </c>
      <c r="G41" s="188">
        <v>191.59</v>
      </c>
      <c r="H41" s="189">
        <f t="shared" si="10"/>
        <v>191.59</v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191.59</v>
      </c>
    </row>
    <row r="42" spans="1:21" x14ac:dyDescent="0.2">
      <c r="A42" s="147" t="str">
        <f t="shared" si="7"/>
        <v>Rush CityWeek 3</v>
      </c>
      <c r="B42" s="256"/>
      <c r="C42" s="184" t="s">
        <v>37</v>
      </c>
      <c r="D42" s="185">
        <v>44453</v>
      </c>
      <c r="E42" s="186" t="str">
        <f t="shared" si="8"/>
        <v>Week 3</v>
      </c>
      <c r="F42" s="187">
        <v>413400</v>
      </c>
      <c r="G42" s="188">
        <v>193.85</v>
      </c>
      <c r="H42" s="189">
        <f t="shared" si="10"/>
        <v>193.85</v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193.85</v>
      </c>
    </row>
    <row r="43" spans="1:21" x14ac:dyDescent="0.2">
      <c r="A43" s="147" t="str">
        <f t="shared" si="7"/>
        <v>Rush CityWeek 3</v>
      </c>
      <c r="B43" s="256"/>
      <c r="C43" s="184" t="s">
        <v>37</v>
      </c>
      <c r="D43" s="192">
        <v>44454</v>
      </c>
      <c r="E43" s="193" t="str">
        <f t="shared" si="8"/>
        <v>Week 3</v>
      </c>
      <c r="F43" s="187">
        <v>413440</v>
      </c>
      <c r="G43" s="188">
        <v>194.84</v>
      </c>
      <c r="H43" s="189">
        <f t="shared" si="10"/>
        <v>194.84</v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194.84</v>
      </c>
    </row>
    <row r="44" spans="1:21" x14ac:dyDescent="0.2">
      <c r="A44" s="147" t="str">
        <f t="shared" si="7"/>
        <v>Rush CityWeek 3</v>
      </c>
      <c r="B44" s="256"/>
      <c r="C44" s="184" t="s">
        <v>37</v>
      </c>
      <c r="D44" s="192">
        <v>44455</v>
      </c>
      <c r="E44" s="193" t="str">
        <f t="shared" si="8"/>
        <v>Week 3</v>
      </c>
      <c r="F44" s="187">
        <v>413478</v>
      </c>
      <c r="G44" s="188">
        <v>194.84</v>
      </c>
      <c r="H44" s="189">
        <f t="shared" si="10"/>
        <v>194.84</v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194.84</v>
      </c>
    </row>
    <row r="45" spans="1:21" x14ac:dyDescent="0.2">
      <c r="A45" s="147" t="str">
        <f t="shared" si="7"/>
        <v>Rush CityWeek 3</v>
      </c>
      <c r="B45" s="256"/>
      <c r="C45" s="184" t="s">
        <v>37</v>
      </c>
      <c r="D45" s="192">
        <v>44456</v>
      </c>
      <c r="E45" s="193" t="str">
        <f t="shared" si="8"/>
        <v>Week 3</v>
      </c>
      <c r="F45" s="187">
        <v>413512</v>
      </c>
      <c r="G45" s="188">
        <v>192.58</v>
      </c>
      <c r="H45" s="189">
        <f t="shared" si="10"/>
        <v>192.58</v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192.58</v>
      </c>
    </row>
    <row r="46" spans="1:21" x14ac:dyDescent="0.2">
      <c r="A46" s="147" t="str">
        <f t="shared" si="7"/>
        <v>Rush CityWeek 3</v>
      </c>
      <c r="B46" s="256"/>
      <c r="C46" s="184" t="s">
        <v>37</v>
      </c>
      <c r="D46" s="192">
        <v>44457</v>
      </c>
      <c r="E46" s="193" t="str">
        <f t="shared" si="8"/>
        <v>Week 3</v>
      </c>
      <c r="F46" s="187">
        <v>413541</v>
      </c>
      <c r="G46" s="188">
        <v>99.18</v>
      </c>
      <c r="H46" s="189">
        <f t="shared" si="10"/>
        <v>99.18</v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99.18</v>
      </c>
    </row>
    <row r="47" spans="1:21" x14ac:dyDescent="0.2">
      <c r="A47" s="147" t="str">
        <f t="shared" si="7"/>
        <v>Rush CityWeek 3</v>
      </c>
      <c r="B47" s="256"/>
      <c r="C47" s="184" t="s">
        <v>37</v>
      </c>
      <c r="D47" s="192">
        <v>44457</v>
      </c>
      <c r="E47" s="193" t="str">
        <f t="shared" si="8"/>
        <v>Week 3</v>
      </c>
      <c r="F47" s="187">
        <v>413559</v>
      </c>
      <c r="G47" s="188">
        <v>46.31</v>
      </c>
      <c r="H47" s="189">
        <f t="shared" si="10"/>
        <v>46.31</v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46.31</v>
      </c>
    </row>
    <row r="48" spans="1:21" x14ac:dyDescent="0.2">
      <c r="A48" s="147" t="str">
        <f t="shared" si="7"/>
        <v>Rush CityWeek 4</v>
      </c>
      <c r="B48" s="256"/>
      <c r="C48" s="184" t="s">
        <v>37</v>
      </c>
      <c r="D48" s="192">
        <v>44459</v>
      </c>
      <c r="E48" s="193" t="str">
        <f t="shared" si="8"/>
        <v>Week 4</v>
      </c>
      <c r="F48" s="187">
        <v>413600</v>
      </c>
      <c r="G48" s="188">
        <v>191.59</v>
      </c>
      <c r="H48" s="189">
        <f t="shared" si="10"/>
        <v>191.59</v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191.59</v>
      </c>
    </row>
    <row r="49" spans="1:21" x14ac:dyDescent="0.2">
      <c r="A49" s="147" t="str">
        <f t="shared" si="7"/>
        <v>Rush CityWeek 2</v>
      </c>
      <c r="B49" s="256"/>
      <c r="C49" s="184" t="s">
        <v>37</v>
      </c>
      <c r="D49" s="192">
        <v>44447</v>
      </c>
      <c r="E49" s="193" t="str">
        <f t="shared" si="8"/>
        <v>Week 2</v>
      </c>
      <c r="F49" s="187">
        <v>413195</v>
      </c>
      <c r="G49" s="188">
        <v>175.31</v>
      </c>
      <c r="H49" s="189">
        <f t="shared" si="10"/>
        <v>175.31</v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175.31</v>
      </c>
    </row>
    <row r="50" spans="1:21" x14ac:dyDescent="0.2">
      <c r="A50" s="147" t="str">
        <f t="shared" si="7"/>
        <v>Rush CityWeek 1</v>
      </c>
      <c r="B50" s="256"/>
      <c r="C50" s="184" t="s">
        <v>37</v>
      </c>
      <c r="D50" s="192">
        <v>44443</v>
      </c>
      <c r="E50" s="193" t="str">
        <f t="shared" si="8"/>
        <v>Week 1</v>
      </c>
      <c r="F50" s="187">
        <v>413121</v>
      </c>
      <c r="G50" s="188">
        <v>45.63</v>
      </c>
      <c r="H50" s="189">
        <f t="shared" si="10"/>
        <v>45.63</v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45.63</v>
      </c>
    </row>
    <row r="51" spans="1:21" x14ac:dyDescent="0.2">
      <c r="A51" s="147" t="str">
        <f t="shared" si="7"/>
        <v>Rush CityWeek 1</v>
      </c>
      <c r="B51" s="256"/>
      <c r="C51" s="184" t="s">
        <v>37</v>
      </c>
      <c r="D51" s="192">
        <v>44443</v>
      </c>
      <c r="E51" s="193" t="str">
        <f t="shared" si="8"/>
        <v>Week 1</v>
      </c>
      <c r="F51" s="187">
        <v>413106</v>
      </c>
      <c r="G51" s="188">
        <v>98.84</v>
      </c>
      <c r="H51" s="189">
        <f t="shared" si="10"/>
        <v>98.84</v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98.84</v>
      </c>
    </row>
    <row r="52" spans="1:21" x14ac:dyDescent="0.2">
      <c r="A52" s="147" t="str">
        <f t="shared" si="7"/>
        <v>Rush CityWeek 2</v>
      </c>
      <c r="B52" s="256"/>
      <c r="C52" s="184" t="s">
        <v>37</v>
      </c>
      <c r="D52" s="192">
        <v>44446</v>
      </c>
      <c r="E52" s="193" t="str">
        <f t="shared" si="8"/>
        <v>Week 2</v>
      </c>
      <c r="F52" s="187">
        <v>413151</v>
      </c>
      <c r="G52" s="188">
        <v>185.03</v>
      </c>
      <c r="H52" s="189">
        <f t="shared" si="10"/>
        <v>185.03</v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185.03</v>
      </c>
    </row>
    <row r="53" spans="1:21" x14ac:dyDescent="0.2">
      <c r="A53" s="147" t="str">
        <f t="shared" si="7"/>
        <v>PepsiWeek 5</v>
      </c>
      <c r="B53" s="256"/>
      <c r="C53" s="184" t="s">
        <v>112</v>
      </c>
      <c r="D53" s="192">
        <v>44403</v>
      </c>
      <c r="E53" s="193" t="str">
        <f t="shared" si="8"/>
        <v>Week 5</v>
      </c>
      <c r="F53" s="187">
        <v>49408303</v>
      </c>
      <c r="G53" s="188">
        <v>419.12</v>
      </c>
      <c r="H53" s="189" t="str">
        <f t="shared" si="10"/>
        <v/>
      </c>
      <c r="I53" s="189">
        <f t="shared" si="11"/>
        <v>419.12</v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419.12</v>
      </c>
    </row>
    <row r="54" spans="1:21" x14ac:dyDescent="0.2">
      <c r="A54" s="147" t="str">
        <f t="shared" si="7"/>
        <v>PepsiWeek 1</v>
      </c>
      <c r="B54" s="256"/>
      <c r="C54" s="184" t="s">
        <v>112</v>
      </c>
      <c r="D54" s="192">
        <v>44441</v>
      </c>
      <c r="E54" s="193" t="str">
        <f t="shared" si="8"/>
        <v>Week 1</v>
      </c>
      <c r="F54" s="187">
        <v>26428251</v>
      </c>
      <c r="G54" s="188">
        <v>905.53</v>
      </c>
      <c r="H54" s="189" t="str">
        <f t="shared" si="10"/>
        <v/>
      </c>
      <c r="I54" s="189">
        <f t="shared" si="11"/>
        <v>905.53</v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905.53</v>
      </c>
    </row>
    <row r="55" spans="1:21" x14ac:dyDescent="0.2">
      <c r="A55" s="147" t="e">
        <f>C55&amp;#REF!</f>
        <v>#REF!</v>
      </c>
      <c r="B55" s="256"/>
      <c r="C55" s="184" t="s">
        <v>112</v>
      </c>
      <c r="D55" s="192">
        <v>44410</v>
      </c>
      <c r="E55" s="193" t="str">
        <f t="shared" si="8"/>
        <v>Week 2</v>
      </c>
      <c r="F55" s="187">
        <v>50739806</v>
      </c>
      <c r="G55" s="188">
        <v>193.2</v>
      </c>
      <c r="H55" s="189" t="str">
        <f t="shared" si="10"/>
        <v/>
      </c>
      <c r="I55" s="189">
        <f t="shared" si="11"/>
        <v>193.2</v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193.2</v>
      </c>
    </row>
    <row r="56" spans="1:21" x14ac:dyDescent="0.2">
      <c r="A56" s="147" t="e">
        <f>C56&amp;#REF!</f>
        <v>#REF!</v>
      </c>
      <c r="B56" s="256"/>
      <c r="C56" s="184" t="s">
        <v>112</v>
      </c>
      <c r="D56" s="192">
        <v>44452</v>
      </c>
      <c r="E56" s="193" t="str">
        <f t="shared" si="8"/>
        <v>Week 3</v>
      </c>
      <c r="F56" s="187">
        <v>46099406</v>
      </c>
      <c r="G56" s="188">
        <v>578.11</v>
      </c>
      <c r="H56" s="189" t="str">
        <f t="shared" si="10"/>
        <v/>
      </c>
      <c r="I56" s="189">
        <f t="shared" si="11"/>
        <v>578.11</v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578.11</v>
      </c>
    </row>
    <row r="57" spans="1:21" x14ac:dyDescent="0.2">
      <c r="A57" s="147" t="str">
        <f t="shared" si="7"/>
        <v/>
      </c>
      <c r="B57" s="256"/>
      <c r="C57" s="184"/>
      <c r="D57" s="192"/>
      <c r="E57" s="193" t="str">
        <f t="shared" si="8"/>
        <v/>
      </c>
      <c r="F57" s="187"/>
      <c r="G57" s="188"/>
      <c r="H57" s="189" t="str">
        <f t="shared" si="10"/>
        <v/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0</v>
      </c>
    </row>
    <row r="58" spans="1:21" x14ac:dyDescent="0.2">
      <c r="A58" s="147" t="str">
        <f t="shared" si="7"/>
        <v/>
      </c>
      <c r="B58" s="256"/>
      <c r="C58" s="184"/>
      <c r="D58" s="192"/>
      <c r="E58" s="193" t="str">
        <f t="shared" si="8"/>
        <v/>
      </c>
      <c r="F58" s="187"/>
      <c r="G58" s="188"/>
      <c r="H58" s="189" t="str">
        <f t="shared" si="10"/>
        <v/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0</v>
      </c>
    </row>
    <row r="59" spans="1:21" x14ac:dyDescent="0.2">
      <c r="A59" s="147" t="str">
        <f t="shared" si="7"/>
        <v/>
      </c>
      <c r="B59" s="256"/>
      <c r="C59" s="184"/>
      <c r="D59" s="192"/>
      <c r="E59" s="193" t="str">
        <f t="shared" si="8"/>
        <v/>
      </c>
      <c r="F59" s="187"/>
      <c r="G59" s="188"/>
      <c r="H59" s="189" t="str">
        <f t="shared" si="10"/>
        <v/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0</v>
      </c>
    </row>
    <row r="60" spans="1:21" x14ac:dyDescent="0.2">
      <c r="A60" s="147" t="str">
        <f t="shared" si="7"/>
        <v/>
      </c>
      <c r="B60" s="256"/>
      <c r="C60" s="184"/>
      <c r="D60" s="192"/>
      <c r="E60" s="193" t="str">
        <f t="shared" si="8"/>
        <v/>
      </c>
      <c r="F60" s="187"/>
      <c r="G60" s="188"/>
      <c r="H60" s="189" t="str">
        <f t="shared" si="10"/>
        <v/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0</v>
      </c>
    </row>
    <row r="61" spans="1:21" x14ac:dyDescent="0.2">
      <c r="A61" s="147" t="str">
        <f t="shared" si="7"/>
        <v/>
      </c>
      <c r="B61" s="256"/>
      <c r="C61" s="148"/>
      <c r="D61" s="147"/>
      <c r="E61" s="152" t="str">
        <f t="shared" si="8"/>
        <v/>
      </c>
      <c r="F61" s="149"/>
      <c r="G61" s="150"/>
      <c r="H61" s="169" t="str">
        <f t="shared" si="10"/>
        <v/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0</v>
      </c>
    </row>
    <row r="62" spans="1:21" x14ac:dyDescent="0.2">
      <c r="A62" s="147" t="str">
        <f t="shared" si="7"/>
        <v/>
      </c>
      <c r="B62" s="256"/>
      <c r="C62" s="148"/>
      <c r="D62" s="147"/>
      <c r="E62" s="152" t="str">
        <f t="shared" si="8"/>
        <v/>
      </c>
      <c r="F62" s="149"/>
      <c r="G62" s="150"/>
      <c r="H62" s="169" t="str">
        <f t="shared" si="10"/>
        <v/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0</v>
      </c>
    </row>
    <row r="63" spans="1:21" x14ac:dyDescent="0.2">
      <c r="A63" s="147" t="str">
        <f t="shared" si="7"/>
        <v/>
      </c>
      <c r="B63" s="256"/>
      <c r="C63" s="148"/>
      <c r="D63" s="147"/>
      <c r="E63" s="152" t="str">
        <f t="shared" si="8"/>
        <v/>
      </c>
      <c r="F63" s="149"/>
      <c r="G63" s="150"/>
      <c r="H63" s="169" t="str">
        <f t="shared" si="10"/>
        <v/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0</v>
      </c>
    </row>
    <row r="64" spans="1:21" x14ac:dyDescent="0.2">
      <c r="A64" s="147" t="str">
        <f t="shared" si="7"/>
        <v/>
      </c>
      <c r="B64" s="256"/>
      <c r="C64" s="148"/>
      <c r="D64" s="147"/>
      <c r="E64" s="152" t="str">
        <f t="shared" si="8"/>
        <v/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0</v>
      </c>
    </row>
    <row r="65" spans="1:21" x14ac:dyDescent="0.2">
      <c r="A65" s="147" t="str">
        <f t="shared" si="7"/>
        <v/>
      </c>
      <c r="B65" s="256"/>
      <c r="C65" s="148"/>
      <c r="D65" s="147"/>
      <c r="E65" s="152" t="str">
        <f t="shared" si="8"/>
        <v/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0</v>
      </c>
    </row>
    <row r="66" spans="1:21" x14ac:dyDescent="0.2">
      <c r="A66" s="147" t="str">
        <f t="shared" si="7"/>
        <v/>
      </c>
      <c r="B66" s="256"/>
      <c r="C66" s="148"/>
      <c r="D66" s="147"/>
      <c r="E66" s="152" t="str">
        <f t="shared" si="8"/>
        <v/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0</v>
      </c>
    </row>
    <row r="67" spans="1:21" x14ac:dyDescent="0.2">
      <c r="A67" s="147" t="str">
        <f t="shared" si="7"/>
        <v/>
      </c>
      <c r="B67" s="256"/>
      <c r="C67" s="148"/>
      <c r="D67" s="147"/>
      <c r="E67" s="152" t="str">
        <f t="shared" si="8"/>
        <v/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0</v>
      </c>
    </row>
    <row r="68" spans="1:21" x14ac:dyDescent="0.2">
      <c r="A68" s="147" t="str">
        <f t="shared" si="7"/>
        <v/>
      </c>
      <c r="B68" s="256"/>
      <c r="C68" s="148"/>
      <c r="D68" s="147"/>
      <c r="E68" s="152" t="str">
        <f t="shared" si="8"/>
        <v/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0</v>
      </c>
    </row>
    <row r="69" spans="1:21" x14ac:dyDescent="0.2">
      <c r="A69" s="147" t="str">
        <f t="shared" si="7"/>
        <v/>
      </c>
      <c r="B69" s="256"/>
      <c r="C69" s="148"/>
      <c r="D69" s="147"/>
      <c r="E69" s="152" t="str">
        <f t="shared" si="8"/>
        <v/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0</v>
      </c>
    </row>
    <row r="70" spans="1:21" x14ac:dyDescent="0.2">
      <c r="A70" s="147" t="str">
        <f t="shared" si="7"/>
        <v/>
      </c>
      <c r="B70" s="256"/>
      <c r="C70" s="148"/>
      <c r="D70" s="147"/>
      <c r="E70" s="152" t="str">
        <f t="shared" si="8"/>
        <v/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0</v>
      </c>
    </row>
    <row r="71" spans="1:21" x14ac:dyDescent="0.2">
      <c r="A71" s="147" t="str">
        <f t="shared" si="7"/>
        <v/>
      </c>
      <c r="B71" s="256"/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11" priority="3" operator="notEqual">
      <formula>$G38</formula>
    </cfRule>
  </conditionalFormatting>
  <conditionalFormatting sqref="C38:C475">
    <cfRule type="cellIs" dxfId="10" priority="2" operator="equal">
      <formula>""</formula>
    </cfRule>
  </conditionalFormatting>
  <conditionalFormatting sqref="E38:E475 C38:C475">
    <cfRule type="cellIs" dxfId="9" priority="1" operator="equal">
      <formula>""</formula>
    </cfRule>
  </conditionalFormatting>
  <dataValidations count="2">
    <dataValidation type="list" allowBlank="1" showInputMessage="1" showErrorMessage="1" sqref="C38:C475" xr:uid="{6505F1DC-C2EE-4EF7-8080-2FE6ED07DB78}">
      <formula1>$C$25:$C$30</formula1>
    </dataValidation>
    <dataValidation type="list" allowBlank="1" showInputMessage="1" showErrorMessage="1" sqref="E151:E475" xr:uid="{A5EB5876-2DCE-415A-91D6-64D1FDC2FE9F}">
      <formula1>$E$24:$I$24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196B-CC6A-40FC-9B74-502AEE3FD616}">
  <dimension ref="A1:V626"/>
  <sheetViews>
    <sheetView zoomScaleNormal="100" workbookViewId="0">
      <pane ySplit="22" topLeftCell="A23" activePane="bottomLeft" state="frozen"/>
      <selection activeCell="K14" sqref="K14"/>
      <selection pane="bottomLeft" activeCell="L19" sqref="L19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0</v>
      </c>
      <c r="E4" s="283">
        <f>SUMIF($E$38:$E$475,E$3,$H$38:$H$475)</f>
        <v>0</v>
      </c>
      <c r="F4" s="283">
        <f>SUMIF($E$38:$E$475,F$3,$H$38:$H$475)</f>
        <v>0</v>
      </c>
      <c r="G4" s="283">
        <f>SUMIF($E$38:$E$475,G$3,$H$38:$H$475)</f>
        <v>0</v>
      </c>
      <c r="H4" s="283">
        <f>SUMIF($E$38:$E$475,H$3,$H$38:$H$475)</f>
        <v>0</v>
      </c>
      <c r="I4" s="284">
        <f>SUM(D4:H4)</f>
        <v>0</v>
      </c>
      <c r="J4" s="211"/>
      <c r="K4" s="210"/>
      <c r="L4" s="327" t="s">
        <v>53</v>
      </c>
      <c r="M4" s="328"/>
      <c r="N4" s="298">
        <f>I10</f>
        <v>0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-142437.44109589042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0</v>
      </c>
      <c r="E5" s="283">
        <f>SUMIF($E$38:$E$475,E$3,$I$38:$I$475)</f>
        <v>0</v>
      </c>
      <c r="F5" s="283">
        <f>SUMIF($E$38:$E$475,F$3,$I$38:$I$475)</f>
        <v>0</v>
      </c>
      <c r="G5" s="283">
        <f>SUMIF($E$38:$E$475,G$3,$I$38:$I$475)</f>
        <v>0</v>
      </c>
      <c r="H5" s="283">
        <f>SUMIF($E$38:$E$475,H$3,$I$38:$I$475)</f>
        <v>0</v>
      </c>
      <c r="I5" s="284">
        <f t="shared" ref="I5:I18" si="0">SUM(D5:H5)</f>
        <v>0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0</v>
      </c>
      <c r="E10" s="280">
        <f t="shared" ref="E10:H10" si="1">SUM(E4:E9)</f>
        <v>0</v>
      </c>
      <c r="F10" s="280">
        <f t="shared" si="1"/>
        <v>0</v>
      </c>
      <c r="G10" s="280">
        <f t="shared" si="1"/>
        <v>0</v>
      </c>
      <c r="H10" s="280">
        <f t="shared" si="1"/>
        <v>0</v>
      </c>
      <c r="I10" s="281">
        <f t="shared" si="0"/>
        <v>0</v>
      </c>
      <c r="J10" s="211"/>
      <c r="K10" s="210"/>
      <c r="L10" s="327" t="s">
        <v>60</v>
      </c>
      <c r="M10" s="328"/>
      <c r="N10" s="302">
        <f>SUM(N4,N8)</f>
        <v>0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-154579.08493150686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0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-178862.37260273975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0</v>
      </c>
      <c r="E17" s="283">
        <f>E10+E14</f>
        <v>0</v>
      </c>
      <c r="F17" s="283">
        <f>F10+F14</f>
        <v>0</v>
      </c>
      <c r="G17" s="283">
        <f>G10+G14</f>
        <v>0</v>
      </c>
      <c r="H17" s="294">
        <f>H10+H14</f>
        <v>0</v>
      </c>
      <c r="I17" s="310">
        <f t="shared" si="0"/>
        <v>0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0</v>
      </c>
      <c r="E18" s="296">
        <f>SUM(E17,E16,E15)</f>
        <v>0</v>
      </c>
      <c r="F18" s="296">
        <f>SUM(F17,F16,F15)</f>
        <v>0</v>
      </c>
      <c r="G18" s="296">
        <f>SUM(G17,G16,G15)</f>
        <v>0</v>
      </c>
      <c r="H18" s="297">
        <f>SUM(H17,H16,H15)</f>
        <v>0</v>
      </c>
      <c r="I18" s="311">
        <f t="shared" si="0"/>
        <v>0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0</v>
      </c>
      <c r="H22" s="307">
        <f t="shared" si="3"/>
        <v>0</v>
      </c>
      <c r="I22" s="307">
        <f t="shared" si="3"/>
        <v>0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0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0</v>
      </c>
      <c r="E27" s="130">
        <f t="shared" si="5"/>
        <v>0</v>
      </c>
      <c r="F27" s="130">
        <f t="shared" si="5"/>
        <v>0</v>
      </c>
      <c r="G27" s="130">
        <f t="shared" si="5"/>
        <v>0</v>
      </c>
      <c r="H27" s="130">
        <f t="shared" si="5"/>
        <v>0</v>
      </c>
      <c r="I27" s="130">
        <f t="shared" si="5"/>
        <v>0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0</v>
      </c>
      <c r="E29" s="130">
        <f t="shared" si="5"/>
        <v>0</v>
      </c>
      <c r="F29" s="130">
        <f t="shared" si="5"/>
        <v>0</v>
      </c>
      <c r="G29" s="130">
        <f t="shared" si="5"/>
        <v>0</v>
      </c>
      <c r="H29" s="130">
        <f t="shared" si="5"/>
        <v>0</v>
      </c>
      <c r="I29" s="130">
        <f t="shared" si="5"/>
        <v>0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0</v>
      </c>
      <c r="E32" s="140">
        <f t="shared" si="6"/>
        <v>0</v>
      </c>
      <c r="F32" s="140">
        <f t="shared" si="6"/>
        <v>0</v>
      </c>
      <c r="G32" s="140">
        <f t="shared" si="6"/>
        <v>0</v>
      </c>
      <c r="H32" s="140">
        <f t="shared" si="6"/>
        <v>0</v>
      </c>
      <c r="I32" s="140">
        <f t="shared" si="6"/>
        <v>0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/>
      </c>
      <c r="B38" s="256"/>
      <c r="C38" s="184"/>
      <c r="D38" s="185"/>
      <c r="E38" s="186" t="str">
        <f t="shared" ref="E38:E101" si="8">IF(D38="","",(CONCATENATE("Week ",WEEKNUM(D38,2)-WEEKNUM(DATE(YEAR(D38),MONTH(D38),1),2)+1)))</f>
        <v/>
      </c>
      <c r="F38" s="187"/>
      <c r="G38" s="188"/>
      <c r="H38" s="189" t="str">
        <f>IF(C38="rush city",G38,"")</f>
        <v/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0</v>
      </c>
    </row>
    <row r="39" spans="1:21" x14ac:dyDescent="0.2">
      <c r="A39" s="147" t="str">
        <f t="shared" si="7"/>
        <v/>
      </c>
      <c r="B39" s="256"/>
      <c r="C39" s="184"/>
      <c r="D39" s="185"/>
      <c r="E39" s="186" t="str">
        <f t="shared" si="8"/>
        <v/>
      </c>
      <c r="F39" s="187"/>
      <c r="G39" s="188"/>
      <c r="H39" s="189" t="str">
        <f t="shared" ref="H39:H63" si="10">IF(C39="rush city",G39,"")</f>
        <v/>
      </c>
      <c r="I39" s="189" t="str">
        <f t="shared" ref="I39:I63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0</v>
      </c>
    </row>
    <row r="40" spans="1:21" x14ac:dyDescent="0.2">
      <c r="A40" s="147" t="str">
        <f t="shared" si="7"/>
        <v/>
      </c>
      <c r="B40" s="256"/>
      <c r="C40" s="184"/>
      <c r="D40" s="185"/>
      <c r="E40" s="186" t="str">
        <f t="shared" si="8"/>
        <v/>
      </c>
      <c r="F40" s="187"/>
      <c r="G40" s="188"/>
      <c r="H40" s="189" t="str">
        <f t="shared" si="10"/>
        <v/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0</v>
      </c>
    </row>
    <row r="41" spans="1:21" x14ac:dyDescent="0.2">
      <c r="A41" s="147" t="str">
        <f t="shared" si="7"/>
        <v/>
      </c>
      <c r="B41" s="256"/>
      <c r="C41" s="184"/>
      <c r="D41" s="185"/>
      <c r="E41" s="186" t="str">
        <f t="shared" si="8"/>
        <v/>
      </c>
      <c r="F41" s="187"/>
      <c r="G41" s="188"/>
      <c r="H41" s="189" t="str">
        <f t="shared" si="10"/>
        <v/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0</v>
      </c>
    </row>
    <row r="42" spans="1:21" x14ac:dyDescent="0.2">
      <c r="A42" s="147" t="str">
        <f t="shared" si="7"/>
        <v/>
      </c>
      <c r="B42" s="256"/>
      <c r="C42" s="184"/>
      <c r="D42" s="185"/>
      <c r="E42" s="186" t="str">
        <f t="shared" si="8"/>
        <v/>
      </c>
      <c r="F42" s="187"/>
      <c r="G42" s="188"/>
      <c r="H42" s="189" t="str">
        <f t="shared" si="10"/>
        <v/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0</v>
      </c>
    </row>
    <row r="43" spans="1:21" x14ac:dyDescent="0.2">
      <c r="A43" s="147" t="str">
        <f t="shared" si="7"/>
        <v/>
      </c>
      <c r="B43" s="256"/>
      <c r="C43" s="184"/>
      <c r="D43" s="192"/>
      <c r="E43" s="193" t="str">
        <f t="shared" si="8"/>
        <v/>
      </c>
      <c r="F43" s="187"/>
      <c r="G43" s="188"/>
      <c r="H43" s="189" t="str">
        <f t="shared" si="10"/>
        <v/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0</v>
      </c>
    </row>
    <row r="44" spans="1:21" x14ac:dyDescent="0.2">
      <c r="A44" s="147" t="str">
        <f t="shared" si="7"/>
        <v/>
      </c>
      <c r="B44" s="256"/>
      <c r="C44" s="184"/>
      <c r="D44" s="192"/>
      <c r="E44" s="193" t="str">
        <f t="shared" si="8"/>
        <v/>
      </c>
      <c r="F44" s="187"/>
      <c r="G44" s="188"/>
      <c r="H44" s="189" t="str">
        <f t="shared" si="10"/>
        <v/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0</v>
      </c>
    </row>
    <row r="45" spans="1:21" x14ac:dyDescent="0.2">
      <c r="A45" s="147" t="str">
        <f t="shared" si="7"/>
        <v/>
      </c>
      <c r="B45" s="256"/>
      <c r="C45" s="184"/>
      <c r="D45" s="192"/>
      <c r="E45" s="193" t="str">
        <f t="shared" si="8"/>
        <v/>
      </c>
      <c r="F45" s="187"/>
      <c r="G45" s="188"/>
      <c r="H45" s="189" t="str">
        <f t="shared" si="10"/>
        <v/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0</v>
      </c>
    </row>
    <row r="46" spans="1:21" x14ac:dyDescent="0.2">
      <c r="A46" s="147" t="str">
        <f t="shared" si="7"/>
        <v/>
      </c>
      <c r="B46" s="256"/>
      <c r="C46" s="184"/>
      <c r="D46" s="192"/>
      <c r="E46" s="193" t="str">
        <f t="shared" si="8"/>
        <v/>
      </c>
      <c r="F46" s="187"/>
      <c r="G46" s="188"/>
      <c r="H46" s="189" t="str">
        <f t="shared" si="10"/>
        <v/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0</v>
      </c>
    </row>
    <row r="47" spans="1:21" x14ac:dyDescent="0.2">
      <c r="A47" s="147" t="str">
        <f t="shared" si="7"/>
        <v/>
      </c>
      <c r="B47" s="256"/>
      <c r="C47" s="184"/>
      <c r="D47" s="192"/>
      <c r="E47" s="193" t="str">
        <f t="shared" si="8"/>
        <v/>
      </c>
      <c r="F47" s="187"/>
      <c r="G47" s="188"/>
      <c r="H47" s="189" t="str">
        <f t="shared" si="10"/>
        <v/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0</v>
      </c>
    </row>
    <row r="48" spans="1:21" x14ac:dyDescent="0.2">
      <c r="A48" s="147" t="str">
        <f t="shared" si="7"/>
        <v/>
      </c>
      <c r="B48" s="256"/>
      <c r="C48" s="184"/>
      <c r="D48" s="192"/>
      <c r="E48" s="193" t="str">
        <f t="shared" si="8"/>
        <v/>
      </c>
      <c r="F48" s="187"/>
      <c r="G48" s="188"/>
      <c r="H48" s="189" t="str">
        <f t="shared" si="10"/>
        <v/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0</v>
      </c>
    </row>
    <row r="49" spans="1:21" x14ac:dyDescent="0.2">
      <c r="A49" s="147" t="str">
        <f t="shared" si="7"/>
        <v/>
      </c>
      <c r="B49" s="256"/>
      <c r="C49" s="184"/>
      <c r="D49" s="192"/>
      <c r="E49" s="193" t="str">
        <f t="shared" si="8"/>
        <v/>
      </c>
      <c r="F49" s="187"/>
      <c r="G49" s="188"/>
      <c r="H49" s="189" t="str">
        <f t="shared" si="10"/>
        <v/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0</v>
      </c>
    </row>
    <row r="50" spans="1:21" x14ac:dyDescent="0.2">
      <c r="A50" s="147" t="str">
        <f t="shared" si="7"/>
        <v/>
      </c>
      <c r="B50" s="256"/>
      <c r="C50" s="184"/>
      <c r="D50" s="192"/>
      <c r="E50" s="193" t="str">
        <f t="shared" si="8"/>
        <v/>
      </c>
      <c r="F50" s="187"/>
      <c r="G50" s="188"/>
      <c r="H50" s="189" t="str">
        <f t="shared" si="10"/>
        <v/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0</v>
      </c>
    </row>
    <row r="51" spans="1:21" x14ac:dyDescent="0.2">
      <c r="A51" s="147" t="str">
        <f t="shared" si="7"/>
        <v/>
      </c>
      <c r="B51" s="256"/>
      <c r="C51" s="184"/>
      <c r="D51" s="192"/>
      <c r="E51" s="193" t="str">
        <f t="shared" si="8"/>
        <v/>
      </c>
      <c r="F51" s="187"/>
      <c r="G51" s="188"/>
      <c r="H51" s="189" t="str">
        <f t="shared" si="10"/>
        <v/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0</v>
      </c>
    </row>
    <row r="52" spans="1:21" x14ac:dyDescent="0.2">
      <c r="A52" s="147" t="str">
        <f t="shared" si="7"/>
        <v/>
      </c>
      <c r="B52" s="256"/>
      <c r="C52" s="184"/>
      <c r="D52" s="192"/>
      <c r="E52" s="193" t="str">
        <f t="shared" si="8"/>
        <v/>
      </c>
      <c r="F52" s="187"/>
      <c r="G52" s="188"/>
      <c r="H52" s="189" t="str">
        <f t="shared" si="10"/>
        <v/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0</v>
      </c>
    </row>
    <row r="53" spans="1:21" x14ac:dyDescent="0.2">
      <c r="A53" s="147" t="str">
        <f t="shared" si="7"/>
        <v/>
      </c>
      <c r="B53" s="256"/>
      <c r="C53" s="184"/>
      <c r="D53" s="192"/>
      <c r="E53" s="193" t="str">
        <f t="shared" si="8"/>
        <v/>
      </c>
      <c r="F53" s="187"/>
      <c r="G53" s="188"/>
      <c r="H53" s="189" t="str">
        <f t="shared" si="10"/>
        <v/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0</v>
      </c>
    </row>
    <row r="54" spans="1:21" x14ac:dyDescent="0.2">
      <c r="A54" s="147" t="str">
        <f t="shared" si="7"/>
        <v/>
      </c>
      <c r="B54" s="256"/>
      <c r="C54" s="184"/>
      <c r="D54" s="192"/>
      <c r="E54" s="193" t="str">
        <f t="shared" si="8"/>
        <v/>
      </c>
      <c r="F54" s="187"/>
      <c r="G54" s="188"/>
      <c r="H54" s="189" t="str">
        <f t="shared" si="10"/>
        <v/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0</v>
      </c>
    </row>
    <row r="55" spans="1:21" x14ac:dyDescent="0.2">
      <c r="A55" s="147" t="e">
        <f>C55&amp;#REF!</f>
        <v>#REF!</v>
      </c>
      <c r="B55" s="256"/>
      <c r="C55" s="184"/>
      <c r="D55" s="192"/>
      <c r="E55" s="193" t="str">
        <f t="shared" si="8"/>
        <v/>
      </c>
      <c r="F55" s="187"/>
      <c r="G55" s="188"/>
      <c r="H55" s="189" t="str">
        <f t="shared" si="10"/>
        <v/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0</v>
      </c>
    </row>
    <row r="56" spans="1:21" x14ac:dyDescent="0.2">
      <c r="A56" s="147" t="e">
        <f>C56&amp;#REF!</f>
        <v>#REF!</v>
      </c>
      <c r="B56" s="256"/>
      <c r="C56" s="184"/>
      <c r="D56" s="192"/>
      <c r="E56" s="193" t="str">
        <f t="shared" si="8"/>
        <v/>
      </c>
      <c r="F56" s="187"/>
      <c r="G56" s="188"/>
      <c r="H56" s="189" t="str">
        <f t="shared" si="10"/>
        <v/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0</v>
      </c>
    </row>
    <row r="57" spans="1:21" x14ac:dyDescent="0.2">
      <c r="A57" s="147" t="str">
        <f t="shared" si="7"/>
        <v/>
      </c>
      <c r="B57" s="256"/>
      <c r="C57" s="184"/>
      <c r="D57" s="192"/>
      <c r="E57" s="193" t="str">
        <f t="shared" si="8"/>
        <v/>
      </c>
      <c r="F57" s="187"/>
      <c r="G57" s="188"/>
      <c r="H57" s="189" t="str">
        <f t="shared" si="10"/>
        <v/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0</v>
      </c>
    </row>
    <row r="58" spans="1:21" x14ac:dyDescent="0.2">
      <c r="A58" s="147" t="str">
        <f t="shared" si="7"/>
        <v/>
      </c>
      <c r="B58" s="256"/>
      <c r="C58" s="184"/>
      <c r="D58" s="192"/>
      <c r="E58" s="193" t="str">
        <f t="shared" si="8"/>
        <v/>
      </c>
      <c r="F58" s="187"/>
      <c r="G58" s="188"/>
      <c r="H58" s="189" t="str">
        <f t="shared" si="10"/>
        <v/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0</v>
      </c>
    </row>
    <row r="59" spans="1:21" x14ac:dyDescent="0.2">
      <c r="A59" s="147" t="str">
        <f t="shared" si="7"/>
        <v/>
      </c>
      <c r="B59" s="256"/>
      <c r="C59" s="184"/>
      <c r="D59" s="192"/>
      <c r="E59" s="193" t="str">
        <f t="shared" si="8"/>
        <v/>
      </c>
      <c r="F59" s="187"/>
      <c r="G59" s="188"/>
      <c r="H59" s="189" t="str">
        <f t="shared" si="10"/>
        <v/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0</v>
      </c>
    </row>
    <row r="60" spans="1:21" x14ac:dyDescent="0.2">
      <c r="A60" s="147" t="str">
        <f t="shared" si="7"/>
        <v/>
      </c>
      <c r="B60" s="256"/>
      <c r="C60" s="184"/>
      <c r="D60" s="192"/>
      <c r="E60" s="193" t="str">
        <f t="shared" si="8"/>
        <v/>
      </c>
      <c r="F60" s="187"/>
      <c r="G60" s="188"/>
      <c r="H60" s="189" t="str">
        <f t="shared" si="10"/>
        <v/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0</v>
      </c>
    </row>
    <row r="61" spans="1:21" x14ac:dyDescent="0.2">
      <c r="A61" s="147" t="str">
        <f t="shared" si="7"/>
        <v/>
      </c>
      <c r="B61" s="256"/>
      <c r="C61" s="148"/>
      <c r="D61" s="147"/>
      <c r="E61" s="152" t="str">
        <f t="shared" si="8"/>
        <v/>
      </c>
      <c r="F61" s="149"/>
      <c r="G61" s="150"/>
      <c r="H61" s="169" t="str">
        <f t="shared" si="10"/>
        <v/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0</v>
      </c>
    </row>
    <row r="62" spans="1:21" x14ac:dyDescent="0.2">
      <c r="A62" s="147" t="str">
        <f t="shared" si="7"/>
        <v/>
      </c>
      <c r="B62" s="256"/>
      <c r="C62" s="148"/>
      <c r="D62" s="147"/>
      <c r="E62" s="152" t="str">
        <f t="shared" si="8"/>
        <v/>
      </c>
      <c r="F62" s="149"/>
      <c r="G62" s="150"/>
      <c r="H62" s="169" t="str">
        <f t="shared" si="10"/>
        <v/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0</v>
      </c>
    </row>
    <row r="63" spans="1:21" x14ac:dyDescent="0.2">
      <c r="A63" s="147" t="str">
        <f t="shared" si="7"/>
        <v/>
      </c>
      <c r="B63" s="256"/>
      <c r="C63" s="148"/>
      <c r="D63" s="147"/>
      <c r="E63" s="152" t="str">
        <f t="shared" si="8"/>
        <v/>
      </c>
      <c r="F63" s="149"/>
      <c r="G63" s="150"/>
      <c r="H63" s="169" t="str">
        <f t="shared" si="10"/>
        <v/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0</v>
      </c>
    </row>
    <row r="64" spans="1:21" x14ac:dyDescent="0.2">
      <c r="A64" s="147" t="str">
        <f t="shared" si="7"/>
        <v/>
      </c>
      <c r="B64" s="256"/>
      <c r="C64" s="148"/>
      <c r="D64" s="147"/>
      <c r="E64" s="152" t="str">
        <f t="shared" si="8"/>
        <v/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0</v>
      </c>
    </row>
    <row r="65" spans="1:21" x14ac:dyDescent="0.2">
      <c r="A65" s="147" t="str">
        <f t="shared" si="7"/>
        <v/>
      </c>
      <c r="B65" s="256"/>
      <c r="C65" s="148"/>
      <c r="D65" s="147"/>
      <c r="E65" s="152" t="str">
        <f t="shared" si="8"/>
        <v/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0</v>
      </c>
    </row>
    <row r="66" spans="1:21" x14ac:dyDescent="0.2">
      <c r="A66" s="147" t="str">
        <f t="shared" si="7"/>
        <v/>
      </c>
      <c r="B66" s="256"/>
      <c r="C66" s="148"/>
      <c r="D66" s="147"/>
      <c r="E66" s="152" t="str">
        <f t="shared" si="8"/>
        <v/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0</v>
      </c>
    </row>
    <row r="67" spans="1:21" x14ac:dyDescent="0.2">
      <c r="A67" s="147" t="str">
        <f t="shared" si="7"/>
        <v/>
      </c>
      <c r="B67" s="256"/>
      <c r="C67" s="148"/>
      <c r="D67" s="147"/>
      <c r="E67" s="152" t="str">
        <f t="shared" si="8"/>
        <v/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0</v>
      </c>
    </row>
    <row r="68" spans="1:21" x14ac:dyDescent="0.2">
      <c r="A68" s="147" t="str">
        <f t="shared" si="7"/>
        <v/>
      </c>
      <c r="B68" s="256"/>
      <c r="C68" s="148"/>
      <c r="D68" s="147"/>
      <c r="E68" s="152" t="str">
        <f t="shared" si="8"/>
        <v/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0</v>
      </c>
    </row>
    <row r="69" spans="1:21" x14ac:dyDescent="0.2">
      <c r="A69" s="147" t="str">
        <f t="shared" si="7"/>
        <v/>
      </c>
      <c r="B69" s="256"/>
      <c r="C69" s="148"/>
      <c r="D69" s="147"/>
      <c r="E69" s="152" t="str">
        <f t="shared" si="8"/>
        <v/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0</v>
      </c>
    </row>
    <row r="70" spans="1:21" x14ac:dyDescent="0.2">
      <c r="A70" s="147" t="str">
        <f t="shared" si="7"/>
        <v/>
      </c>
      <c r="B70" s="256"/>
      <c r="C70" s="148"/>
      <c r="D70" s="147"/>
      <c r="E70" s="152" t="str">
        <f t="shared" si="8"/>
        <v/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0</v>
      </c>
    </row>
    <row r="71" spans="1:21" x14ac:dyDescent="0.2">
      <c r="A71" s="147" t="str">
        <f t="shared" si="7"/>
        <v/>
      </c>
      <c r="B71" s="256"/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8" priority="3" operator="notEqual">
      <formula>$G38</formula>
    </cfRule>
  </conditionalFormatting>
  <conditionalFormatting sqref="C38:C475">
    <cfRule type="cellIs" dxfId="7" priority="2" operator="equal">
      <formula>""</formula>
    </cfRule>
  </conditionalFormatting>
  <conditionalFormatting sqref="C38:C475 E38:E475">
    <cfRule type="cellIs" dxfId="6" priority="1" operator="equal">
      <formula>""</formula>
    </cfRule>
  </conditionalFormatting>
  <dataValidations count="2">
    <dataValidation type="list" allowBlank="1" showInputMessage="1" showErrorMessage="1" sqref="E151:E475" xr:uid="{70FEA5BD-B7A7-4D9C-8F04-B83B01BC4878}">
      <formula1>$E$24:$I$24</formula1>
    </dataValidation>
    <dataValidation type="list" allowBlank="1" showInputMessage="1" showErrorMessage="1" sqref="C38:C475" xr:uid="{245E19B9-B585-48DD-ACB2-7A89ABF69DEF}">
      <formula1>$C$25:$C$30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1A7D-3085-41BC-AA60-9C540F3FAFC1}">
  <dimension ref="A1:V626"/>
  <sheetViews>
    <sheetView zoomScaleNormal="100" workbookViewId="0">
      <pane ySplit="22" topLeftCell="A23" activePane="bottomLeft" state="frozen"/>
      <selection activeCell="K14" sqref="K14"/>
      <selection pane="bottomLeft" activeCell="L19" sqref="L19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0</v>
      </c>
      <c r="E4" s="283">
        <f>SUMIF($E$38:$E$475,E$3,$H$38:$H$475)</f>
        <v>0</v>
      </c>
      <c r="F4" s="283">
        <f>SUMIF($E$38:$E$475,F$3,$H$38:$H$475)</f>
        <v>0</v>
      </c>
      <c r="G4" s="283">
        <f>SUMIF($E$38:$E$475,G$3,$H$38:$H$475)</f>
        <v>0</v>
      </c>
      <c r="H4" s="283">
        <f>SUMIF($E$38:$E$475,H$3,$H$38:$H$475)</f>
        <v>0</v>
      </c>
      <c r="I4" s="284">
        <f>SUM(D4:H4)</f>
        <v>0</v>
      </c>
      <c r="J4" s="211"/>
      <c r="K4" s="210"/>
      <c r="L4" s="327" t="s">
        <v>53</v>
      </c>
      <c r="M4" s="328"/>
      <c r="N4" s="298">
        <f>I10</f>
        <v>0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-142437.44109589042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0</v>
      </c>
      <c r="E5" s="283">
        <f>SUMIF($E$38:$E$475,E$3,$I$38:$I$475)</f>
        <v>0</v>
      </c>
      <c r="F5" s="283">
        <f>SUMIF($E$38:$E$475,F$3,$I$38:$I$475)</f>
        <v>0</v>
      </c>
      <c r="G5" s="283">
        <f>SUMIF($E$38:$E$475,G$3,$I$38:$I$475)</f>
        <v>0</v>
      </c>
      <c r="H5" s="283">
        <f>SUMIF($E$38:$E$475,H$3,$I$38:$I$475)</f>
        <v>0</v>
      </c>
      <c r="I5" s="284">
        <f t="shared" ref="I5:I18" si="0">SUM(D5:H5)</f>
        <v>0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0</v>
      </c>
      <c r="E10" s="280">
        <f t="shared" ref="E10:H10" si="1">SUM(E4:E9)</f>
        <v>0</v>
      </c>
      <c r="F10" s="280">
        <f t="shared" si="1"/>
        <v>0</v>
      </c>
      <c r="G10" s="280">
        <f t="shared" si="1"/>
        <v>0</v>
      </c>
      <c r="H10" s="280">
        <f t="shared" si="1"/>
        <v>0</v>
      </c>
      <c r="I10" s="281">
        <f t="shared" si="0"/>
        <v>0</v>
      </c>
      <c r="J10" s="211"/>
      <c r="K10" s="210"/>
      <c r="L10" s="327" t="s">
        <v>60</v>
      </c>
      <c r="M10" s="328"/>
      <c r="N10" s="302">
        <f>SUM(N4,N8)</f>
        <v>0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-154579.08493150686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0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-178862.37260273975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0</v>
      </c>
      <c r="E17" s="283">
        <f>E10+E14</f>
        <v>0</v>
      </c>
      <c r="F17" s="283">
        <f>F10+F14</f>
        <v>0</v>
      </c>
      <c r="G17" s="283">
        <f>G10+G14</f>
        <v>0</v>
      </c>
      <c r="H17" s="294">
        <f>H10+H14</f>
        <v>0</v>
      </c>
      <c r="I17" s="310">
        <f t="shared" si="0"/>
        <v>0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0</v>
      </c>
      <c r="E18" s="296">
        <f>SUM(E17,E16,E15)</f>
        <v>0</v>
      </c>
      <c r="F18" s="296">
        <f>SUM(F17,F16,F15)</f>
        <v>0</v>
      </c>
      <c r="G18" s="296">
        <f>SUM(G17,G16,G15)</f>
        <v>0</v>
      </c>
      <c r="H18" s="297">
        <f>SUM(H17,H16,H15)</f>
        <v>0</v>
      </c>
      <c r="I18" s="311">
        <f t="shared" si="0"/>
        <v>0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0</v>
      </c>
      <c r="H22" s="307">
        <f t="shared" si="3"/>
        <v>0</v>
      </c>
      <c r="I22" s="307">
        <f t="shared" si="3"/>
        <v>0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0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0</v>
      </c>
      <c r="E27" s="130">
        <f t="shared" si="5"/>
        <v>0</v>
      </c>
      <c r="F27" s="130">
        <f t="shared" si="5"/>
        <v>0</v>
      </c>
      <c r="G27" s="130">
        <f t="shared" si="5"/>
        <v>0</v>
      </c>
      <c r="H27" s="130">
        <f t="shared" si="5"/>
        <v>0</v>
      </c>
      <c r="I27" s="130">
        <f t="shared" si="5"/>
        <v>0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0</v>
      </c>
      <c r="E29" s="130">
        <f t="shared" si="5"/>
        <v>0</v>
      </c>
      <c r="F29" s="130">
        <f t="shared" si="5"/>
        <v>0</v>
      </c>
      <c r="G29" s="130">
        <f t="shared" si="5"/>
        <v>0</v>
      </c>
      <c r="H29" s="130">
        <f t="shared" si="5"/>
        <v>0</v>
      </c>
      <c r="I29" s="130">
        <f t="shared" si="5"/>
        <v>0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0</v>
      </c>
      <c r="E32" s="140">
        <f t="shared" si="6"/>
        <v>0</v>
      </c>
      <c r="F32" s="140">
        <f t="shared" si="6"/>
        <v>0</v>
      </c>
      <c r="G32" s="140">
        <f t="shared" si="6"/>
        <v>0</v>
      </c>
      <c r="H32" s="140">
        <f t="shared" si="6"/>
        <v>0</v>
      </c>
      <c r="I32" s="140">
        <f t="shared" si="6"/>
        <v>0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/>
      </c>
      <c r="B38" s="256"/>
      <c r="C38" s="184"/>
      <c r="D38" s="185"/>
      <c r="E38" s="186" t="str">
        <f t="shared" ref="E38:E101" si="8">IF(D38="","",(CONCATENATE("Week ",WEEKNUM(D38,2)-WEEKNUM(DATE(YEAR(D38),MONTH(D38),1),2)+1)))</f>
        <v/>
      </c>
      <c r="F38" s="187"/>
      <c r="G38" s="188"/>
      <c r="H38" s="189" t="str">
        <f>IF(C38="rush city",G38,"")</f>
        <v/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0</v>
      </c>
    </row>
    <row r="39" spans="1:21" x14ac:dyDescent="0.2">
      <c r="A39" s="147" t="str">
        <f t="shared" si="7"/>
        <v/>
      </c>
      <c r="B39" s="256"/>
      <c r="C39" s="184"/>
      <c r="D39" s="185"/>
      <c r="E39" s="186" t="str">
        <f t="shared" si="8"/>
        <v/>
      </c>
      <c r="F39" s="187"/>
      <c r="G39" s="188"/>
      <c r="H39" s="189" t="str">
        <f t="shared" ref="H39:H63" si="10">IF(C39="rush city",G39,"")</f>
        <v/>
      </c>
      <c r="I39" s="189" t="str">
        <f t="shared" ref="I39:I63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0</v>
      </c>
    </row>
    <row r="40" spans="1:21" x14ac:dyDescent="0.2">
      <c r="A40" s="147" t="str">
        <f t="shared" si="7"/>
        <v/>
      </c>
      <c r="B40" s="256"/>
      <c r="C40" s="184"/>
      <c r="D40" s="185"/>
      <c r="E40" s="186" t="str">
        <f t="shared" si="8"/>
        <v/>
      </c>
      <c r="F40" s="187"/>
      <c r="G40" s="188"/>
      <c r="H40" s="189" t="str">
        <f t="shared" si="10"/>
        <v/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0</v>
      </c>
    </row>
    <row r="41" spans="1:21" x14ac:dyDescent="0.2">
      <c r="A41" s="147" t="str">
        <f t="shared" si="7"/>
        <v/>
      </c>
      <c r="B41" s="256"/>
      <c r="C41" s="184"/>
      <c r="D41" s="185"/>
      <c r="E41" s="186" t="str">
        <f t="shared" si="8"/>
        <v/>
      </c>
      <c r="F41" s="187"/>
      <c r="G41" s="188"/>
      <c r="H41" s="189" t="str">
        <f t="shared" si="10"/>
        <v/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0</v>
      </c>
    </row>
    <row r="42" spans="1:21" x14ac:dyDescent="0.2">
      <c r="A42" s="147" t="str">
        <f t="shared" si="7"/>
        <v/>
      </c>
      <c r="B42" s="256"/>
      <c r="C42" s="184"/>
      <c r="D42" s="185"/>
      <c r="E42" s="186" t="str">
        <f t="shared" si="8"/>
        <v/>
      </c>
      <c r="F42" s="187"/>
      <c r="G42" s="188"/>
      <c r="H42" s="189" t="str">
        <f t="shared" si="10"/>
        <v/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0</v>
      </c>
    </row>
    <row r="43" spans="1:21" x14ac:dyDescent="0.2">
      <c r="A43" s="147" t="str">
        <f t="shared" si="7"/>
        <v/>
      </c>
      <c r="B43" s="256"/>
      <c r="C43" s="184"/>
      <c r="D43" s="192"/>
      <c r="E43" s="193" t="str">
        <f t="shared" si="8"/>
        <v/>
      </c>
      <c r="F43" s="187"/>
      <c r="G43" s="188"/>
      <c r="H43" s="189" t="str">
        <f t="shared" si="10"/>
        <v/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0</v>
      </c>
    </row>
    <row r="44" spans="1:21" x14ac:dyDescent="0.2">
      <c r="A44" s="147" t="str">
        <f t="shared" si="7"/>
        <v/>
      </c>
      <c r="B44" s="256"/>
      <c r="C44" s="184"/>
      <c r="D44" s="192"/>
      <c r="E44" s="193" t="str">
        <f t="shared" si="8"/>
        <v/>
      </c>
      <c r="F44" s="187"/>
      <c r="G44" s="188"/>
      <c r="H44" s="189" t="str">
        <f t="shared" si="10"/>
        <v/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0</v>
      </c>
    </row>
    <row r="45" spans="1:21" x14ac:dyDescent="0.2">
      <c r="A45" s="147" t="str">
        <f t="shared" si="7"/>
        <v/>
      </c>
      <c r="B45" s="256"/>
      <c r="C45" s="184"/>
      <c r="D45" s="192"/>
      <c r="E45" s="193" t="str">
        <f t="shared" si="8"/>
        <v/>
      </c>
      <c r="F45" s="187"/>
      <c r="G45" s="188"/>
      <c r="H45" s="189" t="str">
        <f t="shared" si="10"/>
        <v/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0</v>
      </c>
    </row>
    <row r="46" spans="1:21" x14ac:dyDescent="0.2">
      <c r="A46" s="147" t="str">
        <f t="shared" si="7"/>
        <v/>
      </c>
      <c r="B46" s="256"/>
      <c r="C46" s="184"/>
      <c r="D46" s="192"/>
      <c r="E46" s="193" t="str">
        <f t="shared" si="8"/>
        <v/>
      </c>
      <c r="F46" s="187"/>
      <c r="G46" s="188"/>
      <c r="H46" s="189" t="str">
        <f t="shared" si="10"/>
        <v/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0</v>
      </c>
    </row>
    <row r="47" spans="1:21" x14ac:dyDescent="0.2">
      <c r="A47" s="147" t="str">
        <f t="shared" si="7"/>
        <v/>
      </c>
      <c r="B47" s="256"/>
      <c r="C47" s="184"/>
      <c r="D47" s="192"/>
      <c r="E47" s="193" t="str">
        <f t="shared" si="8"/>
        <v/>
      </c>
      <c r="F47" s="187"/>
      <c r="G47" s="188"/>
      <c r="H47" s="189" t="str">
        <f t="shared" si="10"/>
        <v/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0</v>
      </c>
    </row>
    <row r="48" spans="1:21" x14ac:dyDescent="0.2">
      <c r="A48" s="147" t="str">
        <f t="shared" si="7"/>
        <v/>
      </c>
      <c r="B48" s="256"/>
      <c r="C48" s="184"/>
      <c r="D48" s="192"/>
      <c r="E48" s="193" t="str">
        <f t="shared" si="8"/>
        <v/>
      </c>
      <c r="F48" s="187"/>
      <c r="G48" s="188"/>
      <c r="H48" s="189" t="str">
        <f t="shared" si="10"/>
        <v/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0</v>
      </c>
    </row>
    <row r="49" spans="1:21" x14ac:dyDescent="0.2">
      <c r="A49" s="147" t="str">
        <f t="shared" si="7"/>
        <v/>
      </c>
      <c r="B49" s="256"/>
      <c r="C49" s="184"/>
      <c r="D49" s="192"/>
      <c r="E49" s="193" t="str">
        <f t="shared" si="8"/>
        <v/>
      </c>
      <c r="F49" s="187"/>
      <c r="G49" s="188"/>
      <c r="H49" s="189" t="str">
        <f t="shared" si="10"/>
        <v/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0</v>
      </c>
    </row>
    <row r="50" spans="1:21" x14ac:dyDescent="0.2">
      <c r="A50" s="147" t="str">
        <f t="shared" si="7"/>
        <v/>
      </c>
      <c r="B50" s="256"/>
      <c r="C50" s="184"/>
      <c r="D50" s="192"/>
      <c r="E50" s="193" t="str">
        <f t="shared" si="8"/>
        <v/>
      </c>
      <c r="F50" s="187"/>
      <c r="G50" s="188"/>
      <c r="H50" s="189" t="str">
        <f t="shared" si="10"/>
        <v/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0</v>
      </c>
    </row>
    <row r="51" spans="1:21" x14ac:dyDescent="0.2">
      <c r="A51" s="147" t="str">
        <f t="shared" si="7"/>
        <v/>
      </c>
      <c r="B51" s="256"/>
      <c r="C51" s="184"/>
      <c r="D51" s="192"/>
      <c r="E51" s="193" t="str">
        <f t="shared" si="8"/>
        <v/>
      </c>
      <c r="F51" s="187"/>
      <c r="G51" s="188"/>
      <c r="H51" s="189" t="str">
        <f t="shared" si="10"/>
        <v/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0</v>
      </c>
    </row>
    <row r="52" spans="1:21" x14ac:dyDescent="0.2">
      <c r="A52" s="147" t="str">
        <f t="shared" si="7"/>
        <v/>
      </c>
      <c r="B52" s="256"/>
      <c r="C52" s="184"/>
      <c r="D52" s="192"/>
      <c r="E52" s="193" t="str">
        <f t="shared" si="8"/>
        <v/>
      </c>
      <c r="F52" s="187"/>
      <c r="G52" s="188"/>
      <c r="H52" s="189" t="str">
        <f t="shared" si="10"/>
        <v/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0</v>
      </c>
    </row>
    <row r="53" spans="1:21" x14ac:dyDescent="0.2">
      <c r="A53" s="147" t="str">
        <f t="shared" si="7"/>
        <v/>
      </c>
      <c r="B53" s="256"/>
      <c r="C53" s="184"/>
      <c r="D53" s="192"/>
      <c r="E53" s="193" t="str">
        <f t="shared" si="8"/>
        <v/>
      </c>
      <c r="F53" s="187"/>
      <c r="G53" s="188"/>
      <c r="H53" s="189" t="str">
        <f t="shared" si="10"/>
        <v/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0</v>
      </c>
    </row>
    <row r="54" spans="1:21" x14ac:dyDescent="0.2">
      <c r="A54" s="147" t="str">
        <f t="shared" si="7"/>
        <v/>
      </c>
      <c r="B54" s="256"/>
      <c r="C54" s="184"/>
      <c r="D54" s="192"/>
      <c r="E54" s="193" t="str">
        <f t="shared" si="8"/>
        <v/>
      </c>
      <c r="F54" s="187"/>
      <c r="G54" s="188"/>
      <c r="H54" s="189" t="str">
        <f t="shared" si="10"/>
        <v/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0</v>
      </c>
    </row>
    <row r="55" spans="1:21" x14ac:dyDescent="0.2">
      <c r="A55" s="147" t="e">
        <f>C55&amp;#REF!</f>
        <v>#REF!</v>
      </c>
      <c r="B55" s="256"/>
      <c r="C55" s="184"/>
      <c r="D55" s="192"/>
      <c r="E55" s="193" t="str">
        <f t="shared" si="8"/>
        <v/>
      </c>
      <c r="F55" s="187"/>
      <c r="G55" s="188"/>
      <c r="H55" s="189" t="str">
        <f t="shared" si="10"/>
        <v/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0</v>
      </c>
    </row>
    <row r="56" spans="1:21" x14ac:dyDescent="0.2">
      <c r="A56" s="147" t="e">
        <f>C56&amp;#REF!</f>
        <v>#REF!</v>
      </c>
      <c r="B56" s="256"/>
      <c r="C56" s="184"/>
      <c r="D56" s="192"/>
      <c r="E56" s="193" t="str">
        <f t="shared" si="8"/>
        <v/>
      </c>
      <c r="F56" s="187"/>
      <c r="G56" s="188"/>
      <c r="H56" s="189" t="str">
        <f t="shared" si="10"/>
        <v/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0</v>
      </c>
    </row>
    <row r="57" spans="1:21" x14ac:dyDescent="0.2">
      <c r="A57" s="147" t="str">
        <f t="shared" si="7"/>
        <v/>
      </c>
      <c r="B57" s="256"/>
      <c r="C57" s="184"/>
      <c r="D57" s="192"/>
      <c r="E57" s="193" t="str">
        <f t="shared" si="8"/>
        <v/>
      </c>
      <c r="F57" s="187"/>
      <c r="G57" s="188"/>
      <c r="H57" s="189" t="str">
        <f t="shared" si="10"/>
        <v/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0</v>
      </c>
    </row>
    <row r="58" spans="1:21" x14ac:dyDescent="0.2">
      <c r="A58" s="147" t="str">
        <f t="shared" si="7"/>
        <v/>
      </c>
      <c r="B58" s="256"/>
      <c r="C58" s="184"/>
      <c r="D58" s="192"/>
      <c r="E58" s="193" t="str">
        <f t="shared" si="8"/>
        <v/>
      </c>
      <c r="F58" s="187"/>
      <c r="G58" s="188"/>
      <c r="H58" s="189" t="str">
        <f t="shared" si="10"/>
        <v/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0</v>
      </c>
    </row>
    <row r="59" spans="1:21" x14ac:dyDescent="0.2">
      <c r="A59" s="147" t="str">
        <f t="shared" si="7"/>
        <v/>
      </c>
      <c r="B59" s="256"/>
      <c r="C59" s="184"/>
      <c r="D59" s="192"/>
      <c r="E59" s="193" t="str">
        <f t="shared" si="8"/>
        <v/>
      </c>
      <c r="F59" s="187"/>
      <c r="G59" s="188"/>
      <c r="H59" s="189" t="str">
        <f t="shared" si="10"/>
        <v/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0</v>
      </c>
    </row>
    <row r="60" spans="1:21" x14ac:dyDescent="0.2">
      <c r="A60" s="147" t="str">
        <f t="shared" si="7"/>
        <v/>
      </c>
      <c r="B60" s="256"/>
      <c r="C60" s="184"/>
      <c r="D60" s="192"/>
      <c r="E60" s="193" t="str">
        <f t="shared" si="8"/>
        <v/>
      </c>
      <c r="F60" s="187"/>
      <c r="G60" s="188"/>
      <c r="H60" s="189" t="str">
        <f t="shared" si="10"/>
        <v/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0</v>
      </c>
    </row>
    <row r="61" spans="1:21" x14ac:dyDescent="0.2">
      <c r="A61" s="147" t="str">
        <f t="shared" si="7"/>
        <v/>
      </c>
      <c r="B61" s="256"/>
      <c r="C61" s="148"/>
      <c r="D61" s="147"/>
      <c r="E61" s="152" t="str">
        <f t="shared" si="8"/>
        <v/>
      </c>
      <c r="F61" s="149"/>
      <c r="G61" s="150"/>
      <c r="H61" s="169" t="str">
        <f t="shared" si="10"/>
        <v/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0</v>
      </c>
    </row>
    <row r="62" spans="1:21" x14ac:dyDescent="0.2">
      <c r="A62" s="147" t="str">
        <f t="shared" si="7"/>
        <v/>
      </c>
      <c r="B62" s="256"/>
      <c r="C62" s="148"/>
      <c r="D62" s="147"/>
      <c r="E62" s="152" t="str">
        <f t="shared" si="8"/>
        <v/>
      </c>
      <c r="F62" s="149"/>
      <c r="G62" s="150"/>
      <c r="H62" s="169" t="str">
        <f t="shared" si="10"/>
        <v/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0</v>
      </c>
    </row>
    <row r="63" spans="1:21" x14ac:dyDescent="0.2">
      <c r="A63" s="147" t="str">
        <f t="shared" si="7"/>
        <v/>
      </c>
      <c r="B63" s="256"/>
      <c r="C63" s="148"/>
      <c r="D63" s="147"/>
      <c r="E63" s="152" t="str">
        <f t="shared" si="8"/>
        <v/>
      </c>
      <c r="F63" s="149"/>
      <c r="G63" s="150"/>
      <c r="H63" s="169" t="str">
        <f t="shared" si="10"/>
        <v/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0</v>
      </c>
    </row>
    <row r="64" spans="1:21" x14ac:dyDescent="0.2">
      <c r="A64" s="147" t="str">
        <f t="shared" si="7"/>
        <v/>
      </c>
      <c r="B64" s="256"/>
      <c r="C64" s="148"/>
      <c r="D64" s="147"/>
      <c r="E64" s="152" t="str">
        <f t="shared" si="8"/>
        <v/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0</v>
      </c>
    </row>
    <row r="65" spans="1:21" x14ac:dyDescent="0.2">
      <c r="A65" s="147" t="str">
        <f t="shared" si="7"/>
        <v/>
      </c>
      <c r="B65" s="256"/>
      <c r="C65" s="148"/>
      <c r="D65" s="147"/>
      <c r="E65" s="152" t="str">
        <f t="shared" si="8"/>
        <v/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0</v>
      </c>
    </row>
    <row r="66" spans="1:21" x14ac:dyDescent="0.2">
      <c r="A66" s="147" t="str">
        <f t="shared" si="7"/>
        <v/>
      </c>
      <c r="B66" s="256"/>
      <c r="C66" s="148"/>
      <c r="D66" s="147"/>
      <c r="E66" s="152" t="str">
        <f t="shared" si="8"/>
        <v/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0</v>
      </c>
    </row>
    <row r="67" spans="1:21" x14ac:dyDescent="0.2">
      <c r="A67" s="147" t="str">
        <f t="shared" si="7"/>
        <v/>
      </c>
      <c r="B67" s="256"/>
      <c r="C67" s="148"/>
      <c r="D67" s="147"/>
      <c r="E67" s="152" t="str">
        <f t="shared" si="8"/>
        <v/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0</v>
      </c>
    </row>
    <row r="68" spans="1:21" x14ac:dyDescent="0.2">
      <c r="A68" s="147" t="str">
        <f t="shared" si="7"/>
        <v/>
      </c>
      <c r="B68" s="256"/>
      <c r="C68" s="148"/>
      <c r="D68" s="147"/>
      <c r="E68" s="152" t="str">
        <f t="shared" si="8"/>
        <v/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0</v>
      </c>
    </row>
    <row r="69" spans="1:21" x14ac:dyDescent="0.2">
      <c r="A69" s="147" t="str">
        <f t="shared" si="7"/>
        <v/>
      </c>
      <c r="B69" s="256"/>
      <c r="C69" s="148"/>
      <c r="D69" s="147"/>
      <c r="E69" s="152" t="str">
        <f t="shared" si="8"/>
        <v/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0</v>
      </c>
    </row>
    <row r="70" spans="1:21" x14ac:dyDescent="0.2">
      <c r="A70" s="147" t="str">
        <f t="shared" si="7"/>
        <v/>
      </c>
      <c r="B70" s="256"/>
      <c r="C70" s="148"/>
      <c r="D70" s="147"/>
      <c r="E70" s="152" t="str">
        <f t="shared" si="8"/>
        <v/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0</v>
      </c>
    </row>
    <row r="71" spans="1:21" x14ac:dyDescent="0.2">
      <c r="A71" s="147" t="str">
        <f t="shared" si="7"/>
        <v/>
      </c>
      <c r="B71" s="256"/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5" priority="3" operator="notEqual">
      <formula>$G38</formula>
    </cfRule>
  </conditionalFormatting>
  <conditionalFormatting sqref="C38:C475">
    <cfRule type="cellIs" dxfId="4" priority="2" operator="equal">
      <formula>""</formula>
    </cfRule>
  </conditionalFormatting>
  <conditionalFormatting sqref="C38:C475 E38:E475">
    <cfRule type="cellIs" dxfId="3" priority="1" operator="equal">
      <formula>""</formula>
    </cfRule>
  </conditionalFormatting>
  <dataValidations count="2">
    <dataValidation type="list" allowBlank="1" showInputMessage="1" showErrorMessage="1" sqref="C38:C475" xr:uid="{E12AB5D5-7962-469A-A997-A70F9B37406E}">
      <formula1>$C$25:$C$30</formula1>
    </dataValidation>
    <dataValidation type="list" allowBlank="1" showInputMessage="1" showErrorMessage="1" sqref="E151:E475" xr:uid="{8B892509-DECB-47BC-86A0-F28061EEF596}">
      <formula1>$E$24:$I$24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78D2-01B9-4AB6-98BC-EE3E1E3A6DE7}">
  <dimension ref="A1:V626"/>
  <sheetViews>
    <sheetView zoomScaleNormal="100" workbookViewId="0">
      <pane ySplit="22" topLeftCell="A23" activePane="bottomLeft" state="frozen"/>
      <selection activeCell="K14" sqref="K14"/>
      <selection pane="bottomLeft" activeCell="L19" sqref="L19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0</v>
      </c>
      <c r="E4" s="283">
        <f>SUMIF($E$38:$E$475,E$3,$H$38:$H$475)</f>
        <v>0</v>
      </c>
      <c r="F4" s="283">
        <f>SUMIF($E$38:$E$475,F$3,$H$38:$H$475)</f>
        <v>0</v>
      </c>
      <c r="G4" s="283">
        <f>SUMIF($E$38:$E$475,G$3,$H$38:$H$475)</f>
        <v>0</v>
      </c>
      <c r="H4" s="283">
        <f>SUMIF($E$38:$E$475,H$3,$H$38:$H$475)</f>
        <v>0</v>
      </c>
      <c r="I4" s="284">
        <f>SUM(D4:H4)</f>
        <v>0</v>
      </c>
      <c r="J4" s="211"/>
      <c r="K4" s="210"/>
      <c r="L4" s="327" t="s">
        <v>53</v>
      </c>
      <c r="M4" s="328"/>
      <c r="N4" s="298">
        <f>I10</f>
        <v>0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-142437.44109589042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0</v>
      </c>
      <c r="E5" s="283">
        <f>SUMIF($E$38:$E$475,E$3,$I$38:$I$475)</f>
        <v>0</v>
      </c>
      <c r="F5" s="283">
        <f>SUMIF($E$38:$E$475,F$3,$I$38:$I$475)</f>
        <v>0</v>
      </c>
      <c r="G5" s="283">
        <f>SUMIF($E$38:$E$475,G$3,$I$38:$I$475)</f>
        <v>0</v>
      </c>
      <c r="H5" s="283">
        <f>SUMIF($E$38:$E$475,H$3,$I$38:$I$475)</f>
        <v>0</v>
      </c>
      <c r="I5" s="284">
        <f t="shared" ref="I5:I18" si="0">SUM(D5:H5)</f>
        <v>0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0</v>
      </c>
      <c r="E10" s="280">
        <f t="shared" ref="E10:H10" si="1">SUM(E4:E9)</f>
        <v>0</v>
      </c>
      <c r="F10" s="280">
        <f t="shared" si="1"/>
        <v>0</v>
      </c>
      <c r="G10" s="280">
        <f t="shared" si="1"/>
        <v>0</v>
      </c>
      <c r="H10" s="280">
        <f t="shared" si="1"/>
        <v>0</v>
      </c>
      <c r="I10" s="281">
        <f t="shared" si="0"/>
        <v>0</v>
      </c>
      <c r="J10" s="211"/>
      <c r="K10" s="210"/>
      <c r="L10" s="327" t="s">
        <v>60</v>
      </c>
      <c r="M10" s="328"/>
      <c r="N10" s="302">
        <f>SUM(N4,N8)</f>
        <v>0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-154579.08493150686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0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-178862.37260273975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0</v>
      </c>
      <c r="E17" s="283">
        <f>E10+E14</f>
        <v>0</v>
      </c>
      <c r="F17" s="283">
        <f>F10+F14</f>
        <v>0</v>
      </c>
      <c r="G17" s="283">
        <f>G10+G14</f>
        <v>0</v>
      </c>
      <c r="H17" s="294">
        <f>H10+H14</f>
        <v>0</v>
      </c>
      <c r="I17" s="310">
        <f t="shared" si="0"/>
        <v>0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0</v>
      </c>
      <c r="E18" s="296">
        <f>SUM(E17,E16,E15)</f>
        <v>0</v>
      </c>
      <c r="F18" s="296">
        <f>SUM(F17,F16,F15)</f>
        <v>0</v>
      </c>
      <c r="G18" s="296">
        <f>SUM(G17,G16,G15)</f>
        <v>0</v>
      </c>
      <c r="H18" s="297">
        <f>SUM(H17,H16,H15)</f>
        <v>0</v>
      </c>
      <c r="I18" s="311">
        <f t="shared" si="0"/>
        <v>0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0</v>
      </c>
      <c r="H22" s="307">
        <f t="shared" si="3"/>
        <v>0</v>
      </c>
      <c r="I22" s="307">
        <f t="shared" si="3"/>
        <v>0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0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0</v>
      </c>
      <c r="E27" s="130">
        <f t="shared" si="5"/>
        <v>0</v>
      </c>
      <c r="F27" s="130">
        <f t="shared" si="5"/>
        <v>0</v>
      </c>
      <c r="G27" s="130">
        <f t="shared" si="5"/>
        <v>0</v>
      </c>
      <c r="H27" s="130">
        <f t="shared" si="5"/>
        <v>0</v>
      </c>
      <c r="I27" s="130">
        <f t="shared" si="5"/>
        <v>0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0</v>
      </c>
      <c r="E29" s="130">
        <f t="shared" si="5"/>
        <v>0</v>
      </c>
      <c r="F29" s="130">
        <f t="shared" si="5"/>
        <v>0</v>
      </c>
      <c r="G29" s="130">
        <f t="shared" si="5"/>
        <v>0</v>
      </c>
      <c r="H29" s="130">
        <f t="shared" si="5"/>
        <v>0</v>
      </c>
      <c r="I29" s="130">
        <f t="shared" si="5"/>
        <v>0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0</v>
      </c>
      <c r="E32" s="140">
        <f t="shared" si="6"/>
        <v>0</v>
      </c>
      <c r="F32" s="140">
        <f t="shared" si="6"/>
        <v>0</v>
      </c>
      <c r="G32" s="140">
        <f t="shared" si="6"/>
        <v>0</v>
      </c>
      <c r="H32" s="140">
        <f t="shared" si="6"/>
        <v>0</v>
      </c>
      <c r="I32" s="140">
        <f t="shared" si="6"/>
        <v>0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/>
      </c>
      <c r="B38" s="256"/>
      <c r="C38" s="184"/>
      <c r="D38" s="185"/>
      <c r="E38" s="186" t="str">
        <f t="shared" ref="E38:E101" si="8">IF(D38="","",(CONCATENATE("Week ",WEEKNUM(D38,2)-WEEKNUM(DATE(YEAR(D38),MONTH(D38),1),2)+1)))</f>
        <v/>
      </c>
      <c r="F38" s="187"/>
      <c r="G38" s="188"/>
      <c r="H38" s="189" t="str">
        <f>IF(C38="rush city",G38,"")</f>
        <v/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0</v>
      </c>
    </row>
    <row r="39" spans="1:21" x14ac:dyDescent="0.2">
      <c r="A39" s="147" t="str">
        <f t="shared" si="7"/>
        <v/>
      </c>
      <c r="B39" s="256"/>
      <c r="C39" s="184"/>
      <c r="D39" s="185"/>
      <c r="E39" s="186" t="str">
        <f t="shared" si="8"/>
        <v/>
      </c>
      <c r="F39" s="187"/>
      <c r="G39" s="188"/>
      <c r="H39" s="189" t="str">
        <f t="shared" ref="H39:H63" si="10">IF(C39="rush city",G39,"")</f>
        <v/>
      </c>
      <c r="I39" s="189" t="str">
        <f t="shared" ref="I39:I63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0</v>
      </c>
    </row>
    <row r="40" spans="1:21" x14ac:dyDescent="0.2">
      <c r="A40" s="147" t="str">
        <f t="shared" si="7"/>
        <v/>
      </c>
      <c r="B40" s="256"/>
      <c r="C40" s="184"/>
      <c r="D40" s="185"/>
      <c r="E40" s="186" t="str">
        <f t="shared" si="8"/>
        <v/>
      </c>
      <c r="F40" s="187"/>
      <c r="G40" s="188"/>
      <c r="H40" s="189" t="str">
        <f t="shared" si="10"/>
        <v/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0</v>
      </c>
    </row>
    <row r="41" spans="1:21" x14ac:dyDescent="0.2">
      <c r="A41" s="147" t="str">
        <f t="shared" si="7"/>
        <v/>
      </c>
      <c r="B41" s="256"/>
      <c r="C41" s="184"/>
      <c r="D41" s="185"/>
      <c r="E41" s="186" t="str">
        <f t="shared" si="8"/>
        <v/>
      </c>
      <c r="F41" s="187"/>
      <c r="G41" s="188"/>
      <c r="H41" s="189" t="str">
        <f t="shared" si="10"/>
        <v/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0</v>
      </c>
    </row>
    <row r="42" spans="1:21" x14ac:dyDescent="0.2">
      <c r="A42" s="147" t="str">
        <f t="shared" si="7"/>
        <v/>
      </c>
      <c r="B42" s="256"/>
      <c r="C42" s="184"/>
      <c r="D42" s="185"/>
      <c r="E42" s="186" t="str">
        <f t="shared" si="8"/>
        <v/>
      </c>
      <c r="F42" s="187"/>
      <c r="G42" s="188"/>
      <c r="H42" s="189" t="str">
        <f t="shared" si="10"/>
        <v/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0</v>
      </c>
    </row>
    <row r="43" spans="1:21" x14ac:dyDescent="0.2">
      <c r="A43" s="147" t="str">
        <f t="shared" si="7"/>
        <v/>
      </c>
      <c r="B43" s="256"/>
      <c r="C43" s="184"/>
      <c r="D43" s="192"/>
      <c r="E43" s="193" t="str">
        <f t="shared" si="8"/>
        <v/>
      </c>
      <c r="F43" s="187"/>
      <c r="G43" s="188"/>
      <c r="H43" s="189" t="str">
        <f t="shared" si="10"/>
        <v/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0</v>
      </c>
    </row>
    <row r="44" spans="1:21" x14ac:dyDescent="0.2">
      <c r="A44" s="147" t="str">
        <f t="shared" si="7"/>
        <v/>
      </c>
      <c r="B44" s="256"/>
      <c r="C44" s="184"/>
      <c r="D44" s="192"/>
      <c r="E44" s="193" t="str">
        <f t="shared" si="8"/>
        <v/>
      </c>
      <c r="F44" s="187"/>
      <c r="G44" s="188"/>
      <c r="H44" s="189" t="str">
        <f t="shared" si="10"/>
        <v/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0</v>
      </c>
    </row>
    <row r="45" spans="1:21" x14ac:dyDescent="0.2">
      <c r="A45" s="147" t="str">
        <f t="shared" si="7"/>
        <v/>
      </c>
      <c r="B45" s="256"/>
      <c r="C45" s="184"/>
      <c r="D45" s="192"/>
      <c r="E45" s="193" t="str">
        <f t="shared" si="8"/>
        <v/>
      </c>
      <c r="F45" s="187"/>
      <c r="G45" s="188"/>
      <c r="H45" s="189" t="str">
        <f t="shared" si="10"/>
        <v/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0</v>
      </c>
    </row>
    <row r="46" spans="1:21" x14ac:dyDescent="0.2">
      <c r="A46" s="147" t="str">
        <f t="shared" si="7"/>
        <v/>
      </c>
      <c r="B46" s="256"/>
      <c r="C46" s="184"/>
      <c r="D46" s="192"/>
      <c r="E46" s="193" t="str">
        <f t="shared" si="8"/>
        <v/>
      </c>
      <c r="F46" s="187"/>
      <c r="G46" s="188"/>
      <c r="H46" s="189" t="str">
        <f t="shared" si="10"/>
        <v/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0</v>
      </c>
    </row>
    <row r="47" spans="1:21" x14ac:dyDescent="0.2">
      <c r="A47" s="147" t="str">
        <f t="shared" si="7"/>
        <v/>
      </c>
      <c r="B47" s="256"/>
      <c r="C47" s="184"/>
      <c r="D47" s="192"/>
      <c r="E47" s="193" t="str">
        <f t="shared" si="8"/>
        <v/>
      </c>
      <c r="F47" s="187"/>
      <c r="G47" s="188"/>
      <c r="H47" s="189" t="str">
        <f t="shared" si="10"/>
        <v/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0</v>
      </c>
    </row>
    <row r="48" spans="1:21" x14ac:dyDescent="0.2">
      <c r="A48" s="147" t="str">
        <f t="shared" si="7"/>
        <v/>
      </c>
      <c r="B48" s="256"/>
      <c r="C48" s="184"/>
      <c r="D48" s="192"/>
      <c r="E48" s="193" t="str">
        <f t="shared" si="8"/>
        <v/>
      </c>
      <c r="F48" s="187"/>
      <c r="G48" s="188"/>
      <c r="H48" s="189" t="str">
        <f t="shared" si="10"/>
        <v/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0</v>
      </c>
    </row>
    <row r="49" spans="1:21" x14ac:dyDescent="0.2">
      <c r="A49" s="147" t="str">
        <f t="shared" si="7"/>
        <v/>
      </c>
      <c r="B49" s="256"/>
      <c r="C49" s="184"/>
      <c r="D49" s="192"/>
      <c r="E49" s="193" t="str">
        <f t="shared" si="8"/>
        <v/>
      </c>
      <c r="F49" s="187"/>
      <c r="G49" s="188"/>
      <c r="H49" s="189" t="str">
        <f t="shared" si="10"/>
        <v/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0</v>
      </c>
    </row>
    <row r="50" spans="1:21" x14ac:dyDescent="0.2">
      <c r="A50" s="147" t="str">
        <f t="shared" si="7"/>
        <v/>
      </c>
      <c r="B50" s="256"/>
      <c r="C50" s="184"/>
      <c r="D50" s="192"/>
      <c r="E50" s="193" t="str">
        <f t="shared" si="8"/>
        <v/>
      </c>
      <c r="F50" s="187"/>
      <c r="G50" s="188"/>
      <c r="H50" s="189" t="str">
        <f t="shared" si="10"/>
        <v/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0</v>
      </c>
    </row>
    <row r="51" spans="1:21" x14ac:dyDescent="0.2">
      <c r="A51" s="147" t="str">
        <f t="shared" si="7"/>
        <v/>
      </c>
      <c r="B51" s="256"/>
      <c r="C51" s="184"/>
      <c r="D51" s="192"/>
      <c r="E51" s="193" t="str">
        <f t="shared" si="8"/>
        <v/>
      </c>
      <c r="F51" s="187"/>
      <c r="G51" s="188"/>
      <c r="H51" s="189" t="str">
        <f t="shared" si="10"/>
        <v/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0</v>
      </c>
    </row>
    <row r="52" spans="1:21" x14ac:dyDescent="0.2">
      <c r="A52" s="147" t="str">
        <f t="shared" si="7"/>
        <v/>
      </c>
      <c r="B52" s="256"/>
      <c r="C52" s="184"/>
      <c r="D52" s="192"/>
      <c r="E52" s="193" t="str">
        <f t="shared" si="8"/>
        <v/>
      </c>
      <c r="F52" s="187"/>
      <c r="G52" s="188"/>
      <c r="H52" s="189" t="str">
        <f t="shared" si="10"/>
        <v/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0</v>
      </c>
    </row>
    <row r="53" spans="1:21" x14ac:dyDescent="0.2">
      <c r="A53" s="147" t="str">
        <f t="shared" si="7"/>
        <v/>
      </c>
      <c r="B53" s="256"/>
      <c r="C53" s="184"/>
      <c r="D53" s="192"/>
      <c r="E53" s="193" t="str">
        <f t="shared" si="8"/>
        <v/>
      </c>
      <c r="F53" s="187"/>
      <c r="G53" s="188"/>
      <c r="H53" s="189" t="str">
        <f t="shared" si="10"/>
        <v/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0</v>
      </c>
    </row>
    <row r="54" spans="1:21" x14ac:dyDescent="0.2">
      <c r="A54" s="147" t="str">
        <f t="shared" si="7"/>
        <v/>
      </c>
      <c r="B54" s="256"/>
      <c r="C54" s="184"/>
      <c r="D54" s="192"/>
      <c r="E54" s="193" t="str">
        <f t="shared" si="8"/>
        <v/>
      </c>
      <c r="F54" s="187"/>
      <c r="G54" s="188"/>
      <c r="H54" s="189" t="str">
        <f t="shared" si="10"/>
        <v/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0</v>
      </c>
    </row>
    <row r="55" spans="1:21" x14ac:dyDescent="0.2">
      <c r="A55" s="147" t="e">
        <f>C55&amp;#REF!</f>
        <v>#REF!</v>
      </c>
      <c r="B55" s="256"/>
      <c r="C55" s="184"/>
      <c r="D55" s="192"/>
      <c r="E55" s="193" t="str">
        <f t="shared" si="8"/>
        <v/>
      </c>
      <c r="F55" s="187"/>
      <c r="G55" s="188"/>
      <c r="H55" s="189" t="str">
        <f t="shared" si="10"/>
        <v/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0</v>
      </c>
    </row>
    <row r="56" spans="1:21" x14ac:dyDescent="0.2">
      <c r="A56" s="147" t="e">
        <f>C56&amp;#REF!</f>
        <v>#REF!</v>
      </c>
      <c r="B56" s="256"/>
      <c r="C56" s="184"/>
      <c r="D56" s="192"/>
      <c r="E56" s="193" t="str">
        <f t="shared" si="8"/>
        <v/>
      </c>
      <c r="F56" s="187"/>
      <c r="G56" s="188"/>
      <c r="H56" s="189" t="str">
        <f t="shared" si="10"/>
        <v/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0</v>
      </c>
    </row>
    <row r="57" spans="1:21" x14ac:dyDescent="0.2">
      <c r="A57" s="147" t="str">
        <f t="shared" si="7"/>
        <v/>
      </c>
      <c r="B57" s="256"/>
      <c r="C57" s="184"/>
      <c r="D57" s="192"/>
      <c r="E57" s="193" t="str">
        <f t="shared" si="8"/>
        <v/>
      </c>
      <c r="F57" s="187"/>
      <c r="G57" s="188"/>
      <c r="H57" s="189" t="str">
        <f t="shared" si="10"/>
        <v/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0</v>
      </c>
    </row>
    <row r="58" spans="1:21" x14ac:dyDescent="0.2">
      <c r="A58" s="147" t="str">
        <f t="shared" si="7"/>
        <v/>
      </c>
      <c r="B58" s="256"/>
      <c r="C58" s="184"/>
      <c r="D58" s="192"/>
      <c r="E58" s="193" t="str">
        <f t="shared" si="8"/>
        <v/>
      </c>
      <c r="F58" s="187"/>
      <c r="G58" s="188"/>
      <c r="H58" s="189" t="str">
        <f t="shared" si="10"/>
        <v/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0</v>
      </c>
    </row>
    <row r="59" spans="1:21" x14ac:dyDescent="0.2">
      <c r="A59" s="147" t="str">
        <f t="shared" si="7"/>
        <v/>
      </c>
      <c r="B59" s="256"/>
      <c r="C59" s="184"/>
      <c r="D59" s="192"/>
      <c r="E59" s="193" t="str">
        <f t="shared" si="8"/>
        <v/>
      </c>
      <c r="F59" s="187"/>
      <c r="G59" s="188"/>
      <c r="H59" s="189" t="str">
        <f t="shared" si="10"/>
        <v/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0</v>
      </c>
    </row>
    <row r="60" spans="1:21" x14ac:dyDescent="0.2">
      <c r="A60" s="147" t="str">
        <f t="shared" si="7"/>
        <v/>
      </c>
      <c r="B60" s="256"/>
      <c r="C60" s="184"/>
      <c r="D60" s="192"/>
      <c r="E60" s="193" t="str">
        <f t="shared" si="8"/>
        <v/>
      </c>
      <c r="F60" s="187"/>
      <c r="G60" s="188"/>
      <c r="H60" s="189" t="str">
        <f t="shared" si="10"/>
        <v/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0</v>
      </c>
    </row>
    <row r="61" spans="1:21" x14ac:dyDescent="0.2">
      <c r="A61" s="147" t="str">
        <f t="shared" si="7"/>
        <v/>
      </c>
      <c r="B61" s="256"/>
      <c r="C61" s="148"/>
      <c r="D61" s="147"/>
      <c r="E61" s="152" t="str">
        <f t="shared" si="8"/>
        <v/>
      </c>
      <c r="F61" s="149"/>
      <c r="G61" s="150"/>
      <c r="H61" s="169" t="str">
        <f t="shared" si="10"/>
        <v/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0</v>
      </c>
    </row>
    <row r="62" spans="1:21" x14ac:dyDescent="0.2">
      <c r="A62" s="147" t="str">
        <f t="shared" si="7"/>
        <v/>
      </c>
      <c r="B62" s="256"/>
      <c r="C62" s="148"/>
      <c r="D62" s="147"/>
      <c r="E62" s="152" t="str">
        <f t="shared" si="8"/>
        <v/>
      </c>
      <c r="F62" s="149"/>
      <c r="G62" s="150"/>
      <c r="H62" s="169" t="str">
        <f t="shared" si="10"/>
        <v/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0</v>
      </c>
    </row>
    <row r="63" spans="1:21" x14ac:dyDescent="0.2">
      <c r="A63" s="147" t="str">
        <f t="shared" si="7"/>
        <v/>
      </c>
      <c r="B63" s="256"/>
      <c r="C63" s="148"/>
      <c r="D63" s="147"/>
      <c r="E63" s="152" t="str">
        <f t="shared" si="8"/>
        <v/>
      </c>
      <c r="F63" s="149"/>
      <c r="G63" s="150"/>
      <c r="H63" s="169" t="str">
        <f t="shared" si="10"/>
        <v/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0</v>
      </c>
    </row>
    <row r="64" spans="1:21" x14ac:dyDescent="0.2">
      <c r="A64" s="147" t="str">
        <f t="shared" si="7"/>
        <v/>
      </c>
      <c r="B64" s="256"/>
      <c r="C64" s="148"/>
      <c r="D64" s="147"/>
      <c r="E64" s="152" t="str">
        <f t="shared" si="8"/>
        <v/>
      </c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0</v>
      </c>
    </row>
    <row r="65" spans="1:21" x14ac:dyDescent="0.2">
      <c r="A65" s="147" t="str">
        <f t="shared" si="7"/>
        <v/>
      </c>
      <c r="B65" s="256"/>
      <c r="C65" s="148"/>
      <c r="D65" s="147"/>
      <c r="E65" s="152" t="str">
        <f t="shared" si="8"/>
        <v/>
      </c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0</v>
      </c>
    </row>
    <row r="66" spans="1:21" x14ac:dyDescent="0.2">
      <c r="A66" s="147" t="str">
        <f t="shared" si="7"/>
        <v/>
      </c>
      <c r="B66" s="256"/>
      <c r="C66" s="148"/>
      <c r="D66" s="147"/>
      <c r="E66" s="152" t="str">
        <f t="shared" si="8"/>
        <v/>
      </c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0</v>
      </c>
    </row>
    <row r="67" spans="1:21" x14ac:dyDescent="0.2">
      <c r="A67" s="147" t="str">
        <f t="shared" si="7"/>
        <v/>
      </c>
      <c r="B67" s="256"/>
      <c r="C67" s="148"/>
      <c r="D67" s="147"/>
      <c r="E67" s="152" t="str">
        <f t="shared" si="8"/>
        <v/>
      </c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0</v>
      </c>
    </row>
    <row r="68" spans="1:21" x14ac:dyDescent="0.2">
      <c r="A68" s="147" t="str">
        <f t="shared" si="7"/>
        <v/>
      </c>
      <c r="B68" s="256"/>
      <c r="C68" s="148"/>
      <c r="D68" s="147"/>
      <c r="E68" s="152" t="str">
        <f t="shared" si="8"/>
        <v/>
      </c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0</v>
      </c>
    </row>
    <row r="69" spans="1:21" x14ac:dyDescent="0.2">
      <c r="A69" s="147" t="str">
        <f t="shared" si="7"/>
        <v/>
      </c>
      <c r="B69" s="256"/>
      <c r="C69" s="148"/>
      <c r="D69" s="147"/>
      <c r="E69" s="152" t="str">
        <f t="shared" si="8"/>
        <v/>
      </c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0</v>
      </c>
    </row>
    <row r="70" spans="1:21" x14ac:dyDescent="0.2">
      <c r="A70" s="147" t="str">
        <f t="shared" si="7"/>
        <v/>
      </c>
      <c r="B70" s="256"/>
      <c r="C70" s="148"/>
      <c r="D70" s="147"/>
      <c r="E70" s="152" t="str">
        <f t="shared" si="8"/>
        <v/>
      </c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0</v>
      </c>
    </row>
    <row r="71" spans="1:21" x14ac:dyDescent="0.2">
      <c r="A71" s="147" t="str">
        <f t="shared" si="7"/>
        <v/>
      </c>
      <c r="B71" s="256"/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2" priority="3" operator="notEqual">
      <formula>$G38</formula>
    </cfRule>
  </conditionalFormatting>
  <conditionalFormatting sqref="C38:C475">
    <cfRule type="cellIs" dxfId="1" priority="2" operator="equal">
      <formula>""</formula>
    </cfRule>
  </conditionalFormatting>
  <conditionalFormatting sqref="C38:C475 E38:E475">
    <cfRule type="cellIs" dxfId="0" priority="1" operator="equal">
      <formula>""</formula>
    </cfRule>
  </conditionalFormatting>
  <dataValidations count="2">
    <dataValidation type="list" allowBlank="1" showInputMessage="1" showErrorMessage="1" sqref="E151:E475" xr:uid="{22E7A653-D26B-4CF2-AD3C-FE49A3BAD15B}">
      <formula1>$E$24:$I$24</formula1>
    </dataValidation>
    <dataValidation type="list" allowBlank="1" showInputMessage="1" showErrorMessage="1" sqref="C38:C475" xr:uid="{5A892083-47F9-4A41-AC05-070EA79BC78E}">
      <formula1>$C$25:$C$30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753"/>
  <sheetViews>
    <sheetView zoomScale="40" zoomScaleNormal="40" workbookViewId="0">
      <selection activeCell="I27" sqref="I27"/>
    </sheetView>
  </sheetViews>
  <sheetFormatPr defaultRowHeight="12.75" x14ac:dyDescent="0.2"/>
  <cols>
    <col min="1" max="15" width="22.7109375" customWidth="1"/>
    <col min="16" max="52" width="20.85546875" customWidth="1"/>
  </cols>
  <sheetData>
    <row r="1" spans="1:15" ht="30" customHeight="1" x14ac:dyDescent="0.35">
      <c r="A1" s="12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9" customHeight="1" x14ac:dyDescent="0.3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33.950000000000003" customHeight="1" x14ac:dyDescent="0.3">
      <c r="A3" s="9"/>
      <c r="B3" s="10"/>
      <c r="C3" s="10"/>
      <c r="D3" s="10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30.2" customHeight="1" x14ac:dyDescent="0.25">
      <c r="B4" s="27">
        <v>65120</v>
      </c>
      <c r="C4" s="27">
        <v>65120</v>
      </c>
      <c r="D4" s="27">
        <v>65120</v>
      </c>
      <c r="E4" s="27">
        <v>65120</v>
      </c>
      <c r="F4" s="27">
        <v>65120</v>
      </c>
      <c r="G4" s="27">
        <v>65120</v>
      </c>
      <c r="H4" s="27">
        <v>68600</v>
      </c>
      <c r="I4" s="27">
        <v>68600</v>
      </c>
      <c r="J4" s="27">
        <v>68150</v>
      </c>
      <c r="K4" s="27">
        <v>68150</v>
      </c>
      <c r="L4" s="27">
        <v>65120</v>
      </c>
      <c r="M4" s="27">
        <v>65120</v>
      </c>
      <c r="N4" s="28"/>
      <c r="O4" s="26"/>
    </row>
    <row r="5" spans="1:15" ht="30.2" customHeight="1" x14ac:dyDescent="0.25">
      <c r="A5" s="1"/>
      <c r="B5" s="29" t="s">
        <v>14</v>
      </c>
      <c r="C5" s="29"/>
      <c r="D5" s="29" t="s">
        <v>17</v>
      </c>
      <c r="E5" s="29" t="s">
        <v>7</v>
      </c>
      <c r="F5" s="29" t="s">
        <v>69</v>
      </c>
      <c r="G5" s="29"/>
      <c r="H5" s="29" t="s">
        <v>19</v>
      </c>
      <c r="I5" s="29" t="s">
        <v>29</v>
      </c>
      <c r="J5" s="29" t="s">
        <v>23</v>
      </c>
      <c r="K5" s="29" t="s">
        <v>9</v>
      </c>
      <c r="L5" s="29"/>
      <c r="M5" s="29" t="s">
        <v>12</v>
      </c>
      <c r="N5" s="30"/>
    </row>
    <row r="6" spans="1:15" ht="30.2" customHeight="1" x14ac:dyDescent="0.35">
      <c r="A6" s="22" t="s">
        <v>96</v>
      </c>
      <c r="B6" s="31" t="s">
        <v>15</v>
      </c>
      <c r="C6" s="31" t="s">
        <v>16</v>
      </c>
      <c r="D6" s="31" t="s">
        <v>18</v>
      </c>
      <c r="E6" s="31" t="s">
        <v>21</v>
      </c>
      <c r="F6" s="31" t="s">
        <v>68</v>
      </c>
      <c r="G6" s="31" t="s">
        <v>70</v>
      </c>
      <c r="H6" s="31" t="s">
        <v>20</v>
      </c>
      <c r="I6" s="31" t="s">
        <v>30</v>
      </c>
      <c r="J6" s="31" t="s">
        <v>8</v>
      </c>
      <c r="K6" s="31" t="s">
        <v>10</v>
      </c>
      <c r="L6" s="31" t="s">
        <v>11</v>
      </c>
      <c r="M6" s="31" t="s">
        <v>71</v>
      </c>
      <c r="N6" s="32" t="s">
        <v>22</v>
      </c>
    </row>
    <row r="7" spans="1:15" ht="30.2" customHeight="1" x14ac:dyDescent="0.3">
      <c r="A7" s="15" t="s">
        <v>84</v>
      </c>
      <c r="B7" s="24" t="e">
        <f>#REF!</f>
        <v>#REF!</v>
      </c>
      <c r="C7" s="24" t="e">
        <f>#REF!</f>
        <v>#REF!</v>
      </c>
      <c r="D7" s="24" t="e">
        <f>#REF!</f>
        <v>#REF!</v>
      </c>
      <c r="E7" s="24" t="e">
        <f>#REF!</f>
        <v>#REF!</v>
      </c>
      <c r="F7" s="24" t="e">
        <f>#REF!</f>
        <v>#REF!</v>
      </c>
      <c r="G7" s="24" t="e">
        <f>#REF!</f>
        <v>#REF!</v>
      </c>
      <c r="H7" s="24" t="e">
        <f>#REF!</f>
        <v>#REF!</v>
      </c>
      <c r="I7" s="24" t="e">
        <f>#REF!</f>
        <v>#REF!</v>
      </c>
      <c r="J7" s="24" t="e">
        <f>#REF!</f>
        <v>#REF!</v>
      </c>
      <c r="K7" s="24" t="e">
        <f>#REF!</f>
        <v>#REF!</v>
      </c>
      <c r="L7" s="24" t="e">
        <f>#REF!</f>
        <v>#REF!</v>
      </c>
      <c r="M7" s="24" t="e">
        <f>#REF!</f>
        <v>#REF!</v>
      </c>
      <c r="N7" s="25" t="e">
        <f>SUM(B7:M7)</f>
        <v>#REF!</v>
      </c>
    </row>
    <row r="8" spans="1:15" ht="30.2" customHeight="1" x14ac:dyDescent="0.3">
      <c r="A8" s="15" t="s">
        <v>67</v>
      </c>
      <c r="B8" s="19" t="e">
        <f>#REF!</f>
        <v>#REF!</v>
      </c>
      <c r="C8" s="19" t="e">
        <f>#REF!</f>
        <v>#REF!</v>
      </c>
      <c r="D8" s="19" t="e">
        <f>#REF!</f>
        <v>#REF!</v>
      </c>
      <c r="E8" s="19" t="e">
        <f>#REF!</f>
        <v>#REF!</v>
      </c>
      <c r="F8" s="19" t="e">
        <f>#REF!</f>
        <v>#REF!</v>
      </c>
      <c r="G8" s="19" t="e">
        <f>#REF!</f>
        <v>#REF!</v>
      </c>
      <c r="H8" s="19" t="e">
        <f>#REF!</f>
        <v>#REF!</v>
      </c>
      <c r="I8" s="19" t="e">
        <f>#REF!</f>
        <v>#REF!</v>
      </c>
      <c r="J8" s="19" t="e">
        <f>#REF!</f>
        <v>#REF!</v>
      </c>
      <c r="K8" s="19" t="e">
        <f>#REF!</f>
        <v>#REF!</v>
      </c>
      <c r="L8" s="19" t="e">
        <f>#REF!</f>
        <v>#REF!</v>
      </c>
      <c r="M8" s="19" t="e">
        <f>#REF!</f>
        <v>#REF!</v>
      </c>
      <c r="N8" s="20" t="e">
        <f t="shared" ref="N8:N18" si="0">SUM(B8:M8)</f>
        <v>#REF!</v>
      </c>
    </row>
    <row r="9" spans="1:15" ht="30.2" customHeight="1" x14ac:dyDescent="0.3">
      <c r="A9" s="15" t="s">
        <v>73</v>
      </c>
      <c r="B9" s="19" t="e">
        <f>#REF!</f>
        <v>#REF!</v>
      </c>
      <c r="C9" s="19" t="e">
        <f>#REF!</f>
        <v>#REF!</v>
      </c>
      <c r="D9" s="19" t="e">
        <f>#REF!</f>
        <v>#REF!</v>
      </c>
      <c r="E9" s="19" t="e">
        <f>#REF!</f>
        <v>#REF!</v>
      </c>
      <c r="F9" s="19" t="e">
        <f>#REF!</f>
        <v>#REF!</v>
      </c>
      <c r="G9" s="19" t="e">
        <f>#REF!</f>
        <v>#REF!</v>
      </c>
      <c r="H9" s="19" t="e">
        <f>#REF!</f>
        <v>#REF!</v>
      </c>
      <c r="I9" s="19" t="e">
        <f>#REF!</f>
        <v>#REF!</v>
      </c>
      <c r="J9" s="19" t="e">
        <f>#REF!</f>
        <v>#REF!</v>
      </c>
      <c r="K9" s="19" t="e">
        <f>#REF!</f>
        <v>#REF!</v>
      </c>
      <c r="L9" s="19" t="e">
        <f>#REF!</f>
        <v>#REF!</v>
      </c>
      <c r="M9" s="19" t="e">
        <f>#REF!</f>
        <v>#REF!</v>
      </c>
      <c r="N9" s="20" t="e">
        <f t="shared" si="0"/>
        <v>#REF!</v>
      </c>
    </row>
    <row r="10" spans="1:15" ht="30.2" customHeight="1" x14ac:dyDescent="0.3">
      <c r="A10" s="15" t="s">
        <v>75</v>
      </c>
      <c r="B10" s="19" t="e">
        <f>#REF!</f>
        <v>#REF!</v>
      </c>
      <c r="C10" s="19" t="e">
        <f>#REF!</f>
        <v>#REF!</v>
      </c>
      <c r="D10" s="19" t="e">
        <f>#REF!</f>
        <v>#REF!</v>
      </c>
      <c r="E10" s="19" t="e">
        <f>#REF!</f>
        <v>#REF!</v>
      </c>
      <c r="F10" s="19" t="e">
        <f>#REF!</f>
        <v>#REF!</v>
      </c>
      <c r="G10" s="19" t="e">
        <f>#REF!</f>
        <v>#REF!</v>
      </c>
      <c r="H10" s="19" t="e">
        <f>#REF!</f>
        <v>#REF!</v>
      </c>
      <c r="I10" s="19" t="e">
        <f>#REF!</f>
        <v>#REF!</v>
      </c>
      <c r="J10" s="19" t="e">
        <f>#REF!</f>
        <v>#REF!</v>
      </c>
      <c r="K10" s="19" t="e">
        <f>#REF!</f>
        <v>#REF!</v>
      </c>
      <c r="L10" s="19" t="e">
        <f>#REF!</f>
        <v>#REF!</v>
      </c>
      <c r="M10" s="19" t="e">
        <f>#REF!</f>
        <v>#REF!</v>
      </c>
      <c r="N10" s="20" t="e">
        <f t="shared" si="0"/>
        <v>#REF!</v>
      </c>
    </row>
    <row r="11" spans="1:15" ht="30.2" customHeight="1" x14ac:dyDescent="0.3">
      <c r="A11" s="15" t="s">
        <v>85</v>
      </c>
      <c r="B11" s="19" t="e">
        <f>#REF!</f>
        <v>#REF!</v>
      </c>
      <c r="C11" s="19" t="e">
        <f>#REF!</f>
        <v>#REF!</v>
      </c>
      <c r="D11" s="19" t="e">
        <f>#REF!</f>
        <v>#REF!</v>
      </c>
      <c r="E11" s="19" t="e">
        <f>#REF!</f>
        <v>#REF!</v>
      </c>
      <c r="F11" s="19" t="e">
        <f>#REF!</f>
        <v>#REF!</v>
      </c>
      <c r="G11" s="19" t="e">
        <f>#REF!</f>
        <v>#REF!</v>
      </c>
      <c r="H11" s="19" t="e">
        <f>#REF!</f>
        <v>#REF!</v>
      </c>
      <c r="I11" s="19" t="e">
        <f>#REF!</f>
        <v>#REF!</v>
      </c>
      <c r="J11" s="19" t="e">
        <f>#REF!</f>
        <v>#REF!</v>
      </c>
      <c r="K11" s="19" t="e">
        <f>#REF!</f>
        <v>#REF!</v>
      </c>
      <c r="L11" s="19" t="e">
        <f>#REF!</f>
        <v>#REF!</v>
      </c>
      <c r="M11" s="19" t="e">
        <f>#REF!</f>
        <v>#REF!</v>
      </c>
      <c r="N11" s="20" t="e">
        <f t="shared" si="0"/>
        <v>#REF!</v>
      </c>
    </row>
    <row r="12" spans="1:15" ht="30.2" customHeight="1" x14ac:dyDescent="0.3">
      <c r="A12" s="15" t="s">
        <v>76</v>
      </c>
      <c r="B12" s="19" t="e">
        <f>#REF!</f>
        <v>#REF!</v>
      </c>
      <c r="C12" s="19" t="e">
        <f>#REF!</f>
        <v>#REF!</v>
      </c>
      <c r="D12" s="19" t="e">
        <f>#REF!</f>
        <v>#REF!</v>
      </c>
      <c r="E12" s="19" t="e">
        <f>#REF!</f>
        <v>#REF!</v>
      </c>
      <c r="F12" s="19" t="e">
        <f>#REF!</f>
        <v>#REF!</v>
      </c>
      <c r="G12" s="19" t="e">
        <f>#REF!</f>
        <v>#REF!</v>
      </c>
      <c r="H12" s="19" t="e">
        <f>#REF!</f>
        <v>#REF!</v>
      </c>
      <c r="I12" s="19" t="e">
        <f>#REF!</f>
        <v>#REF!</v>
      </c>
      <c r="J12" s="19" t="e">
        <f>#REF!</f>
        <v>#REF!</v>
      </c>
      <c r="K12" s="19" t="e">
        <f>#REF!</f>
        <v>#REF!</v>
      </c>
      <c r="L12" s="19" t="e">
        <f>#REF!</f>
        <v>#REF!</v>
      </c>
      <c r="M12" s="19" t="e">
        <f>#REF!</f>
        <v>#REF!</v>
      </c>
      <c r="N12" s="20" t="e">
        <f t="shared" si="0"/>
        <v>#REF!</v>
      </c>
    </row>
    <row r="13" spans="1:15" ht="30.2" customHeight="1" x14ac:dyDescent="0.3">
      <c r="A13" s="15" t="s">
        <v>77</v>
      </c>
      <c r="B13" s="19" t="e">
        <f>#REF!</f>
        <v>#REF!</v>
      </c>
      <c r="C13" s="19" t="e">
        <f>#REF!</f>
        <v>#REF!</v>
      </c>
      <c r="D13" s="19" t="e">
        <f>#REF!</f>
        <v>#REF!</v>
      </c>
      <c r="E13" s="19" t="e">
        <f>#REF!</f>
        <v>#REF!</v>
      </c>
      <c r="F13" s="19" t="e">
        <f>#REF!</f>
        <v>#REF!</v>
      </c>
      <c r="G13" s="19" t="e">
        <f>#REF!</f>
        <v>#REF!</v>
      </c>
      <c r="H13" s="19" t="e">
        <f>#REF!</f>
        <v>#REF!</v>
      </c>
      <c r="I13" s="19" t="e">
        <f>#REF!</f>
        <v>#REF!</v>
      </c>
      <c r="J13" s="19" t="e">
        <f>#REF!</f>
        <v>#REF!</v>
      </c>
      <c r="K13" s="19" t="e">
        <f>#REF!</f>
        <v>#REF!</v>
      </c>
      <c r="L13" s="19" t="e">
        <f>#REF!</f>
        <v>#REF!</v>
      </c>
      <c r="M13" s="19" t="e">
        <f>#REF!</f>
        <v>#REF!</v>
      </c>
      <c r="N13" s="20" t="e">
        <f t="shared" si="0"/>
        <v>#REF!</v>
      </c>
    </row>
    <row r="14" spans="1:15" ht="30.2" customHeight="1" x14ac:dyDescent="0.3">
      <c r="A14" s="15" t="s">
        <v>78</v>
      </c>
      <c r="B14" s="19" t="e">
        <f>#REF!</f>
        <v>#REF!</v>
      </c>
      <c r="C14" s="19" t="e">
        <f>#REF!</f>
        <v>#REF!</v>
      </c>
      <c r="D14" s="19" t="e">
        <f>#REF!</f>
        <v>#REF!</v>
      </c>
      <c r="E14" s="19" t="e">
        <f>#REF!</f>
        <v>#REF!</v>
      </c>
      <c r="F14" s="19" t="e">
        <f>#REF!</f>
        <v>#REF!</v>
      </c>
      <c r="G14" s="19" t="e">
        <f>#REF!</f>
        <v>#REF!</v>
      </c>
      <c r="H14" s="19" t="e">
        <f>#REF!</f>
        <v>#REF!</v>
      </c>
      <c r="I14" s="19" t="e">
        <f>#REF!</f>
        <v>#REF!</v>
      </c>
      <c r="J14" s="19" t="e">
        <f>#REF!</f>
        <v>#REF!</v>
      </c>
      <c r="K14" s="19" t="e">
        <f>#REF!</f>
        <v>#REF!</v>
      </c>
      <c r="L14" s="19" t="e">
        <f>#REF!</f>
        <v>#REF!</v>
      </c>
      <c r="M14" s="19" t="e">
        <f>#REF!</f>
        <v>#REF!</v>
      </c>
      <c r="N14" s="20" t="e">
        <f t="shared" si="0"/>
        <v>#REF!</v>
      </c>
    </row>
    <row r="15" spans="1:15" ht="30.2" customHeight="1" x14ac:dyDescent="0.3">
      <c r="A15" s="15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1:15" ht="30.2" customHeight="1" x14ac:dyDescent="0.3">
      <c r="A16" s="15" t="s">
        <v>79</v>
      </c>
      <c r="B16" s="19" t="e">
        <f>#REF!</f>
        <v>#REF!</v>
      </c>
      <c r="C16" s="19" t="e">
        <f>#REF!</f>
        <v>#REF!</v>
      </c>
      <c r="D16" s="19" t="e">
        <f>#REF!</f>
        <v>#REF!</v>
      </c>
      <c r="E16" s="19" t="e">
        <f>#REF!</f>
        <v>#REF!</v>
      </c>
      <c r="F16" s="19" t="e">
        <f>#REF!</f>
        <v>#REF!</v>
      </c>
      <c r="G16" s="19" t="e">
        <f>#REF!</f>
        <v>#REF!</v>
      </c>
      <c r="H16" s="19" t="e">
        <f>#REF!</f>
        <v>#REF!</v>
      </c>
      <c r="I16" s="19" t="e">
        <f>#REF!</f>
        <v>#REF!</v>
      </c>
      <c r="J16" s="19" t="e">
        <f>#REF!</f>
        <v>#REF!</v>
      </c>
      <c r="K16" s="19" t="e">
        <f>#REF!</f>
        <v>#REF!</v>
      </c>
      <c r="L16" s="19" t="e">
        <f>#REF!</f>
        <v>#REF!</v>
      </c>
      <c r="M16" s="19" t="e">
        <f>#REF!</f>
        <v>#REF!</v>
      </c>
      <c r="N16" s="20" t="e">
        <f t="shared" si="0"/>
        <v>#REF!</v>
      </c>
    </row>
    <row r="17" spans="1:17" ht="30.2" customHeight="1" x14ac:dyDescent="0.3">
      <c r="A17" s="15" t="s">
        <v>80</v>
      </c>
      <c r="B17" s="19" t="e">
        <f>#REF!</f>
        <v>#REF!</v>
      </c>
      <c r="C17" s="19" t="e">
        <f>#REF!</f>
        <v>#REF!</v>
      </c>
      <c r="D17" s="19" t="e">
        <f>#REF!</f>
        <v>#REF!</v>
      </c>
      <c r="E17" s="19" t="e">
        <f>#REF!</f>
        <v>#REF!</v>
      </c>
      <c r="F17" s="19" t="e">
        <f>#REF!</f>
        <v>#REF!</v>
      </c>
      <c r="G17" s="19" t="e">
        <f>#REF!</f>
        <v>#REF!</v>
      </c>
      <c r="H17" s="19" t="e">
        <f>#REF!</f>
        <v>#REF!</v>
      </c>
      <c r="I17" s="19" t="e">
        <f>#REF!</f>
        <v>#REF!</v>
      </c>
      <c r="J17" s="19" t="e">
        <f>#REF!</f>
        <v>#REF!</v>
      </c>
      <c r="K17" s="19" t="e">
        <f>#REF!</f>
        <v>#REF!</v>
      </c>
      <c r="L17" s="19" t="e">
        <f>#REF!</f>
        <v>#REF!</v>
      </c>
      <c r="M17" s="19" t="e">
        <f>#REF!</f>
        <v>#REF!</v>
      </c>
      <c r="N17" s="20" t="e">
        <f t="shared" si="0"/>
        <v>#REF!</v>
      </c>
    </row>
    <row r="18" spans="1:17" ht="30.2" customHeight="1" x14ac:dyDescent="0.3">
      <c r="A18" s="15" t="s">
        <v>81</v>
      </c>
      <c r="B18" s="19" t="e">
        <f>#REF!</f>
        <v>#REF!</v>
      </c>
      <c r="C18" s="19" t="e">
        <f>#REF!</f>
        <v>#REF!</v>
      </c>
      <c r="D18" s="19" t="e">
        <f>#REF!</f>
        <v>#REF!</v>
      </c>
      <c r="E18" s="19" t="e">
        <f>#REF!</f>
        <v>#REF!</v>
      </c>
      <c r="F18" s="19" t="e">
        <f>#REF!</f>
        <v>#REF!</v>
      </c>
      <c r="G18" s="19" t="e">
        <f>#REF!</f>
        <v>#REF!</v>
      </c>
      <c r="H18" s="19" t="e">
        <f>#REF!</f>
        <v>#REF!</v>
      </c>
      <c r="I18" s="19" t="e">
        <f>#REF!</f>
        <v>#REF!</v>
      </c>
      <c r="J18" s="19" t="e">
        <f>#REF!</f>
        <v>#REF!</v>
      </c>
      <c r="K18" s="19" t="e">
        <f>#REF!</f>
        <v>#REF!</v>
      </c>
      <c r="L18" s="19" t="e">
        <f>#REF!</f>
        <v>#REF!</v>
      </c>
      <c r="M18" s="19" t="e">
        <f>#REF!</f>
        <v>#REF!</v>
      </c>
      <c r="N18" s="20" t="e">
        <f t="shared" si="0"/>
        <v>#REF!</v>
      </c>
    </row>
    <row r="19" spans="1:17" ht="30.2" customHeight="1" x14ac:dyDescent="0.3">
      <c r="A19" s="15" t="s">
        <v>82</v>
      </c>
      <c r="B19" s="19" t="e">
        <f>#REF!</f>
        <v>#REF!</v>
      </c>
      <c r="C19" s="19" t="e">
        <f>#REF!</f>
        <v>#REF!</v>
      </c>
      <c r="D19" s="19" t="e">
        <f>#REF!</f>
        <v>#REF!</v>
      </c>
      <c r="E19" s="19" t="e">
        <f>#REF!</f>
        <v>#REF!</v>
      </c>
      <c r="F19" s="19" t="e">
        <f>#REF!</f>
        <v>#REF!</v>
      </c>
      <c r="G19" s="19" t="e">
        <f>#REF!</f>
        <v>#REF!</v>
      </c>
      <c r="H19" s="19" t="e">
        <f>#REF!</f>
        <v>#REF!</v>
      </c>
      <c r="I19" s="19" t="e">
        <f>#REF!</f>
        <v>#REF!</v>
      </c>
      <c r="J19" s="19" t="e">
        <f>#REF!</f>
        <v>#REF!</v>
      </c>
      <c r="K19" s="19" t="e">
        <f>#REF!</f>
        <v>#REF!</v>
      </c>
      <c r="L19" s="19" t="e">
        <f>#REF!</f>
        <v>#REF!</v>
      </c>
      <c r="M19" s="19" t="e">
        <f>#REF!</f>
        <v>#REF!</v>
      </c>
      <c r="N19" s="20" t="e">
        <f>SUM(B19:M19)</f>
        <v>#REF!</v>
      </c>
    </row>
    <row r="20" spans="1:17" ht="30.2" customHeight="1" x14ac:dyDescent="0.3">
      <c r="A20" s="18" t="s">
        <v>50</v>
      </c>
      <c r="B20" s="21" t="e">
        <f>SUM(B7:B19)</f>
        <v>#REF!</v>
      </c>
      <c r="C20" s="21" t="e">
        <f t="shared" ref="C20:N20" si="1">SUM(C7:C19)</f>
        <v>#REF!</v>
      </c>
      <c r="D20" s="21" t="e">
        <f t="shared" si="1"/>
        <v>#REF!</v>
      </c>
      <c r="E20" s="21" t="e">
        <f t="shared" si="1"/>
        <v>#REF!</v>
      </c>
      <c r="F20" s="21" t="e">
        <f t="shared" si="1"/>
        <v>#REF!</v>
      </c>
      <c r="G20" s="21" t="e">
        <f t="shared" si="1"/>
        <v>#REF!</v>
      </c>
      <c r="H20" s="21" t="e">
        <f t="shared" si="1"/>
        <v>#REF!</v>
      </c>
      <c r="I20" s="21" t="e">
        <f t="shared" si="1"/>
        <v>#REF!</v>
      </c>
      <c r="J20" s="21" t="e">
        <f t="shared" si="1"/>
        <v>#REF!</v>
      </c>
      <c r="K20" s="21" t="e">
        <f t="shared" si="1"/>
        <v>#REF!</v>
      </c>
      <c r="L20" s="21" t="e">
        <f t="shared" si="1"/>
        <v>#REF!</v>
      </c>
      <c r="M20" s="21" t="e">
        <f t="shared" si="1"/>
        <v>#REF!</v>
      </c>
      <c r="N20" s="21" t="e">
        <f t="shared" si="1"/>
        <v>#REF!</v>
      </c>
    </row>
    <row r="21" spans="1:17" ht="30.2" customHeight="1" x14ac:dyDescent="0.3">
      <c r="A21" s="2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7" ht="30.2" customHeight="1" x14ac:dyDescent="0.3">
      <c r="A22" s="9"/>
      <c r="B22" s="33"/>
      <c r="C22" s="33"/>
      <c r="D22" s="33"/>
      <c r="E22" s="33"/>
      <c r="F22" s="33"/>
      <c r="G22" s="33"/>
      <c r="Q22" s="8"/>
    </row>
    <row r="23" spans="1:17" ht="30.2" customHeight="1" x14ac:dyDescent="0.35">
      <c r="A23" s="3" t="e">
        <f>#REF!</f>
        <v>#REF!</v>
      </c>
      <c r="B23" s="4"/>
      <c r="C23" s="4"/>
      <c r="D23" s="6" t="e">
        <f>SUM(#REF!)</f>
        <v>#REF!</v>
      </c>
      <c r="E23" s="120" t="s">
        <v>4</v>
      </c>
    </row>
    <row r="24" spans="1:17" ht="30.2" customHeight="1" x14ac:dyDescent="0.35">
      <c r="A24" s="3" t="e">
        <f>#REF!</f>
        <v>#REF!</v>
      </c>
      <c r="B24" s="4"/>
      <c r="C24" s="4"/>
      <c r="D24" s="6" t="e">
        <f>SUM(#REF!)</f>
        <v>#REF!</v>
      </c>
      <c r="E24" s="120" t="s">
        <v>35</v>
      </c>
    </row>
    <row r="25" spans="1:17" ht="30.2" customHeight="1" x14ac:dyDescent="0.35">
      <c r="A25" s="3" t="e">
        <f>#REF!</f>
        <v>#REF!</v>
      </c>
      <c r="B25" s="4"/>
      <c r="C25" s="4"/>
      <c r="D25" s="6" t="e">
        <f>SUM(#REF!)</f>
        <v>#REF!</v>
      </c>
      <c r="E25" s="120" t="s">
        <v>32</v>
      </c>
    </row>
    <row r="26" spans="1:17" ht="30.2" customHeight="1" x14ac:dyDescent="0.35">
      <c r="A26" s="3" t="e">
        <f>#REF!</f>
        <v>#REF!</v>
      </c>
      <c r="B26" s="4"/>
      <c r="C26" s="4"/>
      <c r="D26" s="6" t="e">
        <f>SUM(#REF!)</f>
        <v>#REF!</v>
      </c>
      <c r="E26" s="120" t="s">
        <v>37</v>
      </c>
    </row>
    <row r="27" spans="1:17" ht="30.2" customHeight="1" x14ac:dyDescent="0.35">
      <c r="A27" s="3" t="e">
        <f>#REF!</f>
        <v>#REF!</v>
      </c>
      <c r="B27" s="4"/>
      <c r="C27" s="4"/>
      <c r="D27" s="6" t="e">
        <f>SUM(#REF!)</f>
        <v>#REF!</v>
      </c>
      <c r="E27" s="120" t="s">
        <v>6</v>
      </c>
    </row>
    <row r="28" spans="1:17" ht="30.2" customHeight="1" x14ac:dyDescent="0.35">
      <c r="A28" s="3" t="e">
        <f>#REF!</f>
        <v>#REF!</v>
      </c>
      <c r="B28" s="4"/>
      <c r="C28" s="4"/>
      <c r="D28" s="6" t="e">
        <f>SUM(#REF!)</f>
        <v>#REF!</v>
      </c>
      <c r="E28" s="120" t="s">
        <v>38</v>
      </c>
    </row>
    <row r="29" spans="1:17" ht="30.2" customHeight="1" x14ac:dyDescent="0.35">
      <c r="A29" s="3" t="e">
        <f>#REF!</f>
        <v>#REF!</v>
      </c>
      <c r="B29" s="4"/>
      <c r="C29" s="4"/>
      <c r="D29" s="6" t="e">
        <f>SUM(#REF!)</f>
        <v>#REF!</v>
      </c>
      <c r="E29" s="120" t="s">
        <v>5</v>
      </c>
    </row>
    <row r="30" spans="1:17" ht="30.2" customHeight="1" x14ac:dyDescent="0.35">
      <c r="A30" s="3" t="e">
        <f>#REF!</f>
        <v>#REF!</v>
      </c>
      <c r="B30" s="4"/>
      <c r="C30" s="4"/>
      <c r="D30" s="6" t="e">
        <f>SUM(#REF!)</f>
        <v>#REF!</v>
      </c>
      <c r="E30" s="120" t="s">
        <v>86</v>
      </c>
    </row>
    <row r="31" spans="1:17" ht="30.2" customHeight="1" x14ac:dyDescent="0.35">
      <c r="A31" s="3" t="e">
        <f>#REF!</f>
        <v>#REF!</v>
      </c>
      <c r="B31" s="4"/>
      <c r="C31" s="4"/>
      <c r="D31" s="6" t="e">
        <f>SUM(#REF!)</f>
        <v>#REF!</v>
      </c>
      <c r="E31" s="120" t="s">
        <v>25</v>
      </c>
    </row>
    <row r="32" spans="1:17" ht="30.2" customHeight="1" x14ac:dyDescent="0.35">
      <c r="A32" s="3" t="e">
        <f>#REF!</f>
        <v>#REF!</v>
      </c>
      <c r="B32" s="4"/>
      <c r="C32" s="4"/>
      <c r="D32" s="6" t="e">
        <f>SUM(#REF!)</f>
        <v>#REF!</v>
      </c>
      <c r="E32" s="120" t="s">
        <v>42</v>
      </c>
      <c r="F32" s="34"/>
      <c r="Q32" s="8"/>
    </row>
    <row r="33" spans="1:6" ht="30.2" customHeight="1" x14ac:dyDescent="0.35">
      <c r="A33" s="3" t="e">
        <f>#REF!</f>
        <v>#REF!</v>
      </c>
      <c r="B33" s="4"/>
      <c r="C33" s="4"/>
      <c r="D33" s="6" t="e">
        <f>SUM(#REF!)</f>
        <v>#REF!</v>
      </c>
      <c r="E33" s="120" t="s">
        <v>83</v>
      </c>
      <c r="F33" s="34"/>
    </row>
    <row r="34" spans="1:6" ht="30.2" customHeight="1" x14ac:dyDescent="0.35">
      <c r="A34" s="3" t="e">
        <f>#REF!</f>
        <v>#REF!</v>
      </c>
      <c r="B34" s="4"/>
      <c r="C34" s="4"/>
      <c r="D34" s="6" t="e">
        <f>SUM(#REF!)</f>
        <v>#REF!</v>
      </c>
      <c r="E34" s="120" t="s">
        <v>43</v>
      </c>
      <c r="F34" s="34"/>
    </row>
    <row r="35" spans="1:6" ht="30.2" customHeight="1" x14ac:dyDescent="0.35">
      <c r="A35" s="3" t="e">
        <f>#REF!</f>
        <v>#REF!</v>
      </c>
      <c r="B35" s="4"/>
      <c r="C35" s="4"/>
      <c r="D35" s="6" t="e">
        <f>SUM(#REF!)</f>
        <v>#REF!</v>
      </c>
      <c r="E35" s="120" t="s">
        <v>44</v>
      </c>
      <c r="F35" s="34"/>
    </row>
    <row r="36" spans="1:6" ht="30.2" customHeight="1" x14ac:dyDescent="0.35">
      <c r="A36" s="3" t="e">
        <f>#REF!</f>
        <v>#REF!</v>
      </c>
      <c r="B36" s="4"/>
      <c r="C36" s="4"/>
      <c r="D36" s="6" t="e">
        <f>SUM(#REF!)</f>
        <v>#REF!</v>
      </c>
      <c r="E36" s="120" t="s">
        <v>28</v>
      </c>
      <c r="F36" s="34"/>
    </row>
    <row r="37" spans="1:6" ht="30.2" customHeight="1" x14ac:dyDescent="0.35">
      <c r="A37" s="3" t="e">
        <f>#REF!</f>
        <v>#REF!</v>
      </c>
      <c r="B37" s="4"/>
      <c r="C37" s="4"/>
      <c r="D37" s="6" t="e">
        <f>SUM(#REF!)</f>
        <v>#REF!</v>
      </c>
      <c r="E37" s="120" t="s">
        <v>46</v>
      </c>
      <c r="F37" s="34"/>
    </row>
    <row r="38" spans="1:6" ht="30.2" customHeight="1" x14ac:dyDescent="0.35">
      <c r="A38" s="3" t="e">
        <f>#REF!</f>
        <v>#REF!</v>
      </c>
      <c r="B38" s="4"/>
      <c r="C38" s="4"/>
      <c r="D38" s="6" t="e">
        <f>SUM(#REF!)</f>
        <v>#REF!</v>
      </c>
      <c r="E38" s="120" t="s">
        <v>24</v>
      </c>
      <c r="F38" s="34"/>
    </row>
    <row r="39" spans="1:6" ht="30.2" customHeight="1" x14ac:dyDescent="0.35">
      <c r="A39" s="3" t="e">
        <f>#REF!</f>
        <v>#REF!</v>
      </c>
      <c r="B39" s="4"/>
      <c r="C39" s="4"/>
      <c r="D39" s="6" t="e">
        <f>SUM(#REF!)</f>
        <v>#REF!</v>
      </c>
      <c r="E39" s="120" t="s">
        <v>34</v>
      </c>
    </row>
    <row r="40" spans="1:6" ht="30.2" customHeight="1" x14ac:dyDescent="0.35">
      <c r="A40" s="3" t="e">
        <f>#REF!</f>
        <v>#REF!</v>
      </c>
      <c r="B40" s="4"/>
      <c r="C40" s="4"/>
      <c r="D40" s="6" t="e">
        <f>SUM(#REF!)</f>
        <v>#REF!</v>
      </c>
      <c r="E40" s="120" t="s">
        <v>90</v>
      </c>
    </row>
    <row r="41" spans="1:6" ht="30.2" customHeight="1" x14ac:dyDescent="0.35">
      <c r="A41" s="3" t="e">
        <f>#REF!</f>
        <v>#REF!</v>
      </c>
      <c r="B41" s="4"/>
      <c r="C41" s="4"/>
      <c r="D41" s="6" t="e">
        <f>SUM(#REF!)</f>
        <v>#REF!</v>
      </c>
      <c r="E41" s="120" t="s">
        <v>74</v>
      </c>
    </row>
    <row r="42" spans="1:6" ht="30.2" customHeight="1" x14ac:dyDescent="0.35">
      <c r="A42" s="3" t="e">
        <f>#REF!</f>
        <v>#REF!</v>
      </c>
      <c r="B42" s="4"/>
      <c r="C42" s="4"/>
      <c r="D42" s="6" t="e">
        <f>SUM(#REF!)</f>
        <v>#REF!</v>
      </c>
      <c r="E42" s="120" t="s">
        <v>41</v>
      </c>
    </row>
    <row r="43" spans="1:6" ht="30.2" customHeight="1" x14ac:dyDescent="0.35">
      <c r="A43" s="3" t="e">
        <f>#REF!</f>
        <v>#REF!</v>
      </c>
      <c r="B43" s="4"/>
      <c r="C43" s="4"/>
      <c r="D43" s="6" t="e">
        <f>SUM(#REF!)</f>
        <v>#REF!</v>
      </c>
      <c r="E43" s="120" t="s">
        <v>40</v>
      </c>
    </row>
    <row r="44" spans="1:6" ht="30.2" customHeight="1" x14ac:dyDescent="0.35">
      <c r="A44" s="3" t="e">
        <f>#REF!</f>
        <v>#REF!</v>
      </c>
      <c r="B44" s="4"/>
      <c r="C44" s="4"/>
      <c r="D44" s="6" t="e">
        <f>SUM(#REF!)</f>
        <v>#REF!</v>
      </c>
      <c r="E44" s="120" t="s">
        <v>49</v>
      </c>
    </row>
    <row r="45" spans="1:6" ht="30.2" customHeight="1" x14ac:dyDescent="0.35">
      <c r="A45" s="3" t="e">
        <f>#REF!</f>
        <v>#REF!</v>
      </c>
      <c r="B45" s="4"/>
      <c r="C45" s="4"/>
      <c r="D45" s="6" t="e">
        <f>SUM(#REF!)</f>
        <v>#REF!</v>
      </c>
      <c r="E45" s="120" t="s">
        <v>45</v>
      </c>
    </row>
    <row r="46" spans="1:6" ht="30.2" customHeight="1" x14ac:dyDescent="0.35">
      <c r="A46" s="3" t="e">
        <f>#REF!</f>
        <v>#REF!</v>
      </c>
      <c r="B46" s="4"/>
      <c r="C46" s="4"/>
      <c r="D46" s="6" t="e">
        <f>SUM(#REF!)</f>
        <v>#REF!</v>
      </c>
      <c r="E46" s="120" t="s">
        <v>36</v>
      </c>
    </row>
    <row r="47" spans="1:6" ht="30.2" customHeight="1" x14ac:dyDescent="0.35">
      <c r="A47" s="3" t="e">
        <f>#REF!</f>
        <v>#REF!</v>
      </c>
      <c r="B47" s="4"/>
      <c r="C47" s="4"/>
      <c r="D47" s="6" t="e">
        <f>SUM(#REF!)</f>
        <v>#REF!</v>
      </c>
      <c r="E47" s="120" t="s">
        <v>87</v>
      </c>
    </row>
    <row r="48" spans="1:6" ht="30.2" customHeight="1" x14ac:dyDescent="0.35">
      <c r="A48" s="3" t="e">
        <f>#REF!</f>
        <v>#REF!</v>
      </c>
      <c r="B48" s="4"/>
      <c r="C48" s="4"/>
      <c r="D48" s="6" t="e">
        <f>SUM(#REF!)</f>
        <v>#REF!</v>
      </c>
      <c r="E48" s="120" t="s">
        <v>39</v>
      </c>
    </row>
    <row r="49" spans="1:5" ht="30.2" customHeight="1" x14ac:dyDescent="0.35">
      <c r="A49" s="3" t="e">
        <f>#REF!</f>
        <v>#REF!</v>
      </c>
      <c r="B49" s="4"/>
      <c r="C49" s="4"/>
      <c r="D49" s="6" t="e">
        <f>SUM(#REF!)</f>
        <v>#REF!</v>
      </c>
      <c r="E49" s="120" t="s">
        <v>47</v>
      </c>
    </row>
    <row r="50" spans="1:5" ht="30.2" customHeight="1" x14ac:dyDescent="0.35">
      <c r="A50" s="3" t="e">
        <f>#REF!</f>
        <v>#REF!</v>
      </c>
      <c r="B50" s="4"/>
      <c r="C50" s="4"/>
      <c r="D50" s="6" t="e">
        <f>SUM(#REF!)</f>
        <v>#REF!</v>
      </c>
      <c r="E50" s="120" t="s">
        <v>72</v>
      </c>
    </row>
    <row r="51" spans="1:5" ht="30.2" customHeight="1" x14ac:dyDescent="0.35">
      <c r="A51" s="3" t="e">
        <f>#REF!</f>
        <v>#REF!</v>
      </c>
      <c r="B51" s="4"/>
      <c r="C51" s="4"/>
      <c r="D51" s="6" t="e">
        <f>SUM(#REF!)</f>
        <v>#REF!</v>
      </c>
      <c r="E51" s="120" t="s">
        <v>48</v>
      </c>
    </row>
    <row r="52" spans="1:5" ht="30.2" customHeight="1" x14ac:dyDescent="0.35">
      <c r="A52" s="3" t="e">
        <f>#REF!</f>
        <v>#REF!</v>
      </c>
      <c r="B52" s="4"/>
      <c r="C52" s="4"/>
      <c r="D52" s="6" t="e">
        <f>SUM(#REF!)</f>
        <v>#REF!</v>
      </c>
      <c r="E52" s="120" t="s">
        <v>89</v>
      </c>
    </row>
    <row r="53" spans="1:5" ht="30.2" customHeight="1" x14ac:dyDescent="0.35">
      <c r="A53" s="3" t="e">
        <f>#REF!</f>
        <v>#REF!</v>
      </c>
      <c r="B53" s="4"/>
      <c r="C53" s="4"/>
      <c r="D53" s="6" t="e">
        <f>SUM(#REF!)</f>
        <v>#REF!</v>
      </c>
      <c r="E53" s="120" t="s">
        <v>51</v>
      </c>
    </row>
    <row r="54" spans="1:5" ht="30.2" customHeight="1" x14ac:dyDescent="0.3">
      <c r="A54" s="5" t="s">
        <v>50</v>
      </c>
      <c r="B54" s="4"/>
      <c r="C54" s="4"/>
      <c r="D54" s="7" t="e">
        <f>SUM(D23:D53)</f>
        <v>#REF!</v>
      </c>
    </row>
    <row r="55" spans="1:5" ht="30.2" customHeight="1" x14ac:dyDescent="0.2"/>
    <row r="56" spans="1:5" ht="30.2" customHeight="1" x14ac:dyDescent="0.2"/>
    <row r="57" spans="1:5" ht="30.2" customHeight="1" x14ac:dyDescent="0.2"/>
    <row r="58" spans="1:5" ht="30.2" customHeight="1" x14ac:dyDescent="0.2"/>
    <row r="59" spans="1:5" ht="30.2" customHeight="1" x14ac:dyDescent="0.2"/>
    <row r="60" spans="1:5" ht="30.2" customHeight="1" x14ac:dyDescent="0.2"/>
    <row r="61" spans="1:5" ht="30.2" customHeight="1" x14ac:dyDescent="0.2"/>
    <row r="62" spans="1:5" ht="30.2" customHeight="1" x14ac:dyDescent="0.2"/>
    <row r="63" spans="1:5" ht="30.2" customHeight="1" x14ac:dyDescent="0.2"/>
    <row r="64" spans="1:5" ht="30.2" customHeight="1" x14ac:dyDescent="0.2"/>
    <row r="65" ht="30.2" customHeight="1" x14ac:dyDescent="0.2"/>
    <row r="66" ht="30.2" customHeight="1" x14ac:dyDescent="0.2"/>
    <row r="67" ht="30.2" customHeight="1" x14ac:dyDescent="0.2"/>
    <row r="68" ht="30.2" customHeight="1" x14ac:dyDescent="0.2"/>
    <row r="69" ht="30.2" customHeight="1" x14ac:dyDescent="0.2"/>
    <row r="70" ht="30.2" customHeight="1" x14ac:dyDescent="0.2"/>
    <row r="71" ht="30.2" customHeight="1" x14ac:dyDescent="0.2"/>
    <row r="72" ht="30.2" customHeight="1" x14ac:dyDescent="0.2"/>
    <row r="73" ht="30.2" customHeight="1" x14ac:dyDescent="0.2"/>
    <row r="74" ht="30.2" customHeight="1" x14ac:dyDescent="0.2"/>
    <row r="75" ht="30.2" customHeight="1" x14ac:dyDescent="0.2"/>
    <row r="76" ht="30.2" customHeight="1" x14ac:dyDescent="0.2"/>
    <row r="77" ht="30.2" customHeight="1" x14ac:dyDescent="0.2"/>
    <row r="78" ht="30.2" customHeight="1" x14ac:dyDescent="0.2"/>
    <row r="79" ht="30.2" customHeight="1" x14ac:dyDescent="0.2"/>
    <row r="80" ht="30.2" customHeight="1" x14ac:dyDescent="0.2"/>
    <row r="81" ht="30.2" customHeight="1" x14ac:dyDescent="0.2"/>
    <row r="82" ht="30.2" customHeight="1" x14ac:dyDescent="0.2"/>
    <row r="83" ht="30.2" customHeight="1" x14ac:dyDescent="0.2"/>
    <row r="84" ht="30.2" customHeight="1" x14ac:dyDescent="0.2"/>
    <row r="85" ht="30.2" customHeight="1" x14ac:dyDescent="0.2"/>
    <row r="86" ht="30.2" customHeight="1" x14ac:dyDescent="0.2"/>
    <row r="87" ht="30.2" customHeight="1" x14ac:dyDescent="0.2"/>
    <row r="88" ht="30.2" customHeight="1" x14ac:dyDescent="0.2"/>
    <row r="89" ht="30.2" customHeight="1" x14ac:dyDescent="0.2"/>
    <row r="90" ht="30.2" customHeight="1" x14ac:dyDescent="0.2"/>
    <row r="91" ht="30.2" customHeight="1" x14ac:dyDescent="0.2"/>
    <row r="92" ht="30.2" customHeight="1" x14ac:dyDescent="0.2"/>
    <row r="93" ht="30.2" customHeight="1" x14ac:dyDescent="0.2"/>
    <row r="94" ht="30.2" customHeight="1" x14ac:dyDescent="0.2"/>
    <row r="95" ht="30.2" customHeight="1" x14ac:dyDescent="0.2"/>
    <row r="96" ht="30.2" customHeight="1" x14ac:dyDescent="0.2"/>
    <row r="97" ht="30.2" customHeight="1" x14ac:dyDescent="0.2"/>
    <row r="98" ht="30.2" customHeight="1" x14ac:dyDescent="0.2"/>
    <row r="99" ht="30.2" customHeight="1" x14ac:dyDescent="0.2"/>
    <row r="100" ht="30.2" customHeight="1" x14ac:dyDescent="0.2"/>
    <row r="101" ht="30.2" customHeight="1" x14ac:dyDescent="0.2"/>
    <row r="102" ht="30.2" customHeight="1" x14ac:dyDescent="0.2"/>
    <row r="103" ht="30.2" customHeight="1" x14ac:dyDescent="0.2"/>
    <row r="104" ht="30.2" customHeight="1" x14ac:dyDescent="0.2"/>
    <row r="105" ht="30.2" customHeight="1" x14ac:dyDescent="0.2"/>
    <row r="106" ht="30.2" customHeight="1" x14ac:dyDescent="0.2"/>
    <row r="107" ht="30.2" customHeight="1" x14ac:dyDescent="0.2"/>
    <row r="108" ht="30.2" customHeight="1" x14ac:dyDescent="0.2"/>
    <row r="109" ht="30.2" customHeight="1" x14ac:dyDescent="0.2"/>
    <row r="110" ht="30.2" customHeight="1" x14ac:dyDescent="0.2"/>
    <row r="111" ht="30.2" customHeight="1" x14ac:dyDescent="0.2"/>
    <row r="112" ht="30.2" customHeight="1" x14ac:dyDescent="0.2"/>
    <row r="113" ht="30.2" customHeight="1" x14ac:dyDescent="0.2"/>
    <row r="114" ht="30.2" customHeight="1" x14ac:dyDescent="0.2"/>
    <row r="115" ht="30.2" customHeight="1" x14ac:dyDescent="0.2"/>
    <row r="116" ht="30.2" customHeight="1" x14ac:dyDescent="0.2"/>
    <row r="117" ht="30.2" customHeight="1" x14ac:dyDescent="0.2"/>
    <row r="118" ht="30.2" customHeight="1" x14ac:dyDescent="0.2"/>
    <row r="119" ht="30.2" customHeight="1" x14ac:dyDescent="0.2"/>
    <row r="120" ht="30.2" customHeight="1" x14ac:dyDescent="0.2"/>
    <row r="121" ht="30.2" customHeight="1" x14ac:dyDescent="0.2"/>
    <row r="122" ht="30.2" customHeight="1" x14ac:dyDescent="0.2"/>
    <row r="123" ht="30.2" customHeight="1" x14ac:dyDescent="0.2"/>
    <row r="124" ht="30.2" customHeight="1" x14ac:dyDescent="0.2"/>
    <row r="125" ht="30.2" customHeight="1" x14ac:dyDescent="0.2"/>
    <row r="126" ht="30.2" customHeight="1" x14ac:dyDescent="0.2"/>
    <row r="127" ht="30.2" customHeight="1" x14ac:dyDescent="0.2"/>
    <row r="128" ht="30.2" customHeight="1" x14ac:dyDescent="0.2"/>
    <row r="129" ht="30.2" customHeight="1" x14ac:dyDescent="0.2"/>
    <row r="130" ht="30.2" customHeight="1" x14ac:dyDescent="0.2"/>
    <row r="131" ht="30.2" customHeight="1" x14ac:dyDescent="0.2"/>
    <row r="132" ht="30.2" customHeight="1" x14ac:dyDescent="0.2"/>
    <row r="133" ht="30.2" customHeight="1" x14ac:dyDescent="0.2"/>
    <row r="134" ht="30.2" customHeight="1" x14ac:dyDescent="0.2"/>
    <row r="135" ht="30.2" customHeight="1" x14ac:dyDescent="0.2"/>
    <row r="136" ht="30.2" customHeight="1" x14ac:dyDescent="0.2"/>
    <row r="137" ht="30.2" customHeight="1" x14ac:dyDescent="0.2"/>
    <row r="138" ht="30.2" customHeight="1" x14ac:dyDescent="0.2"/>
    <row r="139" ht="30.2" customHeight="1" x14ac:dyDescent="0.2"/>
    <row r="140" ht="30.2" customHeight="1" x14ac:dyDescent="0.2"/>
    <row r="141" ht="30.2" customHeight="1" x14ac:dyDescent="0.2"/>
    <row r="142" ht="30.2" customHeight="1" x14ac:dyDescent="0.2"/>
    <row r="143" ht="30.2" customHeight="1" x14ac:dyDescent="0.2"/>
    <row r="144" ht="30.2" customHeight="1" x14ac:dyDescent="0.2"/>
    <row r="145" ht="30.2" customHeight="1" x14ac:dyDescent="0.2"/>
    <row r="146" ht="30.2" customHeight="1" x14ac:dyDescent="0.2"/>
    <row r="147" ht="30.2" customHeight="1" x14ac:dyDescent="0.2"/>
    <row r="148" ht="30.2" customHeight="1" x14ac:dyDescent="0.2"/>
    <row r="149" ht="30.2" customHeight="1" x14ac:dyDescent="0.2"/>
    <row r="150" ht="30.2" customHeight="1" x14ac:dyDescent="0.2"/>
    <row r="151" ht="30.2" customHeight="1" x14ac:dyDescent="0.2"/>
    <row r="152" ht="30.2" customHeight="1" x14ac:dyDescent="0.2"/>
    <row r="153" ht="30.2" customHeight="1" x14ac:dyDescent="0.2"/>
    <row r="154" ht="30.2" customHeight="1" x14ac:dyDescent="0.2"/>
    <row r="155" ht="30.2" customHeight="1" x14ac:dyDescent="0.2"/>
    <row r="156" ht="30.2" customHeight="1" x14ac:dyDescent="0.2"/>
    <row r="157" ht="30.2" customHeight="1" x14ac:dyDescent="0.2"/>
    <row r="158" ht="30.2" customHeight="1" x14ac:dyDescent="0.2"/>
    <row r="159" ht="30.2" customHeight="1" x14ac:dyDescent="0.2"/>
    <row r="160" ht="30.2" customHeight="1" x14ac:dyDescent="0.2"/>
    <row r="161" ht="30.2" customHeight="1" x14ac:dyDescent="0.2"/>
    <row r="162" ht="30.2" customHeight="1" x14ac:dyDescent="0.2"/>
    <row r="163" ht="30.2" customHeight="1" x14ac:dyDescent="0.2"/>
    <row r="164" ht="30.2" customHeight="1" x14ac:dyDescent="0.2"/>
    <row r="165" ht="30.2" customHeight="1" x14ac:dyDescent="0.2"/>
    <row r="166" ht="30.2" customHeight="1" x14ac:dyDescent="0.2"/>
    <row r="167" ht="30.2" customHeight="1" x14ac:dyDescent="0.2"/>
    <row r="168" ht="30.2" customHeight="1" x14ac:dyDescent="0.2"/>
    <row r="169" ht="30.2" customHeight="1" x14ac:dyDescent="0.2"/>
    <row r="170" ht="30.2" customHeight="1" x14ac:dyDescent="0.2"/>
    <row r="171" ht="30.2" customHeight="1" x14ac:dyDescent="0.2"/>
    <row r="172" ht="30.2" customHeight="1" x14ac:dyDescent="0.2"/>
    <row r="173" ht="30.2" customHeight="1" x14ac:dyDescent="0.2"/>
    <row r="174" ht="30.2" customHeight="1" x14ac:dyDescent="0.2"/>
    <row r="175" ht="30.2" customHeight="1" x14ac:dyDescent="0.2"/>
    <row r="176" ht="30.2" customHeight="1" x14ac:dyDescent="0.2"/>
    <row r="177" ht="30.2" customHeight="1" x14ac:dyDescent="0.2"/>
    <row r="178" ht="30.2" customHeight="1" x14ac:dyDescent="0.2"/>
    <row r="179" ht="30.2" customHeight="1" x14ac:dyDescent="0.2"/>
    <row r="180" ht="30.2" customHeight="1" x14ac:dyDescent="0.2"/>
    <row r="181" ht="30.2" customHeight="1" x14ac:dyDescent="0.2"/>
    <row r="182" ht="30.2" customHeight="1" x14ac:dyDescent="0.2"/>
    <row r="183" ht="30.2" customHeight="1" x14ac:dyDescent="0.2"/>
    <row r="184" ht="30.2" customHeight="1" x14ac:dyDescent="0.2"/>
    <row r="185" ht="30.2" customHeight="1" x14ac:dyDescent="0.2"/>
    <row r="186" ht="30.2" customHeight="1" x14ac:dyDescent="0.2"/>
    <row r="187" ht="30.2" customHeight="1" x14ac:dyDescent="0.2"/>
    <row r="188" ht="30.2" customHeight="1" x14ac:dyDescent="0.2"/>
    <row r="189" ht="30.2" customHeight="1" x14ac:dyDescent="0.2"/>
    <row r="190" ht="30.2" customHeight="1" x14ac:dyDescent="0.2"/>
    <row r="191" ht="30.2" customHeight="1" x14ac:dyDescent="0.2"/>
    <row r="192" ht="30.2" customHeight="1" x14ac:dyDescent="0.2"/>
    <row r="193" ht="30.2" customHeight="1" x14ac:dyDescent="0.2"/>
    <row r="194" ht="30.2" customHeight="1" x14ac:dyDescent="0.2"/>
    <row r="195" ht="30.2" customHeight="1" x14ac:dyDescent="0.2"/>
    <row r="196" ht="30.2" customHeight="1" x14ac:dyDescent="0.2"/>
    <row r="197" ht="30.2" customHeight="1" x14ac:dyDescent="0.2"/>
    <row r="198" ht="30.2" customHeight="1" x14ac:dyDescent="0.2"/>
    <row r="199" ht="30.2" customHeight="1" x14ac:dyDescent="0.2"/>
    <row r="200" ht="30.2" customHeight="1" x14ac:dyDescent="0.2"/>
    <row r="201" ht="30.2" customHeight="1" x14ac:dyDescent="0.2"/>
    <row r="202" ht="30.2" customHeight="1" x14ac:dyDescent="0.2"/>
    <row r="203" ht="30.2" customHeight="1" x14ac:dyDescent="0.2"/>
    <row r="204" ht="30.2" customHeight="1" x14ac:dyDescent="0.2"/>
    <row r="205" ht="30.2" customHeight="1" x14ac:dyDescent="0.2"/>
    <row r="206" ht="30.2" customHeight="1" x14ac:dyDescent="0.2"/>
    <row r="207" ht="30.2" customHeight="1" x14ac:dyDescent="0.2"/>
    <row r="208" ht="30.2" customHeight="1" x14ac:dyDescent="0.2"/>
    <row r="209" ht="30.2" customHeight="1" x14ac:dyDescent="0.2"/>
    <row r="210" ht="30.2" customHeight="1" x14ac:dyDescent="0.2"/>
    <row r="211" ht="30.2" customHeight="1" x14ac:dyDescent="0.2"/>
    <row r="212" ht="30.2" customHeight="1" x14ac:dyDescent="0.2"/>
    <row r="213" ht="30.2" customHeight="1" x14ac:dyDescent="0.2"/>
    <row r="214" ht="30.2" customHeight="1" x14ac:dyDescent="0.2"/>
    <row r="215" ht="30.2" customHeight="1" x14ac:dyDescent="0.2"/>
    <row r="216" ht="30.2" customHeight="1" x14ac:dyDescent="0.2"/>
    <row r="217" ht="30.2" customHeight="1" x14ac:dyDescent="0.2"/>
    <row r="218" ht="30.2" customHeight="1" x14ac:dyDescent="0.2"/>
    <row r="219" ht="30.2" customHeight="1" x14ac:dyDescent="0.2"/>
    <row r="220" ht="30.2" customHeight="1" x14ac:dyDescent="0.2"/>
    <row r="221" ht="30.2" customHeight="1" x14ac:dyDescent="0.2"/>
    <row r="222" ht="30.2" customHeight="1" x14ac:dyDescent="0.2"/>
    <row r="223" ht="30.2" customHeight="1" x14ac:dyDescent="0.2"/>
    <row r="224" ht="30.2" customHeight="1" x14ac:dyDescent="0.2"/>
    <row r="225" ht="30.2" customHeight="1" x14ac:dyDescent="0.2"/>
    <row r="226" ht="30.2" customHeight="1" x14ac:dyDescent="0.2"/>
    <row r="227" ht="30.2" customHeight="1" x14ac:dyDescent="0.2"/>
    <row r="228" ht="30.2" customHeight="1" x14ac:dyDescent="0.2"/>
    <row r="229" ht="30.2" customHeight="1" x14ac:dyDescent="0.2"/>
    <row r="230" ht="30.2" customHeight="1" x14ac:dyDescent="0.2"/>
    <row r="231" ht="30.2" customHeight="1" x14ac:dyDescent="0.2"/>
    <row r="232" ht="30.2" customHeight="1" x14ac:dyDescent="0.2"/>
    <row r="233" ht="30.2" customHeight="1" x14ac:dyDescent="0.2"/>
    <row r="234" ht="30.2" customHeight="1" x14ac:dyDescent="0.2"/>
    <row r="235" ht="30.2" customHeight="1" x14ac:dyDescent="0.2"/>
    <row r="236" ht="30.2" customHeight="1" x14ac:dyDescent="0.2"/>
    <row r="237" ht="30.2" customHeight="1" x14ac:dyDescent="0.2"/>
    <row r="238" ht="30.2" customHeight="1" x14ac:dyDescent="0.2"/>
    <row r="239" ht="30.2" customHeight="1" x14ac:dyDescent="0.2"/>
    <row r="240" ht="30.2" customHeight="1" x14ac:dyDescent="0.2"/>
    <row r="241" ht="30.2" customHeight="1" x14ac:dyDescent="0.2"/>
    <row r="242" ht="30.2" customHeight="1" x14ac:dyDescent="0.2"/>
    <row r="243" ht="30.2" customHeight="1" x14ac:dyDescent="0.2"/>
    <row r="244" ht="30.2" customHeight="1" x14ac:dyDescent="0.2"/>
    <row r="245" ht="30.2" customHeight="1" x14ac:dyDescent="0.2"/>
    <row r="246" ht="30.2" customHeight="1" x14ac:dyDescent="0.2"/>
    <row r="247" ht="30.2" customHeight="1" x14ac:dyDescent="0.2"/>
    <row r="248" ht="30.2" customHeight="1" x14ac:dyDescent="0.2"/>
    <row r="249" ht="30.2" customHeight="1" x14ac:dyDescent="0.2"/>
    <row r="250" ht="30.2" customHeight="1" x14ac:dyDescent="0.2"/>
    <row r="251" ht="30.2" customHeight="1" x14ac:dyDescent="0.2"/>
    <row r="252" ht="30.2" customHeight="1" x14ac:dyDescent="0.2"/>
    <row r="253" ht="30.2" customHeight="1" x14ac:dyDescent="0.2"/>
    <row r="254" ht="30.2" customHeight="1" x14ac:dyDescent="0.2"/>
    <row r="255" ht="30.2" customHeight="1" x14ac:dyDescent="0.2"/>
    <row r="256" ht="30.2" customHeight="1" x14ac:dyDescent="0.2"/>
    <row r="257" ht="30.2" customHeight="1" x14ac:dyDescent="0.2"/>
    <row r="258" ht="30.2" customHeight="1" x14ac:dyDescent="0.2"/>
    <row r="259" ht="30.2" customHeight="1" x14ac:dyDescent="0.2"/>
    <row r="260" ht="30.2" customHeight="1" x14ac:dyDescent="0.2"/>
    <row r="261" ht="30.2" customHeight="1" x14ac:dyDescent="0.2"/>
    <row r="262" ht="30.2" customHeight="1" x14ac:dyDescent="0.2"/>
    <row r="263" ht="30.2" customHeight="1" x14ac:dyDescent="0.2"/>
    <row r="264" ht="30.2" customHeight="1" x14ac:dyDescent="0.2"/>
    <row r="265" ht="30.2" customHeight="1" x14ac:dyDescent="0.2"/>
    <row r="266" ht="30.2" customHeight="1" x14ac:dyDescent="0.2"/>
    <row r="267" ht="30.2" customHeight="1" x14ac:dyDescent="0.2"/>
    <row r="268" ht="30.2" customHeight="1" x14ac:dyDescent="0.2"/>
    <row r="269" ht="30.2" customHeight="1" x14ac:dyDescent="0.2"/>
    <row r="270" ht="30.2" customHeight="1" x14ac:dyDescent="0.2"/>
    <row r="271" ht="30.2" customHeight="1" x14ac:dyDescent="0.2"/>
    <row r="272" ht="30.2" customHeight="1" x14ac:dyDescent="0.2"/>
    <row r="273" ht="30.2" customHeight="1" x14ac:dyDescent="0.2"/>
    <row r="274" ht="30.2" customHeight="1" x14ac:dyDescent="0.2"/>
    <row r="275" ht="30.2" customHeight="1" x14ac:dyDescent="0.2"/>
    <row r="276" ht="30.2" customHeight="1" x14ac:dyDescent="0.2"/>
    <row r="277" ht="30.2" customHeight="1" x14ac:dyDescent="0.2"/>
    <row r="278" ht="30.2" customHeight="1" x14ac:dyDescent="0.2"/>
    <row r="279" ht="30.2" customHeight="1" x14ac:dyDescent="0.2"/>
    <row r="280" ht="30.2" customHeight="1" x14ac:dyDescent="0.2"/>
    <row r="281" ht="30.2" customHeight="1" x14ac:dyDescent="0.2"/>
    <row r="282" ht="30.2" customHeight="1" x14ac:dyDescent="0.2"/>
    <row r="283" ht="30.2" customHeight="1" x14ac:dyDescent="0.2"/>
    <row r="284" ht="30.2" customHeight="1" x14ac:dyDescent="0.2"/>
    <row r="285" ht="30.2" customHeight="1" x14ac:dyDescent="0.2"/>
    <row r="286" ht="30.2" customHeight="1" x14ac:dyDescent="0.2"/>
    <row r="287" ht="30.2" customHeight="1" x14ac:dyDescent="0.2"/>
    <row r="288" ht="30.2" customHeight="1" x14ac:dyDescent="0.2"/>
    <row r="289" ht="30.2" customHeight="1" x14ac:dyDescent="0.2"/>
    <row r="290" ht="30.2" customHeight="1" x14ac:dyDescent="0.2"/>
    <row r="291" ht="30.2" customHeight="1" x14ac:dyDescent="0.2"/>
    <row r="292" ht="30.2" customHeight="1" x14ac:dyDescent="0.2"/>
    <row r="293" ht="30.2" customHeight="1" x14ac:dyDescent="0.2"/>
    <row r="294" ht="30.2" customHeight="1" x14ac:dyDescent="0.2"/>
    <row r="295" ht="30.2" customHeight="1" x14ac:dyDescent="0.2"/>
    <row r="296" ht="30.2" customHeight="1" x14ac:dyDescent="0.2"/>
    <row r="297" ht="30.2" customHeight="1" x14ac:dyDescent="0.2"/>
    <row r="298" ht="30.2" customHeight="1" x14ac:dyDescent="0.2"/>
    <row r="299" ht="30.2" customHeight="1" x14ac:dyDescent="0.2"/>
    <row r="300" ht="30.2" customHeight="1" x14ac:dyDescent="0.2"/>
    <row r="301" ht="30.2" customHeight="1" x14ac:dyDescent="0.2"/>
    <row r="302" ht="30.2" customHeight="1" x14ac:dyDescent="0.2"/>
    <row r="303" ht="30.2" customHeight="1" x14ac:dyDescent="0.2"/>
    <row r="304" ht="30.2" customHeight="1" x14ac:dyDescent="0.2"/>
    <row r="305" ht="30.2" customHeight="1" x14ac:dyDescent="0.2"/>
    <row r="306" ht="30.2" customHeight="1" x14ac:dyDescent="0.2"/>
    <row r="307" ht="30.2" customHeight="1" x14ac:dyDescent="0.2"/>
    <row r="308" ht="30.2" customHeight="1" x14ac:dyDescent="0.2"/>
    <row r="309" ht="30.2" customHeight="1" x14ac:dyDescent="0.2"/>
    <row r="310" ht="30.2" customHeight="1" x14ac:dyDescent="0.2"/>
    <row r="311" ht="30.2" customHeight="1" x14ac:dyDescent="0.2"/>
    <row r="312" ht="30.2" customHeight="1" x14ac:dyDescent="0.2"/>
    <row r="313" ht="30.2" customHeight="1" x14ac:dyDescent="0.2"/>
    <row r="314" ht="30.2" customHeight="1" x14ac:dyDescent="0.2"/>
    <row r="315" ht="30.2" customHeight="1" x14ac:dyDescent="0.2"/>
    <row r="316" ht="30.2" customHeight="1" x14ac:dyDescent="0.2"/>
    <row r="317" ht="30.2" customHeight="1" x14ac:dyDescent="0.2"/>
    <row r="318" ht="30.2" customHeight="1" x14ac:dyDescent="0.2"/>
    <row r="319" ht="30.2" customHeight="1" x14ac:dyDescent="0.2"/>
    <row r="320" ht="30.2" customHeight="1" x14ac:dyDescent="0.2"/>
    <row r="321" ht="30.2" customHeight="1" x14ac:dyDescent="0.2"/>
    <row r="322" ht="30.2" customHeight="1" x14ac:dyDescent="0.2"/>
    <row r="323" ht="30.2" customHeight="1" x14ac:dyDescent="0.2"/>
    <row r="324" ht="30.2" customHeight="1" x14ac:dyDescent="0.2"/>
    <row r="325" ht="30.2" customHeight="1" x14ac:dyDescent="0.2"/>
    <row r="326" ht="30.2" customHeight="1" x14ac:dyDescent="0.2"/>
    <row r="327" ht="30.2" customHeight="1" x14ac:dyDescent="0.2"/>
    <row r="328" ht="30.2" customHeight="1" x14ac:dyDescent="0.2"/>
    <row r="329" ht="30.2" customHeight="1" x14ac:dyDescent="0.2"/>
    <row r="330" ht="30.2" customHeight="1" x14ac:dyDescent="0.2"/>
    <row r="331" ht="30.2" customHeight="1" x14ac:dyDescent="0.2"/>
    <row r="332" ht="30.2" customHeight="1" x14ac:dyDescent="0.2"/>
    <row r="333" ht="30.2" customHeight="1" x14ac:dyDescent="0.2"/>
    <row r="334" ht="30.2" customHeight="1" x14ac:dyDescent="0.2"/>
    <row r="335" ht="30.2" customHeight="1" x14ac:dyDescent="0.2"/>
    <row r="336" ht="30.2" customHeight="1" x14ac:dyDescent="0.2"/>
    <row r="337" ht="30.2" customHeight="1" x14ac:dyDescent="0.2"/>
    <row r="338" ht="30.2" customHeight="1" x14ac:dyDescent="0.2"/>
    <row r="339" ht="30.2" customHeight="1" x14ac:dyDescent="0.2"/>
    <row r="340" ht="30.2" customHeight="1" x14ac:dyDescent="0.2"/>
    <row r="341" ht="30.2" customHeight="1" x14ac:dyDescent="0.2"/>
    <row r="342" ht="30.2" customHeight="1" x14ac:dyDescent="0.2"/>
    <row r="343" ht="30.2" customHeight="1" x14ac:dyDescent="0.2"/>
    <row r="344" ht="30.2" customHeight="1" x14ac:dyDescent="0.2"/>
    <row r="345" ht="30.2" customHeight="1" x14ac:dyDescent="0.2"/>
    <row r="346" ht="30.2" customHeight="1" x14ac:dyDescent="0.2"/>
    <row r="347" ht="30.2" customHeight="1" x14ac:dyDescent="0.2"/>
    <row r="348" ht="30.2" customHeight="1" x14ac:dyDescent="0.2"/>
    <row r="349" ht="30.2" customHeight="1" x14ac:dyDescent="0.2"/>
    <row r="350" ht="30.2" customHeight="1" x14ac:dyDescent="0.2"/>
    <row r="351" ht="30.2" customHeight="1" x14ac:dyDescent="0.2"/>
    <row r="352" ht="30.2" customHeight="1" x14ac:dyDescent="0.2"/>
    <row r="353" ht="30.2" customHeight="1" x14ac:dyDescent="0.2"/>
    <row r="354" ht="30.2" customHeight="1" x14ac:dyDescent="0.2"/>
    <row r="355" ht="30.2" customHeight="1" x14ac:dyDescent="0.2"/>
    <row r="356" ht="30.2" customHeight="1" x14ac:dyDescent="0.2"/>
    <row r="357" ht="30.2" customHeight="1" x14ac:dyDescent="0.2"/>
    <row r="358" ht="30.2" customHeight="1" x14ac:dyDescent="0.2"/>
    <row r="359" ht="30.2" customHeight="1" x14ac:dyDescent="0.2"/>
    <row r="360" ht="30.2" customHeight="1" x14ac:dyDescent="0.2"/>
    <row r="361" ht="30.2" customHeight="1" x14ac:dyDescent="0.2"/>
    <row r="362" ht="30.2" customHeight="1" x14ac:dyDescent="0.2"/>
    <row r="363" ht="30.2" customHeight="1" x14ac:dyDescent="0.2"/>
    <row r="364" ht="30.2" customHeight="1" x14ac:dyDescent="0.2"/>
    <row r="365" ht="30.2" customHeight="1" x14ac:dyDescent="0.2"/>
    <row r="366" ht="30.2" customHeight="1" x14ac:dyDescent="0.2"/>
    <row r="367" ht="30.2" customHeight="1" x14ac:dyDescent="0.2"/>
    <row r="368" ht="30.2" customHeight="1" x14ac:dyDescent="0.2"/>
    <row r="369" ht="30.2" customHeight="1" x14ac:dyDescent="0.2"/>
    <row r="370" ht="30.2" customHeight="1" x14ac:dyDescent="0.2"/>
    <row r="371" ht="30.2" customHeight="1" x14ac:dyDescent="0.2"/>
    <row r="372" ht="30.2" customHeight="1" x14ac:dyDescent="0.2"/>
    <row r="373" ht="30.2" customHeight="1" x14ac:dyDescent="0.2"/>
    <row r="374" ht="30.2" customHeight="1" x14ac:dyDescent="0.2"/>
    <row r="375" ht="30.2" customHeight="1" x14ac:dyDescent="0.2"/>
    <row r="376" ht="30.2" customHeight="1" x14ac:dyDescent="0.2"/>
    <row r="377" ht="30.2" customHeight="1" x14ac:dyDescent="0.2"/>
    <row r="378" ht="30.2" customHeight="1" x14ac:dyDescent="0.2"/>
    <row r="379" ht="30.2" customHeight="1" x14ac:dyDescent="0.2"/>
    <row r="380" ht="30.2" customHeight="1" x14ac:dyDescent="0.2"/>
    <row r="381" ht="30.2" customHeight="1" x14ac:dyDescent="0.2"/>
    <row r="382" ht="30.2" customHeight="1" x14ac:dyDescent="0.2"/>
    <row r="383" ht="30.2" customHeight="1" x14ac:dyDescent="0.2"/>
    <row r="384" ht="30.2" customHeight="1" x14ac:dyDescent="0.2"/>
    <row r="385" ht="30.2" customHeight="1" x14ac:dyDescent="0.2"/>
    <row r="386" ht="30.2" customHeight="1" x14ac:dyDescent="0.2"/>
    <row r="387" ht="30.2" customHeight="1" x14ac:dyDescent="0.2"/>
    <row r="388" ht="30.2" customHeight="1" x14ac:dyDescent="0.2"/>
    <row r="389" ht="30.2" customHeight="1" x14ac:dyDescent="0.2"/>
    <row r="390" ht="30.2" customHeight="1" x14ac:dyDescent="0.2"/>
    <row r="391" ht="30.2" customHeight="1" x14ac:dyDescent="0.2"/>
    <row r="392" ht="30.2" customHeight="1" x14ac:dyDescent="0.2"/>
    <row r="393" ht="30.2" customHeight="1" x14ac:dyDescent="0.2"/>
    <row r="394" ht="30.2" customHeight="1" x14ac:dyDescent="0.2"/>
    <row r="395" ht="30.2" customHeight="1" x14ac:dyDescent="0.2"/>
    <row r="396" ht="30.2" customHeight="1" x14ac:dyDescent="0.2"/>
    <row r="397" ht="30.2" customHeight="1" x14ac:dyDescent="0.2"/>
    <row r="398" ht="30.2" customHeight="1" x14ac:dyDescent="0.2"/>
    <row r="399" ht="30.2" customHeight="1" x14ac:dyDescent="0.2"/>
    <row r="400" ht="30.2" customHeight="1" x14ac:dyDescent="0.2"/>
    <row r="401" ht="30.2" customHeight="1" x14ac:dyDescent="0.2"/>
    <row r="402" ht="30.2" customHeight="1" x14ac:dyDescent="0.2"/>
    <row r="403" ht="30.2" customHeight="1" x14ac:dyDescent="0.2"/>
    <row r="404" ht="30.2" customHeight="1" x14ac:dyDescent="0.2"/>
    <row r="405" ht="30.2" customHeight="1" x14ac:dyDescent="0.2"/>
    <row r="406" ht="30.2" customHeight="1" x14ac:dyDescent="0.2"/>
    <row r="407" ht="30.2" customHeight="1" x14ac:dyDescent="0.2"/>
    <row r="408" ht="30.2" customHeight="1" x14ac:dyDescent="0.2"/>
    <row r="409" ht="30.2" customHeight="1" x14ac:dyDescent="0.2"/>
    <row r="410" ht="30.2" customHeight="1" x14ac:dyDescent="0.2"/>
    <row r="411" ht="30.2" customHeight="1" x14ac:dyDescent="0.2"/>
    <row r="412" ht="30.2" customHeight="1" x14ac:dyDescent="0.2"/>
    <row r="413" ht="30.2" customHeight="1" x14ac:dyDescent="0.2"/>
    <row r="414" ht="30.2" customHeight="1" x14ac:dyDescent="0.2"/>
    <row r="415" ht="30.2" customHeight="1" x14ac:dyDescent="0.2"/>
    <row r="416" ht="30.2" customHeight="1" x14ac:dyDescent="0.2"/>
    <row r="417" ht="30.2" customHeight="1" x14ac:dyDescent="0.2"/>
    <row r="418" ht="30.2" customHeight="1" x14ac:dyDescent="0.2"/>
    <row r="419" ht="30.2" customHeight="1" x14ac:dyDescent="0.2"/>
    <row r="420" ht="30.2" customHeight="1" x14ac:dyDescent="0.2"/>
    <row r="421" ht="30.2" customHeight="1" x14ac:dyDescent="0.2"/>
    <row r="422" ht="30.2" customHeight="1" x14ac:dyDescent="0.2"/>
    <row r="423" ht="30.2" customHeight="1" x14ac:dyDescent="0.2"/>
    <row r="424" ht="30.2" customHeight="1" x14ac:dyDescent="0.2"/>
    <row r="425" ht="30.2" customHeight="1" x14ac:dyDescent="0.2"/>
    <row r="426" ht="30.2" customHeight="1" x14ac:dyDescent="0.2"/>
    <row r="427" ht="30.2" customHeight="1" x14ac:dyDescent="0.2"/>
    <row r="428" ht="30.2" customHeight="1" x14ac:dyDescent="0.2"/>
    <row r="429" ht="30.2" customHeight="1" x14ac:dyDescent="0.2"/>
    <row r="430" ht="30.2" customHeight="1" x14ac:dyDescent="0.2"/>
    <row r="431" ht="30.2" customHeight="1" x14ac:dyDescent="0.2"/>
    <row r="432" ht="30.2" customHeight="1" x14ac:dyDescent="0.2"/>
    <row r="433" ht="30.2" customHeight="1" x14ac:dyDescent="0.2"/>
    <row r="434" ht="30.2" customHeight="1" x14ac:dyDescent="0.2"/>
    <row r="435" ht="30.2" customHeight="1" x14ac:dyDescent="0.2"/>
    <row r="436" ht="30.2" customHeight="1" x14ac:dyDescent="0.2"/>
    <row r="437" ht="30.2" customHeight="1" x14ac:dyDescent="0.2"/>
    <row r="438" ht="30.2" customHeight="1" x14ac:dyDescent="0.2"/>
    <row r="439" ht="30.2" customHeight="1" x14ac:dyDescent="0.2"/>
    <row r="440" ht="30.2" customHeight="1" x14ac:dyDescent="0.2"/>
    <row r="441" ht="30.2" customHeight="1" x14ac:dyDescent="0.2"/>
    <row r="442" ht="30.2" customHeight="1" x14ac:dyDescent="0.2"/>
    <row r="443" ht="30.2" customHeight="1" x14ac:dyDescent="0.2"/>
    <row r="444" ht="30.2" customHeight="1" x14ac:dyDescent="0.2"/>
    <row r="445" ht="30.2" customHeight="1" x14ac:dyDescent="0.2"/>
    <row r="446" ht="30.2" customHeight="1" x14ac:dyDescent="0.2"/>
    <row r="447" ht="30.2" customHeight="1" x14ac:dyDescent="0.2"/>
    <row r="448" ht="30.2" customHeight="1" x14ac:dyDescent="0.2"/>
    <row r="449" ht="30.2" customHeight="1" x14ac:dyDescent="0.2"/>
    <row r="450" ht="30.2" customHeight="1" x14ac:dyDescent="0.2"/>
    <row r="451" ht="30.2" customHeight="1" x14ac:dyDescent="0.2"/>
    <row r="452" ht="30.2" customHeight="1" x14ac:dyDescent="0.2"/>
    <row r="453" ht="30.2" customHeight="1" x14ac:dyDescent="0.2"/>
    <row r="454" ht="30.2" customHeight="1" x14ac:dyDescent="0.2"/>
    <row r="455" ht="30.2" customHeight="1" x14ac:dyDescent="0.2"/>
    <row r="456" ht="30.2" customHeight="1" x14ac:dyDescent="0.2"/>
    <row r="457" ht="30.2" customHeight="1" x14ac:dyDescent="0.2"/>
    <row r="458" ht="30.2" customHeight="1" x14ac:dyDescent="0.2"/>
    <row r="459" ht="30.2" customHeight="1" x14ac:dyDescent="0.2"/>
    <row r="460" ht="30.2" customHeight="1" x14ac:dyDescent="0.2"/>
    <row r="461" ht="30.2" customHeight="1" x14ac:dyDescent="0.2"/>
    <row r="462" ht="30.2" customHeight="1" x14ac:dyDescent="0.2"/>
    <row r="463" ht="30.2" customHeight="1" x14ac:dyDescent="0.2"/>
    <row r="464" ht="30.2" customHeight="1" x14ac:dyDescent="0.2"/>
    <row r="465" ht="30.2" customHeight="1" x14ac:dyDescent="0.2"/>
    <row r="466" ht="30.2" customHeight="1" x14ac:dyDescent="0.2"/>
    <row r="467" ht="30.2" customHeight="1" x14ac:dyDescent="0.2"/>
    <row r="468" ht="30.2" customHeight="1" x14ac:dyDescent="0.2"/>
    <row r="469" ht="30.2" customHeight="1" x14ac:dyDescent="0.2"/>
    <row r="470" ht="30.2" customHeight="1" x14ac:dyDescent="0.2"/>
    <row r="471" ht="30.2" customHeight="1" x14ac:dyDescent="0.2"/>
    <row r="472" ht="30.2" customHeight="1" x14ac:dyDescent="0.2"/>
    <row r="473" ht="30.2" customHeight="1" x14ac:dyDescent="0.2"/>
    <row r="474" ht="30.2" customHeight="1" x14ac:dyDescent="0.2"/>
    <row r="475" ht="30.2" customHeight="1" x14ac:dyDescent="0.2"/>
    <row r="476" ht="30.2" customHeight="1" x14ac:dyDescent="0.2"/>
    <row r="477" ht="30.2" customHeight="1" x14ac:dyDescent="0.2"/>
    <row r="478" ht="30.2" customHeight="1" x14ac:dyDescent="0.2"/>
    <row r="479" ht="30.2" customHeight="1" x14ac:dyDescent="0.2"/>
    <row r="480" ht="30.2" customHeight="1" x14ac:dyDescent="0.2"/>
    <row r="481" ht="30.2" customHeight="1" x14ac:dyDescent="0.2"/>
    <row r="482" ht="30.2" customHeight="1" x14ac:dyDescent="0.2"/>
    <row r="483" ht="30.2" customHeight="1" x14ac:dyDescent="0.2"/>
    <row r="484" ht="30.2" customHeight="1" x14ac:dyDescent="0.2"/>
    <row r="485" ht="30.2" customHeight="1" x14ac:dyDescent="0.2"/>
    <row r="486" ht="30.2" customHeight="1" x14ac:dyDescent="0.2"/>
    <row r="487" ht="30.2" customHeight="1" x14ac:dyDescent="0.2"/>
    <row r="488" ht="30.2" customHeight="1" x14ac:dyDescent="0.2"/>
    <row r="489" ht="30.2" customHeight="1" x14ac:dyDescent="0.2"/>
    <row r="490" ht="30.2" customHeight="1" x14ac:dyDescent="0.2"/>
    <row r="491" ht="30.2" customHeight="1" x14ac:dyDescent="0.2"/>
    <row r="492" ht="30.2" customHeight="1" x14ac:dyDescent="0.2"/>
    <row r="493" ht="30.2" customHeight="1" x14ac:dyDescent="0.2"/>
    <row r="494" ht="30.2" customHeight="1" x14ac:dyDescent="0.2"/>
    <row r="495" ht="30.2" customHeight="1" x14ac:dyDescent="0.2"/>
    <row r="496" ht="30.2" customHeight="1" x14ac:dyDescent="0.2"/>
    <row r="497" ht="30.2" customHeight="1" x14ac:dyDescent="0.2"/>
    <row r="498" ht="30.2" customHeight="1" x14ac:dyDescent="0.2"/>
    <row r="499" ht="30.2" customHeight="1" x14ac:dyDescent="0.2"/>
    <row r="500" ht="30.2" customHeight="1" x14ac:dyDescent="0.2"/>
    <row r="501" ht="30.2" customHeight="1" x14ac:dyDescent="0.2"/>
    <row r="502" ht="30.2" customHeight="1" x14ac:dyDescent="0.2"/>
    <row r="503" ht="30.2" customHeight="1" x14ac:dyDescent="0.2"/>
    <row r="504" ht="30.2" customHeight="1" x14ac:dyDescent="0.2"/>
    <row r="505" ht="30.2" customHeight="1" x14ac:dyDescent="0.2"/>
    <row r="506" ht="30.2" customHeight="1" x14ac:dyDescent="0.2"/>
    <row r="507" ht="30.2" customHeight="1" x14ac:dyDescent="0.2"/>
    <row r="508" ht="30.2" customHeight="1" x14ac:dyDescent="0.2"/>
    <row r="509" ht="30.2" customHeight="1" x14ac:dyDescent="0.2"/>
    <row r="510" ht="30.2" customHeight="1" x14ac:dyDescent="0.2"/>
    <row r="511" ht="30.2" customHeight="1" x14ac:dyDescent="0.2"/>
    <row r="512" ht="30.2" customHeight="1" x14ac:dyDescent="0.2"/>
    <row r="513" ht="30.2" customHeight="1" x14ac:dyDescent="0.2"/>
    <row r="514" ht="30.2" customHeight="1" x14ac:dyDescent="0.2"/>
    <row r="515" ht="30.2" customHeight="1" x14ac:dyDescent="0.2"/>
    <row r="516" ht="30.2" customHeight="1" x14ac:dyDescent="0.2"/>
    <row r="517" ht="30.2" customHeight="1" x14ac:dyDescent="0.2"/>
    <row r="518" ht="30.2" customHeight="1" x14ac:dyDescent="0.2"/>
    <row r="519" ht="30.2" customHeight="1" x14ac:dyDescent="0.2"/>
    <row r="520" ht="30.2" customHeight="1" x14ac:dyDescent="0.2"/>
    <row r="521" ht="30.2" customHeight="1" x14ac:dyDescent="0.2"/>
    <row r="522" ht="30.2" customHeight="1" x14ac:dyDescent="0.2"/>
    <row r="523" ht="30.2" customHeight="1" x14ac:dyDescent="0.2"/>
    <row r="524" ht="30.2" customHeight="1" x14ac:dyDescent="0.2"/>
    <row r="525" ht="30.2" customHeight="1" x14ac:dyDescent="0.2"/>
    <row r="526" ht="30.2" customHeight="1" x14ac:dyDescent="0.2"/>
    <row r="527" ht="30.2" customHeight="1" x14ac:dyDescent="0.2"/>
    <row r="528" ht="30.2" customHeight="1" x14ac:dyDescent="0.2"/>
    <row r="529" ht="30.2" customHeight="1" x14ac:dyDescent="0.2"/>
    <row r="530" ht="30.2" customHeight="1" x14ac:dyDescent="0.2"/>
    <row r="531" ht="30.2" customHeight="1" x14ac:dyDescent="0.2"/>
    <row r="532" ht="30.2" customHeight="1" x14ac:dyDescent="0.2"/>
    <row r="533" ht="30.2" customHeight="1" x14ac:dyDescent="0.2"/>
    <row r="534" ht="30.2" customHeight="1" x14ac:dyDescent="0.2"/>
    <row r="535" ht="30.2" customHeight="1" x14ac:dyDescent="0.2"/>
    <row r="536" ht="30.2" customHeight="1" x14ac:dyDescent="0.2"/>
    <row r="537" ht="30.2" customHeight="1" x14ac:dyDescent="0.2"/>
    <row r="538" ht="30.2" customHeight="1" x14ac:dyDescent="0.2"/>
    <row r="539" ht="30.2" customHeight="1" x14ac:dyDescent="0.2"/>
    <row r="540" ht="30.2" customHeight="1" x14ac:dyDescent="0.2"/>
    <row r="541" ht="30.2" customHeight="1" x14ac:dyDescent="0.2"/>
    <row r="542" ht="30.2" customHeight="1" x14ac:dyDescent="0.2"/>
    <row r="543" ht="30.2" customHeight="1" x14ac:dyDescent="0.2"/>
    <row r="544" ht="30.2" customHeight="1" x14ac:dyDescent="0.2"/>
    <row r="545" ht="30.2" customHeight="1" x14ac:dyDescent="0.2"/>
    <row r="546" ht="30.2" customHeight="1" x14ac:dyDescent="0.2"/>
    <row r="547" ht="30.2" customHeight="1" x14ac:dyDescent="0.2"/>
    <row r="548" ht="30.2" customHeight="1" x14ac:dyDescent="0.2"/>
    <row r="549" ht="30.2" customHeight="1" x14ac:dyDescent="0.2"/>
    <row r="550" ht="30.2" customHeight="1" x14ac:dyDescent="0.2"/>
    <row r="551" ht="30.2" customHeight="1" x14ac:dyDescent="0.2"/>
    <row r="552" ht="30.2" customHeight="1" x14ac:dyDescent="0.2"/>
    <row r="553" ht="30.2" customHeight="1" x14ac:dyDescent="0.2"/>
    <row r="554" ht="30.2" customHeight="1" x14ac:dyDescent="0.2"/>
    <row r="555" ht="30.2" customHeight="1" x14ac:dyDescent="0.2"/>
    <row r="556" ht="30.2" customHeight="1" x14ac:dyDescent="0.2"/>
    <row r="557" ht="30.2" customHeight="1" x14ac:dyDescent="0.2"/>
    <row r="558" ht="30.2" customHeight="1" x14ac:dyDescent="0.2"/>
    <row r="559" ht="30.2" customHeight="1" x14ac:dyDescent="0.2"/>
    <row r="560" ht="30.2" customHeight="1" x14ac:dyDescent="0.2"/>
    <row r="561" ht="30.2" customHeight="1" x14ac:dyDescent="0.2"/>
    <row r="562" ht="30.2" customHeight="1" x14ac:dyDescent="0.2"/>
    <row r="563" ht="30.2" customHeight="1" x14ac:dyDescent="0.2"/>
    <row r="564" ht="30.2" customHeight="1" x14ac:dyDescent="0.2"/>
    <row r="565" ht="30.2" customHeight="1" x14ac:dyDescent="0.2"/>
    <row r="566" ht="30.2" customHeight="1" x14ac:dyDescent="0.2"/>
    <row r="567" ht="30.2" customHeight="1" x14ac:dyDescent="0.2"/>
    <row r="568" ht="30.2" customHeight="1" x14ac:dyDescent="0.2"/>
    <row r="569" ht="30.2" customHeight="1" x14ac:dyDescent="0.2"/>
    <row r="570" ht="30.2" customHeight="1" x14ac:dyDescent="0.2"/>
    <row r="571" ht="30.2" customHeight="1" x14ac:dyDescent="0.2"/>
    <row r="572" ht="30.2" customHeight="1" x14ac:dyDescent="0.2"/>
    <row r="573" ht="30.2" customHeight="1" x14ac:dyDescent="0.2"/>
    <row r="574" ht="30.2" customHeight="1" x14ac:dyDescent="0.2"/>
    <row r="575" ht="30.2" customHeight="1" x14ac:dyDescent="0.2"/>
    <row r="576" ht="30.2" customHeight="1" x14ac:dyDescent="0.2"/>
    <row r="577" ht="30.2" customHeight="1" x14ac:dyDescent="0.2"/>
    <row r="578" ht="30.2" customHeight="1" x14ac:dyDescent="0.2"/>
    <row r="579" ht="30.2" customHeight="1" x14ac:dyDescent="0.2"/>
    <row r="580" ht="30.2" customHeight="1" x14ac:dyDescent="0.2"/>
    <row r="581" ht="30.2" customHeight="1" x14ac:dyDescent="0.2"/>
    <row r="582" ht="30.2" customHeight="1" x14ac:dyDescent="0.2"/>
    <row r="583" ht="30.2" customHeight="1" x14ac:dyDescent="0.2"/>
    <row r="584" ht="30.2" customHeight="1" x14ac:dyDescent="0.2"/>
    <row r="585" ht="30.2" customHeight="1" x14ac:dyDescent="0.2"/>
    <row r="586" ht="30.2" customHeight="1" x14ac:dyDescent="0.2"/>
    <row r="587" ht="30.2" customHeight="1" x14ac:dyDescent="0.2"/>
    <row r="588" ht="30.2" customHeight="1" x14ac:dyDescent="0.2"/>
    <row r="589" ht="30.2" customHeight="1" x14ac:dyDescent="0.2"/>
    <row r="590" ht="30.2" customHeight="1" x14ac:dyDescent="0.2"/>
    <row r="591" ht="30.2" customHeight="1" x14ac:dyDescent="0.2"/>
    <row r="592" ht="30.2" customHeight="1" x14ac:dyDescent="0.2"/>
    <row r="593" ht="30.2" customHeight="1" x14ac:dyDescent="0.2"/>
    <row r="594" ht="30.2" customHeight="1" x14ac:dyDescent="0.2"/>
    <row r="595" ht="30.2" customHeight="1" x14ac:dyDescent="0.2"/>
    <row r="596" ht="30.2" customHeight="1" x14ac:dyDescent="0.2"/>
    <row r="597" ht="30.2" customHeight="1" x14ac:dyDescent="0.2"/>
    <row r="598" ht="30.2" customHeight="1" x14ac:dyDescent="0.2"/>
    <row r="599" ht="30.2" customHeight="1" x14ac:dyDescent="0.2"/>
    <row r="600" ht="30.2" customHeight="1" x14ac:dyDescent="0.2"/>
    <row r="601" ht="30.2" customHeight="1" x14ac:dyDescent="0.2"/>
    <row r="602" ht="30.2" customHeight="1" x14ac:dyDescent="0.2"/>
    <row r="603" ht="30.2" customHeight="1" x14ac:dyDescent="0.2"/>
    <row r="604" ht="30.2" customHeight="1" x14ac:dyDescent="0.2"/>
    <row r="605" ht="30.2" customHeight="1" x14ac:dyDescent="0.2"/>
    <row r="606" ht="30.2" customHeight="1" x14ac:dyDescent="0.2"/>
    <row r="607" ht="30.2" customHeight="1" x14ac:dyDescent="0.2"/>
    <row r="608" ht="30.2" customHeight="1" x14ac:dyDescent="0.2"/>
    <row r="609" ht="30.2" customHeight="1" x14ac:dyDescent="0.2"/>
    <row r="610" ht="30.2" customHeight="1" x14ac:dyDescent="0.2"/>
    <row r="611" ht="30.2" customHeight="1" x14ac:dyDescent="0.2"/>
    <row r="612" ht="30.2" customHeight="1" x14ac:dyDescent="0.2"/>
    <row r="613" ht="30.2" customHeight="1" x14ac:dyDescent="0.2"/>
    <row r="614" ht="30.2" customHeight="1" x14ac:dyDescent="0.2"/>
    <row r="615" ht="30.2" customHeight="1" x14ac:dyDescent="0.2"/>
    <row r="616" ht="30.2" customHeight="1" x14ac:dyDescent="0.2"/>
    <row r="617" ht="30.2" customHeight="1" x14ac:dyDescent="0.2"/>
    <row r="618" ht="30.2" customHeight="1" x14ac:dyDescent="0.2"/>
    <row r="619" ht="30.2" customHeight="1" x14ac:dyDescent="0.2"/>
    <row r="620" ht="30.2" customHeight="1" x14ac:dyDescent="0.2"/>
    <row r="621" ht="30.2" customHeight="1" x14ac:dyDescent="0.2"/>
    <row r="622" ht="30.2" customHeight="1" x14ac:dyDescent="0.2"/>
    <row r="623" ht="30.2" customHeight="1" x14ac:dyDescent="0.2"/>
    <row r="624" ht="30.2" customHeight="1" x14ac:dyDescent="0.2"/>
    <row r="625" ht="30.2" customHeight="1" x14ac:dyDescent="0.2"/>
    <row r="626" ht="30.2" customHeight="1" x14ac:dyDescent="0.2"/>
    <row r="627" ht="30.2" customHeight="1" x14ac:dyDescent="0.2"/>
    <row r="628" ht="30.2" customHeight="1" x14ac:dyDescent="0.2"/>
    <row r="629" ht="30.2" customHeight="1" x14ac:dyDescent="0.2"/>
    <row r="630" ht="30.2" customHeight="1" x14ac:dyDescent="0.2"/>
    <row r="631" ht="30.2" customHeight="1" x14ac:dyDescent="0.2"/>
    <row r="632" ht="30.2" customHeight="1" x14ac:dyDescent="0.2"/>
    <row r="633" ht="30.2" customHeight="1" x14ac:dyDescent="0.2"/>
    <row r="634" ht="30.2" customHeight="1" x14ac:dyDescent="0.2"/>
    <row r="635" ht="30.2" customHeight="1" x14ac:dyDescent="0.2"/>
    <row r="636" ht="30.2" customHeight="1" x14ac:dyDescent="0.2"/>
    <row r="637" ht="30.2" customHeight="1" x14ac:dyDescent="0.2"/>
    <row r="638" ht="30.2" customHeight="1" x14ac:dyDescent="0.2"/>
    <row r="639" ht="30.2" customHeight="1" x14ac:dyDescent="0.2"/>
    <row r="640" ht="30.2" customHeight="1" x14ac:dyDescent="0.2"/>
    <row r="641" ht="30.2" customHeight="1" x14ac:dyDescent="0.2"/>
    <row r="642" ht="30.2" customHeight="1" x14ac:dyDescent="0.2"/>
    <row r="643" ht="30.2" customHeight="1" x14ac:dyDescent="0.2"/>
    <row r="644" ht="30.2" customHeight="1" x14ac:dyDescent="0.2"/>
    <row r="645" ht="30.2" customHeight="1" x14ac:dyDescent="0.2"/>
    <row r="646" ht="30.2" customHeight="1" x14ac:dyDescent="0.2"/>
    <row r="647" ht="30.2" customHeight="1" x14ac:dyDescent="0.2"/>
    <row r="648" ht="30.2" customHeight="1" x14ac:dyDescent="0.2"/>
    <row r="649" ht="30.2" customHeight="1" x14ac:dyDescent="0.2"/>
    <row r="650" ht="30.2" customHeight="1" x14ac:dyDescent="0.2"/>
    <row r="651" ht="30.2" customHeight="1" x14ac:dyDescent="0.2"/>
    <row r="652" ht="30.2" customHeight="1" x14ac:dyDescent="0.2"/>
    <row r="653" ht="30.2" customHeight="1" x14ac:dyDescent="0.2"/>
    <row r="654" ht="30.2" customHeight="1" x14ac:dyDescent="0.2"/>
    <row r="655" ht="30.2" customHeight="1" x14ac:dyDescent="0.2"/>
    <row r="656" ht="30.2" customHeight="1" x14ac:dyDescent="0.2"/>
    <row r="657" ht="30.2" customHeight="1" x14ac:dyDescent="0.2"/>
    <row r="658" ht="30.2" customHeight="1" x14ac:dyDescent="0.2"/>
    <row r="659" ht="30.2" customHeight="1" x14ac:dyDescent="0.2"/>
    <row r="660" ht="30.2" customHeight="1" x14ac:dyDescent="0.2"/>
    <row r="661" ht="30.2" customHeight="1" x14ac:dyDescent="0.2"/>
    <row r="662" ht="30.2" customHeight="1" x14ac:dyDescent="0.2"/>
    <row r="663" ht="30.2" customHeight="1" x14ac:dyDescent="0.2"/>
    <row r="664" ht="30.2" customHeight="1" x14ac:dyDescent="0.2"/>
    <row r="665" ht="30.2" customHeight="1" x14ac:dyDescent="0.2"/>
    <row r="666" ht="30.2" customHeight="1" x14ac:dyDescent="0.2"/>
    <row r="667" ht="30.2" customHeight="1" x14ac:dyDescent="0.2"/>
    <row r="668" ht="30.2" customHeight="1" x14ac:dyDescent="0.2"/>
    <row r="669" ht="30.2" customHeight="1" x14ac:dyDescent="0.2"/>
    <row r="670" ht="30.2" customHeight="1" x14ac:dyDescent="0.2"/>
    <row r="671" ht="30.2" customHeight="1" x14ac:dyDescent="0.2"/>
    <row r="672" ht="30.2" customHeight="1" x14ac:dyDescent="0.2"/>
    <row r="673" ht="30.2" customHeight="1" x14ac:dyDescent="0.2"/>
    <row r="674" ht="30.2" customHeight="1" x14ac:dyDescent="0.2"/>
    <row r="675" ht="30.2" customHeight="1" x14ac:dyDescent="0.2"/>
    <row r="676" ht="30.2" customHeight="1" x14ac:dyDescent="0.2"/>
    <row r="677" ht="30.2" customHeight="1" x14ac:dyDescent="0.2"/>
    <row r="678" ht="30.2" customHeight="1" x14ac:dyDescent="0.2"/>
    <row r="679" ht="30.2" customHeight="1" x14ac:dyDescent="0.2"/>
    <row r="680" ht="30.2" customHeight="1" x14ac:dyDescent="0.2"/>
    <row r="681" ht="30.2" customHeight="1" x14ac:dyDescent="0.2"/>
    <row r="682" ht="30.2" customHeight="1" x14ac:dyDescent="0.2"/>
    <row r="683" ht="30.2" customHeight="1" x14ac:dyDescent="0.2"/>
    <row r="684" ht="30.2" customHeight="1" x14ac:dyDescent="0.2"/>
    <row r="685" ht="30.2" customHeight="1" x14ac:dyDescent="0.2"/>
    <row r="686" ht="30.2" customHeight="1" x14ac:dyDescent="0.2"/>
    <row r="687" ht="30.2" customHeight="1" x14ac:dyDescent="0.2"/>
    <row r="688" ht="30.2" customHeight="1" x14ac:dyDescent="0.2"/>
    <row r="689" ht="30.2" customHeight="1" x14ac:dyDescent="0.2"/>
    <row r="690" ht="30.2" customHeight="1" x14ac:dyDescent="0.2"/>
    <row r="691" ht="30.2" customHeight="1" x14ac:dyDescent="0.2"/>
    <row r="692" ht="30.2" customHeight="1" x14ac:dyDescent="0.2"/>
    <row r="693" ht="30.2" customHeight="1" x14ac:dyDescent="0.2"/>
    <row r="694" ht="30.2" customHeight="1" x14ac:dyDescent="0.2"/>
    <row r="695" ht="30.2" customHeight="1" x14ac:dyDescent="0.2"/>
    <row r="696" ht="30.2" customHeight="1" x14ac:dyDescent="0.2"/>
    <row r="697" ht="30.2" customHeight="1" x14ac:dyDescent="0.2"/>
    <row r="698" ht="30.2" customHeight="1" x14ac:dyDescent="0.2"/>
    <row r="699" ht="30.2" customHeight="1" x14ac:dyDescent="0.2"/>
    <row r="700" ht="30.2" customHeight="1" x14ac:dyDescent="0.2"/>
    <row r="701" ht="30.2" customHeight="1" x14ac:dyDescent="0.2"/>
    <row r="702" ht="30.2" customHeight="1" x14ac:dyDescent="0.2"/>
    <row r="703" ht="30.2" customHeight="1" x14ac:dyDescent="0.2"/>
    <row r="704" ht="30.2" customHeight="1" x14ac:dyDescent="0.2"/>
    <row r="705" ht="30.2" customHeight="1" x14ac:dyDescent="0.2"/>
    <row r="706" ht="30.2" customHeight="1" x14ac:dyDescent="0.2"/>
    <row r="707" ht="30.2" customHeight="1" x14ac:dyDescent="0.2"/>
    <row r="708" ht="30.2" customHeight="1" x14ac:dyDescent="0.2"/>
    <row r="709" ht="30.2" customHeight="1" x14ac:dyDescent="0.2"/>
    <row r="710" ht="30.2" customHeight="1" x14ac:dyDescent="0.2"/>
    <row r="711" ht="30.2" customHeight="1" x14ac:dyDescent="0.2"/>
    <row r="712" ht="30.2" customHeight="1" x14ac:dyDescent="0.2"/>
    <row r="713" ht="30.2" customHeight="1" x14ac:dyDescent="0.2"/>
    <row r="714" ht="30.2" customHeight="1" x14ac:dyDescent="0.2"/>
    <row r="715" ht="30.2" customHeight="1" x14ac:dyDescent="0.2"/>
    <row r="716" ht="30.2" customHeight="1" x14ac:dyDescent="0.2"/>
    <row r="717" ht="30.2" customHeight="1" x14ac:dyDescent="0.2"/>
    <row r="718" ht="30.2" customHeight="1" x14ac:dyDescent="0.2"/>
    <row r="719" ht="30.2" customHeight="1" x14ac:dyDescent="0.2"/>
    <row r="720" ht="30.2" customHeight="1" x14ac:dyDescent="0.2"/>
    <row r="721" ht="30.2" customHeight="1" x14ac:dyDescent="0.2"/>
    <row r="722" ht="30.2" customHeight="1" x14ac:dyDescent="0.2"/>
    <row r="723" ht="30.2" customHeight="1" x14ac:dyDescent="0.2"/>
    <row r="724" ht="30.2" customHeight="1" x14ac:dyDescent="0.2"/>
    <row r="725" ht="30.2" customHeight="1" x14ac:dyDescent="0.2"/>
    <row r="726" ht="30.2" customHeight="1" x14ac:dyDescent="0.2"/>
    <row r="727" ht="30.2" customHeight="1" x14ac:dyDescent="0.2"/>
    <row r="728" ht="30.2" customHeight="1" x14ac:dyDescent="0.2"/>
    <row r="729" ht="30.2" customHeight="1" x14ac:dyDescent="0.2"/>
    <row r="730" ht="30.2" customHeight="1" x14ac:dyDescent="0.2"/>
    <row r="731" ht="30.2" customHeight="1" x14ac:dyDescent="0.2"/>
    <row r="732" ht="30.2" customHeight="1" x14ac:dyDescent="0.2"/>
    <row r="733" ht="30.2" customHeight="1" x14ac:dyDescent="0.2"/>
    <row r="734" ht="30.2" customHeight="1" x14ac:dyDescent="0.2"/>
    <row r="735" ht="30.2" customHeight="1" x14ac:dyDescent="0.2"/>
    <row r="736" ht="30.2" customHeight="1" x14ac:dyDescent="0.2"/>
    <row r="737" ht="30.2" customHeight="1" x14ac:dyDescent="0.2"/>
    <row r="738" ht="30.2" customHeight="1" x14ac:dyDescent="0.2"/>
    <row r="739" ht="30.2" customHeight="1" x14ac:dyDescent="0.2"/>
    <row r="740" ht="30.2" customHeight="1" x14ac:dyDescent="0.2"/>
    <row r="741" ht="30.2" customHeight="1" x14ac:dyDescent="0.2"/>
    <row r="742" ht="30.2" customHeight="1" x14ac:dyDescent="0.2"/>
    <row r="743" ht="30.2" customHeight="1" x14ac:dyDescent="0.2"/>
    <row r="744" ht="30.2" customHeight="1" x14ac:dyDescent="0.2"/>
    <row r="745" ht="30.2" customHeight="1" x14ac:dyDescent="0.2"/>
    <row r="746" ht="30.2" customHeight="1" x14ac:dyDescent="0.2"/>
    <row r="747" ht="30.2" customHeight="1" x14ac:dyDescent="0.2"/>
    <row r="748" ht="30.2" customHeight="1" x14ac:dyDescent="0.2"/>
    <row r="749" ht="30.2" customHeight="1" x14ac:dyDescent="0.2"/>
    <row r="750" ht="30.2" customHeight="1" x14ac:dyDescent="0.2"/>
    <row r="751" ht="30.2" customHeight="1" x14ac:dyDescent="0.2"/>
    <row r="752" ht="30.2" customHeight="1" x14ac:dyDescent="0.2"/>
    <row r="753" ht="30.2" customHeight="1" x14ac:dyDescent="0.2"/>
    <row r="754" ht="30.2" customHeight="1" x14ac:dyDescent="0.2"/>
    <row r="755" ht="30.2" customHeight="1" x14ac:dyDescent="0.2"/>
    <row r="756" ht="30.2" customHeight="1" x14ac:dyDescent="0.2"/>
    <row r="757" ht="30.2" customHeight="1" x14ac:dyDescent="0.2"/>
    <row r="758" ht="30.2" customHeight="1" x14ac:dyDescent="0.2"/>
    <row r="759" ht="30.2" customHeight="1" x14ac:dyDescent="0.2"/>
    <row r="760" ht="30.2" customHeight="1" x14ac:dyDescent="0.2"/>
    <row r="761" ht="30.2" customHeight="1" x14ac:dyDescent="0.2"/>
    <row r="762" ht="30.2" customHeight="1" x14ac:dyDescent="0.2"/>
    <row r="763" ht="30.2" customHeight="1" x14ac:dyDescent="0.2"/>
    <row r="764" ht="30.2" customHeight="1" x14ac:dyDescent="0.2"/>
    <row r="765" ht="30.2" customHeight="1" x14ac:dyDescent="0.2"/>
    <row r="766" ht="30.2" customHeight="1" x14ac:dyDescent="0.2"/>
    <row r="767" ht="30.2" customHeight="1" x14ac:dyDescent="0.2"/>
    <row r="768" ht="30.2" customHeight="1" x14ac:dyDescent="0.2"/>
    <row r="769" ht="30.2" customHeight="1" x14ac:dyDescent="0.2"/>
    <row r="770" ht="30.2" customHeight="1" x14ac:dyDescent="0.2"/>
    <row r="771" ht="30.2" customHeight="1" x14ac:dyDescent="0.2"/>
    <row r="772" ht="30.2" customHeight="1" x14ac:dyDescent="0.2"/>
    <row r="773" ht="30.2" customHeight="1" x14ac:dyDescent="0.2"/>
    <row r="774" ht="30.2" customHeight="1" x14ac:dyDescent="0.2"/>
    <row r="775" ht="30.2" customHeight="1" x14ac:dyDescent="0.2"/>
    <row r="776" ht="30.2" customHeight="1" x14ac:dyDescent="0.2"/>
    <row r="777" ht="30.2" customHeight="1" x14ac:dyDescent="0.2"/>
    <row r="778" ht="30.2" customHeight="1" x14ac:dyDescent="0.2"/>
    <row r="779" ht="30.2" customHeight="1" x14ac:dyDescent="0.2"/>
    <row r="780" ht="30.2" customHeight="1" x14ac:dyDescent="0.2"/>
    <row r="781" ht="30.2" customHeight="1" x14ac:dyDescent="0.2"/>
    <row r="782" ht="30.2" customHeight="1" x14ac:dyDescent="0.2"/>
    <row r="783" ht="30.2" customHeight="1" x14ac:dyDescent="0.2"/>
    <row r="784" ht="30.2" customHeight="1" x14ac:dyDescent="0.2"/>
    <row r="785" ht="30.2" customHeight="1" x14ac:dyDescent="0.2"/>
    <row r="786" ht="30.2" customHeight="1" x14ac:dyDescent="0.2"/>
    <row r="787" ht="30.2" customHeight="1" x14ac:dyDescent="0.2"/>
    <row r="788" ht="30.2" customHeight="1" x14ac:dyDescent="0.2"/>
    <row r="789" ht="30.2" customHeight="1" x14ac:dyDescent="0.2"/>
    <row r="790" ht="30.2" customHeight="1" x14ac:dyDescent="0.2"/>
    <row r="791" ht="30.2" customHeight="1" x14ac:dyDescent="0.2"/>
    <row r="792" ht="30.2" customHeight="1" x14ac:dyDescent="0.2"/>
    <row r="793" ht="30.2" customHeight="1" x14ac:dyDescent="0.2"/>
    <row r="794" ht="30.2" customHeight="1" x14ac:dyDescent="0.2"/>
    <row r="795" ht="30.2" customHeight="1" x14ac:dyDescent="0.2"/>
    <row r="796" ht="30.2" customHeight="1" x14ac:dyDescent="0.2"/>
    <row r="797" ht="30.2" customHeight="1" x14ac:dyDescent="0.2"/>
    <row r="798" ht="30.2" customHeight="1" x14ac:dyDescent="0.2"/>
    <row r="799" ht="30.2" customHeight="1" x14ac:dyDescent="0.2"/>
    <row r="800" ht="30.2" customHeight="1" x14ac:dyDescent="0.2"/>
    <row r="801" ht="30.2" customHeight="1" x14ac:dyDescent="0.2"/>
    <row r="802" ht="30.2" customHeight="1" x14ac:dyDescent="0.2"/>
    <row r="803" ht="30.2" customHeight="1" x14ac:dyDescent="0.2"/>
    <row r="804" ht="30.2" customHeight="1" x14ac:dyDescent="0.2"/>
    <row r="805" ht="30.2" customHeight="1" x14ac:dyDescent="0.2"/>
    <row r="806" ht="30.2" customHeight="1" x14ac:dyDescent="0.2"/>
    <row r="807" ht="30.2" customHeight="1" x14ac:dyDescent="0.2"/>
    <row r="808" ht="30.2" customHeight="1" x14ac:dyDescent="0.2"/>
    <row r="809" ht="30.2" customHeight="1" x14ac:dyDescent="0.2"/>
    <row r="810" ht="30.2" customHeight="1" x14ac:dyDescent="0.2"/>
    <row r="811" ht="30.2" customHeight="1" x14ac:dyDescent="0.2"/>
    <row r="812" ht="30.2" customHeight="1" x14ac:dyDescent="0.2"/>
    <row r="813" ht="30.2" customHeight="1" x14ac:dyDescent="0.2"/>
    <row r="814" ht="30.2" customHeight="1" x14ac:dyDescent="0.2"/>
    <row r="815" ht="30.2" customHeight="1" x14ac:dyDescent="0.2"/>
    <row r="816" ht="30.2" customHeight="1" x14ac:dyDescent="0.2"/>
    <row r="817" ht="30.2" customHeight="1" x14ac:dyDescent="0.2"/>
    <row r="818" ht="30.2" customHeight="1" x14ac:dyDescent="0.2"/>
    <row r="819" ht="30.2" customHeight="1" x14ac:dyDescent="0.2"/>
    <row r="820" ht="30.2" customHeight="1" x14ac:dyDescent="0.2"/>
    <row r="821" ht="30.2" customHeight="1" x14ac:dyDescent="0.2"/>
    <row r="822" ht="30.2" customHeight="1" x14ac:dyDescent="0.2"/>
    <row r="823" ht="30.2" customHeight="1" x14ac:dyDescent="0.2"/>
    <row r="824" ht="30.2" customHeight="1" x14ac:dyDescent="0.2"/>
    <row r="825" ht="30.2" customHeight="1" x14ac:dyDescent="0.2"/>
    <row r="826" ht="30.2" customHeight="1" x14ac:dyDescent="0.2"/>
    <row r="827" ht="30.2" customHeight="1" x14ac:dyDescent="0.2"/>
    <row r="828" ht="30.2" customHeight="1" x14ac:dyDescent="0.2"/>
    <row r="829" ht="30.2" customHeight="1" x14ac:dyDescent="0.2"/>
    <row r="830" ht="30.2" customHeight="1" x14ac:dyDescent="0.2"/>
    <row r="831" ht="30.2" customHeight="1" x14ac:dyDescent="0.2"/>
    <row r="832" ht="30.2" customHeight="1" x14ac:dyDescent="0.2"/>
    <row r="833" ht="30.2" customHeight="1" x14ac:dyDescent="0.2"/>
    <row r="834" ht="30.2" customHeight="1" x14ac:dyDescent="0.2"/>
    <row r="835" ht="30.2" customHeight="1" x14ac:dyDescent="0.2"/>
    <row r="836" ht="30.2" customHeight="1" x14ac:dyDescent="0.2"/>
    <row r="837" ht="30.2" customHeight="1" x14ac:dyDescent="0.2"/>
    <row r="838" ht="30.2" customHeight="1" x14ac:dyDescent="0.2"/>
    <row r="839" ht="30.2" customHeight="1" x14ac:dyDescent="0.2"/>
    <row r="840" ht="30.2" customHeight="1" x14ac:dyDescent="0.2"/>
    <row r="841" ht="30.2" customHeight="1" x14ac:dyDescent="0.2"/>
    <row r="842" ht="30.2" customHeight="1" x14ac:dyDescent="0.2"/>
    <row r="843" ht="30.2" customHeight="1" x14ac:dyDescent="0.2"/>
    <row r="844" ht="30.2" customHeight="1" x14ac:dyDescent="0.2"/>
    <row r="845" ht="30.2" customHeight="1" x14ac:dyDescent="0.2"/>
    <row r="846" ht="30.2" customHeight="1" x14ac:dyDescent="0.2"/>
    <row r="847" ht="30.2" customHeight="1" x14ac:dyDescent="0.2"/>
    <row r="848" ht="30.2" customHeight="1" x14ac:dyDescent="0.2"/>
    <row r="849" ht="30.2" customHeight="1" x14ac:dyDescent="0.2"/>
    <row r="850" ht="30.2" customHeight="1" x14ac:dyDescent="0.2"/>
    <row r="851" ht="30.2" customHeight="1" x14ac:dyDescent="0.2"/>
    <row r="852" ht="30.2" customHeight="1" x14ac:dyDescent="0.2"/>
    <row r="853" ht="30.2" customHeight="1" x14ac:dyDescent="0.2"/>
    <row r="854" ht="30.2" customHeight="1" x14ac:dyDescent="0.2"/>
    <row r="855" ht="30.2" customHeight="1" x14ac:dyDescent="0.2"/>
    <row r="856" ht="30.2" customHeight="1" x14ac:dyDescent="0.2"/>
    <row r="857" ht="30.2" customHeight="1" x14ac:dyDescent="0.2"/>
    <row r="858" ht="30.2" customHeight="1" x14ac:dyDescent="0.2"/>
    <row r="859" ht="30.2" customHeight="1" x14ac:dyDescent="0.2"/>
    <row r="860" ht="30.2" customHeight="1" x14ac:dyDescent="0.2"/>
    <row r="861" ht="30.2" customHeight="1" x14ac:dyDescent="0.2"/>
    <row r="862" ht="30.2" customHeight="1" x14ac:dyDescent="0.2"/>
    <row r="863" ht="30.2" customHeight="1" x14ac:dyDescent="0.2"/>
    <row r="864" ht="30.2" customHeight="1" x14ac:dyDescent="0.2"/>
    <row r="865" ht="30.2" customHeight="1" x14ac:dyDescent="0.2"/>
    <row r="866" ht="30.2" customHeight="1" x14ac:dyDescent="0.2"/>
    <row r="867" ht="30.2" customHeight="1" x14ac:dyDescent="0.2"/>
    <row r="868" ht="30.2" customHeight="1" x14ac:dyDescent="0.2"/>
    <row r="869" ht="30.2" customHeight="1" x14ac:dyDescent="0.2"/>
    <row r="870" ht="30.2" customHeight="1" x14ac:dyDescent="0.2"/>
    <row r="871" ht="30.2" customHeight="1" x14ac:dyDescent="0.2"/>
    <row r="872" ht="30.2" customHeight="1" x14ac:dyDescent="0.2"/>
    <row r="873" ht="30.2" customHeight="1" x14ac:dyDescent="0.2"/>
    <row r="874" ht="30.2" customHeight="1" x14ac:dyDescent="0.2"/>
    <row r="875" ht="30.2" customHeight="1" x14ac:dyDescent="0.2"/>
    <row r="876" ht="30.2" customHeight="1" x14ac:dyDescent="0.2"/>
    <row r="877" ht="30.2" customHeight="1" x14ac:dyDescent="0.2"/>
    <row r="878" ht="30.2" customHeight="1" x14ac:dyDescent="0.2"/>
    <row r="879" ht="30.2" customHeight="1" x14ac:dyDescent="0.2"/>
    <row r="880" ht="30.2" customHeight="1" x14ac:dyDescent="0.2"/>
    <row r="881" ht="30.2" customHeight="1" x14ac:dyDescent="0.2"/>
    <row r="882" ht="30.2" customHeight="1" x14ac:dyDescent="0.2"/>
    <row r="883" ht="30.2" customHeight="1" x14ac:dyDescent="0.2"/>
    <row r="884" ht="30.2" customHeight="1" x14ac:dyDescent="0.2"/>
    <row r="885" ht="30.2" customHeight="1" x14ac:dyDescent="0.2"/>
    <row r="886" ht="30.2" customHeight="1" x14ac:dyDescent="0.2"/>
    <row r="887" ht="30.2" customHeight="1" x14ac:dyDescent="0.2"/>
    <row r="888" ht="30.2" customHeight="1" x14ac:dyDescent="0.2"/>
    <row r="889" ht="30.2" customHeight="1" x14ac:dyDescent="0.2"/>
    <row r="890" ht="30.2" customHeight="1" x14ac:dyDescent="0.2"/>
    <row r="891" ht="30.2" customHeight="1" x14ac:dyDescent="0.2"/>
    <row r="892" ht="30.2" customHeight="1" x14ac:dyDescent="0.2"/>
    <row r="893" ht="30.2" customHeight="1" x14ac:dyDescent="0.2"/>
    <row r="894" ht="30.2" customHeight="1" x14ac:dyDescent="0.2"/>
    <row r="895" ht="30.2" customHeight="1" x14ac:dyDescent="0.2"/>
    <row r="896" ht="30.2" customHeight="1" x14ac:dyDescent="0.2"/>
    <row r="897" ht="30.2" customHeight="1" x14ac:dyDescent="0.2"/>
    <row r="898" ht="30.2" customHeight="1" x14ac:dyDescent="0.2"/>
    <row r="899" ht="30.2" customHeight="1" x14ac:dyDescent="0.2"/>
    <row r="900" ht="30.2" customHeight="1" x14ac:dyDescent="0.2"/>
    <row r="901" ht="30.2" customHeight="1" x14ac:dyDescent="0.2"/>
    <row r="902" ht="30.2" customHeight="1" x14ac:dyDescent="0.2"/>
    <row r="903" ht="30.2" customHeight="1" x14ac:dyDescent="0.2"/>
    <row r="904" ht="30.2" customHeight="1" x14ac:dyDescent="0.2"/>
    <row r="905" ht="30.2" customHeight="1" x14ac:dyDescent="0.2"/>
    <row r="906" ht="30.2" customHeight="1" x14ac:dyDescent="0.2"/>
    <row r="907" ht="30.2" customHeight="1" x14ac:dyDescent="0.2"/>
    <row r="908" ht="30.2" customHeight="1" x14ac:dyDescent="0.2"/>
    <row r="909" ht="30.2" customHeight="1" x14ac:dyDescent="0.2"/>
    <row r="910" ht="30.2" customHeight="1" x14ac:dyDescent="0.2"/>
    <row r="911" ht="30.2" customHeight="1" x14ac:dyDescent="0.2"/>
    <row r="912" ht="30.2" customHeight="1" x14ac:dyDescent="0.2"/>
    <row r="913" ht="30.2" customHeight="1" x14ac:dyDescent="0.2"/>
    <row r="914" ht="30.2" customHeight="1" x14ac:dyDescent="0.2"/>
    <row r="915" ht="30.2" customHeight="1" x14ac:dyDescent="0.2"/>
    <row r="916" ht="30.2" customHeight="1" x14ac:dyDescent="0.2"/>
    <row r="917" ht="30.2" customHeight="1" x14ac:dyDescent="0.2"/>
    <row r="918" ht="30.2" customHeight="1" x14ac:dyDescent="0.2"/>
    <row r="919" ht="30.2" customHeight="1" x14ac:dyDescent="0.2"/>
    <row r="920" ht="30.2" customHeight="1" x14ac:dyDescent="0.2"/>
    <row r="921" ht="30.2" customHeight="1" x14ac:dyDescent="0.2"/>
    <row r="922" ht="30.2" customHeight="1" x14ac:dyDescent="0.2"/>
    <row r="923" ht="30.2" customHeight="1" x14ac:dyDescent="0.2"/>
    <row r="924" ht="30.2" customHeight="1" x14ac:dyDescent="0.2"/>
    <row r="925" ht="30.2" customHeight="1" x14ac:dyDescent="0.2"/>
    <row r="926" ht="30.2" customHeight="1" x14ac:dyDescent="0.2"/>
    <row r="927" ht="30.2" customHeight="1" x14ac:dyDescent="0.2"/>
    <row r="928" ht="30.2" customHeight="1" x14ac:dyDescent="0.2"/>
    <row r="929" ht="30.2" customHeight="1" x14ac:dyDescent="0.2"/>
    <row r="930" ht="30.2" customHeight="1" x14ac:dyDescent="0.2"/>
    <row r="931" ht="30.2" customHeight="1" x14ac:dyDescent="0.2"/>
    <row r="932" ht="30.2" customHeight="1" x14ac:dyDescent="0.2"/>
    <row r="933" ht="30.2" customHeight="1" x14ac:dyDescent="0.2"/>
    <row r="934" ht="30.2" customHeight="1" x14ac:dyDescent="0.2"/>
    <row r="935" ht="30.2" customHeight="1" x14ac:dyDescent="0.2"/>
    <row r="936" ht="30.2" customHeight="1" x14ac:dyDescent="0.2"/>
    <row r="937" ht="30.2" customHeight="1" x14ac:dyDescent="0.2"/>
    <row r="938" ht="30.2" customHeight="1" x14ac:dyDescent="0.2"/>
    <row r="939" ht="30.2" customHeight="1" x14ac:dyDescent="0.2"/>
    <row r="940" ht="30.2" customHeight="1" x14ac:dyDescent="0.2"/>
    <row r="941" ht="30.2" customHeight="1" x14ac:dyDescent="0.2"/>
    <row r="942" ht="30.2" customHeight="1" x14ac:dyDescent="0.2"/>
    <row r="943" ht="30.2" customHeight="1" x14ac:dyDescent="0.2"/>
    <row r="944" ht="30.2" customHeight="1" x14ac:dyDescent="0.2"/>
    <row r="945" ht="30.2" customHeight="1" x14ac:dyDescent="0.2"/>
    <row r="946" ht="30.2" customHeight="1" x14ac:dyDescent="0.2"/>
    <row r="947" ht="30.2" customHeight="1" x14ac:dyDescent="0.2"/>
    <row r="948" ht="30.2" customHeight="1" x14ac:dyDescent="0.2"/>
    <row r="949" ht="30.2" customHeight="1" x14ac:dyDescent="0.2"/>
    <row r="950" ht="30.2" customHeight="1" x14ac:dyDescent="0.2"/>
    <row r="951" ht="30.2" customHeight="1" x14ac:dyDescent="0.2"/>
    <row r="952" ht="30.2" customHeight="1" x14ac:dyDescent="0.2"/>
    <row r="953" ht="30.2" customHeight="1" x14ac:dyDescent="0.2"/>
    <row r="954" ht="30.2" customHeight="1" x14ac:dyDescent="0.2"/>
    <row r="955" ht="30.2" customHeight="1" x14ac:dyDescent="0.2"/>
    <row r="956" ht="30.2" customHeight="1" x14ac:dyDescent="0.2"/>
    <row r="957" ht="30.2" customHeight="1" x14ac:dyDescent="0.2"/>
    <row r="958" ht="30.2" customHeight="1" x14ac:dyDescent="0.2"/>
    <row r="959" ht="30.2" customHeight="1" x14ac:dyDescent="0.2"/>
    <row r="960" ht="30.2" customHeight="1" x14ac:dyDescent="0.2"/>
    <row r="961" ht="30.2" customHeight="1" x14ac:dyDescent="0.2"/>
    <row r="962" ht="30.2" customHeight="1" x14ac:dyDescent="0.2"/>
    <row r="963" ht="30.2" customHeight="1" x14ac:dyDescent="0.2"/>
    <row r="964" ht="30.2" customHeight="1" x14ac:dyDescent="0.2"/>
    <row r="965" ht="30.2" customHeight="1" x14ac:dyDescent="0.2"/>
    <row r="966" ht="30.2" customHeight="1" x14ac:dyDescent="0.2"/>
    <row r="967" ht="30.2" customHeight="1" x14ac:dyDescent="0.2"/>
    <row r="968" ht="30.2" customHeight="1" x14ac:dyDescent="0.2"/>
    <row r="969" ht="30.2" customHeight="1" x14ac:dyDescent="0.2"/>
    <row r="970" ht="30.2" customHeight="1" x14ac:dyDescent="0.2"/>
    <row r="971" ht="30.2" customHeight="1" x14ac:dyDescent="0.2"/>
    <row r="972" ht="30.2" customHeight="1" x14ac:dyDescent="0.2"/>
    <row r="973" ht="30.2" customHeight="1" x14ac:dyDescent="0.2"/>
    <row r="974" ht="30.2" customHeight="1" x14ac:dyDescent="0.2"/>
    <row r="975" ht="30.2" customHeight="1" x14ac:dyDescent="0.2"/>
    <row r="976" ht="30.2" customHeight="1" x14ac:dyDescent="0.2"/>
    <row r="977" ht="30.2" customHeight="1" x14ac:dyDescent="0.2"/>
    <row r="978" ht="30.2" customHeight="1" x14ac:dyDescent="0.2"/>
    <row r="979" ht="30.2" customHeight="1" x14ac:dyDescent="0.2"/>
    <row r="980" ht="30.2" customHeight="1" x14ac:dyDescent="0.2"/>
    <row r="981" ht="30.2" customHeight="1" x14ac:dyDescent="0.2"/>
    <row r="982" ht="30.2" customHeight="1" x14ac:dyDescent="0.2"/>
    <row r="983" ht="30.2" customHeight="1" x14ac:dyDescent="0.2"/>
    <row r="984" ht="30.2" customHeight="1" x14ac:dyDescent="0.2"/>
    <row r="985" ht="30.2" customHeight="1" x14ac:dyDescent="0.2"/>
    <row r="986" ht="30.2" customHeight="1" x14ac:dyDescent="0.2"/>
    <row r="987" ht="30.2" customHeight="1" x14ac:dyDescent="0.2"/>
    <row r="988" ht="30.2" customHeight="1" x14ac:dyDescent="0.2"/>
    <row r="989" ht="30.2" customHeight="1" x14ac:dyDescent="0.2"/>
    <row r="990" ht="30.2" customHeight="1" x14ac:dyDescent="0.2"/>
    <row r="991" ht="30.2" customHeight="1" x14ac:dyDescent="0.2"/>
    <row r="992" ht="30.2" customHeight="1" x14ac:dyDescent="0.2"/>
    <row r="993" ht="30.2" customHeight="1" x14ac:dyDescent="0.2"/>
    <row r="994" ht="30.2" customHeight="1" x14ac:dyDescent="0.2"/>
    <row r="995" ht="30.2" customHeight="1" x14ac:dyDescent="0.2"/>
    <row r="996" ht="30.2" customHeight="1" x14ac:dyDescent="0.2"/>
    <row r="997" ht="30.2" customHeight="1" x14ac:dyDescent="0.2"/>
    <row r="998" ht="30.2" customHeight="1" x14ac:dyDescent="0.2"/>
    <row r="999" ht="30.2" customHeight="1" x14ac:dyDescent="0.2"/>
    <row r="1000" ht="30.2" customHeight="1" x14ac:dyDescent="0.2"/>
    <row r="1001" ht="30.2" customHeight="1" x14ac:dyDescent="0.2"/>
    <row r="1002" ht="30.2" customHeight="1" x14ac:dyDescent="0.2"/>
    <row r="1003" ht="30.2" customHeight="1" x14ac:dyDescent="0.2"/>
    <row r="1004" ht="30.2" customHeight="1" x14ac:dyDescent="0.2"/>
    <row r="1005" ht="30.2" customHeight="1" x14ac:dyDescent="0.2"/>
    <row r="1006" ht="30.2" customHeight="1" x14ac:dyDescent="0.2"/>
    <row r="1007" ht="30.2" customHeight="1" x14ac:dyDescent="0.2"/>
    <row r="1008" ht="30.2" customHeight="1" x14ac:dyDescent="0.2"/>
    <row r="1009" ht="30.2" customHeight="1" x14ac:dyDescent="0.2"/>
    <row r="1010" ht="30.2" customHeight="1" x14ac:dyDescent="0.2"/>
    <row r="1011" ht="30.2" customHeight="1" x14ac:dyDescent="0.2"/>
    <row r="1012" ht="30.2" customHeight="1" x14ac:dyDescent="0.2"/>
    <row r="1013" ht="30.2" customHeight="1" x14ac:dyDescent="0.2"/>
    <row r="1014" ht="30.2" customHeight="1" x14ac:dyDescent="0.2"/>
    <row r="1015" ht="30.2" customHeight="1" x14ac:dyDescent="0.2"/>
    <row r="1016" ht="30.2" customHeight="1" x14ac:dyDescent="0.2"/>
    <row r="1017" ht="30.2" customHeight="1" x14ac:dyDescent="0.2"/>
    <row r="1018" ht="30.2" customHeight="1" x14ac:dyDescent="0.2"/>
    <row r="1019" ht="30.2" customHeight="1" x14ac:dyDescent="0.2"/>
    <row r="1020" ht="30.2" customHeight="1" x14ac:dyDescent="0.2"/>
    <row r="1021" ht="30.2" customHeight="1" x14ac:dyDescent="0.2"/>
    <row r="1022" ht="30.2" customHeight="1" x14ac:dyDescent="0.2"/>
    <row r="1023" ht="30.2" customHeight="1" x14ac:dyDescent="0.2"/>
    <row r="1024" ht="30.2" customHeight="1" x14ac:dyDescent="0.2"/>
    <row r="1025" ht="30.2" customHeight="1" x14ac:dyDescent="0.2"/>
    <row r="1026" ht="30.2" customHeight="1" x14ac:dyDescent="0.2"/>
    <row r="1027" ht="30.2" customHeight="1" x14ac:dyDescent="0.2"/>
    <row r="1028" ht="30.2" customHeight="1" x14ac:dyDescent="0.2"/>
    <row r="1029" ht="30.2" customHeight="1" x14ac:dyDescent="0.2"/>
    <row r="1030" ht="30.2" customHeight="1" x14ac:dyDescent="0.2"/>
    <row r="1031" ht="30.2" customHeight="1" x14ac:dyDescent="0.2"/>
    <row r="1032" ht="30.2" customHeight="1" x14ac:dyDescent="0.2"/>
    <row r="1033" ht="30.2" customHeight="1" x14ac:dyDescent="0.2"/>
    <row r="1034" ht="30.2" customHeight="1" x14ac:dyDescent="0.2"/>
    <row r="1035" ht="30.2" customHeight="1" x14ac:dyDescent="0.2"/>
    <row r="1036" ht="30.2" customHeight="1" x14ac:dyDescent="0.2"/>
    <row r="1037" ht="30.2" customHeight="1" x14ac:dyDescent="0.2"/>
    <row r="1038" ht="30.2" customHeight="1" x14ac:dyDescent="0.2"/>
    <row r="1039" ht="30.2" customHeight="1" x14ac:dyDescent="0.2"/>
    <row r="1040" ht="30.2" customHeight="1" x14ac:dyDescent="0.2"/>
    <row r="1041" ht="30.2" customHeight="1" x14ac:dyDescent="0.2"/>
    <row r="1042" ht="30.2" customHeight="1" x14ac:dyDescent="0.2"/>
    <row r="1043" ht="30.2" customHeight="1" x14ac:dyDescent="0.2"/>
    <row r="1044" ht="30.2" customHeight="1" x14ac:dyDescent="0.2"/>
    <row r="1045" ht="30.2" customHeight="1" x14ac:dyDescent="0.2"/>
    <row r="1046" ht="30.2" customHeight="1" x14ac:dyDescent="0.2"/>
    <row r="1047" ht="30.2" customHeight="1" x14ac:dyDescent="0.2"/>
    <row r="1048" ht="30.2" customHeight="1" x14ac:dyDescent="0.2"/>
    <row r="1049" ht="30.2" customHeight="1" x14ac:dyDescent="0.2"/>
    <row r="1050" ht="30.2" customHeight="1" x14ac:dyDescent="0.2"/>
    <row r="1051" ht="30.2" customHeight="1" x14ac:dyDescent="0.2"/>
    <row r="1052" ht="30.2" customHeight="1" x14ac:dyDescent="0.2"/>
    <row r="1053" ht="30.2" customHeight="1" x14ac:dyDescent="0.2"/>
    <row r="1054" ht="30.2" customHeight="1" x14ac:dyDescent="0.2"/>
    <row r="1055" ht="30.2" customHeight="1" x14ac:dyDescent="0.2"/>
    <row r="1056" ht="30.2" customHeight="1" x14ac:dyDescent="0.2"/>
    <row r="1057" ht="30.2" customHeight="1" x14ac:dyDescent="0.2"/>
    <row r="1058" ht="30.2" customHeight="1" x14ac:dyDescent="0.2"/>
    <row r="1059" ht="30.2" customHeight="1" x14ac:dyDescent="0.2"/>
    <row r="1060" ht="30.2" customHeight="1" x14ac:dyDescent="0.2"/>
    <row r="1061" ht="30.2" customHeight="1" x14ac:dyDescent="0.2"/>
    <row r="1062" ht="30.2" customHeight="1" x14ac:dyDescent="0.2"/>
    <row r="1063" ht="30.2" customHeight="1" x14ac:dyDescent="0.2"/>
    <row r="1064" ht="30.2" customHeight="1" x14ac:dyDescent="0.2"/>
    <row r="1065" ht="30.2" customHeight="1" x14ac:dyDescent="0.2"/>
    <row r="1066" ht="30.2" customHeight="1" x14ac:dyDescent="0.2"/>
    <row r="1067" ht="30.2" customHeight="1" x14ac:dyDescent="0.2"/>
    <row r="1068" ht="30.2" customHeight="1" x14ac:dyDescent="0.2"/>
    <row r="1069" ht="30.2" customHeight="1" x14ac:dyDescent="0.2"/>
    <row r="1070" ht="30.2" customHeight="1" x14ac:dyDescent="0.2"/>
    <row r="1071" ht="30.2" customHeight="1" x14ac:dyDescent="0.2"/>
    <row r="1072" ht="30.2" customHeight="1" x14ac:dyDescent="0.2"/>
    <row r="1073" ht="30.2" customHeight="1" x14ac:dyDescent="0.2"/>
    <row r="1074" ht="30.2" customHeight="1" x14ac:dyDescent="0.2"/>
    <row r="1075" ht="30.2" customHeight="1" x14ac:dyDescent="0.2"/>
    <row r="1076" ht="30.2" customHeight="1" x14ac:dyDescent="0.2"/>
    <row r="1077" ht="30.2" customHeight="1" x14ac:dyDescent="0.2"/>
    <row r="1078" ht="30.2" customHeight="1" x14ac:dyDescent="0.2"/>
    <row r="1079" ht="30.2" customHeight="1" x14ac:dyDescent="0.2"/>
    <row r="1080" ht="30.2" customHeight="1" x14ac:dyDescent="0.2"/>
    <row r="1081" ht="30.2" customHeight="1" x14ac:dyDescent="0.2"/>
    <row r="1082" ht="30.2" customHeight="1" x14ac:dyDescent="0.2"/>
    <row r="1083" ht="30.2" customHeight="1" x14ac:dyDescent="0.2"/>
    <row r="1084" ht="30.2" customHeight="1" x14ac:dyDescent="0.2"/>
    <row r="1085" ht="30.2" customHeight="1" x14ac:dyDescent="0.2"/>
    <row r="1086" ht="30.2" customHeight="1" x14ac:dyDescent="0.2"/>
    <row r="1087" ht="30.2" customHeight="1" x14ac:dyDescent="0.2"/>
    <row r="1088" ht="30.2" customHeight="1" x14ac:dyDescent="0.2"/>
    <row r="1089" ht="30.2" customHeight="1" x14ac:dyDescent="0.2"/>
    <row r="1090" ht="30.2" customHeight="1" x14ac:dyDescent="0.2"/>
    <row r="1091" ht="30.2" customHeight="1" x14ac:dyDescent="0.2"/>
    <row r="1092" ht="30.2" customHeight="1" x14ac:dyDescent="0.2"/>
    <row r="1093" ht="30.2" customHeight="1" x14ac:dyDescent="0.2"/>
    <row r="1094" ht="30.2" customHeight="1" x14ac:dyDescent="0.2"/>
    <row r="1095" ht="30.2" customHeight="1" x14ac:dyDescent="0.2"/>
    <row r="1096" ht="30.2" customHeight="1" x14ac:dyDescent="0.2"/>
    <row r="1097" ht="30.2" customHeight="1" x14ac:dyDescent="0.2"/>
    <row r="1098" ht="30.2" customHeight="1" x14ac:dyDescent="0.2"/>
    <row r="1099" ht="30.2" customHeight="1" x14ac:dyDescent="0.2"/>
    <row r="1100" ht="30.2" customHeight="1" x14ac:dyDescent="0.2"/>
    <row r="1101" ht="30.2" customHeight="1" x14ac:dyDescent="0.2"/>
    <row r="1102" ht="30.2" customHeight="1" x14ac:dyDescent="0.2"/>
    <row r="1103" ht="30.2" customHeight="1" x14ac:dyDescent="0.2"/>
    <row r="1104" ht="30.2" customHeight="1" x14ac:dyDescent="0.2"/>
    <row r="1105" ht="30.2" customHeight="1" x14ac:dyDescent="0.2"/>
    <row r="1106" ht="30.2" customHeight="1" x14ac:dyDescent="0.2"/>
    <row r="1107" ht="30.2" customHeight="1" x14ac:dyDescent="0.2"/>
    <row r="1108" ht="30.2" customHeight="1" x14ac:dyDescent="0.2"/>
    <row r="1109" ht="30.2" customHeight="1" x14ac:dyDescent="0.2"/>
    <row r="1110" ht="30.2" customHeight="1" x14ac:dyDescent="0.2"/>
    <row r="1111" ht="30.2" customHeight="1" x14ac:dyDescent="0.2"/>
    <row r="1112" ht="30.2" customHeight="1" x14ac:dyDescent="0.2"/>
    <row r="1113" ht="30.2" customHeight="1" x14ac:dyDescent="0.2"/>
    <row r="1114" ht="30.2" customHeight="1" x14ac:dyDescent="0.2"/>
    <row r="1115" ht="30.2" customHeight="1" x14ac:dyDescent="0.2"/>
    <row r="1116" ht="30.2" customHeight="1" x14ac:dyDescent="0.2"/>
    <row r="1117" ht="30.2" customHeight="1" x14ac:dyDescent="0.2"/>
    <row r="1118" ht="30.2" customHeight="1" x14ac:dyDescent="0.2"/>
    <row r="1119" ht="30.2" customHeight="1" x14ac:dyDescent="0.2"/>
    <row r="1120" ht="30.2" customHeight="1" x14ac:dyDescent="0.2"/>
    <row r="1121" ht="30.2" customHeight="1" x14ac:dyDescent="0.2"/>
    <row r="1122" ht="30.2" customHeight="1" x14ac:dyDescent="0.2"/>
    <row r="1123" ht="30.2" customHeight="1" x14ac:dyDescent="0.2"/>
    <row r="1124" ht="30.2" customHeight="1" x14ac:dyDescent="0.2"/>
    <row r="1125" ht="30.2" customHeight="1" x14ac:dyDescent="0.2"/>
    <row r="1126" ht="30.2" customHeight="1" x14ac:dyDescent="0.2"/>
    <row r="1127" ht="30.2" customHeight="1" x14ac:dyDescent="0.2"/>
    <row r="1128" ht="30.2" customHeight="1" x14ac:dyDescent="0.2"/>
    <row r="1129" ht="30.2" customHeight="1" x14ac:dyDescent="0.2"/>
    <row r="1130" ht="30.2" customHeight="1" x14ac:dyDescent="0.2"/>
    <row r="1131" ht="30.2" customHeight="1" x14ac:dyDescent="0.2"/>
    <row r="1132" ht="30.2" customHeight="1" x14ac:dyDescent="0.2"/>
    <row r="1133" ht="30.2" customHeight="1" x14ac:dyDescent="0.2"/>
    <row r="1134" ht="30.2" customHeight="1" x14ac:dyDescent="0.2"/>
    <row r="1135" ht="30.2" customHeight="1" x14ac:dyDescent="0.2"/>
    <row r="1136" ht="30.2" customHeight="1" x14ac:dyDescent="0.2"/>
    <row r="1137" ht="30.2" customHeight="1" x14ac:dyDescent="0.2"/>
    <row r="1138" ht="30.2" customHeight="1" x14ac:dyDescent="0.2"/>
    <row r="1139" ht="30.2" customHeight="1" x14ac:dyDescent="0.2"/>
    <row r="1140" ht="30.2" customHeight="1" x14ac:dyDescent="0.2"/>
    <row r="1141" ht="30.2" customHeight="1" x14ac:dyDescent="0.2"/>
    <row r="1142" ht="30.2" customHeight="1" x14ac:dyDescent="0.2"/>
    <row r="1143" ht="30.2" customHeight="1" x14ac:dyDescent="0.2"/>
    <row r="1144" ht="30.2" customHeight="1" x14ac:dyDescent="0.2"/>
    <row r="1145" ht="30.2" customHeight="1" x14ac:dyDescent="0.2"/>
    <row r="1146" ht="30.2" customHeight="1" x14ac:dyDescent="0.2"/>
    <row r="1147" ht="30.2" customHeight="1" x14ac:dyDescent="0.2"/>
    <row r="1148" ht="30.2" customHeight="1" x14ac:dyDescent="0.2"/>
    <row r="1149" ht="30.2" customHeight="1" x14ac:dyDescent="0.2"/>
    <row r="1150" ht="30.2" customHeight="1" x14ac:dyDescent="0.2"/>
    <row r="1151" ht="30.2" customHeight="1" x14ac:dyDescent="0.2"/>
    <row r="1152" ht="30.2" customHeight="1" x14ac:dyDescent="0.2"/>
    <row r="1153" ht="30.2" customHeight="1" x14ac:dyDescent="0.2"/>
    <row r="1154" ht="30.2" customHeight="1" x14ac:dyDescent="0.2"/>
    <row r="1155" ht="30.2" customHeight="1" x14ac:dyDescent="0.2"/>
    <row r="1156" ht="30.2" customHeight="1" x14ac:dyDescent="0.2"/>
    <row r="1157" ht="30.2" customHeight="1" x14ac:dyDescent="0.2"/>
    <row r="1158" ht="30.2" customHeight="1" x14ac:dyDescent="0.2"/>
    <row r="1159" ht="30.2" customHeight="1" x14ac:dyDescent="0.2"/>
    <row r="1160" ht="30.2" customHeight="1" x14ac:dyDescent="0.2"/>
    <row r="1161" ht="30.2" customHeight="1" x14ac:dyDescent="0.2"/>
    <row r="1162" ht="30.2" customHeight="1" x14ac:dyDescent="0.2"/>
    <row r="1163" ht="30.2" customHeight="1" x14ac:dyDescent="0.2"/>
    <row r="1164" ht="30.2" customHeight="1" x14ac:dyDescent="0.2"/>
    <row r="1165" ht="30.2" customHeight="1" x14ac:dyDescent="0.2"/>
    <row r="1166" ht="30.2" customHeight="1" x14ac:dyDescent="0.2"/>
    <row r="1167" ht="30.2" customHeight="1" x14ac:dyDescent="0.2"/>
    <row r="1168" ht="30.2" customHeight="1" x14ac:dyDescent="0.2"/>
    <row r="1169" ht="30.2" customHeight="1" x14ac:dyDescent="0.2"/>
    <row r="1170" ht="30.2" customHeight="1" x14ac:dyDescent="0.2"/>
    <row r="1171" ht="30.2" customHeight="1" x14ac:dyDescent="0.2"/>
    <row r="1172" ht="30.2" customHeight="1" x14ac:dyDescent="0.2"/>
    <row r="1173" ht="30.2" customHeight="1" x14ac:dyDescent="0.2"/>
    <row r="1174" ht="30.2" customHeight="1" x14ac:dyDescent="0.2"/>
    <row r="1175" ht="30.2" customHeight="1" x14ac:dyDescent="0.2"/>
    <row r="1176" ht="30.2" customHeight="1" x14ac:dyDescent="0.2"/>
    <row r="1177" ht="30.2" customHeight="1" x14ac:dyDescent="0.2"/>
    <row r="1178" ht="30.2" customHeight="1" x14ac:dyDescent="0.2"/>
    <row r="1179" ht="30.2" customHeight="1" x14ac:dyDescent="0.2"/>
    <row r="1180" ht="30.2" customHeight="1" x14ac:dyDescent="0.2"/>
    <row r="1181" ht="30.2" customHeight="1" x14ac:dyDescent="0.2"/>
    <row r="1182" ht="30.2" customHeight="1" x14ac:dyDescent="0.2"/>
    <row r="1183" ht="30.2" customHeight="1" x14ac:dyDescent="0.2"/>
    <row r="1184" ht="30.2" customHeight="1" x14ac:dyDescent="0.2"/>
    <row r="1185" ht="30.2" customHeight="1" x14ac:dyDescent="0.2"/>
    <row r="1186" ht="30.2" customHeight="1" x14ac:dyDescent="0.2"/>
    <row r="1187" ht="30.2" customHeight="1" x14ac:dyDescent="0.2"/>
    <row r="1188" ht="30.2" customHeight="1" x14ac:dyDescent="0.2"/>
    <row r="1189" ht="30.2" customHeight="1" x14ac:dyDescent="0.2"/>
    <row r="1190" ht="30.2" customHeight="1" x14ac:dyDescent="0.2"/>
    <row r="1191" ht="30.2" customHeight="1" x14ac:dyDescent="0.2"/>
    <row r="1192" ht="30.2" customHeight="1" x14ac:dyDescent="0.2"/>
    <row r="1193" ht="30.2" customHeight="1" x14ac:dyDescent="0.2"/>
    <row r="1194" ht="30.2" customHeight="1" x14ac:dyDescent="0.2"/>
    <row r="1195" ht="30.2" customHeight="1" x14ac:dyDescent="0.2"/>
    <row r="1196" ht="30.2" customHeight="1" x14ac:dyDescent="0.2"/>
    <row r="1197" ht="30.2" customHeight="1" x14ac:dyDescent="0.2"/>
    <row r="1198" ht="30.2" customHeight="1" x14ac:dyDescent="0.2"/>
    <row r="1199" ht="30.2" customHeight="1" x14ac:dyDescent="0.2"/>
    <row r="1200" ht="30.2" customHeight="1" x14ac:dyDescent="0.2"/>
    <row r="1201" ht="30.2" customHeight="1" x14ac:dyDescent="0.2"/>
    <row r="1202" ht="30.2" customHeight="1" x14ac:dyDescent="0.2"/>
    <row r="1203" ht="30.2" customHeight="1" x14ac:dyDescent="0.2"/>
    <row r="1204" ht="30.2" customHeight="1" x14ac:dyDescent="0.2"/>
    <row r="1205" ht="30.2" customHeight="1" x14ac:dyDescent="0.2"/>
    <row r="1206" ht="30.2" customHeight="1" x14ac:dyDescent="0.2"/>
    <row r="1207" ht="30.2" customHeight="1" x14ac:dyDescent="0.2"/>
    <row r="1208" ht="30.2" customHeight="1" x14ac:dyDescent="0.2"/>
    <row r="1209" ht="30.2" customHeight="1" x14ac:dyDescent="0.2"/>
    <row r="1210" ht="30.2" customHeight="1" x14ac:dyDescent="0.2"/>
    <row r="1211" ht="30.2" customHeight="1" x14ac:dyDescent="0.2"/>
    <row r="1212" ht="30.2" customHeight="1" x14ac:dyDescent="0.2"/>
    <row r="1213" ht="30.2" customHeight="1" x14ac:dyDescent="0.2"/>
    <row r="1214" ht="30.2" customHeight="1" x14ac:dyDescent="0.2"/>
    <row r="1215" ht="30.2" customHeight="1" x14ac:dyDescent="0.2"/>
    <row r="1216" ht="30.2" customHeight="1" x14ac:dyDescent="0.2"/>
    <row r="1217" ht="30.2" customHeight="1" x14ac:dyDescent="0.2"/>
    <row r="1218" ht="30.2" customHeight="1" x14ac:dyDescent="0.2"/>
    <row r="1219" ht="30.2" customHeight="1" x14ac:dyDescent="0.2"/>
    <row r="1220" ht="30.2" customHeight="1" x14ac:dyDescent="0.2"/>
    <row r="1221" ht="30.2" customHeight="1" x14ac:dyDescent="0.2"/>
    <row r="1222" ht="30.2" customHeight="1" x14ac:dyDescent="0.2"/>
    <row r="1223" ht="30.2" customHeight="1" x14ac:dyDescent="0.2"/>
    <row r="1224" ht="30.2" customHeight="1" x14ac:dyDescent="0.2"/>
    <row r="1225" ht="30.2" customHeight="1" x14ac:dyDescent="0.2"/>
    <row r="1226" ht="30.2" customHeight="1" x14ac:dyDescent="0.2"/>
    <row r="1227" ht="30.2" customHeight="1" x14ac:dyDescent="0.2"/>
    <row r="1228" ht="30.2" customHeight="1" x14ac:dyDescent="0.2"/>
    <row r="1229" ht="30.2" customHeight="1" x14ac:dyDescent="0.2"/>
    <row r="1230" ht="30.2" customHeight="1" x14ac:dyDescent="0.2"/>
    <row r="1231" ht="30.2" customHeight="1" x14ac:dyDescent="0.2"/>
    <row r="1232" ht="30.2" customHeight="1" x14ac:dyDescent="0.2"/>
    <row r="1233" ht="30.2" customHeight="1" x14ac:dyDescent="0.2"/>
    <row r="1234" ht="30.2" customHeight="1" x14ac:dyDescent="0.2"/>
    <row r="1235" ht="30.2" customHeight="1" x14ac:dyDescent="0.2"/>
    <row r="1236" ht="30.2" customHeight="1" x14ac:dyDescent="0.2"/>
    <row r="1237" ht="30.2" customHeight="1" x14ac:dyDescent="0.2"/>
    <row r="1238" ht="30.2" customHeight="1" x14ac:dyDescent="0.2"/>
    <row r="1239" ht="30.2" customHeight="1" x14ac:dyDescent="0.2"/>
    <row r="1240" ht="30.2" customHeight="1" x14ac:dyDescent="0.2"/>
    <row r="1241" ht="30.2" customHeight="1" x14ac:dyDescent="0.2"/>
    <row r="1242" ht="30.2" customHeight="1" x14ac:dyDescent="0.2"/>
    <row r="1243" ht="30.2" customHeight="1" x14ac:dyDescent="0.2"/>
    <row r="1244" ht="30.2" customHeight="1" x14ac:dyDescent="0.2"/>
    <row r="1245" ht="30.2" customHeight="1" x14ac:dyDescent="0.2"/>
    <row r="1246" ht="30.2" customHeight="1" x14ac:dyDescent="0.2"/>
    <row r="1247" ht="30.2" customHeight="1" x14ac:dyDescent="0.2"/>
    <row r="1248" ht="30.2" customHeight="1" x14ac:dyDescent="0.2"/>
    <row r="1249" ht="30.2" customHeight="1" x14ac:dyDescent="0.2"/>
    <row r="1250" ht="30.2" customHeight="1" x14ac:dyDescent="0.2"/>
    <row r="1251" ht="30.2" customHeight="1" x14ac:dyDescent="0.2"/>
    <row r="1252" ht="30.2" customHeight="1" x14ac:dyDescent="0.2"/>
    <row r="1253" ht="30.2" customHeight="1" x14ac:dyDescent="0.2"/>
    <row r="1254" ht="30.2" customHeight="1" x14ac:dyDescent="0.2"/>
    <row r="1255" ht="30.2" customHeight="1" x14ac:dyDescent="0.2"/>
    <row r="1256" ht="30.2" customHeight="1" x14ac:dyDescent="0.2"/>
    <row r="1257" ht="30.2" customHeight="1" x14ac:dyDescent="0.2"/>
    <row r="1258" ht="30.2" customHeight="1" x14ac:dyDescent="0.2"/>
    <row r="1259" ht="30.2" customHeight="1" x14ac:dyDescent="0.2"/>
    <row r="1260" ht="30.2" customHeight="1" x14ac:dyDescent="0.2"/>
    <row r="1261" ht="30.2" customHeight="1" x14ac:dyDescent="0.2"/>
    <row r="1262" ht="30.2" customHeight="1" x14ac:dyDescent="0.2"/>
    <row r="1263" ht="30.2" customHeight="1" x14ac:dyDescent="0.2"/>
    <row r="1264" ht="30.2" customHeight="1" x14ac:dyDescent="0.2"/>
    <row r="1265" ht="30.2" customHeight="1" x14ac:dyDescent="0.2"/>
    <row r="1266" ht="30.2" customHeight="1" x14ac:dyDescent="0.2"/>
    <row r="1267" ht="30.2" customHeight="1" x14ac:dyDescent="0.2"/>
    <row r="1268" ht="30.2" customHeight="1" x14ac:dyDescent="0.2"/>
    <row r="1269" ht="30.2" customHeight="1" x14ac:dyDescent="0.2"/>
    <row r="1270" ht="30.2" customHeight="1" x14ac:dyDescent="0.2"/>
    <row r="1271" ht="30.2" customHeight="1" x14ac:dyDescent="0.2"/>
    <row r="1272" ht="30.2" customHeight="1" x14ac:dyDescent="0.2"/>
    <row r="1273" ht="30.2" customHeight="1" x14ac:dyDescent="0.2"/>
    <row r="1274" ht="30.2" customHeight="1" x14ac:dyDescent="0.2"/>
    <row r="1275" ht="30.2" customHeight="1" x14ac:dyDescent="0.2"/>
    <row r="1276" ht="30.2" customHeight="1" x14ac:dyDescent="0.2"/>
    <row r="1277" ht="30.2" customHeight="1" x14ac:dyDescent="0.2"/>
    <row r="1278" ht="30.2" customHeight="1" x14ac:dyDescent="0.2"/>
    <row r="1279" ht="30.2" customHeight="1" x14ac:dyDescent="0.2"/>
    <row r="1280" ht="30.2" customHeight="1" x14ac:dyDescent="0.2"/>
    <row r="1281" ht="30.2" customHeight="1" x14ac:dyDescent="0.2"/>
    <row r="1282" ht="30.2" customHeight="1" x14ac:dyDescent="0.2"/>
    <row r="1283" ht="30.2" customHeight="1" x14ac:dyDescent="0.2"/>
    <row r="1284" ht="30.2" customHeight="1" x14ac:dyDescent="0.2"/>
    <row r="1285" ht="30.2" customHeight="1" x14ac:dyDescent="0.2"/>
    <row r="1286" ht="30.2" customHeight="1" x14ac:dyDescent="0.2"/>
    <row r="1287" ht="30.2" customHeight="1" x14ac:dyDescent="0.2"/>
    <row r="1288" ht="30.2" customHeight="1" x14ac:dyDescent="0.2"/>
    <row r="1289" ht="30.2" customHeight="1" x14ac:dyDescent="0.2"/>
    <row r="1290" ht="30.2" customHeight="1" x14ac:dyDescent="0.2"/>
    <row r="1291" ht="30.2" customHeight="1" x14ac:dyDescent="0.2"/>
    <row r="1292" ht="30.2" customHeight="1" x14ac:dyDescent="0.2"/>
    <row r="1293" ht="30.2" customHeight="1" x14ac:dyDescent="0.2"/>
    <row r="1294" ht="30.2" customHeight="1" x14ac:dyDescent="0.2"/>
    <row r="1295" ht="30.2" customHeight="1" x14ac:dyDescent="0.2"/>
    <row r="1296" ht="30.2" customHeight="1" x14ac:dyDescent="0.2"/>
    <row r="1297" ht="30.2" customHeight="1" x14ac:dyDescent="0.2"/>
    <row r="1298" ht="30.2" customHeight="1" x14ac:dyDescent="0.2"/>
    <row r="1299" ht="30.2" customHeight="1" x14ac:dyDescent="0.2"/>
    <row r="1300" ht="30.2" customHeight="1" x14ac:dyDescent="0.2"/>
    <row r="1301" ht="30.2" customHeight="1" x14ac:dyDescent="0.2"/>
    <row r="1302" ht="30.2" customHeight="1" x14ac:dyDescent="0.2"/>
    <row r="1303" ht="30.2" customHeight="1" x14ac:dyDescent="0.2"/>
    <row r="1304" ht="30.2" customHeight="1" x14ac:dyDescent="0.2"/>
    <row r="1305" ht="30.2" customHeight="1" x14ac:dyDescent="0.2"/>
    <row r="1306" ht="30.2" customHeight="1" x14ac:dyDescent="0.2"/>
    <row r="1307" ht="30.2" customHeight="1" x14ac:dyDescent="0.2"/>
    <row r="1308" ht="30.2" customHeight="1" x14ac:dyDescent="0.2"/>
    <row r="1309" ht="30.2" customHeight="1" x14ac:dyDescent="0.2"/>
    <row r="1310" ht="30.2" customHeight="1" x14ac:dyDescent="0.2"/>
    <row r="1311" ht="30.2" customHeight="1" x14ac:dyDescent="0.2"/>
    <row r="1312" ht="30.2" customHeight="1" x14ac:dyDescent="0.2"/>
    <row r="1313" ht="30.2" customHeight="1" x14ac:dyDescent="0.2"/>
    <row r="1314" ht="30.2" customHeight="1" x14ac:dyDescent="0.2"/>
    <row r="1315" ht="30.2" customHeight="1" x14ac:dyDescent="0.2"/>
    <row r="1316" ht="30.2" customHeight="1" x14ac:dyDescent="0.2"/>
    <row r="1317" ht="30.2" customHeight="1" x14ac:dyDescent="0.2"/>
    <row r="1318" ht="30.2" customHeight="1" x14ac:dyDescent="0.2"/>
    <row r="1319" ht="30.2" customHeight="1" x14ac:dyDescent="0.2"/>
    <row r="1320" ht="30.2" customHeight="1" x14ac:dyDescent="0.2"/>
    <row r="1321" ht="30.2" customHeight="1" x14ac:dyDescent="0.2"/>
    <row r="1322" ht="30.2" customHeight="1" x14ac:dyDescent="0.2"/>
    <row r="1323" ht="30.2" customHeight="1" x14ac:dyDescent="0.2"/>
    <row r="1324" ht="30.2" customHeight="1" x14ac:dyDescent="0.2"/>
    <row r="1325" ht="30.2" customHeight="1" x14ac:dyDescent="0.2"/>
    <row r="1326" ht="30.2" customHeight="1" x14ac:dyDescent="0.2"/>
    <row r="1327" ht="30.2" customHeight="1" x14ac:dyDescent="0.2"/>
    <row r="1328" ht="30.2" customHeight="1" x14ac:dyDescent="0.2"/>
    <row r="1329" ht="30.2" customHeight="1" x14ac:dyDescent="0.2"/>
    <row r="1330" ht="30.2" customHeight="1" x14ac:dyDescent="0.2"/>
    <row r="1331" ht="30.2" customHeight="1" x14ac:dyDescent="0.2"/>
    <row r="1332" ht="30.2" customHeight="1" x14ac:dyDescent="0.2"/>
    <row r="1333" ht="30.2" customHeight="1" x14ac:dyDescent="0.2"/>
    <row r="1334" ht="30.2" customHeight="1" x14ac:dyDescent="0.2"/>
    <row r="1335" ht="30.2" customHeight="1" x14ac:dyDescent="0.2"/>
    <row r="1336" ht="30.2" customHeight="1" x14ac:dyDescent="0.2"/>
    <row r="1337" ht="30.2" customHeight="1" x14ac:dyDescent="0.2"/>
    <row r="1338" ht="30.2" customHeight="1" x14ac:dyDescent="0.2"/>
    <row r="1339" ht="30.2" customHeight="1" x14ac:dyDescent="0.2"/>
    <row r="1340" ht="30.2" customHeight="1" x14ac:dyDescent="0.2"/>
    <row r="1341" ht="30.2" customHeight="1" x14ac:dyDescent="0.2"/>
    <row r="1342" ht="30.2" customHeight="1" x14ac:dyDescent="0.2"/>
    <row r="1343" ht="30.2" customHeight="1" x14ac:dyDescent="0.2"/>
    <row r="1344" ht="30.2" customHeight="1" x14ac:dyDescent="0.2"/>
    <row r="1345" ht="30.2" customHeight="1" x14ac:dyDescent="0.2"/>
    <row r="1346" ht="30.2" customHeight="1" x14ac:dyDescent="0.2"/>
    <row r="1347" ht="30.2" customHeight="1" x14ac:dyDescent="0.2"/>
    <row r="1348" ht="30.2" customHeight="1" x14ac:dyDescent="0.2"/>
    <row r="1349" ht="30.2" customHeight="1" x14ac:dyDescent="0.2"/>
    <row r="1350" ht="30.2" customHeight="1" x14ac:dyDescent="0.2"/>
    <row r="1351" ht="30.2" customHeight="1" x14ac:dyDescent="0.2"/>
    <row r="1352" ht="30.2" customHeight="1" x14ac:dyDescent="0.2"/>
    <row r="1353" ht="30.2" customHeight="1" x14ac:dyDescent="0.2"/>
    <row r="1354" ht="30.2" customHeight="1" x14ac:dyDescent="0.2"/>
    <row r="1355" ht="30.2" customHeight="1" x14ac:dyDescent="0.2"/>
    <row r="1356" ht="30.2" customHeight="1" x14ac:dyDescent="0.2"/>
    <row r="1357" ht="30.2" customHeight="1" x14ac:dyDescent="0.2"/>
    <row r="1358" ht="30.2" customHeight="1" x14ac:dyDescent="0.2"/>
    <row r="1359" ht="30.2" customHeight="1" x14ac:dyDescent="0.2"/>
    <row r="1360" ht="30.2" customHeight="1" x14ac:dyDescent="0.2"/>
    <row r="1361" ht="30.2" customHeight="1" x14ac:dyDescent="0.2"/>
    <row r="1362" ht="30.2" customHeight="1" x14ac:dyDescent="0.2"/>
    <row r="1363" ht="30.2" customHeight="1" x14ac:dyDescent="0.2"/>
    <row r="1364" ht="30.2" customHeight="1" x14ac:dyDescent="0.2"/>
    <row r="1365" ht="30.2" customHeight="1" x14ac:dyDescent="0.2"/>
    <row r="1366" ht="30.2" customHeight="1" x14ac:dyDescent="0.2"/>
    <row r="1367" ht="30.2" customHeight="1" x14ac:dyDescent="0.2"/>
    <row r="1368" ht="30.2" customHeight="1" x14ac:dyDescent="0.2"/>
    <row r="1369" ht="30.2" customHeight="1" x14ac:dyDescent="0.2"/>
    <row r="1370" ht="30.2" customHeight="1" x14ac:dyDescent="0.2"/>
    <row r="1371" ht="30.2" customHeight="1" x14ac:dyDescent="0.2"/>
    <row r="1372" ht="30.2" customHeight="1" x14ac:dyDescent="0.2"/>
    <row r="1373" ht="30.2" customHeight="1" x14ac:dyDescent="0.2"/>
    <row r="1374" ht="30.2" customHeight="1" x14ac:dyDescent="0.2"/>
    <row r="1375" ht="30.2" customHeight="1" x14ac:dyDescent="0.2"/>
    <row r="1376" ht="30.2" customHeight="1" x14ac:dyDescent="0.2"/>
    <row r="1377" ht="30.2" customHeight="1" x14ac:dyDescent="0.2"/>
    <row r="1378" ht="30.2" customHeight="1" x14ac:dyDescent="0.2"/>
    <row r="1379" ht="30.2" customHeight="1" x14ac:dyDescent="0.2"/>
    <row r="1380" ht="30.2" customHeight="1" x14ac:dyDescent="0.2"/>
    <row r="1381" ht="30.2" customHeight="1" x14ac:dyDescent="0.2"/>
    <row r="1382" ht="30.2" customHeight="1" x14ac:dyDescent="0.2"/>
    <row r="1383" ht="30.2" customHeight="1" x14ac:dyDescent="0.2"/>
    <row r="1384" ht="30.2" customHeight="1" x14ac:dyDescent="0.2"/>
    <row r="1385" ht="30.2" customHeight="1" x14ac:dyDescent="0.2"/>
    <row r="1386" ht="30.2" customHeight="1" x14ac:dyDescent="0.2"/>
    <row r="1387" ht="30.2" customHeight="1" x14ac:dyDescent="0.2"/>
    <row r="1388" ht="30.2" customHeight="1" x14ac:dyDescent="0.2"/>
    <row r="1389" ht="30.2" customHeight="1" x14ac:dyDescent="0.2"/>
    <row r="1390" ht="30.2" customHeight="1" x14ac:dyDescent="0.2"/>
    <row r="1391" ht="30.2" customHeight="1" x14ac:dyDescent="0.2"/>
    <row r="1392" ht="30.2" customHeight="1" x14ac:dyDescent="0.2"/>
    <row r="1393" ht="30.2" customHeight="1" x14ac:dyDescent="0.2"/>
    <row r="1394" ht="30.2" customHeight="1" x14ac:dyDescent="0.2"/>
    <row r="1395" ht="30.2" customHeight="1" x14ac:dyDescent="0.2"/>
    <row r="1396" ht="30.2" customHeight="1" x14ac:dyDescent="0.2"/>
    <row r="1397" ht="30.2" customHeight="1" x14ac:dyDescent="0.2"/>
    <row r="1398" ht="30.2" customHeight="1" x14ac:dyDescent="0.2"/>
    <row r="1399" ht="30.2" customHeight="1" x14ac:dyDescent="0.2"/>
    <row r="1400" ht="30.2" customHeight="1" x14ac:dyDescent="0.2"/>
    <row r="1401" ht="30.2" customHeight="1" x14ac:dyDescent="0.2"/>
    <row r="1402" ht="30.2" customHeight="1" x14ac:dyDescent="0.2"/>
    <row r="1403" ht="30.2" customHeight="1" x14ac:dyDescent="0.2"/>
    <row r="1404" ht="30.2" customHeight="1" x14ac:dyDescent="0.2"/>
    <row r="1405" ht="30.2" customHeight="1" x14ac:dyDescent="0.2"/>
    <row r="1406" ht="30.2" customHeight="1" x14ac:dyDescent="0.2"/>
    <row r="1407" ht="30.2" customHeight="1" x14ac:dyDescent="0.2"/>
    <row r="1408" ht="30.2" customHeight="1" x14ac:dyDescent="0.2"/>
    <row r="1409" ht="30.2" customHeight="1" x14ac:dyDescent="0.2"/>
    <row r="1410" ht="30.2" customHeight="1" x14ac:dyDescent="0.2"/>
    <row r="1411" ht="30.2" customHeight="1" x14ac:dyDescent="0.2"/>
    <row r="1412" ht="30.2" customHeight="1" x14ac:dyDescent="0.2"/>
    <row r="1413" ht="30.2" customHeight="1" x14ac:dyDescent="0.2"/>
    <row r="1414" ht="30.2" customHeight="1" x14ac:dyDescent="0.2"/>
    <row r="1415" ht="30.2" customHeight="1" x14ac:dyDescent="0.2"/>
    <row r="1416" ht="30.2" customHeight="1" x14ac:dyDescent="0.2"/>
    <row r="1417" ht="30.2" customHeight="1" x14ac:dyDescent="0.2"/>
    <row r="1418" ht="30.2" customHeight="1" x14ac:dyDescent="0.2"/>
    <row r="1419" ht="30.2" customHeight="1" x14ac:dyDescent="0.2"/>
    <row r="1420" ht="30.2" customHeight="1" x14ac:dyDescent="0.2"/>
    <row r="1421" ht="30.2" customHeight="1" x14ac:dyDescent="0.2"/>
    <row r="1422" ht="30.2" customHeight="1" x14ac:dyDescent="0.2"/>
    <row r="1423" ht="30.2" customHeight="1" x14ac:dyDescent="0.2"/>
    <row r="1424" ht="30.2" customHeight="1" x14ac:dyDescent="0.2"/>
    <row r="1425" ht="30.2" customHeight="1" x14ac:dyDescent="0.2"/>
    <row r="1426" ht="30.2" customHeight="1" x14ac:dyDescent="0.2"/>
    <row r="1427" ht="30.2" customHeight="1" x14ac:dyDescent="0.2"/>
    <row r="1428" ht="30.2" customHeight="1" x14ac:dyDescent="0.2"/>
    <row r="1429" ht="30.2" customHeight="1" x14ac:dyDescent="0.2"/>
    <row r="1430" ht="30.2" customHeight="1" x14ac:dyDescent="0.2"/>
    <row r="1431" ht="30.2" customHeight="1" x14ac:dyDescent="0.2"/>
    <row r="1432" ht="30.2" customHeight="1" x14ac:dyDescent="0.2"/>
    <row r="1433" ht="30.2" customHeight="1" x14ac:dyDescent="0.2"/>
    <row r="1434" ht="30.2" customHeight="1" x14ac:dyDescent="0.2"/>
    <row r="1435" ht="30.2" customHeight="1" x14ac:dyDescent="0.2"/>
    <row r="1436" ht="30.2" customHeight="1" x14ac:dyDescent="0.2"/>
    <row r="1437" ht="30.2" customHeight="1" x14ac:dyDescent="0.2"/>
    <row r="1438" ht="30.2" customHeight="1" x14ac:dyDescent="0.2"/>
    <row r="1439" ht="30.2" customHeight="1" x14ac:dyDescent="0.2"/>
    <row r="1440" ht="30.2" customHeight="1" x14ac:dyDescent="0.2"/>
    <row r="1441" ht="30.2" customHeight="1" x14ac:dyDescent="0.2"/>
    <row r="1442" ht="30.2" customHeight="1" x14ac:dyDescent="0.2"/>
    <row r="1443" ht="30.2" customHeight="1" x14ac:dyDescent="0.2"/>
    <row r="1444" ht="30.2" customHeight="1" x14ac:dyDescent="0.2"/>
    <row r="1445" ht="30.2" customHeight="1" x14ac:dyDescent="0.2"/>
    <row r="1446" ht="30.2" customHeight="1" x14ac:dyDescent="0.2"/>
    <row r="1447" ht="30.2" customHeight="1" x14ac:dyDescent="0.2"/>
    <row r="1448" ht="30.2" customHeight="1" x14ac:dyDescent="0.2"/>
    <row r="1449" ht="30.2" customHeight="1" x14ac:dyDescent="0.2"/>
    <row r="1450" ht="30.2" customHeight="1" x14ac:dyDescent="0.2"/>
    <row r="1451" ht="30.2" customHeight="1" x14ac:dyDescent="0.2"/>
    <row r="1452" ht="30.2" customHeight="1" x14ac:dyDescent="0.2"/>
    <row r="1453" ht="30.2" customHeight="1" x14ac:dyDescent="0.2"/>
    <row r="1454" ht="30.2" customHeight="1" x14ac:dyDescent="0.2"/>
    <row r="1455" ht="30.2" customHeight="1" x14ac:dyDescent="0.2"/>
    <row r="1456" ht="30.2" customHeight="1" x14ac:dyDescent="0.2"/>
    <row r="1457" ht="30.2" customHeight="1" x14ac:dyDescent="0.2"/>
    <row r="1458" ht="30.2" customHeight="1" x14ac:dyDescent="0.2"/>
    <row r="1459" ht="30.2" customHeight="1" x14ac:dyDescent="0.2"/>
    <row r="1460" ht="30.2" customHeight="1" x14ac:dyDescent="0.2"/>
    <row r="1461" ht="30.2" customHeight="1" x14ac:dyDescent="0.2"/>
    <row r="1462" ht="30.2" customHeight="1" x14ac:dyDescent="0.2"/>
    <row r="1463" ht="30.2" customHeight="1" x14ac:dyDescent="0.2"/>
    <row r="1464" ht="30.2" customHeight="1" x14ac:dyDescent="0.2"/>
    <row r="1465" ht="30.2" customHeight="1" x14ac:dyDescent="0.2"/>
    <row r="1466" ht="30.2" customHeight="1" x14ac:dyDescent="0.2"/>
    <row r="1467" ht="30.2" customHeight="1" x14ac:dyDescent="0.2"/>
    <row r="1468" ht="30.2" customHeight="1" x14ac:dyDescent="0.2"/>
    <row r="1469" ht="30.2" customHeight="1" x14ac:dyDescent="0.2"/>
    <row r="1470" ht="30.2" customHeight="1" x14ac:dyDescent="0.2"/>
    <row r="1471" ht="30.2" customHeight="1" x14ac:dyDescent="0.2"/>
    <row r="1472" ht="30.2" customHeight="1" x14ac:dyDescent="0.2"/>
    <row r="1473" ht="30.2" customHeight="1" x14ac:dyDescent="0.2"/>
    <row r="1474" ht="30.2" customHeight="1" x14ac:dyDescent="0.2"/>
    <row r="1475" ht="30.2" customHeight="1" x14ac:dyDescent="0.2"/>
    <row r="1476" ht="30.2" customHeight="1" x14ac:dyDescent="0.2"/>
    <row r="1477" ht="30.2" customHeight="1" x14ac:dyDescent="0.2"/>
    <row r="1478" ht="30.2" customHeight="1" x14ac:dyDescent="0.2"/>
    <row r="1479" ht="30.2" customHeight="1" x14ac:dyDescent="0.2"/>
    <row r="1480" ht="30.2" customHeight="1" x14ac:dyDescent="0.2"/>
    <row r="1481" ht="30.2" customHeight="1" x14ac:dyDescent="0.2"/>
    <row r="1482" ht="30.2" customHeight="1" x14ac:dyDescent="0.2"/>
    <row r="1483" ht="30.2" customHeight="1" x14ac:dyDescent="0.2"/>
    <row r="1484" ht="30.2" customHeight="1" x14ac:dyDescent="0.2"/>
    <row r="1485" ht="30.2" customHeight="1" x14ac:dyDescent="0.2"/>
    <row r="1486" ht="30.2" customHeight="1" x14ac:dyDescent="0.2"/>
    <row r="1487" ht="30.2" customHeight="1" x14ac:dyDescent="0.2"/>
    <row r="1488" ht="30.2" customHeight="1" x14ac:dyDescent="0.2"/>
    <row r="1489" ht="30.2" customHeight="1" x14ac:dyDescent="0.2"/>
    <row r="1490" ht="30.2" customHeight="1" x14ac:dyDescent="0.2"/>
    <row r="1491" ht="30.2" customHeight="1" x14ac:dyDescent="0.2"/>
    <row r="1492" ht="30.2" customHeight="1" x14ac:dyDescent="0.2"/>
    <row r="1493" ht="30.2" customHeight="1" x14ac:dyDescent="0.2"/>
    <row r="1494" ht="30.2" customHeight="1" x14ac:dyDescent="0.2"/>
    <row r="1495" ht="30.2" customHeight="1" x14ac:dyDescent="0.2"/>
    <row r="1496" ht="30.2" customHeight="1" x14ac:dyDescent="0.2"/>
    <row r="1497" ht="30.2" customHeight="1" x14ac:dyDescent="0.2"/>
    <row r="1498" ht="30.2" customHeight="1" x14ac:dyDescent="0.2"/>
    <row r="1499" ht="30.2" customHeight="1" x14ac:dyDescent="0.2"/>
    <row r="1500" ht="30.2" customHeight="1" x14ac:dyDescent="0.2"/>
    <row r="1501" ht="30.2" customHeight="1" x14ac:dyDescent="0.2"/>
    <row r="1502" ht="30.2" customHeight="1" x14ac:dyDescent="0.2"/>
    <row r="1503" ht="30.2" customHeight="1" x14ac:dyDescent="0.2"/>
    <row r="1504" ht="30.2" customHeight="1" x14ac:dyDescent="0.2"/>
    <row r="1505" ht="30.2" customHeight="1" x14ac:dyDescent="0.2"/>
    <row r="1506" ht="30.2" customHeight="1" x14ac:dyDescent="0.2"/>
    <row r="1507" ht="30.2" customHeight="1" x14ac:dyDescent="0.2"/>
    <row r="1508" ht="30.2" customHeight="1" x14ac:dyDescent="0.2"/>
    <row r="1509" ht="30.2" customHeight="1" x14ac:dyDescent="0.2"/>
    <row r="1510" ht="30.2" customHeight="1" x14ac:dyDescent="0.2"/>
    <row r="1511" ht="30.2" customHeight="1" x14ac:dyDescent="0.2"/>
    <row r="1512" ht="30.2" customHeight="1" x14ac:dyDescent="0.2"/>
    <row r="1513" ht="30.2" customHeight="1" x14ac:dyDescent="0.2"/>
    <row r="1514" ht="30.2" customHeight="1" x14ac:dyDescent="0.2"/>
    <row r="1515" ht="30.2" customHeight="1" x14ac:dyDescent="0.2"/>
    <row r="1516" ht="30.2" customHeight="1" x14ac:dyDescent="0.2"/>
    <row r="1517" ht="30.2" customHeight="1" x14ac:dyDescent="0.2"/>
    <row r="1518" ht="30.2" customHeight="1" x14ac:dyDescent="0.2"/>
    <row r="1519" ht="30.2" customHeight="1" x14ac:dyDescent="0.2"/>
    <row r="1520" ht="30.2" customHeight="1" x14ac:dyDescent="0.2"/>
    <row r="1521" ht="30.2" customHeight="1" x14ac:dyDescent="0.2"/>
    <row r="1522" ht="30.2" customHeight="1" x14ac:dyDescent="0.2"/>
    <row r="1523" ht="30.2" customHeight="1" x14ac:dyDescent="0.2"/>
    <row r="1524" ht="30.2" customHeight="1" x14ac:dyDescent="0.2"/>
    <row r="1525" ht="30.2" customHeight="1" x14ac:dyDescent="0.2"/>
    <row r="1526" ht="30.2" customHeight="1" x14ac:dyDescent="0.2"/>
    <row r="1527" ht="30.2" customHeight="1" x14ac:dyDescent="0.2"/>
    <row r="1528" ht="30.2" customHeight="1" x14ac:dyDescent="0.2"/>
    <row r="1529" ht="30.2" customHeight="1" x14ac:dyDescent="0.2"/>
    <row r="1530" ht="30.2" customHeight="1" x14ac:dyDescent="0.2"/>
    <row r="1531" ht="30.2" customHeight="1" x14ac:dyDescent="0.2"/>
    <row r="1532" ht="30.2" customHeight="1" x14ac:dyDescent="0.2"/>
    <row r="1533" ht="30.2" customHeight="1" x14ac:dyDescent="0.2"/>
    <row r="1534" ht="30.2" customHeight="1" x14ac:dyDescent="0.2"/>
    <row r="1535" ht="30.2" customHeight="1" x14ac:dyDescent="0.2"/>
    <row r="1536" ht="30.2" customHeight="1" x14ac:dyDescent="0.2"/>
    <row r="1537" ht="30.2" customHeight="1" x14ac:dyDescent="0.2"/>
    <row r="1538" ht="30.2" customHeight="1" x14ac:dyDescent="0.2"/>
    <row r="1539" ht="30.2" customHeight="1" x14ac:dyDescent="0.2"/>
    <row r="1540" ht="30.2" customHeight="1" x14ac:dyDescent="0.2"/>
    <row r="1541" ht="30.2" customHeight="1" x14ac:dyDescent="0.2"/>
    <row r="1542" ht="30.2" customHeight="1" x14ac:dyDescent="0.2"/>
    <row r="1543" ht="30.2" customHeight="1" x14ac:dyDescent="0.2"/>
    <row r="1544" ht="30.2" customHeight="1" x14ac:dyDescent="0.2"/>
    <row r="1545" ht="30.2" customHeight="1" x14ac:dyDescent="0.2"/>
    <row r="1546" ht="30.2" customHeight="1" x14ac:dyDescent="0.2"/>
    <row r="1547" ht="30.2" customHeight="1" x14ac:dyDescent="0.2"/>
    <row r="1548" ht="30.2" customHeight="1" x14ac:dyDescent="0.2"/>
    <row r="1549" ht="30.2" customHeight="1" x14ac:dyDescent="0.2"/>
    <row r="1550" ht="30.2" customHeight="1" x14ac:dyDescent="0.2"/>
    <row r="1551" ht="30.2" customHeight="1" x14ac:dyDescent="0.2"/>
    <row r="1552" ht="30.2" customHeight="1" x14ac:dyDescent="0.2"/>
    <row r="1553" ht="30.2" customHeight="1" x14ac:dyDescent="0.2"/>
    <row r="1554" ht="30.2" customHeight="1" x14ac:dyDescent="0.2"/>
    <row r="1555" ht="30.2" customHeight="1" x14ac:dyDescent="0.2"/>
    <row r="1556" ht="30.2" customHeight="1" x14ac:dyDescent="0.2"/>
    <row r="1557" ht="30.2" customHeight="1" x14ac:dyDescent="0.2"/>
    <row r="1558" ht="30.2" customHeight="1" x14ac:dyDescent="0.2"/>
    <row r="1559" ht="30.2" customHeight="1" x14ac:dyDescent="0.2"/>
    <row r="1560" ht="30.2" customHeight="1" x14ac:dyDescent="0.2"/>
    <row r="1561" ht="30.2" customHeight="1" x14ac:dyDescent="0.2"/>
    <row r="1562" ht="30.2" customHeight="1" x14ac:dyDescent="0.2"/>
    <row r="1563" ht="30.2" customHeight="1" x14ac:dyDescent="0.2"/>
    <row r="1564" ht="30.2" customHeight="1" x14ac:dyDescent="0.2"/>
    <row r="1565" ht="30.2" customHeight="1" x14ac:dyDescent="0.2"/>
    <row r="1566" ht="30.2" customHeight="1" x14ac:dyDescent="0.2"/>
    <row r="1567" ht="30.2" customHeight="1" x14ac:dyDescent="0.2"/>
    <row r="1568" ht="30.2" customHeight="1" x14ac:dyDescent="0.2"/>
    <row r="1569" ht="30.2" customHeight="1" x14ac:dyDescent="0.2"/>
    <row r="1570" ht="30.2" customHeight="1" x14ac:dyDescent="0.2"/>
    <row r="1571" ht="30.2" customHeight="1" x14ac:dyDescent="0.2"/>
    <row r="1572" ht="30.2" customHeight="1" x14ac:dyDescent="0.2"/>
    <row r="1573" ht="30.2" customHeight="1" x14ac:dyDescent="0.2"/>
    <row r="1574" ht="30.2" customHeight="1" x14ac:dyDescent="0.2"/>
    <row r="1575" ht="30.2" customHeight="1" x14ac:dyDescent="0.2"/>
    <row r="1576" ht="30.2" customHeight="1" x14ac:dyDescent="0.2"/>
    <row r="1577" ht="30.2" customHeight="1" x14ac:dyDescent="0.2"/>
    <row r="1578" ht="30.2" customHeight="1" x14ac:dyDescent="0.2"/>
    <row r="1579" ht="30.2" customHeight="1" x14ac:dyDescent="0.2"/>
    <row r="1580" ht="30.2" customHeight="1" x14ac:dyDescent="0.2"/>
    <row r="1581" ht="30.2" customHeight="1" x14ac:dyDescent="0.2"/>
    <row r="1582" ht="30.2" customHeight="1" x14ac:dyDescent="0.2"/>
    <row r="1583" ht="30.2" customHeight="1" x14ac:dyDescent="0.2"/>
    <row r="1584" ht="30.2" customHeight="1" x14ac:dyDescent="0.2"/>
    <row r="1585" ht="30.2" customHeight="1" x14ac:dyDescent="0.2"/>
    <row r="1586" ht="30.2" customHeight="1" x14ac:dyDescent="0.2"/>
    <row r="1587" ht="30.2" customHeight="1" x14ac:dyDescent="0.2"/>
    <row r="1588" ht="30.2" customHeight="1" x14ac:dyDescent="0.2"/>
    <row r="1589" ht="30.2" customHeight="1" x14ac:dyDescent="0.2"/>
    <row r="1590" ht="30.2" customHeight="1" x14ac:dyDescent="0.2"/>
    <row r="1591" ht="30.2" customHeight="1" x14ac:dyDescent="0.2"/>
    <row r="1592" ht="30.2" customHeight="1" x14ac:dyDescent="0.2"/>
    <row r="1593" ht="30.2" customHeight="1" x14ac:dyDescent="0.2"/>
    <row r="1594" ht="30.2" customHeight="1" x14ac:dyDescent="0.2"/>
    <row r="1595" ht="30.2" customHeight="1" x14ac:dyDescent="0.2"/>
    <row r="1596" ht="30.2" customHeight="1" x14ac:dyDescent="0.2"/>
    <row r="1597" ht="30.2" customHeight="1" x14ac:dyDescent="0.2"/>
    <row r="1598" ht="30.2" customHeight="1" x14ac:dyDescent="0.2"/>
    <row r="1599" ht="30.2" customHeight="1" x14ac:dyDescent="0.2"/>
    <row r="1600" ht="30.2" customHeight="1" x14ac:dyDescent="0.2"/>
    <row r="1601" ht="30.2" customHeight="1" x14ac:dyDescent="0.2"/>
    <row r="1602" ht="30.2" customHeight="1" x14ac:dyDescent="0.2"/>
    <row r="1603" ht="30.2" customHeight="1" x14ac:dyDescent="0.2"/>
    <row r="1604" ht="30.2" customHeight="1" x14ac:dyDescent="0.2"/>
    <row r="1605" ht="30.2" customHeight="1" x14ac:dyDescent="0.2"/>
    <row r="1606" ht="30.2" customHeight="1" x14ac:dyDescent="0.2"/>
    <row r="1607" ht="30.2" customHeight="1" x14ac:dyDescent="0.2"/>
    <row r="1608" ht="30.2" customHeight="1" x14ac:dyDescent="0.2"/>
    <row r="1609" ht="30.2" customHeight="1" x14ac:dyDescent="0.2"/>
    <row r="1610" ht="30.2" customHeight="1" x14ac:dyDescent="0.2"/>
    <row r="1611" ht="30.2" customHeight="1" x14ac:dyDescent="0.2"/>
    <row r="1612" ht="30.2" customHeight="1" x14ac:dyDescent="0.2"/>
    <row r="1613" ht="30.2" customHeight="1" x14ac:dyDescent="0.2"/>
    <row r="1614" ht="30.2" customHeight="1" x14ac:dyDescent="0.2"/>
    <row r="1615" ht="30.2" customHeight="1" x14ac:dyDescent="0.2"/>
    <row r="1616" ht="30.2" customHeight="1" x14ac:dyDescent="0.2"/>
    <row r="1617" ht="30.2" customHeight="1" x14ac:dyDescent="0.2"/>
    <row r="1618" ht="30.2" customHeight="1" x14ac:dyDescent="0.2"/>
    <row r="1619" ht="30.2" customHeight="1" x14ac:dyDescent="0.2"/>
    <row r="1620" ht="30.2" customHeight="1" x14ac:dyDescent="0.2"/>
    <row r="1621" ht="30.2" customHeight="1" x14ac:dyDescent="0.2"/>
    <row r="1622" ht="30.2" customHeight="1" x14ac:dyDescent="0.2"/>
    <row r="1623" ht="30.2" customHeight="1" x14ac:dyDescent="0.2"/>
    <row r="1624" ht="30.2" customHeight="1" x14ac:dyDescent="0.2"/>
    <row r="1625" ht="30.2" customHeight="1" x14ac:dyDescent="0.2"/>
    <row r="1626" ht="30.2" customHeight="1" x14ac:dyDescent="0.2"/>
    <row r="1627" ht="30.2" customHeight="1" x14ac:dyDescent="0.2"/>
    <row r="1628" ht="30.2" customHeight="1" x14ac:dyDescent="0.2"/>
    <row r="1629" ht="30.2" customHeight="1" x14ac:dyDescent="0.2"/>
    <row r="1630" ht="30.2" customHeight="1" x14ac:dyDescent="0.2"/>
    <row r="1631" ht="30.2" customHeight="1" x14ac:dyDescent="0.2"/>
    <row r="1632" ht="30.2" customHeight="1" x14ac:dyDescent="0.2"/>
    <row r="1633" ht="30.2" customHeight="1" x14ac:dyDescent="0.2"/>
    <row r="1634" ht="30.2" customHeight="1" x14ac:dyDescent="0.2"/>
    <row r="1635" ht="30.2" customHeight="1" x14ac:dyDescent="0.2"/>
    <row r="1636" ht="30.2" customHeight="1" x14ac:dyDescent="0.2"/>
    <row r="1637" ht="30.2" customHeight="1" x14ac:dyDescent="0.2"/>
    <row r="1638" ht="30.2" customHeight="1" x14ac:dyDescent="0.2"/>
    <row r="1639" ht="30.2" customHeight="1" x14ac:dyDescent="0.2"/>
    <row r="1640" ht="30.2" customHeight="1" x14ac:dyDescent="0.2"/>
    <row r="1641" ht="30.2" customHeight="1" x14ac:dyDescent="0.2"/>
    <row r="1642" ht="30.2" customHeight="1" x14ac:dyDescent="0.2"/>
    <row r="1643" ht="30.2" customHeight="1" x14ac:dyDescent="0.2"/>
    <row r="1644" ht="30.2" customHeight="1" x14ac:dyDescent="0.2"/>
    <row r="1645" ht="30.2" customHeight="1" x14ac:dyDescent="0.2"/>
    <row r="1646" ht="30.2" customHeight="1" x14ac:dyDescent="0.2"/>
    <row r="1647" ht="30.2" customHeight="1" x14ac:dyDescent="0.2"/>
    <row r="1648" ht="30.2" customHeight="1" x14ac:dyDescent="0.2"/>
    <row r="1649" ht="30.2" customHeight="1" x14ac:dyDescent="0.2"/>
    <row r="1650" ht="30.2" customHeight="1" x14ac:dyDescent="0.2"/>
    <row r="1651" ht="30.2" customHeight="1" x14ac:dyDescent="0.2"/>
    <row r="1652" ht="30.2" customHeight="1" x14ac:dyDescent="0.2"/>
    <row r="1653" ht="30.2" customHeight="1" x14ac:dyDescent="0.2"/>
    <row r="1654" ht="30.2" customHeight="1" x14ac:dyDescent="0.2"/>
    <row r="1655" ht="30.2" customHeight="1" x14ac:dyDescent="0.2"/>
    <row r="1656" ht="30.2" customHeight="1" x14ac:dyDescent="0.2"/>
    <row r="1657" ht="30.2" customHeight="1" x14ac:dyDescent="0.2"/>
    <row r="1658" ht="30.2" customHeight="1" x14ac:dyDescent="0.2"/>
    <row r="1659" ht="30.2" customHeight="1" x14ac:dyDescent="0.2"/>
    <row r="1660" ht="30.2" customHeight="1" x14ac:dyDescent="0.2"/>
    <row r="1661" ht="30.2" customHeight="1" x14ac:dyDescent="0.2"/>
    <row r="1662" ht="30.2" customHeight="1" x14ac:dyDescent="0.2"/>
    <row r="1663" ht="30.2" customHeight="1" x14ac:dyDescent="0.2"/>
    <row r="1664" ht="30.2" customHeight="1" x14ac:dyDescent="0.2"/>
    <row r="1665" ht="30.2" customHeight="1" x14ac:dyDescent="0.2"/>
    <row r="1666" ht="30.2" customHeight="1" x14ac:dyDescent="0.2"/>
    <row r="1667" ht="30.2" customHeight="1" x14ac:dyDescent="0.2"/>
    <row r="1668" ht="30.2" customHeight="1" x14ac:dyDescent="0.2"/>
    <row r="1669" ht="30.2" customHeight="1" x14ac:dyDescent="0.2"/>
    <row r="1670" ht="30.2" customHeight="1" x14ac:dyDescent="0.2"/>
    <row r="1671" ht="30.2" customHeight="1" x14ac:dyDescent="0.2"/>
    <row r="1672" ht="30.2" customHeight="1" x14ac:dyDescent="0.2"/>
    <row r="1673" ht="30.2" customHeight="1" x14ac:dyDescent="0.2"/>
    <row r="1674" ht="30.2" customHeight="1" x14ac:dyDescent="0.2"/>
    <row r="1675" ht="30.2" customHeight="1" x14ac:dyDescent="0.2"/>
    <row r="1676" ht="30.2" customHeight="1" x14ac:dyDescent="0.2"/>
    <row r="1677" ht="30.2" customHeight="1" x14ac:dyDescent="0.2"/>
    <row r="1678" ht="30.2" customHeight="1" x14ac:dyDescent="0.2"/>
    <row r="1679" ht="30.2" customHeight="1" x14ac:dyDescent="0.2"/>
    <row r="1680" ht="30.2" customHeight="1" x14ac:dyDescent="0.2"/>
    <row r="1681" ht="30.2" customHeight="1" x14ac:dyDescent="0.2"/>
    <row r="1682" ht="30.2" customHeight="1" x14ac:dyDescent="0.2"/>
    <row r="1683" ht="30.2" customHeight="1" x14ac:dyDescent="0.2"/>
    <row r="1684" ht="30.2" customHeight="1" x14ac:dyDescent="0.2"/>
    <row r="1685" ht="30.2" customHeight="1" x14ac:dyDescent="0.2"/>
    <row r="1686" ht="30.2" customHeight="1" x14ac:dyDescent="0.2"/>
    <row r="1687" ht="30.2" customHeight="1" x14ac:dyDescent="0.2"/>
    <row r="1688" ht="30.2" customHeight="1" x14ac:dyDescent="0.2"/>
    <row r="1689" ht="30.2" customHeight="1" x14ac:dyDescent="0.2"/>
    <row r="1690" ht="30.2" customHeight="1" x14ac:dyDescent="0.2"/>
    <row r="1691" ht="30.2" customHeight="1" x14ac:dyDescent="0.2"/>
    <row r="1692" ht="30.2" customHeight="1" x14ac:dyDescent="0.2"/>
    <row r="1693" ht="30.2" customHeight="1" x14ac:dyDescent="0.2"/>
    <row r="1694" ht="30.2" customHeight="1" x14ac:dyDescent="0.2"/>
    <row r="1695" ht="30.2" customHeight="1" x14ac:dyDescent="0.2"/>
    <row r="1696" ht="30.2" customHeight="1" x14ac:dyDescent="0.2"/>
    <row r="1697" ht="30.2" customHeight="1" x14ac:dyDescent="0.2"/>
    <row r="1698" ht="30.2" customHeight="1" x14ac:dyDescent="0.2"/>
    <row r="1699" ht="30.2" customHeight="1" x14ac:dyDescent="0.2"/>
    <row r="1700" ht="30.2" customHeight="1" x14ac:dyDescent="0.2"/>
    <row r="1701" ht="30.2" customHeight="1" x14ac:dyDescent="0.2"/>
    <row r="1702" ht="30.2" customHeight="1" x14ac:dyDescent="0.2"/>
    <row r="1703" ht="30.2" customHeight="1" x14ac:dyDescent="0.2"/>
    <row r="1704" ht="30.2" customHeight="1" x14ac:dyDescent="0.2"/>
    <row r="1705" ht="30.2" customHeight="1" x14ac:dyDescent="0.2"/>
    <row r="1706" ht="30.2" customHeight="1" x14ac:dyDescent="0.2"/>
    <row r="1707" ht="30.2" customHeight="1" x14ac:dyDescent="0.2"/>
    <row r="1708" ht="30.2" customHeight="1" x14ac:dyDescent="0.2"/>
    <row r="1709" ht="30.2" customHeight="1" x14ac:dyDescent="0.2"/>
    <row r="1710" ht="30.2" customHeight="1" x14ac:dyDescent="0.2"/>
    <row r="1711" ht="30.2" customHeight="1" x14ac:dyDescent="0.2"/>
    <row r="1712" ht="30.2" customHeight="1" x14ac:dyDescent="0.2"/>
    <row r="1713" ht="30.2" customHeight="1" x14ac:dyDescent="0.2"/>
    <row r="1714" ht="30.2" customHeight="1" x14ac:dyDescent="0.2"/>
    <row r="1715" ht="30.2" customHeight="1" x14ac:dyDescent="0.2"/>
    <row r="1716" ht="30.2" customHeight="1" x14ac:dyDescent="0.2"/>
    <row r="1717" ht="30.2" customHeight="1" x14ac:dyDescent="0.2"/>
    <row r="1718" ht="30.2" customHeight="1" x14ac:dyDescent="0.2"/>
    <row r="1719" ht="30.2" customHeight="1" x14ac:dyDescent="0.2"/>
    <row r="1720" ht="30.2" customHeight="1" x14ac:dyDescent="0.2"/>
    <row r="1721" ht="30.2" customHeight="1" x14ac:dyDescent="0.2"/>
    <row r="1722" ht="30.2" customHeight="1" x14ac:dyDescent="0.2"/>
    <row r="1723" ht="30.2" customHeight="1" x14ac:dyDescent="0.2"/>
    <row r="1724" ht="30.2" customHeight="1" x14ac:dyDescent="0.2"/>
    <row r="1725" ht="30.2" customHeight="1" x14ac:dyDescent="0.2"/>
    <row r="1726" ht="30.2" customHeight="1" x14ac:dyDescent="0.2"/>
    <row r="1727" ht="30.2" customHeight="1" x14ac:dyDescent="0.2"/>
    <row r="1728" ht="30.2" customHeight="1" x14ac:dyDescent="0.2"/>
    <row r="1729" ht="30.2" customHeight="1" x14ac:dyDescent="0.2"/>
    <row r="1730" ht="30.2" customHeight="1" x14ac:dyDescent="0.2"/>
    <row r="1731" ht="30.2" customHeight="1" x14ac:dyDescent="0.2"/>
    <row r="1732" ht="30.2" customHeight="1" x14ac:dyDescent="0.2"/>
    <row r="1733" ht="30.2" customHeight="1" x14ac:dyDescent="0.2"/>
    <row r="1734" ht="30.2" customHeight="1" x14ac:dyDescent="0.2"/>
    <row r="1735" ht="30.2" customHeight="1" x14ac:dyDescent="0.2"/>
    <row r="1736" ht="30.2" customHeight="1" x14ac:dyDescent="0.2"/>
    <row r="1737" ht="30.2" customHeight="1" x14ac:dyDescent="0.2"/>
    <row r="1738" ht="30.2" customHeight="1" x14ac:dyDescent="0.2"/>
    <row r="1739" ht="30.2" customHeight="1" x14ac:dyDescent="0.2"/>
    <row r="1740" ht="30.2" customHeight="1" x14ac:dyDescent="0.2"/>
    <row r="1741" ht="30.2" customHeight="1" x14ac:dyDescent="0.2"/>
    <row r="1742" ht="30.2" customHeight="1" x14ac:dyDescent="0.2"/>
    <row r="1743" ht="30.2" customHeight="1" x14ac:dyDescent="0.2"/>
    <row r="1744" ht="30.2" customHeight="1" x14ac:dyDescent="0.2"/>
    <row r="1745" ht="30.2" customHeight="1" x14ac:dyDescent="0.2"/>
    <row r="1746" ht="30.2" customHeight="1" x14ac:dyDescent="0.2"/>
    <row r="1747" ht="30.2" customHeight="1" x14ac:dyDescent="0.2"/>
    <row r="1748" ht="30.2" customHeight="1" x14ac:dyDescent="0.2"/>
    <row r="1749" ht="30.2" customHeight="1" x14ac:dyDescent="0.2"/>
    <row r="1750" ht="30.2" customHeight="1" x14ac:dyDescent="0.2"/>
    <row r="1751" ht="30.2" customHeight="1" x14ac:dyDescent="0.2"/>
    <row r="1752" ht="30.2" customHeight="1" x14ac:dyDescent="0.2"/>
    <row r="1753" ht="30.2" customHeight="1" x14ac:dyDescent="0.2"/>
    <row r="1754" ht="30.2" customHeight="1" x14ac:dyDescent="0.2"/>
    <row r="1755" ht="30.2" customHeight="1" x14ac:dyDescent="0.2"/>
    <row r="1756" ht="30.2" customHeight="1" x14ac:dyDescent="0.2"/>
    <row r="1757" ht="30.2" customHeight="1" x14ac:dyDescent="0.2"/>
    <row r="1758" ht="30.2" customHeight="1" x14ac:dyDescent="0.2"/>
    <row r="1759" ht="30.2" customHeight="1" x14ac:dyDescent="0.2"/>
    <row r="1760" ht="30.2" customHeight="1" x14ac:dyDescent="0.2"/>
    <row r="1761" ht="30.2" customHeight="1" x14ac:dyDescent="0.2"/>
    <row r="1762" ht="30.2" customHeight="1" x14ac:dyDescent="0.2"/>
    <row r="1763" ht="30.2" customHeight="1" x14ac:dyDescent="0.2"/>
    <row r="1764" ht="30.2" customHeight="1" x14ac:dyDescent="0.2"/>
    <row r="1765" ht="30.2" customHeight="1" x14ac:dyDescent="0.2"/>
    <row r="1766" ht="30.2" customHeight="1" x14ac:dyDescent="0.2"/>
    <row r="1767" ht="30.2" customHeight="1" x14ac:dyDescent="0.2"/>
    <row r="1768" ht="30.2" customHeight="1" x14ac:dyDescent="0.2"/>
    <row r="1769" ht="30.2" customHeight="1" x14ac:dyDescent="0.2"/>
    <row r="1770" ht="30.2" customHeight="1" x14ac:dyDescent="0.2"/>
    <row r="1771" ht="30.2" customHeight="1" x14ac:dyDescent="0.2"/>
    <row r="1772" ht="30.2" customHeight="1" x14ac:dyDescent="0.2"/>
    <row r="1773" ht="30.2" customHeight="1" x14ac:dyDescent="0.2"/>
    <row r="1774" ht="30.2" customHeight="1" x14ac:dyDescent="0.2"/>
    <row r="1775" ht="30.2" customHeight="1" x14ac:dyDescent="0.2"/>
    <row r="1776" ht="30.2" customHeight="1" x14ac:dyDescent="0.2"/>
    <row r="1777" ht="30.2" customHeight="1" x14ac:dyDescent="0.2"/>
    <row r="1778" ht="30.2" customHeight="1" x14ac:dyDescent="0.2"/>
    <row r="1779" ht="30.2" customHeight="1" x14ac:dyDescent="0.2"/>
    <row r="1780" ht="30.2" customHeight="1" x14ac:dyDescent="0.2"/>
    <row r="1781" ht="30.2" customHeight="1" x14ac:dyDescent="0.2"/>
    <row r="1782" ht="30.2" customHeight="1" x14ac:dyDescent="0.2"/>
    <row r="1783" ht="30.2" customHeight="1" x14ac:dyDescent="0.2"/>
    <row r="1784" ht="30.2" customHeight="1" x14ac:dyDescent="0.2"/>
    <row r="1785" ht="30.2" customHeight="1" x14ac:dyDescent="0.2"/>
    <row r="1786" ht="30.2" customHeight="1" x14ac:dyDescent="0.2"/>
    <row r="1787" ht="30.2" customHeight="1" x14ac:dyDescent="0.2"/>
    <row r="1788" ht="30.2" customHeight="1" x14ac:dyDescent="0.2"/>
    <row r="1789" ht="30.2" customHeight="1" x14ac:dyDescent="0.2"/>
    <row r="1790" ht="30.2" customHeight="1" x14ac:dyDescent="0.2"/>
    <row r="1791" ht="30.2" customHeight="1" x14ac:dyDescent="0.2"/>
    <row r="1792" ht="30.2" customHeight="1" x14ac:dyDescent="0.2"/>
    <row r="1793" ht="30.2" customHeight="1" x14ac:dyDescent="0.2"/>
    <row r="1794" ht="30.2" customHeight="1" x14ac:dyDescent="0.2"/>
    <row r="1795" ht="30.2" customHeight="1" x14ac:dyDescent="0.2"/>
    <row r="1796" ht="30.2" customHeight="1" x14ac:dyDescent="0.2"/>
    <row r="1797" ht="30.2" customHeight="1" x14ac:dyDescent="0.2"/>
    <row r="1798" ht="30.2" customHeight="1" x14ac:dyDescent="0.2"/>
    <row r="1799" ht="30.2" customHeight="1" x14ac:dyDescent="0.2"/>
    <row r="1800" ht="30.2" customHeight="1" x14ac:dyDescent="0.2"/>
    <row r="1801" ht="30.2" customHeight="1" x14ac:dyDescent="0.2"/>
    <row r="1802" ht="30.2" customHeight="1" x14ac:dyDescent="0.2"/>
    <row r="1803" ht="30.2" customHeight="1" x14ac:dyDescent="0.2"/>
    <row r="1804" ht="30.2" customHeight="1" x14ac:dyDescent="0.2"/>
    <row r="1805" ht="30.2" customHeight="1" x14ac:dyDescent="0.2"/>
    <row r="1806" ht="30.2" customHeight="1" x14ac:dyDescent="0.2"/>
    <row r="1807" ht="30.2" customHeight="1" x14ac:dyDescent="0.2"/>
    <row r="1808" ht="30.2" customHeight="1" x14ac:dyDescent="0.2"/>
    <row r="1809" ht="30.2" customHeight="1" x14ac:dyDescent="0.2"/>
    <row r="1810" ht="30.2" customHeight="1" x14ac:dyDescent="0.2"/>
    <row r="1811" ht="30.2" customHeight="1" x14ac:dyDescent="0.2"/>
    <row r="1812" ht="30.2" customHeight="1" x14ac:dyDescent="0.2"/>
    <row r="1813" ht="30.2" customHeight="1" x14ac:dyDescent="0.2"/>
    <row r="1814" ht="30.2" customHeight="1" x14ac:dyDescent="0.2"/>
    <row r="1815" ht="30.2" customHeight="1" x14ac:dyDescent="0.2"/>
    <row r="1816" ht="30.2" customHeight="1" x14ac:dyDescent="0.2"/>
    <row r="1817" ht="30.2" customHeight="1" x14ac:dyDescent="0.2"/>
    <row r="1818" ht="30.2" customHeight="1" x14ac:dyDescent="0.2"/>
    <row r="1819" ht="30.2" customHeight="1" x14ac:dyDescent="0.2"/>
    <row r="1820" ht="30.2" customHeight="1" x14ac:dyDescent="0.2"/>
    <row r="1821" ht="30.2" customHeight="1" x14ac:dyDescent="0.2"/>
    <row r="1822" ht="30.2" customHeight="1" x14ac:dyDescent="0.2"/>
    <row r="1823" ht="30.2" customHeight="1" x14ac:dyDescent="0.2"/>
    <row r="1824" ht="30.2" customHeight="1" x14ac:dyDescent="0.2"/>
    <row r="1825" ht="30.2" customHeight="1" x14ac:dyDescent="0.2"/>
    <row r="1826" ht="30.2" customHeight="1" x14ac:dyDescent="0.2"/>
    <row r="1827" ht="30.2" customHeight="1" x14ac:dyDescent="0.2"/>
    <row r="1828" ht="30.2" customHeight="1" x14ac:dyDescent="0.2"/>
    <row r="1829" ht="30.2" customHeight="1" x14ac:dyDescent="0.2"/>
    <row r="1830" ht="30.2" customHeight="1" x14ac:dyDescent="0.2"/>
    <row r="1831" ht="30.2" customHeight="1" x14ac:dyDescent="0.2"/>
    <row r="1832" ht="30.2" customHeight="1" x14ac:dyDescent="0.2"/>
    <row r="1833" ht="30.2" customHeight="1" x14ac:dyDescent="0.2"/>
    <row r="1834" ht="30.2" customHeight="1" x14ac:dyDescent="0.2"/>
    <row r="1835" ht="30.2" customHeight="1" x14ac:dyDescent="0.2"/>
    <row r="1836" ht="30.2" customHeight="1" x14ac:dyDescent="0.2"/>
    <row r="1837" ht="30.2" customHeight="1" x14ac:dyDescent="0.2"/>
    <row r="1838" ht="30.2" customHeight="1" x14ac:dyDescent="0.2"/>
    <row r="1839" ht="30.2" customHeight="1" x14ac:dyDescent="0.2"/>
    <row r="1840" ht="30.2" customHeight="1" x14ac:dyDescent="0.2"/>
    <row r="1841" ht="30.2" customHeight="1" x14ac:dyDescent="0.2"/>
    <row r="1842" ht="30.2" customHeight="1" x14ac:dyDescent="0.2"/>
    <row r="1843" ht="30.2" customHeight="1" x14ac:dyDescent="0.2"/>
    <row r="1844" ht="30.2" customHeight="1" x14ac:dyDescent="0.2"/>
    <row r="1845" ht="30.2" customHeight="1" x14ac:dyDescent="0.2"/>
    <row r="1846" ht="30.2" customHeight="1" x14ac:dyDescent="0.2"/>
    <row r="1847" ht="30.2" customHeight="1" x14ac:dyDescent="0.2"/>
    <row r="1848" ht="30.2" customHeight="1" x14ac:dyDescent="0.2"/>
    <row r="1849" ht="30.2" customHeight="1" x14ac:dyDescent="0.2"/>
    <row r="1850" ht="30.2" customHeight="1" x14ac:dyDescent="0.2"/>
    <row r="1851" ht="30.2" customHeight="1" x14ac:dyDescent="0.2"/>
    <row r="1852" ht="30.2" customHeight="1" x14ac:dyDescent="0.2"/>
    <row r="1853" ht="30.2" customHeight="1" x14ac:dyDescent="0.2"/>
    <row r="1854" ht="30.2" customHeight="1" x14ac:dyDescent="0.2"/>
    <row r="1855" ht="30.2" customHeight="1" x14ac:dyDescent="0.2"/>
    <row r="1856" ht="30.2" customHeight="1" x14ac:dyDescent="0.2"/>
    <row r="1857" ht="30.2" customHeight="1" x14ac:dyDescent="0.2"/>
    <row r="1858" ht="30.2" customHeight="1" x14ac:dyDescent="0.2"/>
    <row r="1859" ht="30.2" customHeight="1" x14ac:dyDescent="0.2"/>
    <row r="1860" ht="30.2" customHeight="1" x14ac:dyDescent="0.2"/>
    <row r="1861" ht="30.2" customHeight="1" x14ac:dyDescent="0.2"/>
    <row r="1862" ht="30.2" customHeight="1" x14ac:dyDescent="0.2"/>
    <row r="1863" ht="30.2" customHeight="1" x14ac:dyDescent="0.2"/>
    <row r="1864" ht="30.2" customHeight="1" x14ac:dyDescent="0.2"/>
    <row r="1865" ht="30.2" customHeight="1" x14ac:dyDescent="0.2"/>
    <row r="1866" ht="30.2" customHeight="1" x14ac:dyDescent="0.2"/>
    <row r="1867" ht="30.2" customHeight="1" x14ac:dyDescent="0.2"/>
    <row r="1868" ht="30.2" customHeight="1" x14ac:dyDescent="0.2"/>
    <row r="1869" ht="30.2" customHeight="1" x14ac:dyDescent="0.2"/>
    <row r="1870" ht="30.2" customHeight="1" x14ac:dyDescent="0.2"/>
    <row r="1871" ht="30.2" customHeight="1" x14ac:dyDescent="0.2"/>
    <row r="1872" ht="30.2" customHeight="1" x14ac:dyDescent="0.2"/>
    <row r="1873" ht="30.2" customHeight="1" x14ac:dyDescent="0.2"/>
    <row r="1874" ht="30.2" customHeight="1" x14ac:dyDescent="0.2"/>
    <row r="1875" ht="30.2" customHeight="1" x14ac:dyDescent="0.2"/>
    <row r="1876" ht="30.2" customHeight="1" x14ac:dyDescent="0.2"/>
    <row r="1877" ht="30.2" customHeight="1" x14ac:dyDescent="0.2"/>
    <row r="1878" ht="30.2" customHeight="1" x14ac:dyDescent="0.2"/>
    <row r="1879" ht="30.2" customHeight="1" x14ac:dyDescent="0.2"/>
    <row r="1880" ht="30.2" customHeight="1" x14ac:dyDescent="0.2"/>
    <row r="1881" ht="30.2" customHeight="1" x14ac:dyDescent="0.2"/>
    <row r="1882" ht="30.2" customHeight="1" x14ac:dyDescent="0.2"/>
    <row r="1883" ht="30.2" customHeight="1" x14ac:dyDescent="0.2"/>
    <row r="1884" ht="30.2" customHeight="1" x14ac:dyDescent="0.2"/>
    <row r="1885" ht="30.2" customHeight="1" x14ac:dyDescent="0.2"/>
    <row r="1886" ht="30.2" customHeight="1" x14ac:dyDescent="0.2"/>
    <row r="1887" ht="30.2" customHeight="1" x14ac:dyDescent="0.2"/>
    <row r="1888" ht="30.2" customHeight="1" x14ac:dyDescent="0.2"/>
    <row r="1889" ht="30.2" customHeight="1" x14ac:dyDescent="0.2"/>
    <row r="1890" ht="30.2" customHeight="1" x14ac:dyDescent="0.2"/>
    <row r="1891" ht="30.2" customHeight="1" x14ac:dyDescent="0.2"/>
    <row r="1892" ht="30.2" customHeight="1" x14ac:dyDescent="0.2"/>
    <row r="1893" ht="30.2" customHeight="1" x14ac:dyDescent="0.2"/>
    <row r="1894" ht="30.2" customHeight="1" x14ac:dyDescent="0.2"/>
    <row r="1895" ht="30.2" customHeight="1" x14ac:dyDescent="0.2"/>
    <row r="1896" ht="30.2" customHeight="1" x14ac:dyDescent="0.2"/>
    <row r="1897" ht="30.2" customHeight="1" x14ac:dyDescent="0.2"/>
    <row r="1898" ht="30.2" customHeight="1" x14ac:dyDescent="0.2"/>
    <row r="1899" ht="30.2" customHeight="1" x14ac:dyDescent="0.2"/>
    <row r="1900" ht="30.2" customHeight="1" x14ac:dyDescent="0.2"/>
    <row r="1901" ht="30.2" customHeight="1" x14ac:dyDescent="0.2"/>
    <row r="1902" ht="30.2" customHeight="1" x14ac:dyDescent="0.2"/>
    <row r="1903" ht="30.2" customHeight="1" x14ac:dyDescent="0.2"/>
    <row r="1904" ht="30.2" customHeight="1" x14ac:dyDescent="0.2"/>
    <row r="1905" ht="30.2" customHeight="1" x14ac:dyDescent="0.2"/>
    <row r="1906" ht="30.2" customHeight="1" x14ac:dyDescent="0.2"/>
    <row r="1907" ht="30.2" customHeight="1" x14ac:dyDescent="0.2"/>
    <row r="1908" ht="30.2" customHeight="1" x14ac:dyDescent="0.2"/>
    <row r="1909" ht="30.2" customHeight="1" x14ac:dyDescent="0.2"/>
    <row r="1910" ht="30.2" customHeight="1" x14ac:dyDescent="0.2"/>
    <row r="1911" ht="30.2" customHeight="1" x14ac:dyDescent="0.2"/>
    <row r="1912" ht="30.2" customHeight="1" x14ac:dyDescent="0.2"/>
    <row r="1913" ht="30.2" customHeight="1" x14ac:dyDescent="0.2"/>
    <row r="1914" ht="30.2" customHeight="1" x14ac:dyDescent="0.2"/>
    <row r="1915" ht="30.2" customHeight="1" x14ac:dyDescent="0.2"/>
    <row r="1916" ht="30.2" customHeight="1" x14ac:dyDescent="0.2"/>
    <row r="1917" ht="30.2" customHeight="1" x14ac:dyDescent="0.2"/>
    <row r="1918" ht="30.2" customHeight="1" x14ac:dyDescent="0.2"/>
    <row r="1919" ht="30.2" customHeight="1" x14ac:dyDescent="0.2"/>
    <row r="1920" ht="30.2" customHeight="1" x14ac:dyDescent="0.2"/>
    <row r="1921" ht="30.2" customHeight="1" x14ac:dyDescent="0.2"/>
    <row r="1922" ht="30.2" customHeight="1" x14ac:dyDescent="0.2"/>
    <row r="1923" ht="30.2" customHeight="1" x14ac:dyDescent="0.2"/>
    <row r="1924" ht="30.2" customHeight="1" x14ac:dyDescent="0.2"/>
    <row r="1925" ht="30.2" customHeight="1" x14ac:dyDescent="0.2"/>
    <row r="1926" ht="30.2" customHeight="1" x14ac:dyDescent="0.2"/>
    <row r="1927" ht="30.2" customHeight="1" x14ac:dyDescent="0.2"/>
    <row r="1928" ht="30.2" customHeight="1" x14ac:dyDescent="0.2"/>
    <row r="1929" ht="30.2" customHeight="1" x14ac:dyDescent="0.2"/>
    <row r="1930" ht="30.2" customHeight="1" x14ac:dyDescent="0.2"/>
    <row r="1931" ht="30.2" customHeight="1" x14ac:dyDescent="0.2"/>
    <row r="1932" ht="30.2" customHeight="1" x14ac:dyDescent="0.2"/>
    <row r="1933" ht="30.2" customHeight="1" x14ac:dyDescent="0.2"/>
    <row r="1934" ht="30.2" customHeight="1" x14ac:dyDescent="0.2"/>
    <row r="1935" ht="30.2" customHeight="1" x14ac:dyDescent="0.2"/>
    <row r="1936" ht="30.2" customHeight="1" x14ac:dyDescent="0.2"/>
    <row r="1937" ht="30.2" customHeight="1" x14ac:dyDescent="0.2"/>
    <row r="1938" ht="30.2" customHeight="1" x14ac:dyDescent="0.2"/>
    <row r="1939" ht="30.2" customHeight="1" x14ac:dyDescent="0.2"/>
    <row r="1940" ht="30.2" customHeight="1" x14ac:dyDescent="0.2"/>
    <row r="1941" ht="30.2" customHeight="1" x14ac:dyDescent="0.2"/>
    <row r="1942" ht="30.2" customHeight="1" x14ac:dyDescent="0.2"/>
    <row r="1943" ht="30.2" customHeight="1" x14ac:dyDescent="0.2"/>
    <row r="1944" ht="30.2" customHeight="1" x14ac:dyDescent="0.2"/>
    <row r="1945" ht="30.2" customHeight="1" x14ac:dyDescent="0.2"/>
    <row r="1946" ht="30.2" customHeight="1" x14ac:dyDescent="0.2"/>
    <row r="1947" ht="30.2" customHeight="1" x14ac:dyDescent="0.2"/>
    <row r="1948" ht="30.2" customHeight="1" x14ac:dyDescent="0.2"/>
    <row r="1949" ht="30.2" customHeight="1" x14ac:dyDescent="0.2"/>
    <row r="1950" ht="30.2" customHeight="1" x14ac:dyDescent="0.2"/>
    <row r="1951" ht="30.2" customHeight="1" x14ac:dyDescent="0.2"/>
    <row r="1952" ht="30.2" customHeight="1" x14ac:dyDescent="0.2"/>
    <row r="1953" ht="30.2" customHeight="1" x14ac:dyDescent="0.2"/>
    <row r="1954" ht="30.2" customHeight="1" x14ac:dyDescent="0.2"/>
    <row r="1955" ht="30.2" customHeight="1" x14ac:dyDescent="0.2"/>
    <row r="1956" ht="30.2" customHeight="1" x14ac:dyDescent="0.2"/>
    <row r="1957" ht="30.2" customHeight="1" x14ac:dyDescent="0.2"/>
    <row r="1958" ht="30.2" customHeight="1" x14ac:dyDescent="0.2"/>
    <row r="1959" ht="30.2" customHeight="1" x14ac:dyDescent="0.2"/>
    <row r="1960" ht="30.2" customHeight="1" x14ac:dyDescent="0.2"/>
    <row r="1961" ht="30.2" customHeight="1" x14ac:dyDescent="0.2"/>
    <row r="1962" ht="30.2" customHeight="1" x14ac:dyDescent="0.2"/>
    <row r="1963" ht="30.2" customHeight="1" x14ac:dyDescent="0.2"/>
    <row r="1964" ht="30.2" customHeight="1" x14ac:dyDescent="0.2"/>
    <row r="1965" ht="30.2" customHeight="1" x14ac:dyDescent="0.2"/>
    <row r="1966" ht="30.2" customHeight="1" x14ac:dyDescent="0.2"/>
    <row r="1967" ht="30.2" customHeight="1" x14ac:dyDescent="0.2"/>
    <row r="1968" ht="30.2" customHeight="1" x14ac:dyDescent="0.2"/>
    <row r="1969" ht="30.2" customHeight="1" x14ac:dyDescent="0.2"/>
    <row r="1970" ht="30.2" customHeight="1" x14ac:dyDescent="0.2"/>
    <row r="1971" ht="30.2" customHeight="1" x14ac:dyDescent="0.2"/>
    <row r="1972" ht="30.2" customHeight="1" x14ac:dyDescent="0.2"/>
    <row r="1973" ht="30.2" customHeight="1" x14ac:dyDescent="0.2"/>
    <row r="1974" ht="30.2" customHeight="1" x14ac:dyDescent="0.2"/>
    <row r="1975" ht="30.2" customHeight="1" x14ac:dyDescent="0.2"/>
    <row r="1976" ht="30.2" customHeight="1" x14ac:dyDescent="0.2"/>
    <row r="1977" ht="30.2" customHeight="1" x14ac:dyDescent="0.2"/>
    <row r="1978" ht="30.2" customHeight="1" x14ac:dyDescent="0.2"/>
    <row r="1979" ht="30.2" customHeight="1" x14ac:dyDescent="0.2"/>
    <row r="1980" ht="30.2" customHeight="1" x14ac:dyDescent="0.2"/>
    <row r="1981" ht="30.2" customHeight="1" x14ac:dyDescent="0.2"/>
    <row r="1982" ht="30.2" customHeight="1" x14ac:dyDescent="0.2"/>
    <row r="1983" ht="30.2" customHeight="1" x14ac:dyDescent="0.2"/>
    <row r="1984" ht="30.2" customHeight="1" x14ac:dyDescent="0.2"/>
    <row r="1985" ht="30.2" customHeight="1" x14ac:dyDescent="0.2"/>
    <row r="1986" ht="30.2" customHeight="1" x14ac:dyDescent="0.2"/>
    <row r="1987" ht="30.2" customHeight="1" x14ac:dyDescent="0.2"/>
    <row r="1988" ht="30.2" customHeight="1" x14ac:dyDescent="0.2"/>
    <row r="1989" ht="30.2" customHeight="1" x14ac:dyDescent="0.2"/>
    <row r="1990" ht="30.2" customHeight="1" x14ac:dyDescent="0.2"/>
    <row r="1991" ht="30.2" customHeight="1" x14ac:dyDescent="0.2"/>
    <row r="1992" ht="30.2" customHeight="1" x14ac:dyDescent="0.2"/>
    <row r="1993" ht="30.2" customHeight="1" x14ac:dyDescent="0.2"/>
    <row r="1994" ht="30.2" customHeight="1" x14ac:dyDescent="0.2"/>
    <row r="1995" ht="30.2" customHeight="1" x14ac:dyDescent="0.2"/>
    <row r="1996" ht="30.2" customHeight="1" x14ac:dyDescent="0.2"/>
    <row r="1997" ht="30.2" customHeight="1" x14ac:dyDescent="0.2"/>
    <row r="1998" ht="30.2" customHeight="1" x14ac:dyDescent="0.2"/>
    <row r="1999" ht="30.2" customHeight="1" x14ac:dyDescent="0.2"/>
    <row r="2000" ht="30.2" customHeight="1" x14ac:dyDescent="0.2"/>
    <row r="2001" ht="30.2" customHeight="1" x14ac:dyDescent="0.2"/>
    <row r="2002" ht="30.2" customHeight="1" x14ac:dyDescent="0.2"/>
    <row r="2003" ht="30.2" customHeight="1" x14ac:dyDescent="0.2"/>
    <row r="2004" ht="30.2" customHeight="1" x14ac:dyDescent="0.2"/>
    <row r="2005" ht="30.2" customHeight="1" x14ac:dyDescent="0.2"/>
    <row r="2006" ht="30.2" customHeight="1" x14ac:dyDescent="0.2"/>
    <row r="2007" ht="30.2" customHeight="1" x14ac:dyDescent="0.2"/>
    <row r="2008" ht="30.2" customHeight="1" x14ac:dyDescent="0.2"/>
    <row r="2009" ht="30.2" customHeight="1" x14ac:dyDescent="0.2"/>
    <row r="2010" ht="30.2" customHeight="1" x14ac:dyDescent="0.2"/>
    <row r="2011" ht="30.2" customHeight="1" x14ac:dyDescent="0.2"/>
    <row r="2012" ht="30.2" customHeight="1" x14ac:dyDescent="0.2"/>
    <row r="2013" ht="30.2" customHeight="1" x14ac:dyDescent="0.2"/>
    <row r="2014" ht="30.2" customHeight="1" x14ac:dyDescent="0.2"/>
    <row r="2015" ht="30.2" customHeight="1" x14ac:dyDescent="0.2"/>
    <row r="2016" ht="30.2" customHeight="1" x14ac:dyDescent="0.2"/>
    <row r="2017" ht="30.2" customHeight="1" x14ac:dyDescent="0.2"/>
    <row r="2018" ht="30.2" customHeight="1" x14ac:dyDescent="0.2"/>
    <row r="2019" ht="30.2" customHeight="1" x14ac:dyDescent="0.2"/>
    <row r="2020" ht="30.2" customHeight="1" x14ac:dyDescent="0.2"/>
    <row r="2021" ht="30.2" customHeight="1" x14ac:dyDescent="0.2"/>
    <row r="2022" ht="30.2" customHeight="1" x14ac:dyDescent="0.2"/>
    <row r="2023" ht="30.2" customHeight="1" x14ac:dyDescent="0.2"/>
    <row r="2024" ht="30.2" customHeight="1" x14ac:dyDescent="0.2"/>
    <row r="2025" ht="30.2" customHeight="1" x14ac:dyDescent="0.2"/>
    <row r="2026" ht="30.2" customHeight="1" x14ac:dyDescent="0.2"/>
    <row r="2027" ht="30.2" customHeight="1" x14ac:dyDescent="0.2"/>
    <row r="2028" ht="30.2" customHeight="1" x14ac:dyDescent="0.2"/>
    <row r="2029" ht="30.2" customHeight="1" x14ac:dyDescent="0.2"/>
    <row r="2030" ht="30.2" customHeight="1" x14ac:dyDescent="0.2"/>
    <row r="2031" ht="30.2" customHeight="1" x14ac:dyDescent="0.2"/>
    <row r="2032" ht="30.2" customHeight="1" x14ac:dyDescent="0.2"/>
    <row r="2033" ht="30.2" customHeight="1" x14ac:dyDescent="0.2"/>
    <row r="2034" ht="30.2" customHeight="1" x14ac:dyDescent="0.2"/>
    <row r="2035" ht="30.2" customHeight="1" x14ac:dyDescent="0.2"/>
    <row r="2036" ht="30.2" customHeight="1" x14ac:dyDescent="0.2"/>
    <row r="2037" ht="30.2" customHeight="1" x14ac:dyDescent="0.2"/>
    <row r="2038" ht="30.2" customHeight="1" x14ac:dyDescent="0.2"/>
    <row r="2039" ht="30.2" customHeight="1" x14ac:dyDescent="0.2"/>
    <row r="2040" ht="30.2" customHeight="1" x14ac:dyDescent="0.2"/>
    <row r="2041" ht="30.2" customHeight="1" x14ac:dyDescent="0.2"/>
    <row r="2042" ht="30.2" customHeight="1" x14ac:dyDescent="0.2"/>
    <row r="2043" ht="30.2" customHeight="1" x14ac:dyDescent="0.2"/>
    <row r="2044" ht="30.2" customHeight="1" x14ac:dyDescent="0.2"/>
    <row r="2045" ht="30.2" customHeight="1" x14ac:dyDescent="0.2"/>
    <row r="2046" ht="30.2" customHeight="1" x14ac:dyDescent="0.2"/>
    <row r="2047" ht="30.2" customHeight="1" x14ac:dyDescent="0.2"/>
    <row r="2048" ht="30.2" customHeight="1" x14ac:dyDescent="0.2"/>
    <row r="2049" ht="30.2" customHeight="1" x14ac:dyDescent="0.2"/>
    <row r="2050" ht="30.2" customHeight="1" x14ac:dyDescent="0.2"/>
    <row r="2051" ht="30.2" customHeight="1" x14ac:dyDescent="0.2"/>
    <row r="2052" ht="30.2" customHeight="1" x14ac:dyDescent="0.2"/>
    <row r="2053" ht="30.2" customHeight="1" x14ac:dyDescent="0.2"/>
    <row r="2054" ht="30.2" customHeight="1" x14ac:dyDescent="0.2"/>
    <row r="2055" ht="30.2" customHeight="1" x14ac:dyDescent="0.2"/>
    <row r="2056" ht="30.2" customHeight="1" x14ac:dyDescent="0.2"/>
    <row r="2057" ht="30.2" customHeight="1" x14ac:dyDescent="0.2"/>
    <row r="2058" ht="30.2" customHeight="1" x14ac:dyDescent="0.2"/>
    <row r="2059" ht="30.2" customHeight="1" x14ac:dyDescent="0.2"/>
    <row r="2060" ht="30.2" customHeight="1" x14ac:dyDescent="0.2"/>
    <row r="2061" ht="30.2" customHeight="1" x14ac:dyDescent="0.2"/>
    <row r="2062" ht="30.2" customHeight="1" x14ac:dyDescent="0.2"/>
    <row r="2063" ht="30.2" customHeight="1" x14ac:dyDescent="0.2"/>
    <row r="2064" ht="30.2" customHeight="1" x14ac:dyDescent="0.2"/>
    <row r="2065" ht="30.2" customHeight="1" x14ac:dyDescent="0.2"/>
    <row r="2066" ht="30.2" customHeight="1" x14ac:dyDescent="0.2"/>
    <row r="2067" ht="30.2" customHeight="1" x14ac:dyDescent="0.2"/>
    <row r="2068" ht="30.2" customHeight="1" x14ac:dyDescent="0.2"/>
    <row r="2069" ht="30.2" customHeight="1" x14ac:dyDescent="0.2"/>
    <row r="2070" ht="30.2" customHeight="1" x14ac:dyDescent="0.2"/>
    <row r="2071" ht="30.2" customHeight="1" x14ac:dyDescent="0.2"/>
    <row r="2072" ht="30.2" customHeight="1" x14ac:dyDescent="0.2"/>
    <row r="2073" ht="30.2" customHeight="1" x14ac:dyDescent="0.2"/>
    <row r="2074" ht="30.2" customHeight="1" x14ac:dyDescent="0.2"/>
    <row r="2075" ht="30.2" customHeight="1" x14ac:dyDescent="0.2"/>
    <row r="2076" ht="30.2" customHeight="1" x14ac:dyDescent="0.2"/>
    <row r="2077" ht="30.2" customHeight="1" x14ac:dyDescent="0.2"/>
    <row r="2078" ht="30.2" customHeight="1" x14ac:dyDescent="0.2"/>
    <row r="2079" ht="30.2" customHeight="1" x14ac:dyDescent="0.2"/>
    <row r="2080" ht="30.2" customHeight="1" x14ac:dyDescent="0.2"/>
    <row r="2081" ht="30.2" customHeight="1" x14ac:dyDescent="0.2"/>
    <row r="2082" ht="30.2" customHeight="1" x14ac:dyDescent="0.2"/>
    <row r="2083" ht="30.2" customHeight="1" x14ac:dyDescent="0.2"/>
    <row r="2084" ht="30.2" customHeight="1" x14ac:dyDescent="0.2"/>
    <row r="2085" ht="30.2" customHeight="1" x14ac:dyDescent="0.2"/>
    <row r="2086" ht="30.2" customHeight="1" x14ac:dyDescent="0.2"/>
    <row r="2087" ht="30.2" customHeight="1" x14ac:dyDescent="0.2"/>
    <row r="2088" ht="30.2" customHeight="1" x14ac:dyDescent="0.2"/>
    <row r="2089" ht="30.2" customHeight="1" x14ac:dyDescent="0.2"/>
    <row r="2090" ht="30.2" customHeight="1" x14ac:dyDescent="0.2"/>
    <row r="2091" ht="30.2" customHeight="1" x14ac:dyDescent="0.2"/>
    <row r="2092" ht="30.2" customHeight="1" x14ac:dyDescent="0.2"/>
    <row r="2093" ht="30.2" customHeight="1" x14ac:dyDescent="0.2"/>
    <row r="2094" ht="30.2" customHeight="1" x14ac:dyDescent="0.2"/>
    <row r="2095" ht="30.2" customHeight="1" x14ac:dyDescent="0.2"/>
    <row r="2096" ht="30.2" customHeight="1" x14ac:dyDescent="0.2"/>
    <row r="2097" ht="30.2" customHeight="1" x14ac:dyDescent="0.2"/>
    <row r="2098" ht="30.2" customHeight="1" x14ac:dyDescent="0.2"/>
    <row r="2099" ht="30.2" customHeight="1" x14ac:dyDescent="0.2"/>
    <row r="2100" ht="30.2" customHeight="1" x14ac:dyDescent="0.2"/>
    <row r="2101" ht="30.2" customHeight="1" x14ac:dyDescent="0.2"/>
    <row r="2102" ht="30.2" customHeight="1" x14ac:dyDescent="0.2"/>
    <row r="2103" ht="30.2" customHeight="1" x14ac:dyDescent="0.2"/>
    <row r="2104" ht="30.2" customHeight="1" x14ac:dyDescent="0.2"/>
    <row r="2105" ht="30.2" customHeight="1" x14ac:dyDescent="0.2"/>
    <row r="2106" ht="30.2" customHeight="1" x14ac:dyDescent="0.2"/>
    <row r="2107" ht="30.2" customHeight="1" x14ac:dyDescent="0.2"/>
    <row r="2108" ht="30.2" customHeight="1" x14ac:dyDescent="0.2"/>
    <row r="2109" ht="30.2" customHeight="1" x14ac:dyDescent="0.2"/>
    <row r="2110" ht="30.2" customHeight="1" x14ac:dyDescent="0.2"/>
    <row r="2111" ht="30.2" customHeight="1" x14ac:dyDescent="0.2"/>
    <row r="2112" ht="30.2" customHeight="1" x14ac:dyDescent="0.2"/>
    <row r="2113" ht="30.2" customHeight="1" x14ac:dyDescent="0.2"/>
    <row r="2114" ht="30.2" customHeight="1" x14ac:dyDescent="0.2"/>
    <row r="2115" ht="30.2" customHeight="1" x14ac:dyDescent="0.2"/>
    <row r="2116" ht="30.2" customHeight="1" x14ac:dyDescent="0.2"/>
    <row r="2117" ht="30.2" customHeight="1" x14ac:dyDescent="0.2"/>
    <row r="2118" ht="30.2" customHeight="1" x14ac:dyDescent="0.2"/>
    <row r="2119" ht="30.2" customHeight="1" x14ac:dyDescent="0.2"/>
    <row r="2120" ht="30.2" customHeight="1" x14ac:dyDescent="0.2"/>
    <row r="2121" ht="30.2" customHeight="1" x14ac:dyDescent="0.2"/>
    <row r="2122" ht="30.2" customHeight="1" x14ac:dyDescent="0.2"/>
    <row r="2123" ht="30.2" customHeight="1" x14ac:dyDescent="0.2"/>
    <row r="2124" ht="30.2" customHeight="1" x14ac:dyDescent="0.2"/>
    <row r="2125" ht="30.2" customHeight="1" x14ac:dyDescent="0.2"/>
    <row r="2126" ht="30.2" customHeight="1" x14ac:dyDescent="0.2"/>
    <row r="2127" ht="30.2" customHeight="1" x14ac:dyDescent="0.2"/>
    <row r="2128" ht="30.2" customHeight="1" x14ac:dyDescent="0.2"/>
    <row r="2129" ht="30.2" customHeight="1" x14ac:dyDescent="0.2"/>
    <row r="2130" ht="30.2" customHeight="1" x14ac:dyDescent="0.2"/>
    <row r="2131" ht="30.2" customHeight="1" x14ac:dyDescent="0.2"/>
    <row r="2132" ht="30.2" customHeight="1" x14ac:dyDescent="0.2"/>
    <row r="2133" ht="30.2" customHeight="1" x14ac:dyDescent="0.2"/>
    <row r="2134" ht="30.2" customHeight="1" x14ac:dyDescent="0.2"/>
    <row r="2135" ht="30.2" customHeight="1" x14ac:dyDescent="0.2"/>
    <row r="2136" ht="30.2" customHeight="1" x14ac:dyDescent="0.2"/>
    <row r="2137" ht="30.2" customHeight="1" x14ac:dyDescent="0.2"/>
    <row r="2138" ht="30.2" customHeight="1" x14ac:dyDescent="0.2"/>
    <row r="2139" ht="30.2" customHeight="1" x14ac:dyDescent="0.2"/>
    <row r="2140" ht="30.2" customHeight="1" x14ac:dyDescent="0.2"/>
    <row r="2141" ht="30.2" customHeight="1" x14ac:dyDescent="0.2"/>
    <row r="2142" ht="30.2" customHeight="1" x14ac:dyDescent="0.2"/>
    <row r="2143" ht="30.2" customHeight="1" x14ac:dyDescent="0.2"/>
    <row r="2144" ht="30.2" customHeight="1" x14ac:dyDescent="0.2"/>
    <row r="2145" ht="30.2" customHeight="1" x14ac:dyDescent="0.2"/>
    <row r="2146" ht="30.2" customHeight="1" x14ac:dyDescent="0.2"/>
    <row r="2147" ht="30.2" customHeight="1" x14ac:dyDescent="0.2"/>
    <row r="2148" ht="30.2" customHeight="1" x14ac:dyDescent="0.2"/>
    <row r="2149" ht="30.2" customHeight="1" x14ac:dyDescent="0.2"/>
    <row r="2150" ht="30.2" customHeight="1" x14ac:dyDescent="0.2"/>
    <row r="2151" ht="30.2" customHeight="1" x14ac:dyDescent="0.2"/>
    <row r="2152" ht="30.2" customHeight="1" x14ac:dyDescent="0.2"/>
    <row r="2153" ht="30.2" customHeight="1" x14ac:dyDescent="0.2"/>
    <row r="2154" ht="30.2" customHeight="1" x14ac:dyDescent="0.2"/>
    <row r="2155" ht="30.2" customHeight="1" x14ac:dyDescent="0.2"/>
    <row r="2156" ht="30.2" customHeight="1" x14ac:dyDescent="0.2"/>
    <row r="2157" ht="30.2" customHeight="1" x14ac:dyDescent="0.2"/>
    <row r="2158" ht="30.2" customHeight="1" x14ac:dyDescent="0.2"/>
    <row r="2159" ht="30.2" customHeight="1" x14ac:dyDescent="0.2"/>
    <row r="2160" ht="30.2" customHeight="1" x14ac:dyDescent="0.2"/>
    <row r="2161" ht="30.2" customHeight="1" x14ac:dyDescent="0.2"/>
    <row r="2162" ht="30.2" customHeight="1" x14ac:dyDescent="0.2"/>
    <row r="2163" ht="30.2" customHeight="1" x14ac:dyDescent="0.2"/>
    <row r="2164" ht="30.2" customHeight="1" x14ac:dyDescent="0.2"/>
    <row r="2165" ht="30.2" customHeight="1" x14ac:dyDescent="0.2"/>
    <row r="2166" ht="30.2" customHeight="1" x14ac:dyDescent="0.2"/>
    <row r="2167" ht="30.2" customHeight="1" x14ac:dyDescent="0.2"/>
    <row r="2168" ht="30.2" customHeight="1" x14ac:dyDescent="0.2"/>
    <row r="2169" ht="30.2" customHeight="1" x14ac:dyDescent="0.2"/>
    <row r="2170" ht="30.2" customHeight="1" x14ac:dyDescent="0.2"/>
    <row r="2171" ht="30.2" customHeight="1" x14ac:dyDescent="0.2"/>
    <row r="2172" ht="30.2" customHeight="1" x14ac:dyDescent="0.2"/>
    <row r="2173" ht="30.2" customHeight="1" x14ac:dyDescent="0.2"/>
    <row r="2174" ht="30.2" customHeight="1" x14ac:dyDescent="0.2"/>
    <row r="2175" ht="30.2" customHeight="1" x14ac:dyDescent="0.2"/>
    <row r="2176" ht="30.2" customHeight="1" x14ac:dyDescent="0.2"/>
    <row r="2177" ht="30.2" customHeight="1" x14ac:dyDescent="0.2"/>
    <row r="2178" ht="30.2" customHeight="1" x14ac:dyDescent="0.2"/>
    <row r="2179" ht="30.2" customHeight="1" x14ac:dyDescent="0.2"/>
    <row r="2180" ht="30.2" customHeight="1" x14ac:dyDescent="0.2"/>
    <row r="2181" ht="30.2" customHeight="1" x14ac:dyDescent="0.2"/>
    <row r="2182" ht="30.2" customHeight="1" x14ac:dyDescent="0.2"/>
    <row r="2183" ht="30.2" customHeight="1" x14ac:dyDescent="0.2"/>
    <row r="2184" ht="30.2" customHeight="1" x14ac:dyDescent="0.2"/>
    <row r="2185" ht="30.2" customHeight="1" x14ac:dyDescent="0.2"/>
    <row r="2186" ht="30.2" customHeight="1" x14ac:dyDescent="0.2"/>
    <row r="2187" ht="30.2" customHeight="1" x14ac:dyDescent="0.2"/>
    <row r="2188" ht="30.2" customHeight="1" x14ac:dyDescent="0.2"/>
    <row r="2189" ht="30.2" customHeight="1" x14ac:dyDescent="0.2"/>
    <row r="2190" ht="30.2" customHeight="1" x14ac:dyDescent="0.2"/>
    <row r="2191" ht="30.2" customHeight="1" x14ac:dyDescent="0.2"/>
    <row r="2192" ht="30.2" customHeight="1" x14ac:dyDescent="0.2"/>
    <row r="2193" ht="30.2" customHeight="1" x14ac:dyDescent="0.2"/>
    <row r="2194" ht="30.2" customHeight="1" x14ac:dyDescent="0.2"/>
    <row r="2195" ht="30.2" customHeight="1" x14ac:dyDescent="0.2"/>
    <row r="2196" ht="30.2" customHeight="1" x14ac:dyDescent="0.2"/>
    <row r="2197" ht="30.2" customHeight="1" x14ac:dyDescent="0.2"/>
    <row r="2198" ht="30.2" customHeight="1" x14ac:dyDescent="0.2"/>
    <row r="2199" ht="30.2" customHeight="1" x14ac:dyDescent="0.2"/>
    <row r="2200" ht="30.2" customHeight="1" x14ac:dyDescent="0.2"/>
    <row r="2201" ht="30.2" customHeight="1" x14ac:dyDescent="0.2"/>
    <row r="2202" ht="30.2" customHeight="1" x14ac:dyDescent="0.2"/>
    <row r="2203" ht="30.2" customHeight="1" x14ac:dyDescent="0.2"/>
    <row r="2204" ht="30.2" customHeight="1" x14ac:dyDescent="0.2"/>
    <row r="2205" ht="30.2" customHeight="1" x14ac:dyDescent="0.2"/>
    <row r="2206" ht="30.2" customHeight="1" x14ac:dyDescent="0.2"/>
    <row r="2207" ht="30.2" customHeight="1" x14ac:dyDescent="0.2"/>
    <row r="2208" ht="30.2" customHeight="1" x14ac:dyDescent="0.2"/>
    <row r="2209" ht="30.2" customHeight="1" x14ac:dyDescent="0.2"/>
    <row r="2210" ht="30.2" customHeight="1" x14ac:dyDescent="0.2"/>
    <row r="2211" ht="30.2" customHeight="1" x14ac:dyDescent="0.2"/>
    <row r="2212" ht="30.2" customHeight="1" x14ac:dyDescent="0.2"/>
    <row r="2213" ht="30.2" customHeight="1" x14ac:dyDescent="0.2"/>
    <row r="2214" ht="30.2" customHeight="1" x14ac:dyDescent="0.2"/>
    <row r="2215" ht="30.2" customHeight="1" x14ac:dyDescent="0.2"/>
    <row r="2216" ht="30.2" customHeight="1" x14ac:dyDescent="0.2"/>
    <row r="2217" ht="30.2" customHeight="1" x14ac:dyDescent="0.2"/>
    <row r="2218" ht="30.2" customHeight="1" x14ac:dyDescent="0.2"/>
    <row r="2219" ht="30.2" customHeight="1" x14ac:dyDescent="0.2"/>
    <row r="2220" ht="30.2" customHeight="1" x14ac:dyDescent="0.2"/>
    <row r="2221" ht="30.2" customHeight="1" x14ac:dyDescent="0.2"/>
    <row r="2222" ht="30.2" customHeight="1" x14ac:dyDescent="0.2"/>
    <row r="2223" ht="30.2" customHeight="1" x14ac:dyDescent="0.2"/>
    <row r="2224" ht="30.2" customHeight="1" x14ac:dyDescent="0.2"/>
    <row r="2225" ht="30.2" customHeight="1" x14ac:dyDescent="0.2"/>
    <row r="2226" ht="30.2" customHeight="1" x14ac:dyDescent="0.2"/>
    <row r="2227" ht="30.2" customHeight="1" x14ac:dyDescent="0.2"/>
    <row r="2228" ht="30.2" customHeight="1" x14ac:dyDescent="0.2"/>
    <row r="2229" ht="30.2" customHeight="1" x14ac:dyDescent="0.2"/>
    <row r="2230" ht="30.2" customHeight="1" x14ac:dyDescent="0.2"/>
    <row r="2231" ht="30.2" customHeight="1" x14ac:dyDescent="0.2"/>
    <row r="2232" ht="30.2" customHeight="1" x14ac:dyDescent="0.2"/>
    <row r="2233" ht="30.2" customHeight="1" x14ac:dyDescent="0.2"/>
    <row r="2234" ht="30.2" customHeight="1" x14ac:dyDescent="0.2"/>
    <row r="2235" ht="30.2" customHeight="1" x14ac:dyDescent="0.2"/>
    <row r="2236" ht="30.2" customHeight="1" x14ac:dyDescent="0.2"/>
    <row r="2237" ht="30.2" customHeight="1" x14ac:dyDescent="0.2"/>
    <row r="2238" ht="30.2" customHeight="1" x14ac:dyDescent="0.2"/>
    <row r="2239" ht="30.2" customHeight="1" x14ac:dyDescent="0.2"/>
    <row r="2240" ht="30.2" customHeight="1" x14ac:dyDescent="0.2"/>
    <row r="2241" ht="30.2" customHeight="1" x14ac:dyDescent="0.2"/>
    <row r="2242" ht="30.2" customHeight="1" x14ac:dyDescent="0.2"/>
    <row r="2243" ht="30.2" customHeight="1" x14ac:dyDescent="0.2"/>
    <row r="2244" ht="30.2" customHeight="1" x14ac:dyDescent="0.2"/>
    <row r="2245" ht="30.2" customHeight="1" x14ac:dyDescent="0.2"/>
    <row r="2246" ht="30.2" customHeight="1" x14ac:dyDescent="0.2"/>
    <row r="2247" ht="30.2" customHeight="1" x14ac:dyDescent="0.2"/>
    <row r="2248" ht="30.2" customHeight="1" x14ac:dyDescent="0.2"/>
    <row r="2249" ht="30.2" customHeight="1" x14ac:dyDescent="0.2"/>
    <row r="2250" ht="30.2" customHeight="1" x14ac:dyDescent="0.2"/>
    <row r="2251" ht="30.2" customHeight="1" x14ac:dyDescent="0.2"/>
    <row r="2252" ht="30.2" customHeight="1" x14ac:dyDescent="0.2"/>
    <row r="2253" ht="30.2" customHeight="1" x14ac:dyDescent="0.2"/>
    <row r="2254" ht="30.2" customHeight="1" x14ac:dyDescent="0.2"/>
    <row r="2255" ht="30.2" customHeight="1" x14ac:dyDescent="0.2"/>
    <row r="2256" ht="30.2" customHeight="1" x14ac:dyDescent="0.2"/>
    <row r="2257" ht="30.2" customHeight="1" x14ac:dyDescent="0.2"/>
    <row r="2258" ht="30.2" customHeight="1" x14ac:dyDescent="0.2"/>
    <row r="2259" ht="30.2" customHeight="1" x14ac:dyDescent="0.2"/>
    <row r="2260" ht="30.2" customHeight="1" x14ac:dyDescent="0.2"/>
    <row r="2261" ht="30.2" customHeight="1" x14ac:dyDescent="0.2"/>
    <row r="2262" ht="30.2" customHeight="1" x14ac:dyDescent="0.2"/>
    <row r="2263" ht="30.2" customHeight="1" x14ac:dyDescent="0.2"/>
    <row r="2264" ht="30.2" customHeight="1" x14ac:dyDescent="0.2"/>
    <row r="2265" ht="30.2" customHeight="1" x14ac:dyDescent="0.2"/>
    <row r="2266" ht="30.2" customHeight="1" x14ac:dyDescent="0.2"/>
    <row r="2267" ht="30.2" customHeight="1" x14ac:dyDescent="0.2"/>
    <row r="2268" ht="30.2" customHeight="1" x14ac:dyDescent="0.2"/>
    <row r="2269" ht="30.2" customHeight="1" x14ac:dyDescent="0.2"/>
    <row r="2270" ht="30.2" customHeight="1" x14ac:dyDescent="0.2"/>
    <row r="2271" ht="30.2" customHeight="1" x14ac:dyDescent="0.2"/>
    <row r="2272" ht="30.2" customHeight="1" x14ac:dyDescent="0.2"/>
    <row r="2273" ht="30.2" customHeight="1" x14ac:dyDescent="0.2"/>
    <row r="2274" ht="30.2" customHeight="1" x14ac:dyDescent="0.2"/>
    <row r="2275" ht="30.2" customHeight="1" x14ac:dyDescent="0.2"/>
    <row r="2276" ht="30.2" customHeight="1" x14ac:dyDescent="0.2"/>
    <row r="2277" ht="30.2" customHeight="1" x14ac:dyDescent="0.2"/>
    <row r="2278" ht="30.2" customHeight="1" x14ac:dyDescent="0.2"/>
    <row r="2279" ht="30.2" customHeight="1" x14ac:dyDescent="0.2"/>
    <row r="2280" ht="30.2" customHeight="1" x14ac:dyDescent="0.2"/>
    <row r="2281" ht="30.2" customHeight="1" x14ac:dyDescent="0.2"/>
    <row r="2282" ht="30.2" customHeight="1" x14ac:dyDescent="0.2"/>
    <row r="2283" ht="30.2" customHeight="1" x14ac:dyDescent="0.2"/>
    <row r="2284" ht="30.2" customHeight="1" x14ac:dyDescent="0.2"/>
    <row r="2285" ht="30.2" customHeight="1" x14ac:dyDescent="0.2"/>
    <row r="2286" ht="30.2" customHeight="1" x14ac:dyDescent="0.2"/>
    <row r="2287" ht="30.2" customHeight="1" x14ac:dyDescent="0.2"/>
    <row r="2288" ht="30.2" customHeight="1" x14ac:dyDescent="0.2"/>
    <row r="2289" ht="30.2" customHeight="1" x14ac:dyDescent="0.2"/>
    <row r="2290" ht="30.2" customHeight="1" x14ac:dyDescent="0.2"/>
    <row r="2291" ht="30.2" customHeight="1" x14ac:dyDescent="0.2"/>
    <row r="2292" ht="30.2" customHeight="1" x14ac:dyDescent="0.2"/>
    <row r="2293" ht="30.2" customHeight="1" x14ac:dyDescent="0.2"/>
    <row r="2294" ht="30.2" customHeight="1" x14ac:dyDescent="0.2"/>
    <row r="2295" ht="30.2" customHeight="1" x14ac:dyDescent="0.2"/>
    <row r="2296" ht="30.2" customHeight="1" x14ac:dyDescent="0.2"/>
    <row r="2297" ht="30.2" customHeight="1" x14ac:dyDescent="0.2"/>
    <row r="2298" ht="30.2" customHeight="1" x14ac:dyDescent="0.2"/>
    <row r="2299" ht="30.2" customHeight="1" x14ac:dyDescent="0.2"/>
    <row r="2300" ht="30.2" customHeight="1" x14ac:dyDescent="0.2"/>
    <row r="2301" ht="30.2" customHeight="1" x14ac:dyDescent="0.2"/>
    <row r="2302" ht="30.2" customHeight="1" x14ac:dyDescent="0.2"/>
    <row r="2303" ht="30.2" customHeight="1" x14ac:dyDescent="0.2"/>
    <row r="2304" ht="30.2" customHeight="1" x14ac:dyDescent="0.2"/>
    <row r="2305" ht="30.2" customHeight="1" x14ac:dyDescent="0.2"/>
    <row r="2306" ht="30.2" customHeight="1" x14ac:dyDescent="0.2"/>
    <row r="2307" ht="30.2" customHeight="1" x14ac:dyDescent="0.2"/>
    <row r="2308" ht="30.2" customHeight="1" x14ac:dyDescent="0.2"/>
    <row r="2309" ht="30.2" customHeight="1" x14ac:dyDescent="0.2"/>
    <row r="2310" ht="30.2" customHeight="1" x14ac:dyDescent="0.2"/>
    <row r="2311" ht="30.2" customHeight="1" x14ac:dyDescent="0.2"/>
    <row r="2312" ht="30.2" customHeight="1" x14ac:dyDescent="0.2"/>
    <row r="2313" ht="30.2" customHeight="1" x14ac:dyDescent="0.2"/>
    <row r="2314" ht="30.2" customHeight="1" x14ac:dyDescent="0.2"/>
    <row r="2315" ht="30.2" customHeight="1" x14ac:dyDescent="0.2"/>
    <row r="2316" ht="30.2" customHeight="1" x14ac:dyDescent="0.2"/>
    <row r="2317" ht="30.2" customHeight="1" x14ac:dyDescent="0.2"/>
    <row r="2318" ht="30.2" customHeight="1" x14ac:dyDescent="0.2"/>
    <row r="2319" ht="30.2" customHeight="1" x14ac:dyDescent="0.2"/>
    <row r="2320" ht="30.2" customHeight="1" x14ac:dyDescent="0.2"/>
    <row r="2321" ht="30.2" customHeight="1" x14ac:dyDescent="0.2"/>
    <row r="2322" ht="30.2" customHeight="1" x14ac:dyDescent="0.2"/>
    <row r="2323" ht="30.2" customHeight="1" x14ac:dyDescent="0.2"/>
    <row r="2324" ht="30.2" customHeight="1" x14ac:dyDescent="0.2"/>
    <row r="2325" ht="30.2" customHeight="1" x14ac:dyDescent="0.2"/>
    <row r="2326" ht="30.2" customHeight="1" x14ac:dyDescent="0.2"/>
    <row r="2327" ht="30.2" customHeight="1" x14ac:dyDescent="0.2"/>
    <row r="2328" ht="30.2" customHeight="1" x14ac:dyDescent="0.2"/>
    <row r="2329" ht="30.2" customHeight="1" x14ac:dyDescent="0.2"/>
    <row r="2330" ht="30.2" customHeight="1" x14ac:dyDescent="0.2"/>
    <row r="2331" ht="30.2" customHeight="1" x14ac:dyDescent="0.2"/>
    <row r="2332" ht="30.2" customHeight="1" x14ac:dyDescent="0.2"/>
    <row r="2333" ht="30.2" customHeight="1" x14ac:dyDescent="0.2"/>
    <row r="2334" ht="30.2" customHeight="1" x14ac:dyDescent="0.2"/>
    <row r="2335" ht="30.2" customHeight="1" x14ac:dyDescent="0.2"/>
    <row r="2336" ht="30.2" customHeight="1" x14ac:dyDescent="0.2"/>
    <row r="2337" ht="30.2" customHeight="1" x14ac:dyDescent="0.2"/>
    <row r="2338" ht="30.2" customHeight="1" x14ac:dyDescent="0.2"/>
    <row r="2339" ht="30.2" customHeight="1" x14ac:dyDescent="0.2"/>
    <row r="2340" ht="30.2" customHeight="1" x14ac:dyDescent="0.2"/>
    <row r="2341" ht="30.2" customHeight="1" x14ac:dyDescent="0.2"/>
    <row r="2342" ht="30.2" customHeight="1" x14ac:dyDescent="0.2"/>
    <row r="2343" ht="30.2" customHeight="1" x14ac:dyDescent="0.2"/>
    <row r="2344" ht="30.2" customHeight="1" x14ac:dyDescent="0.2"/>
    <row r="2345" ht="30.2" customHeight="1" x14ac:dyDescent="0.2"/>
    <row r="2346" ht="30.2" customHeight="1" x14ac:dyDescent="0.2"/>
    <row r="2347" ht="30.2" customHeight="1" x14ac:dyDescent="0.2"/>
    <row r="2348" ht="30.2" customHeight="1" x14ac:dyDescent="0.2"/>
    <row r="2349" ht="30.2" customHeight="1" x14ac:dyDescent="0.2"/>
    <row r="2350" ht="30.2" customHeight="1" x14ac:dyDescent="0.2"/>
    <row r="2351" ht="30.2" customHeight="1" x14ac:dyDescent="0.2"/>
    <row r="2352" ht="30.2" customHeight="1" x14ac:dyDescent="0.2"/>
    <row r="2353" ht="30.2" customHeight="1" x14ac:dyDescent="0.2"/>
    <row r="2354" ht="30.2" customHeight="1" x14ac:dyDescent="0.2"/>
    <row r="2355" ht="30.2" customHeight="1" x14ac:dyDescent="0.2"/>
    <row r="2356" ht="30.2" customHeight="1" x14ac:dyDescent="0.2"/>
    <row r="2357" ht="30.2" customHeight="1" x14ac:dyDescent="0.2"/>
    <row r="2358" ht="30.2" customHeight="1" x14ac:dyDescent="0.2"/>
    <row r="2359" ht="30.2" customHeight="1" x14ac:dyDescent="0.2"/>
    <row r="2360" ht="30.2" customHeight="1" x14ac:dyDescent="0.2"/>
    <row r="2361" ht="30.2" customHeight="1" x14ac:dyDescent="0.2"/>
    <row r="2362" ht="30.2" customHeight="1" x14ac:dyDescent="0.2"/>
    <row r="2363" ht="30.2" customHeight="1" x14ac:dyDescent="0.2"/>
    <row r="2364" ht="30.2" customHeight="1" x14ac:dyDescent="0.2"/>
    <row r="2365" ht="30.2" customHeight="1" x14ac:dyDescent="0.2"/>
    <row r="2366" ht="30.2" customHeight="1" x14ac:dyDescent="0.2"/>
    <row r="2367" ht="30.2" customHeight="1" x14ac:dyDescent="0.2"/>
    <row r="2368" ht="30.2" customHeight="1" x14ac:dyDescent="0.2"/>
    <row r="2369" ht="30.2" customHeight="1" x14ac:dyDescent="0.2"/>
    <row r="2370" ht="30.2" customHeight="1" x14ac:dyDescent="0.2"/>
    <row r="2371" ht="30.2" customHeight="1" x14ac:dyDescent="0.2"/>
    <row r="2372" ht="30.2" customHeight="1" x14ac:dyDescent="0.2"/>
    <row r="2373" ht="30.2" customHeight="1" x14ac:dyDescent="0.2"/>
    <row r="2374" ht="30.2" customHeight="1" x14ac:dyDescent="0.2"/>
    <row r="2375" ht="30.2" customHeight="1" x14ac:dyDescent="0.2"/>
    <row r="2376" ht="30.2" customHeight="1" x14ac:dyDescent="0.2"/>
    <row r="2377" ht="30.2" customHeight="1" x14ac:dyDescent="0.2"/>
    <row r="2378" ht="30.2" customHeight="1" x14ac:dyDescent="0.2"/>
    <row r="2379" ht="30.2" customHeight="1" x14ac:dyDescent="0.2"/>
    <row r="2380" ht="30.2" customHeight="1" x14ac:dyDescent="0.2"/>
    <row r="2381" ht="30.2" customHeight="1" x14ac:dyDescent="0.2"/>
    <row r="2382" ht="30.2" customHeight="1" x14ac:dyDescent="0.2"/>
    <row r="2383" ht="30.2" customHeight="1" x14ac:dyDescent="0.2"/>
    <row r="2384" ht="30.2" customHeight="1" x14ac:dyDescent="0.2"/>
    <row r="2385" ht="30.2" customHeight="1" x14ac:dyDescent="0.2"/>
    <row r="2386" ht="30.2" customHeight="1" x14ac:dyDescent="0.2"/>
    <row r="2387" ht="30.2" customHeight="1" x14ac:dyDescent="0.2"/>
    <row r="2388" ht="30.2" customHeight="1" x14ac:dyDescent="0.2"/>
    <row r="2389" ht="30.2" customHeight="1" x14ac:dyDescent="0.2"/>
    <row r="2390" ht="30.2" customHeight="1" x14ac:dyDescent="0.2"/>
    <row r="2391" ht="30.2" customHeight="1" x14ac:dyDescent="0.2"/>
    <row r="2392" ht="30.2" customHeight="1" x14ac:dyDescent="0.2"/>
    <row r="2393" ht="30.2" customHeight="1" x14ac:dyDescent="0.2"/>
    <row r="2394" ht="30.2" customHeight="1" x14ac:dyDescent="0.2"/>
    <row r="2395" ht="30.2" customHeight="1" x14ac:dyDescent="0.2"/>
    <row r="2396" ht="30.2" customHeight="1" x14ac:dyDescent="0.2"/>
    <row r="2397" ht="30.2" customHeight="1" x14ac:dyDescent="0.2"/>
    <row r="2398" ht="30.2" customHeight="1" x14ac:dyDescent="0.2"/>
    <row r="2399" ht="30.2" customHeight="1" x14ac:dyDescent="0.2"/>
    <row r="2400" ht="30.2" customHeight="1" x14ac:dyDescent="0.2"/>
    <row r="2401" ht="30.2" customHeight="1" x14ac:dyDescent="0.2"/>
    <row r="2402" ht="30.2" customHeight="1" x14ac:dyDescent="0.2"/>
    <row r="2403" ht="30.2" customHeight="1" x14ac:dyDescent="0.2"/>
    <row r="2404" ht="30.2" customHeight="1" x14ac:dyDescent="0.2"/>
    <row r="2405" ht="30.2" customHeight="1" x14ac:dyDescent="0.2"/>
    <row r="2406" ht="30.2" customHeight="1" x14ac:dyDescent="0.2"/>
    <row r="2407" ht="30.2" customHeight="1" x14ac:dyDescent="0.2"/>
    <row r="2408" ht="30.2" customHeight="1" x14ac:dyDescent="0.2"/>
    <row r="2409" ht="30.2" customHeight="1" x14ac:dyDescent="0.2"/>
    <row r="2410" ht="30.2" customHeight="1" x14ac:dyDescent="0.2"/>
    <row r="2411" ht="30.2" customHeight="1" x14ac:dyDescent="0.2"/>
    <row r="2412" ht="30.2" customHeight="1" x14ac:dyDescent="0.2"/>
    <row r="2413" ht="30.2" customHeight="1" x14ac:dyDescent="0.2"/>
    <row r="2414" ht="30.2" customHeight="1" x14ac:dyDescent="0.2"/>
    <row r="2415" ht="30.2" customHeight="1" x14ac:dyDescent="0.2"/>
    <row r="2416" ht="30.2" customHeight="1" x14ac:dyDescent="0.2"/>
    <row r="2417" ht="30.2" customHeight="1" x14ac:dyDescent="0.2"/>
    <row r="2418" ht="30.2" customHeight="1" x14ac:dyDescent="0.2"/>
    <row r="2419" ht="30.2" customHeight="1" x14ac:dyDescent="0.2"/>
    <row r="2420" ht="30.2" customHeight="1" x14ac:dyDescent="0.2"/>
    <row r="2421" ht="30.2" customHeight="1" x14ac:dyDescent="0.2"/>
    <row r="2422" ht="30.2" customHeight="1" x14ac:dyDescent="0.2"/>
    <row r="2423" ht="30.2" customHeight="1" x14ac:dyDescent="0.2"/>
    <row r="2424" ht="30.2" customHeight="1" x14ac:dyDescent="0.2"/>
    <row r="2425" ht="30.2" customHeight="1" x14ac:dyDescent="0.2"/>
    <row r="2426" ht="30.2" customHeight="1" x14ac:dyDescent="0.2"/>
    <row r="2427" ht="30.2" customHeight="1" x14ac:dyDescent="0.2"/>
    <row r="2428" ht="30.2" customHeight="1" x14ac:dyDescent="0.2"/>
    <row r="2429" ht="30.2" customHeight="1" x14ac:dyDescent="0.2"/>
    <row r="2430" ht="30.2" customHeight="1" x14ac:dyDescent="0.2"/>
    <row r="2431" ht="30.2" customHeight="1" x14ac:dyDescent="0.2"/>
    <row r="2432" ht="30.2" customHeight="1" x14ac:dyDescent="0.2"/>
    <row r="2433" ht="30.2" customHeight="1" x14ac:dyDescent="0.2"/>
    <row r="2434" ht="30.2" customHeight="1" x14ac:dyDescent="0.2"/>
    <row r="2435" ht="30.2" customHeight="1" x14ac:dyDescent="0.2"/>
    <row r="2436" ht="30.2" customHeight="1" x14ac:dyDescent="0.2"/>
    <row r="2437" ht="30.2" customHeight="1" x14ac:dyDescent="0.2"/>
    <row r="2438" ht="30.2" customHeight="1" x14ac:dyDescent="0.2"/>
    <row r="2439" ht="30.2" customHeight="1" x14ac:dyDescent="0.2"/>
    <row r="2440" ht="30.2" customHeight="1" x14ac:dyDescent="0.2"/>
    <row r="2441" ht="30.2" customHeight="1" x14ac:dyDescent="0.2"/>
    <row r="2442" ht="30.2" customHeight="1" x14ac:dyDescent="0.2"/>
    <row r="2443" ht="30.2" customHeight="1" x14ac:dyDescent="0.2"/>
    <row r="2444" ht="30.2" customHeight="1" x14ac:dyDescent="0.2"/>
    <row r="2445" ht="30.2" customHeight="1" x14ac:dyDescent="0.2"/>
    <row r="2446" ht="30.2" customHeight="1" x14ac:dyDescent="0.2"/>
    <row r="2447" ht="30.2" customHeight="1" x14ac:dyDescent="0.2"/>
    <row r="2448" ht="30.2" customHeight="1" x14ac:dyDescent="0.2"/>
    <row r="2449" ht="30.2" customHeight="1" x14ac:dyDescent="0.2"/>
    <row r="2450" ht="30.2" customHeight="1" x14ac:dyDescent="0.2"/>
    <row r="2451" ht="30.2" customHeight="1" x14ac:dyDescent="0.2"/>
    <row r="2452" ht="30.2" customHeight="1" x14ac:dyDescent="0.2"/>
    <row r="2453" ht="30.2" customHeight="1" x14ac:dyDescent="0.2"/>
    <row r="2454" ht="30.2" customHeight="1" x14ac:dyDescent="0.2"/>
    <row r="2455" ht="30.2" customHeight="1" x14ac:dyDescent="0.2"/>
    <row r="2456" ht="30.2" customHeight="1" x14ac:dyDescent="0.2"/>
    <row r="2457" ht="30.2" customHeight="1" x14ac:dyDescent="0.2"/>
    <row r="2458" ht="30.2" customHeight="1" x14ac:dyDescent="0.2"/>
    <row r="2459" ht="30.2" customHeight="1" x14ac:dyDescent="0.2"/>
    <row r="2460" ht="30.2" customHeight="1" x14ac:dyDescent="0.2"/>
    <row r="2461" ht="30.2" customHeight="1" x14ac:dyDescent="0.2"/>
    <row r="2462" ht="30.2" customHeight="1" x14ac:dyDescent="0.2"/>
    <row r="2463" ht="30.2" customHeight="1" x14ac:dyDescent="0.2"/>
    <row r="2464" ht="30.2" customHeight="1" x14ac:dyDescent="0.2"/>
    <row r="2465" ht="30.2" customHeight="1" x14ac:dyDescent="0.2"/>
    <row r="2466" ht="30.2" customHeight="1" x14ac:dyDescent="0.2"/>
    <row r="2467" ht="30.2" customHeight="1" x14ac:dyDescent="0.2"/>
    <row r="2468" ht="30.2" customHeight="1" x14ac:dyDescent="0.2"/>
    <row r="2469" ht="30.2" customHeight="1" x14ac:dyDescent="0.2"/>
    <row r="2470" ht="30.2" customHeight="1" x14ac:dyDescent="0.2"/>
    <row r="2471" ht="30.2" customHeight="1" x14ac:dyDescent="0.2"/>
    <row r="2472" ht="30.2" customHeight="1" x14ac:dyDescent="0.2"/>
    <row r="2473" ht="30.2" customHeight="1" x14ac:dyDescent="0.2"/>
    <row r="2474" ht="30.2" customHeight="1" x14ac:dyDescent="0.2"/>
    <row r="2475" ht="30.2" customHeight="1" x14ac:dyDescent="0.2"/>
    <row r="2476" ht="30.2" customHeight="1" x14ac:dyDescent="0.2"/>
    <row r="2477" ht="30.2" customHeight="1" x14ac:dyDescent="0.2"/>
    <row r="2478" ht="30.2" customHeight="1" x14ac:dyDescent="0.2"/>
    <row r="2479" ht="30.2" customHeight="1" x14ac:dyDescent="0.2"/>
    <row r="2480" ht="30.2" customHeight="1" x14ac:dyDescent="0.2"/>
    <row r="2481" ht="30.2" customHeight="1" x14ac:dyDescent="0.2"/>
    <row r="2482" ht="30.2" customHeight="1" x14ac:dyDescent="0.2"/>
    <row r="2483" ht="30.2" customHeight="1" x14ac:dyDescent="0.2"/>
    <row r="2484" ht="30.2" customHeight="1" x14ac:dyDescent="0.2"/>
    <row r="2485" ht="30.2" customHeight="1" x14ac:dyDescent="0.2"/>
    <row r="2486" ht="30.2" customHeight="1" x14ac:dyDescent="0.2"/>
    <row r="2487" ht="30.2" customHeight="1" x14ac:dyDescent="0.2"/>
    <row r="2488" ht="30.2" customHeight="1" x14ac:dyDescent="0.2"/>
    <row r="2489" ht="30.2" customHeight="1" x14ac:dyDescent="0.2"/>
    <row r="2490" ht="30.2" customHeight="1" x14ac:dyDescent="0.2"/>
    <row r="2491" ht="30.2" customHeight="1" x14ac:dyDescent="0.2"/>
    <row r="2492" ht="30.2" customHeight="1" x14ac:dyDescent="0.2"/>
    <row r="2493" ht="30.2" customHeight="1" x14ac:dyDescent="0.2"/>
    <row r="2494" ht="30.2" customHeight="1" x14ac:dyDescent="0.2"/>
    <row r="2495" ht="30.2" customHeight="1" x14ac:dyDescent="0.2"/>
    <row r="2496" ht="30.2" customHeight="1" x14ac:dyDescent="0.2"/>
    <row r="2497" ht="30.2" customHeight="1" x14ac:dyDescent="0.2"/>
    <row r="2498" ht="30.2" customHeight="1" x14ac:dyDescent="0.2"/>
    <row r="2499" ht="30.2" customHeight="1" x14ac:dyDescent="0.2"/>
    <row r="2500" ht="30.2" customHeight="1" x14ac:dyDescent="0.2"/>
    <row r="2501" ht="30.2" customHeight="1" x14ac:dyDescent="0.2"/>
    <row r="2502" ht="30.2" customHeight="1" x14ac:dyDescent="0.2"/>
    <row r="2503" ht="30.2" customHeight="1" x14ac:dyDescent="0.2"/>
    <row r="2504" ht="30.2" customHeight="1" x14ac:dyDescent="0.2"/>
    <row r="2505" ht="30.2" customHeight="1" x14ac:dyDescent="0.2"/>
    <row r="2506" ht="30.2" customHeight="1" x14ac:dyDescent="0.2"/>
    <row r="2507" ht="30.2" customHeight="1" x14ac:dyDescent="0.2"/>
    <row r="2508" ht="30.2" customHeight="1" x14ac:dyDescent="0.2"/>
    <row r="2509" ht="30.2" customHeight="1" x14ac:dyDescent="0.2"/>
    <row r="2510" ht="30.2" customHeight="1" x14ac:dyDescent="0.2"/>
    <row r="2511" ht="30.2" customHeight="1" x14ac:dyDescent="0.2"/>
    <row r="2512" ht="30.2" customHeight="1" x14ac:dyDescent="0.2"/>
    <row r="2513" ht="30.2" customHeight="1" x14ac:dyDescent="0.2"/>
    <row r="2514" ht="30.2" customHeight="1" x14ac:dyDescent="0.2"/>
    <row r="2515" ht="30.2" customHeight="1" x14ac:dyDescent="0.2"/>
    <row r="2516" ht="30.2" customHeight="1" x14ac:dyDescent="0.2"/>
    <row r="2517" ht="30.2" customHeight="1" x14ac:dyDescent="0.2"/>
    <row r="2518" ht="30.2" customHeight="1" x14ac:dyDescent="0.2"/>
    <row r="2519" ht="30.2" customHeight="1" x14ac:dyDescent="0.2"/>
    <row r="2520" ht="30.2" customHeight="1" x14ac:dyDescent="0.2"/>
    <row r="2521" ht="30.2" customHeight="1" x14ac:dyDescent="0.2"/>
    <row r="2522" ht="30.2" customHeight="1" x14ac:dyDescent="0.2"/>
    <row r="2523" ht="30.2" customHeight="1" x14ac:dyDescent="0.2"/>
    <row r="2524" ht="30.2" customHeight="1" x14ac:dyDescent="0.2"/>
    <row r="2525" ht="30.2" customHeight="1" x14ac:dyDescent="0.2"/>
    <row r="2526" ht="30.2" customHeight="1" x14ac:dyDescent="0.2"/>
    <row r="2527" ht="30.2" customHeight="1" x14ac:dyDescent="0.2"/>
    <row r="2528" ht="30.2" customHeight="1" x14ac:dyDescent="0.2"/>
    <row r="2529" ht="30.2" customHeight="1" x14ac:dyDescent="0.2"/>
    <row r="2530" ht="30.2" customHeight="1" x14ac:dyDescent="0.2"/>
    <row r="2531" ht="30.2" customHeight="1" x14ac:dyDescent="0.2"/>
    <row r="2532" ht="30.2" customHeight="1" x14ac:dyDescent="0.2"/>
    <row r="2533" ht="30.2" customHeight="1" x14ac:dyDescent="0.2"/>
    <row r="2534" ht="30.2" customHeight="1" x14ac:dyDescent="0.2"/>
    <row r="2535" ht="30.2" customHeight="1" x14ac:dyDescent="0.2"/>
    <row r="2536" ht="30.2" customHeight="1" x14ac:dyDescent="0.2"/>
    <row r="2537" ht="30.2" customHeight="1" x14ac:dyDescent="0.2"/>
    <row r="2538" ht="30.2" customHeight="1" x14ac:dyDescent="0.2"/>
    <row r="2539" ht="30.2" customHeight="1" x14ac:dyDescent="0.2"/>
    <row r="2540" ht="30.2" customHeight="1" x14ac:dyDescent="0.2"/>
    <row r="2541" ht="30.2" customHeight="1" x14ac:dyDescent="0.2"/>
    <row r="2542" ht="30.2" customHeight="1" x14ac:dyDescent="0.2"/>
    <row r="2543" ht="30.2" customHeight="1" x14ac:dyDescent="0.2"/>
    <row r="2544" ht="30.2" customHeight="1" x14ac:dyDescent="0.2"/>
    <row r="2545" ht="30.2" customHeight="1" x14ac:dyDescent="0.2"/>
    <row r="2546" ht="30.2" customHeight="1" x14ac:dyDescent="0.2"/>
    <row r="2547" ht="30.2" customHeight="1" x14ac:dyDescent="0.2"/>
    <row r="2548" ht="30.2" customHeight="1" x14ac:dyDescent="0.2"/>
    <row r="2549" ht="30.2" customHeight="1" x14ac:dyDescent="0.2"/>
    <row r="2550" ht="30.2" customHeight="1" x14ac:dyDescent="0.2"/>
    <row r="2551" ht="30.2" customHeight="1" x14ac:dyDescent="0.2"/>
    <row r="2552" ht="30.2" customHeight="1" x14ac:dyDescent="0.2"/>
    <row r="2553" ht="30.2" customHeight="1" x14ac:dyDescent="0.2"/>
    <row r="2554" ht="30.2" customHeight="1" x14ac:dyDescent="0.2"/>
    <row r="2555" ht="30.2" customHeight="1" x14ac:dyDescent="0.2"/>
    <row r="2556" ht="30.2" customHeight="1" x14ac:dyDescent="0.2"/>
    <row r="2557" ht="30.2" customHeight="1" x14ac:dyDescent="0.2"/>
    <row r="2558" ht="30.2" customHeight="1" x14ac:dyDescent="0.2"/>
    <row r="2559" ht="30.2" customHeight="1" x14ac:dyDescent="0.2"/>
    <row r="2560" ht="30.2" customHeight="1" x14ac:dyDescent="0.2"/>
    <row r="2561" ht="30.2" customHeight="1" x14ac:dyDescent="0.2"/>
    <row r="2562" ht="30.2" customHeight="1" x14ac:dyDescent="0.2"/>
    <row r="2563" ht="30.2" customHeight="1" x14ac:dyDescent="0.2"/>
    <row r="2564" ht="30.2" customHeight="1" x14ac:dyDescent="0.2"/>
    <row r="2565" ht="30.2" customHeight="1" x14ac:dyDescent="0.2"/>
    <row r="2566" ht="30.2" customHeight="1" x14ac:dyDescent="0.2"/>
    <row r="2567" ht="30.2" customHeight="1" x14ac:dyDescent="0.2"/>
    <row r="2568" ht="30.2" customHeight="1" x14ac:dyDescent="0.2"/>
    <row r="2569" ht="30.2" customHeight="1" x14ac:dyDescent="0.2"/>
    <row r="2570" ht="30.2" customHeight="1" x14ac:dyDescent="0.2"/>
    <row r="2571" ht="30.2" customHeight="1" x14ac:dyDescent="0.2"/>
    <row r="2572" ht="30.2" customHeight="1" x14ac:dyDescent="0.2"/>
    <row r="2573" ht="30.2" customHeight="1" x14ac:dyDescent="0.2"/>
    <row r="2574" ht="30.2" customHeight="1" x14ac:dyDescent="0.2"/>
    <row r="2575" ht="30.2" customHeight="1" x14ac:dyDescent="0.2"/>
    <row r="2576" ht="30.2" customHeight="1" x14ac:dyDescent="0.2"/>
    <row r="2577" ht="30.2" customHeight="1" x14ac:dyDescent="0.2"/>
    <row r="2578" ht="30.2" customHeight="1" x14ac:dyDescent="0.2"/>
    <row r="2579" ht="30.2" customHeight="1" x14ac:dyDescent="0.2"/>
    <row r="2580" ht="30.2" customHeight="1" x14ac:dyDescent="0.2"/>
    <row r="2581" ht="30.2" customHeight="1" x14ac:dyDescent="0.2"/>
    <row r="2582" ht="30.2" customHeight="1" x14ac:dyDescent="0.2"/>
    <row r="2583" ht="30.2" customHeight="1" x14ac:dyDescent="0.2"/>
    <row r="2584" ht="30.2" customHeight="1" x14ac:dyDescent="0.2"/>
    <row r="2585" ht="30.2" customHeight="1" x14ac:dyDescent="0.2"/>
    <row r="2586" ht="30.2" customHeight="1" x14ac:dyDescent="0.2"/>
    <row r="2587" ht="30.2" customHeight="1" x14ac:dyDescent="0.2"/>
    <row r="2588" ht="30.2" customHeight="1" x14ac:dyDescent="0.2"/>
    <row r="2589" ht="30.2" customHeight="1" x14ac:dyDescent="0.2"/>
    <row r="2590" ht="30.2" customHeight="1" x14ac:dyDescent="0.2"/>
    <row r="2591" ht="30.2" customHeight="1" x14ac:dyDescent="0.2"/>
    <row r="2592" ht="30.2" customHeight="1" x14ac:dyDescent="0.2"/>
    <row r="2593" ht="30.2" customHeight="1" x14ac:dyDescent="0.2"/>
    <row r="2594" ht="30.2" customHeight="1" x14ac:dyDescent="0.2"/>
    <row r="2595" ht="30.2" customHeight="1" x14ac:dyDescent="0.2"/>
    <row r="2596" ht="30.2" customHeight="1" x14ac:dyDescent="0.2"/>
    <row r="2597" ht="30.2" customHeight="1" x14ac:dyDescent="0.2"/>
    <row r="2598" ht="30.2" customHeight="1" x14ac:dyDescent="0.2"/>
    <row r="2599" ht="30.2" customHeight="1" x14ac:dyDescent="0.2"/>
    <row r="2600" ht="30.2" customHeight="1" x14ac:dyDescent="0.2"/>
    <row r="2601" ht="30.2" customHeight="1" x14ac:dyDescent="0.2"/>
    <row r="2602" ht="30.2" customHeight="1" x14ac:dyDescent="0.2"/>
    <row r="2603" ht="30.2" customHeight="1" x14ac:dyDescent="0.2"/>
    <row r="2604" ht="30.2" customHeight="1" x14ac:dyDescent="0.2"/>
    <row r="2605" ht="30.2" customHeight="1" x14ac:dyDescent="0.2"/>
    <row r="2606" ht="30.2" customHeight="1" x14ac:dyDescent="0.2"/>
    <row r="2607" ht="30.2" customHeight="1" x14ac:dyDescent="0.2"/>
    <row r="2608" ht="30.2" customHeight="1" x14ac:dyDescent="0.2"/>
    <row r="2609" ht="30.2" customHeight="1" x14ac:dyDescent="0.2"/>
    <row r="2610" ht="30.2" customHeight="1" x14ac:dyDescent="0.2"/>
    <row r="2611" ht="30.2" customHeight="1" x14ac:dyDescent="0.2"/>
    <row r="2612" ht="30.2" customHeight="1" x14ac:dyDescent="0.2"/>
    <row r="2613" ht="30.2" customHeight="1" x14ac:dyDescent="0.2"/>
    <row r="2614" ht="30.2" customHeight="1" x14ac:dyDescent="0.2"/>
    <row r="2615" ht="30.2" customHeight="1" x14ac:dyDescent="0.2"/>
    <row r="2616" ht="30.2" customHeight="1" x14ac:dyDescent="0.2"/>
    <row r="2617" ht="30.2" customHeight="1" x14ac:dyDescent="0.2"/>
    <row r="2618" ht="30.2" customHeight="1" x14ac:dyDescent="0.2"/>
    <row r="2619" ht="30.2" customHeight="1" x14ac:dyDescent="0.2"/>
    <row r="2620" ht="30.2" customHeight="1" x14ac:dyDescent="0.2"/>
    <row r="2621" ht="30.2" customHeight="1" x14ac:dyDescent="0.2"/>
    <row r="2622" ht="30.2" customHeight="1" x14ac:dyDescent="0.2"/>
    <row r="2623" ht="30.2" customHeight="1" x14ac:dyDescent="0.2"/>
    <row r="2624" ht="30.2" customHeight="1" x14ac:dyDescent="0.2"/>
    <row r="2625" ht="30.2" customHeight="1" x14ac:dyDescent="0.2"/>
    <row r="2626" ht="30.2" customHeight="1" x14ac:dyDescent="0.2"/>
    <row r="2627" ht="30.2" customHeight="1" x14ac:dyDescent="0.2"/>
    <row r="2628" ht="30.2" customHeight="1" x14ac:dyDescent="0.2"/>
    <row r="2629" ht="30.2" customHeight="1" x14ac:dyDescent="0.2"/>
    <row r="2630" ht="30.2" customHeight="1" x14ac:dyDescent="0.2"/>
    <row r="2631" ht="30.2" customHeight="1" x14ac:dyDescent="0.2"/>
    <row r="2632" ht="30.2" customHeight="1" x14ac:dyDescent="0.2"/>
    <row r="2633" ht="30.2" customHeight="1" x14ac:dyDescent="0.2"/>
    <row r="2634" ht="30.2" customHeight="1" x14ac:dyDescent="0.2"/>
    <row r="2635" ht="30.2" customHeight="1" x14ac:dyDescent="0.2"/>
    <row r="2636" ht="30.2" customHeight="1" x14ac:dyDescent="0.2"/>
    <row r="2637" ht="30.2" customHeight="1" x14ac:dyDescent="0.2"/>
    <row r="2638" ht="30.2" customHeight="1" x14ac:dyDescent="0.2"/>
    <row r="2639" ht="30.2" customHeight="1" x14ac:dyDescent="0.2"/>
    <row r="2640" ht="30.2" customHeight="1" x14ac:dyDescent="0.2"/>
    <row r="2641" ht="30.2" customHeight="1" x14ac:dyDescent="0.2"/>
    <row r="2642" ht="30.2" customHeight="1" x14ac:dyDescent="0.2"/>
    <row r="2643" ht="30.2" customHeight="1" x14ac:dyDescent="0.2"/>
    <row r="2644" ht="30.2" customHeight="1" x14ac:dyDescent="0.2"/>
    <row r="2645" ht="30.2" customHeight="1" x14ac:dyDescent="0.2"/>
    <row r="2646" ht="30.2" customHeight="1" x14ac:dyDescent="0.2"/>
    <row r="2647" ht="30.2" customHeight="1" x14ac:dyDescent="0.2"/>
    <row r="2648" ht="30.2" customHeight="1" x14ac:dyDescent="0.2"/>
    <row r="2649" ht="30.2" customHeight="1" x14ac:dyDescent="0.2"/>
    <row r="2650" ht="30.2" customHeight="1" x14ac:dyDescent="0.2"/>
    <row r="2651" ht="30.2" customHeight="1" x14ac:dyDescent="0.2"/>
    <row r="2652" ht="30.2" customHeight="1" x14ac:dyDescent="0.2"/>
    <row r="2653" ht="30.2" customHeight="1" x14ac:dyDescent="0.2"/>
    <row r="2654" ht="30.2" customHeight="1" x14ac:dyDescent="0.2"/>
    <row r="2655" ht="30.2" customHeight="1" x14ac:dyDescent="0.2"/>
    <row r="2656" ht="30.2" customHeight="1" x14ac:dyDescent="0.2"/>
    <row r="2657" ht="30.2" customHeight="1" x14ac:dyDescent="0.2"/>
    <row r="2658" ht="30.2" customHeight="1" x14ac:dyDescent="0.2"/>
    <row r="2659" ht="30.2" customHeight="1" x14ac:dyDescent="0.2"/>
    <row r="2660" ht="30.2" customHeight="1" x14ac:dyDescent="0.2"/>
    <row r="2661" ht="30.2" customHeight="1" x14ac:dyDescent="0.2"/>
    <row r="2662" ht="30.2" customHeight="1" x14ac:dyDescent="0.2"/>
    <row r="2663" ht="30.2" customHeight="1" x14ac:dyDescent="0.2"/>
    <row r="2664" ht="30.2" customHeight="1" x14ac:dyDescent="0.2"/>
    <row r="2665" ht="30.2" customHeight="1" x14ac:dyDescent="0.2"/>
    <row r="2666" ht="30.2" customHeight="1" x14ac:dyDescent="0.2"/>
    <row r="2667" ht="30.2" customHeight="1" x14ac:dyDescent="0.2"/>
    <row r="2668" ht="30.2" customHeight="1" x14ac:dyDescent="0.2"/>
    <row r="2669" ht="30.2" customHeight="1" x14ac:dyDescent="0.2"/>
    <row r="2670" ht="30.2" customHeight="1" x14ac:dyDescent="0.2"/>
    <row r="2671" ht="30.2" customHeight="1" x14ac:dyDescent="0.2"/>
    <row r="2672" ht="30.2" customHeight="1" x14ac:dyDescent="0.2"/>
    <row r="2673" ht="30.2" customHeight="1" x14ac:dyDescent="0.2"/>
    <row r="2674" ht="30.2" customHeight="1" x14ac:dyDescent="0.2"/>
    <row r="2675" ht="30.2" customHeight="1" x14ac:dyDescent="0.2"/>
    <row r="2676" ht="30.2" customHeight="1" x14ac:dyDescent="0.2"/>
    <row r="2677" ht="30.2" customHeight="1" x14ac:dyDescent="0.2"/>
    <row r="2678" ht="30.2" customHeight="1" x14ac:dyDescent="0.2"/>
    <row r="2679" ht="30.2" customHeight="1" x14ac:dyDescent="0.2"/>
    <row r="2680" ht="30.2" customHeight="1" x14ac:dyDescent="0.2"/>
    <row r="2681" ht="30.2" customHeight="1" x14ac:dyDescent="0.2"/>
    <row r="2682" ht="30.2" customHeight="1" x14ac:dyDescent="0.2"/>
    <row r="2683" ht="30.2" customHeight="1" x14ac:dyDescent="0.2"/>
    <row r="2684" ht="30.2" customHeight="1" x14ac:dyDescent="0.2"/>
    <row r="2685" ht="30.2" customHeight="1" x14ac:dyDescent="0.2"/>
    <row r="2686" ht="30.2" customHeight="1" x14ac:dyDescent="0.2"/>
    <row r="2687" ht="30.2" customHeight="1" x14ac:dyDescent="0.2"/>
    <row r="2688" ht="30.2" customHeight="1" x14ac:dyDescent="0.2"/>
    <row r="2689" ht="30.2" customHeight="1" x14ac:dyDescent="0.2"/>
    <row r="2690" ht="30.2" customHeight="1" x14ac:dyDescent="0.2"/>
    <row r="2691" ht="30.2" customHeight="1" x14ac:dyDescent="0.2"/>
    <row r="2692" ht="30.2" customHeight="1" x14ac:dyDescent="0.2"/>
    <row r="2693" ht="30.2" customHeight="1" x14ac:dyDescent="0.2"/>
    <row r="2694" ht="30.2" customHeight="1" x14ac:dyDescent="0.2"/>
    <row r="2695" ht="30.2" customHeight="1" x14ac:dyDescent="0.2"/>
    <row r="2696" ht="30.2" customHeight="1" x14ac:dyDescent="0.2"/>
    <row r="2697" ht="30.2" customHeight="1" x14ac:dyDescent="0.2"/>
    <row r="2698" ht="30.2" customHeight="1" x14ac:dyDescent="0.2"/>
    <row r="2699" ht="30.2" customHeight="1" x14ac:dyDescent="0.2"/>
    <row r="2700" ht="30.2" customHeight="1" x14ac:dyDescent="0.2"/>
    <row r="2701" ht="30.2" customHeight="1" x14ac:dyDescent="0.2"/>
    <row r="2702" ht="30.2" customHeight="1" x14ac:dyDescent="0.2"/>
    <row r="2703" ht="30.2" customHeight="1" x14ac:dyDescent="0.2"/>
    <row r="2704" ht="30.2" customHeight="1" x14ac:dyDescent="0.2"/>
    <row r="2705" ht="30.2" customHeight="1" x14ac:dyDescent="0.2"/>
    <row r="2706" ht="30.2" customHeight="1" x14ac:dyDescent="0.2"/>
    <row r="2707" ht="30.2" customHeight="1" x14ac:dyDescent="0.2"/>
    <row r="2708" ht="30.2" customHeight="1" x14ac:dyDescent="0.2"/>
    <row r="2709" ht="30.2" customHeight="1" x14ac:dyDescent="0.2"/>
    <row r="2710" ht="30.2" customHeight="1" x14ac:dyDescent="0.2"/>
    <row r="2711" ht="30.2" customHeight="1" x14ac:dyDescent="0.2"/>
    <row r="2712" ht="30.2" customHeight="1" x14ac:dyDescent="0.2"/>
    <row r="2713" ht="30.2" customHeight="1" x14ac:dyDescent="0.2"/>
    <row r="2714" ht="30.2" customHeight="1" x14ac:dyDescent="0.2"/>
    <row r="2715" ht="30.2" customHeight="1" x14ac:dyDescent="0.2"/>
    <row r="2716" ht="30.2" customHeight="1" x14ac:dyDescent="0.2"/>
    <row r="2717" ht="30.2" customHeight="1" x14ac:dyDescent="0.2"/>
    <row r="2718" ht="30.2" customHeight="1" x14ac:dyDescent="0.2"/>
    <row r="2719" ht="30.2" customHeight="1" x14ac:dyDescent="0.2"/>
    <row r="2720" ht="30.2" customHeight="1" x14ac:dyDescent="0.2"/>
    <row r="2721" ht="30.2" customHeight="1" x14ac:dyDescent="0.2"/>
    <row r="2722" ht="30.2" customHeight="1" x14ac:dyDescent="0.2"/>
    <row r="2723" ht="30.2" customHeight="1" x14ac:dyDescent="0.2"/>
    <row r="2724" ht="30.2" customHeight="1" x14ac:dyDescent="0.2"/>
    <row r="2725" ht="30.2" customHeight="1" x14ac:dyDescent="0.2"/>
    <row r="2726" ht="30.2" customHeight="1" x14ac:dyDescent="0.2"/>
    <row r="2727" ht="30.2" customHeight="1" x14ac:dyDescent="0.2"/>
    <row r="2728" ht="30.2" customHeight="1" x14ac:dyDescent="0.2"/>
    <row r="2729" ht="30.2" customHeight="1" x14ac:dyDescent="0.2"/>
    <row r="2730" ht="30.2" customHeight="1" x14ac:dyDescent="0.2"/>
    <row r="2731" ht="30.2" customHeight="1" x14ac:dyDescent="0.2"/>
    <row r="2732" ht="30.2" customHeight="1" x14ac:dyDescent="0.2"/>
    <row r="2733" ht="30.2" customHeight="1" x14ac:dyDescent="0.2"/>
    <row r="2734" ht="30.2" customHeight="1" x14ac:dyDescent="0.2"/>
    <row r="2735" ht="30.2" customHeight="1" x14ac:dyDescent="0.2"/>
    <row r="2736" ht="30.2" customHeight="1" x14ac:dyDescent="0.2"/>
    <row r="2737" ht="30.2" customHeight="1" x14ac:dyDescent="0.2"/>
    <row r="2738" ht="30.2" customHeight="1" x14ac:dyDescent="0.2"/>
    <row r="2739" ht="30.2" customHeight="1" x14ac:dyDescent="0.2"/>
    <row r="2740" ht="30.2" customHeight="1" x14ac:dyDescent="0.2"/>
    <row r="2741" ht="30.2" customHeight="1" x14ac:dyDescent="0.2"/>
    <row r="2742" ht="30.2" customHeight="1" x14ac:dyDescent="0.2"/>
    <row r="2743" ht="30.2" customHeight="1" x14ac:dyDescent="0.2"/>
    <row r="2744" ht="30.2" customHeight="1" x14ac:dyDescent="0.2"/>
    <row r="2745" ht="30.2" customHeight="1" x14ac:dyDescent="0.2"/>
    <row r="2746" ht="30.2" customHeight="1" x14ac:dyDescent="0.2"/>
    <row r="2747" ht="30.2" customHeight="1" x14ac:dyDescent="0.2"/>
    <row r="2748" ht="30.2" customHeight="1" x14ac:dyDescent="0.2"/>
    <row r="2749" ht="30.2" customHeight="1" x14ac:dyDescent="0.2"/>
    <row r="2750" ht="30.2" customHeight="1" x14ac:dyDescent="0.2"/>
    <row r="2751" ht="30.2" customHeight="1" x14ac:dyDescent="0.2"/>
    <row r="2752" ht="30.2" customHeight="1" x14ac:dyDescent="0.2"/>
    <row r="2753" ht="30.2" customHeight="1" x14ac:dyDescent="0.2"/>
  </sheetData>
  <phoneticPr fontId="6" type="noConversion"/>
  <pageMargins left="0.75" right="0.75" top="1" bottom="1" header="0.5" footer="0.5"/>
  <pageSetup scale="31" orientation="landscape" horizontalDpi="4294967294" r:id="rId1"/>
  <headerFooter alignWithMargins="0"/>
  <rowBreaks count="1" manualBreakCount="1">
    <brk id="3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26"/>
  <sheetViews>
    <sheetView zoomScaleNormal="100" workbookViewId="0">
      <pane ySplit="22" topLeftCell="A64" activePane="bottomLeft" state="frozen"/>
      <selection activeCell="K14" sqref="K14"/>
      <selection pane="bottomLeft" activeCell="G96" sqref="G96"/>
    </sheetView>
  </sheetViews>
  <sheetFormatPr defaultColWidth="9.140625" defaultRowHeight="11.25" x14ac:dyDescent="0.2"/>
  <cols>
    <col min="1" max="1" width="1.85546875" style="35" customWidth="1"/>
    <col min="2" max="2" width="22.7109375" style="113" customWidth="1"/>
    <col min="3" max="3" width="11" style="35" customWidth="1"/>
    <col min="4" max="4" width="8.7109375" style="35" customWidth="1"/>
    <col min="5" max="5" width="10.42578125" style="35" bestFit="1" customWidth="1"/>
    <col min="6" max="6" width="9.85546875" style="35" bestFit="1" customWidth="1"/>
    <col min="7" max="7" width="11.140625" style="35" customWidth="1"/>
    <col min="8" max="8" width="10" style="35" customWidth="1"/>
    <col min="9" max="9" width="8" style="35" bestFit="1" customWidth="1"/>
    <col min="10" max="10" width="8.7109375" style="35" bestFit="1" customWidth="1"/>
    <col min="11" max="11" width="10" style="35" customWidth="1"/>
    <col min="12" max="12" width="9.28515625" style="35" bestFit="1" customWidth="1"/>
    <col min="13" max="13" width="9" style="35" bestFit="1" customWidth="1"/>
    <col min="14" max="14" width="8.28515625" style="35" bestFit="1" customWidth="1"/>
    <col min="15" max="15" width="12.140625" style="35" customWidth="1"/>
    <col min="16" max="16" width="11.42578125" style="35" bestFit="1" customWidth="1"/>
    <col min="17" max="17" width="13.7109375" style="35" bestFit="1" customWidth="1"/>
    <col min="18" max="18" width="8.5703125" style="35" customWidth="1"/>
    <col min="19" max="19" width="10" style="35" bestFit="1" customWidth="1"/>
    <col min="20" max="20" width="9.140625" style="35" bestFit="1" customWidth="1"/>
    <col min="21" max="21" width="8.42578125" style="35" bestFit="1" customWidth="1"/>
    <col min="22" max="58" width="20.85546875" style="35" customWidth="1"/>
    <col min="59" max="16384" width="9.140625" style="35"/>
  </cols>
  <sheetData>
    <row r="1" spans="2:18" x14ac:dyDescent="0.2">
      <c r="B1" s="35" t="s">
        <v>62</v>
      </c>
      <c r="C1" s="122">
        <v>31</v>
      </c>
      <c r="D1" s="53"/>
    </row>
    <row r="2" spans="2:18" x14ac:dyDescent="0.2">
      <c r="B2" s="35"/>
    </row>
    <row r="3" spans="2:18" x14ac:dyDescent="0.2">
      <c r="B3" s="35"/>
      <c r="C3" s="36" t="s">
        <v>13</v>
      </c>
      <c r="D3" s="36" t="s">
        <v>33</v>
      </c>
      <c r="E3" s="37" t="s">
        <v>31</v>
      </c>
      <c r="F3" s="37" t="s">
        <v>26</v>
      </c>
      <c r="G3" s="37" t="s">
        <v>27</v>
      </c>
      <c r="H3" s="38" t="s">
        <v>50</v>
      </c>
      <c r="K3" s="39" t="s">
        <v>56</v>
      </c>
      <c r="L3" s="40"/>
      <c r="M3" s="40"/>
      <c r="N3" s="41" t="s">
        <v>65</v>
      </c>
      <c r="O3" s="40" t="s">
        <v>64</v>
      </c>
      <c r="P3" s="40" t="s">
        <v>63</v>
      </c>
      <c r="Q3" s="40" t="s">
        <v>57</v>
      </c>
    </row>
    <row r="4" spans="2:18" x14ac:dyDescent="0.2">
      <c r="B4" s="42" t="s">
        <v>97</v>
      </c>
      <c r="C4" s="43">
        <f>SUMIF($D$63:$D$501,C$3,$G$63:$G$501)</f>
        <v>706.25</v>
      </c>
      <c r="D4" s="43">
        <f>SUMIF($D$63:$D$501,D$3,$G$63:$G$501)</f>
        <v>544.86</v>
      </c>
      <c r="E4" s="43">
        <f>SUMIF($D$63:$D$501,E$3,$G$63:$G$501)</f>
        <v>580.67000000000007</v>
      </c>
      <c r="F4" s="43">
        <f>SUMIF($D$63:$D$501,F$3,$G$63:$G$501)</f>
        <v>541.44000000000005</v>
      </c>
      <c r="G4" s="43">
        <f>SUMIF($D$63:$D$501,G$3,$G$63:$G$501)</f>
        <v>0</v>
      </c>
      <c r="H4" s="43">
        <f>SUM(C4:G4)</f>
        <v>2373.2200000000003</v>
      </c>
      <c r="I4" s="44"/>
      <c r="K4" s="40" t="s">
        <v>53</v>
      </c>
      <c r="L4" s="40"/>
      <c r="M4" s="45">
        <f>H10</f>
        <v>4171.0200000000004</v>
      </c>
      <c r="N4" s="45"/>
      <c r="O4" s="46">
        <f>944066+588005+145015</f>
        <v>1677086</v>
      </c>
      <c r="P4" s="46">
        <f>SUM(O4/365)*C1</f>
        <v>142437.44109589042</v>
      </c>
      <c r="Q4" s="45">
        <f>SUM(M4-P4)</f>
        <v>-138266.42109589043</v>
      </c>
    </row>
    <row r="5" spans="2:18" x14ac:dyDescent="0.2">
      <c r="B5" s="42" t="s">
        <v>16</v>
      </c>
      <c r="C5" s="43">
        <f>SUMIF(D63:D501,C3,H63:H501)</f>
        <v>364.62</v>
      </c>
      <c r="D5" s="43">
        <f>SUMIF($D$63:$D$501,D$3,$H$63:$H$501)</f>
        <v>0</v>
      </c>
      <c r="E5" s="43">
        <f>SUMIF($D$63:$D$501,E$3,$H$63:$H$501)</f>
        <v>950.93000000000006</v>
      </c>
      <c r="F5" s="43">
        <f>SUMIF($D$63:$D$501,F$3,$H$63:$H$501)</f>
        <v>482.25</v>
      </c>
      <c r="G5" s="43">
        <f>SUMIF($D$63:$D$501,G$3,$H$63:$H$501)</f>
        <v>0</v>
      </c>
      <c r="H5" s="43">
        <f t="shared" ref="H5:H18" si="0">SUM(C5:G5)</f>
        <v>1797.8000000000002</v>
      </c>
      <c r="I5" s="44"/>
      <c r="K5" s="40" t="s">
        <v>95</v>
      </c>
      <c r="L5" s="40"/>
      <c r="M5" s="45">
        <f>H11</f>
        <v>0</v>
      </c>
      <c r="N5" s="45"/>
      <c r="O5" s="46">
        <v>100</v>
      </c>
      <c r="P5" s="46">
        <f>SUM(O5/365)*C1</f>
        <v>8.493150684931507</v>
      </c>
      <c r="Q5" s="45">
        <f>SUM(M5-P5)</f>
        <v>-8.493150684931507</v>
      </c>
    </row>
    <row r="6" spans="2:18" x14ac:dyDescent="0.2">
      <c r="B6" s="42" t="s">
        <v>98</v>
      </c>
      <c r="C6" s="43">
        <f>SUMIF(D63:D501,C3,I63:I501)</f>
        <v>0</v>
      </c>
      <c r="D6" s="43">
        <f>SUMIF($D$63:$D$501,D$3,$I$63:$I$501)</f>
        <v>0</v>
      </c>
      <c r="E6" s="43">
        <f>SUMIF($D$63:$D$501,E$3,$I$63:$I$501)</f>
        <v>0</v>
      </c>
      <c r="F6" s="43">
        <f>SUMIF($D$63:$D$501,F$3,$I$63:$I$501)</f>
        <v>0</v>
      </c>
      <c r="G6" s="43">
        <f>SUMIF($D$63:$D$501,G$3,$I$63:$I$501)</f>
        <v>0</v>
      </c>
      <c r="H6" s="43">
        <f t="shared" si="0"/>
        <v>0</v>
      </c>
      <c r="I6" s="44"/>
      <c r="K6" s="40" t="s">
        <v>92</v>
      </c>
      <c r="L6" s="40"/>
      <c r="M6" s="45">
        <f>H12</f>
        <v>0</v>
      </c>
      <c r="N6" s="45"/>
      <c r="O6" s="46">
        <v>100</v>
      </c>
      <c r="P6" s="46">
        <f>SUM(O6/365)*C1</f>
        <v>8.493150684931507</v>
      </c>
      <c r="Q6" s="45">
        <f>SUM(M6-P6)</f>
        <v>-8.493150684931507</v>
      </c>
    </row>
    <row r="7" spans="2:18" x14ac:dyDescent="0.2">
      <c r="B7" s="42" t="s">
        <v>99</v>
      </c>
      <c r="C7" s="43">
        <f>SUMIF(D63:D501,C3,J63:J501)</f>
        <v>0</v>
      </c>
      <c r="D7" s="43">
        <f>SUMIF($D$63:$D$501,D$3,$J$63:$J$501)</f>
        <v>0</v>
      </c>
      <c r="E7" s="43">
        <f>SUMIF($D$63:$D$501,E$3,$J$63:$J$501)</f>
        <v>0</v>
      </c>
      <c r="F7" s="43">
        <f>SUMIF($D$63:$D$501,F$3,$J$63:$J$501)</f>
        <v>0</v>
      </c>
      <c r="G7" s="43">
        <f>SUMIF($D$63:$D$501,G$3,$J$63:$J$501)</f>
        <v>0</v>
      </c>
      <c r="H7" s="43">
        <f t="shared" si="0"/>
        <v>0</v>
      </c>
      <c r="I7" s="44"/>
      <c r="K7" s="40" t="s">
        <v>58</v>
      </c>
      <c r="L7" s="40"/>
      <c r="M7" s="45">
        <f>H13</f>
        <v>0</v>
      </c>
      <c r="N7" s="45"/>
      <c r="O7" s="46">
        <v>100</v>
      </c>
      <c r="P7" s="46">
        <f>SUM(O7/365)*C1</f>
        <v>8.493150684931507</v>
      </c>
      <c r="Q7" s="45">
        <f>SUM(M7-P7)</f>
        <v>-8.493150684931507</v>
      </c>
    </row>
    <row r="8" spans="2:18" x14ac:dyDescent="0.2">
      <c r="B8" s="42" t="s">
        <v>100</v>
      </c>
      <c r="C8" s="43">
        <f>SUMIF(D63:D501,C3,K63:K501)</f>
        <v>0</v>
      </c>
      <c r="D8" s="43">
        <f>SUMIF($D$63:$D$501,D$3,$K$63:$K$501)</f>
        <v>0</v>
      </c>
      <c r="E8" s="43">
        <f>SUMIF($D$63:$D$501,E$3,$K$63:$K$501)</f>
        <v>0</v>
      </c>
      <c r="F8" s="43">
        <f>SUMIF($D$63:$D$501,F$3,$K$63:$K$501)</f>
        <v>0</v>
      </c>
      <c r="G8" s="43">
        <f>SUMIF($D$63:$D$501,G$3,$K$63:$K$501)</f>
        <v>0</v>
      </c>
      <c r="H8" s="43">
        <f t="shared" si="0"/>
        <v>0</v>
      </c>
      <c r="I8" s="44"/>
      <c r="K8" s="40" t="s">
        <v>54</v>
      </c>
      <c r="L8" s="40"/>
      <c r="M8" s="45">
        <f>H14</f>
        <v>0</v>
      </c>
      <c r="N8" s="45"/>
      <c r="O8" s="46"/>
      <c r="P8" s="46"/>
      <c r="Q8" s="45"/>
    </row>
    <row r="9" spans="2:18" x14ac:dyDescent="0.2">
      <c r="B9" s="42" t="s">
        <v>70</v>
      </c>
      <c r="C9" s="43">
        <f>SUMIF(D63:D501,C3,L63:L501)</f>
        <v>0</v>
      </c>
      <c r="D9" s="43">
        <f>SUMIF($D$63:$D$501,D$3,$L$63:$L$501)</f>
        <v>0</v>
      </c>
      <c r="E9" s="43">
        <f>SUMIF($D$63:$D$501,E$3,$L$63:$L$501)</f>
        <v>0</v>
      </c>
      <c r="F9" s="43">
        <f>SUMIF($D$63:$D$501,F$3,$L$63:$L$501)</f>
        <v>0</v>
      </c>
      <c r="G9" s="43">
        <f>SUMIF($D$63:$D$501,G$3,$L$63:$L$501)</f>
        <v>0</v>
      </c>
      <c r="H9" s="43">
        <f t="shared" si="0"/>
        <v>0</v>
      </c>
      <c r="I9" s="44"/>
      <c r="K9" s="40" t="s">
        <v>59</v>
      </c>
      <c r="L9" s="40"/>
      <c r="M9" s="47">
        <f>SUM(M5:M7)</f>
        <v>0</v>
      </c>
      <c r="N9" s="45"/>
      <c r="O9" s="47">
        <f>SUM(O5:O6)</f>
        <v>200</v>
      </c>
      <c r="P9" s="47">
        <f>SUM(P5:P6)</f>
        <v>16.986301369863014</v>
      </c>
      <c r="Q9" s="47">
        <f>SUM(Q5:Q6)</f>
        <v>-16.986301369863014</v>
      </c>
    </row>
    <row r="10" spans="2:18" x14ac:dyDescent="0.2">
      <c r="B10" s="48" t="s">
        <v>53</v>
      </c>
      <c r="C10" s="49">
        <f>SUM(C4:C9)</f>
        <v>1070.8699999999999</v>
      </c>
      <c r="D10" s="49">
        <f t="shared" ref="D10:G10" si="1">SUM(D4:D9)</f>
        <v>544.86</v>
      </c>
      <c r="E10" s="49">
        <f t="shared" si="1"/>
        <v>1531.6000000000001</v>
      </c>
      <c r="F10" s="49">
        <f t="shared" si="1"/>
        <v>1023.69</v>
      </c>
      <c r="G10" s="49">
        <f t="shared" si="1"/>
        <v>0</v>
      </c>
      <c r="H10" s="43">
        <f t="shared" si="0"/>
        <v>4171.0200000000004</v>
      </c>
      <c r="I10" s="44"/>
      <c r="K10" s="40" t="s">
        <v>60</v>
      </c>
      <c r="L10" s="40"/>
      <c r="M10" s="47">
        <f>SUM(M4,M8)</f>
        <v>4171.0200000000004</v>
      </c>
      <c r="N10" s="45"/>
      <c r="O10" s="47">
        <f>SUM(O7,O4)</f>
        <v>1677186</v>
      </c>
      <c r="P10" s="47">
        <f>SUM(P7,P4)</f>
        <v>142445.93424657534</v>
      </c>
      <c r="Q10" s="47">
        <f>SUM(Q7,Q4)</f>
        <v>-138274.91424657535</v>
      </c>
    </row>
    <row r="11" spans="2:18" x14ac:dyDescent="0.2">
      <c r="B11" s="125" t="s">
        <v>93</v>
      </c>
      <c r="C11" s="43">
        <f>SUMIF(D63:D501,C3,M63:M501)</f>
        <v>0</v>
      </c>
      <c r="D11" s="43">
        <f>SUMIF($D$63:$D$501,D$3,$M$63:$M$501)</f>
        <v>0</v>
      </c>
      <c r="E11" s="43">
        <f>SUMIF($D$63:$D$501,E$3,$M$63:$M$501)</f>
        <v>0</v>
      </c>
      <c r="F11" s="43">
        <f>SUMIF($D$63:$D$501,F$3,$M$63:$M$501)</f>
        <v>0</v>
      </c>
      <c r="G11" s="43">
        <f>SUMIF($D$63:$D$501,G$3,$M$63:$M$501)</f>
        <v>0</v>
      </c>
      <c r="H11" s="43">
        <f t="shared" si="0"/>
        <v>0</v>
      </c>
      <c r="I11" s="44"/>
      <c r="K11" s="40" t="s">
        <v>55</v>
      </c>
      <c r="L11" s="40"/>
      <c r="M11" s="47">
        <f>SUM(M9:M10)</f>
        <v>4171.0200000000004</v>
      </c>
      <c r="N11" s="45"/>
      <c r="O11" s="47">
        <f>SUM(O9:O10)</f>
        <v>1677386</v>
      </c>
      <c r="P11" s="47">
        <f>SUM(P9:P10)</f>
        <v>142462.92054794519</v>
      </c>
      <c r="Q11" s="47">
        <f>SUM(Q9:Q10)</f>
        <v>-138291.9005479452</v>
      </c>
    </row>
    <row r="12" spans="2:18" x14ac:dyDescent="0.2">
      <c r="B12" s="125" t="s">
        <v>92</v>
      </c>
      <c r="C12" s="43">
        <f>SUMIF(D63:D501,C3,N63:N501)</f>
        <v>0</v>
      </c>
      <c r="D12" s="43">
        <f>SUMIF($D$63:$D$501,D$3,$N$63:$N$501)</f>
        <v>0</v>
      </c>
      <c r="E12" s="43">
        <f>SUMIF($D$63:$D$501,E$3,$N$63:$N$501)</f>
        <v>0</v>
      </c>
      <c r="F12" s="43">
        <f>SUMIF($D$63:$D$501,F$3,$N$63:$N$501)</f>
        <v>0</v>
      </c>
      <c r="G12" s="43">
        <f>SUMIF($D$63:$D$501,G$3,$N$63:$N$501)</f>
        <v>0</v>
      </c>
      <c r="H12" s="43">
        <f t="shared" si="0"/>
        <v>0</v>
      </c>
      <c r="I12" s="44"/>
      <c r="K12" s="50"/>
      <c r="L12" s="50"/>
      <c r="M12" s="44"/>
      <c r="N12" s="51"/>
      <c r="O12" s="50"/>
      <c r="P12" s="50"/>
      <c r="Q12" s="44"/>
      <c r="R12" s="44"/>
    </row>
    <row r="13" spans="2:18" x14ac:dyDescent="0.2">
      <c r="B13" s="125" t="s">
        <v>58</v>
      </c>
      <c r="C13" s="43">
        <f>SUMIF(D63:D501,C3,O63:O501)+SUMIF(D63:D501,C3,P63:P501)</f>
        <v>0</v>
      </c>
      <c r="D13" s="43">
        <f>SUMIF(D63:D501,D3,O63:O501)+SUMIF(D63:D501,D3,P63:P501)</f>
        <v>0</v>
      </c>
      <c r="E13" s="43">
        <f>SUMIF(D63:D501,E3,O63:O501)+SUMIF(D63:D501,E3,P63:P501)</f>
        <v>0</v>
      </c>
      <c r="F13" s="43">
        <f>SUMIF(D63:D501,F3,O63:O501)+SUMIF(D63:D501,F3,P63:P501)</f>
        <v>0</v>
      </c>
      <c r="G13" s="43">
        <f>SUMIF(D63:D501,G3,O63:O501)+SUMIF(D63:D501,G3,P63:P501)</f>
        <v>0</v>
      </c>
      <c r="H13" s="43">
        <f t="shared" si="0"/>
        <v>0</v>
      </c>
      <c r="I13" s="44"/>
      <c r="K13" s="52" t="s">
        <v>88</v>
      </c>
      <c r="L13" s="53"/>
      <c r="N13" s="44"/>
      <c r="O13" s="125"/>
      <c r="P13" s="125"/>
      <c r="Q13" s="44"/>
      <c r="R13" s="44"/>
    </row>
    <row r="14" spans="2:18" x14ac:dyDescent="0.2">
      <c r="B14" s="125" t="s">
        <v>54</v>
      </c>
      <c r="C14" s="43">
        <f>SUMIF($D$63:$D$501,C$3,$Q$63:$Q$501)</f>
        <v>0</v>
      </c>
      <c r="D14" s="43">
        <f>SUMIF($D$63:$D$501,D$3,$Q$63:$Q$501)</f>
        <v>0</v>
      </c>
      <c r="E14" s="43">
        <f>SUMIF($D$63:$D$501,E$3,$Q$63:$Q$501)</f>
        <v>0</v>
      </c>
      <c r="F14" s="43">
        <f>SUMIF($D$63:$D$501,F$3,$Q$63:$Q$501)</f>
        <v>0</v>
      </c>
      <c r="G14" s="43">
        <f>SUMIF($D$63:$D$501,G$3,$Q$63:$Q$501)</f>
        <v>0</v>
      </c>
      <c r="H14" s="43">
        <f t="shared" si="0"/>
        <v>0</v>
      </c>
      <c r="I14" s="44"/>
      <c r="K14" s="125" t="s">
        <v>54</v>
      </c>
      <c r="L14" s="125"/>
      <c r="M14" s="54"/>
      <c r="N14" s="44"/>
      <c r="O14" s="125"/>
      <c r="P14" s="125"/>
      <c r="Q14" s="44"/>
      <c r="R14" s="44"/>
    </row>
    <row r="15" spans="2:18" x14ac:dyDescent="0.2">
      <c r="B15" s="118" t="s">
        <v>110</v>
      </c>
      <c r="C15" s="119">
        <f>SUMIF($D$63:$D$501,C$3,$R$63:$R$501)</f>
        <v>0</v>
      </c>
      <c r="D15" s="119">
        <f>SUMIF($D$63:$D$501,D$3,$R$63:$R$501)</f>
        <v>0</v>
      </c>
      <c r="E15" s="119">
        <f>SUMIF($D$63:$D$501,E$3,$R$63:$R$501)</f>
        <v>0</v>
      </c>
      <c r="F15" s="119">
        <f>SUMIF($D$63:$D$501,F$3,$R$63:$R$501)</f>
        <v>0</v>
      </c>
      <c r="G15" s="119">
        <f>SUMIF($D$63:$D$501,G$3,$R$63:$R$501)</f>
        <v>0</v>
      </c>
      <c r="H15" s="119">
        <f t="shared" si="0"/>
        <v>0</v>
      </c>
      <c r="I15" s="44"/>
      <c r="K15" s="125" t="s">
        <v>61</v>
      </c>
      <c r="L15" s="125"/>
      <c r="M15" s="54"/>
      <c r="N15" s="44"/>
      <c r="O15" s="125"/>
      <c r="P15" s="125"/>
      <c r="Q15" s="44"/>
      <c r="R15" s="44"/>
    </row>
    <row r="16" spans="2:18" x14ac:dyDescent="0.2">
      <c r="B16" s="48" t="s">
        <v>59</v>
      </c>
      <c r="C16" s="49">
        <f>SUM(C11:C13)</f>
        <v>0</v>
      </c>
      <c r="D16" s="49">
        <f t="shared" ref="D16:G16" si="2">SUM(D11:D13)</f>
        <v>0</v>
      </c>
      <c r="E16" s="49">
        <f t="shared" si="2"/>
        <v>0</v>
      </c>
      <c r="F16" s="49">
        <f t="shared" si="2"/>
        <v>0</v>
      </c>
      <c r="G16" s="49">
        <f t="shared" si="2"/>
        <v>0</v>
      </c>
      <c r="H16" s="43">
        <f t="shared" si="0"/>
        <v>0</v>
      </c>
      <c r="I16" s="44"/>
      <c r="J16" s="53"/>
      <c r="K16" s="326" t="s">
        <v>94</v>
      </c>
      <c r="L16" s="326"/>
      <c r="M16" s="55"/>
      <c r="N16" s="44"/>
      <c r="O16" s="125"/>
      <c r="P16" s="125"/>
      <c r="Q16" s="44"/>
      <c r="R16" s="44"/>
    </row>
    <row r="17" spans="2:21" x14ac:dyDescent="0.2">
      <c r="B17" s="48" t="s">
        <v>60</v>
      </c>
      <c r="C17" s="49">
        <f>C10+C14</f>
        <v>1070.8699999999999</v>
      </c>
      <c r="D17" s="49">
        <f>D10+D14</f>
        <v>544.86</v>
      </c>
      <c r="E17" s="49">
        <f>E10+E14</f>
        <v>1531.6000000000001</v>
      </c>
      <c r="F17" s="49">
        <f>F10+F14</f>
        <v>1023.69</v>
      </c>
      <c r="G17" s="49">
        <f>G10+G14</f>
        <v>0</v>
      </c>
      <c r="H17" s="43">
        <f t="shared" si="0"/>
        <v>4171.0200000000004</v>
      </c>
      <c r="I17" s="44"/>
      <c r="J17" s="53"/>
      <c r="S17" s="56"/>
      <c r="T17" s="51"/>
    </row>
    <row r="18" spans="2:21" x14ac:dyDescent="0.2">
      <c r="B18" s="48" t="s">
        <v>55</v>
      </c>
      <c r="C18" s="49">
        <f>SUM(C17,C16,C15)</f>
        <v>1070.8699999999999</v>
      </c>
      <c r="D18" s="49">
        <f>SUM(D17,D16,D15)</f>
        <v>544.86</v>
      </c>
      <c r="E18" s="49">
        <f>SUM(E17,E16,E15)</f>
        <v>1531.6000000000001</v>
      </c>
      <c r="F18" s="49">
        <f>SUM(F17,F16,F15)</f>
        <v>1023.69</v>
      </c>
      <c r="G18" s="49">
        <f>SUM(G17,G16,G15)</f>
        <v>0</v>
      </c>
      <c r="H18" s="43">
        <f t="shared" si="0"/>
        <v>4171.0200000000004</v>
      </c>
      <c r="I18" s="44"/>
      <c r="J18" s="53"/>
    </row>
    <row r="19" spans="2:21" ht="12" thickBot="1" x14ac:dyDescent="0.25">
      <c r="B19" s="53"/>
      <c r="C19" s="53"/>
      <c r="D19" s="53"/>
      <c r="E19" s="53"/>
      <c r="F19" s="53"/>
      <c r="G19" s="53"/>
      <c r="H19" s="53"/>
    </row>
    <row r="20" spans="2:21" ht="22.5" x14ac:dyDescent="0.2">
      <c r="B20" s="57"/>
      <c r="C20" s="58"/>
      <c r="D20" s="58"/>
      <c r="E20" s="58"/>
      <c r="F20" s="58"/>
      <c r="G20" s="59" t="s">
        <v>97</v>
      </c>
      <c r="H20" s="59" t="s">
        <v>101</v>
      </c>
      <c r="I20" s="59" t="s">
        <v>98</v>
      </c>
      <c r="J20" s="59" t="s">
        <v>99</v>
      </c>
      <c r="K20" s="59" t="s">
        <v>100</v>
      </c>
      <c r="L20" s="59" t="s">
        <v>70</v>
      </c>
      <c r="M20" s="59" t="s">
        <v>102</v>
      </c>
      <c r="N20" s="59" t="s">
        <v>103</v>
      </c>
      <c r="O20" s="59" t="s">
        <v>104</v>
      </c>
      <c r="P20" s="59" t="s">
        <v>105</v>
      </c>
      <c r="Q20" s="59" t="s">
        <v>11</v>
      </c>
      <c r="R20" s="59" t="s">
        <v>91</v>
      </c>
      <c r="S20" s="59" t="s">
        <v>106</v>
      </c>
      <c r="T20" s="60"/>
    </row>
    <row r="21" spans="2:21" x14ac:dyDescent="0.2">
      <c r="B21" s="61" t="s">
        <v>52</v>
      </c>
      <c r="C21" s="62"/>
      <c r="D21" s="62"/>
      <c r="E21" s="62"/>
      <c r="F21" s="62"/>
      <c r="G21" s="63">
        <v>65120</v>
      </c>
      <c r="H21" s="63">
        <v>65120</v>
      </c>
      <c r="I21" s="63">
        <v>65120</v>
      </c>
      <c r="J21" s="63">
        <v>65120</v>
      </c>
      <c r="K21" s="63">
        <v>65120</v>
      </c>
      <c r="L21" s="63">
        <v>65120</v>
      </c>
      <c r="M21" s="64">
        <v>68600</v>
      </c>
      <c r="N21" s="64">
        <v>68600</v>
      </c>
      <c r="O21" s="65">
        <v>68150</v>
      </c>
      <c r="P21" s="65">
        <v>68150</v>
      </c>
      <c r="Q21" s="66">
        <v>65120</v>
      </c>
      <c r="R21" s="66">
        <v>65120</v>
      </c>
      <c r="S21" s="67" t="s">
        <v>107</v>
      </c>
      <c r="T21" s="68" t="s">
        <v>22</v>
      </c>
    </row>
    <row r="22" spans="2:21" ht="12" thickBot="1" x14ac:dyDescent="0.25">
      <c r="B22" s="69"/>
      <c r="C22" s="70"/>
      <c r="D22" s="70"/>
      <c r="E22" s="70"/>
      <c r="F22" s="71">
        <f t="shared" ref="F22:T22" si="3">SUM(F63:F501)</f>
        <v>4172.0200000000004</v>
      </c>
      <c r="G22" s="116">
        <f t="shared" si="3"/>
        <v>2373.2200000000003</v>
      </c>
      <c r="H22" s="116">
        <f t="shared" si="3"/>
        <v>1797.8</v>
      </c>
      <c r="I22" s="116">
        <f t="shared" si="3"/>
        <v>0</v>
      </c>
      <c r="J22" s="116">
        <f t="shared" si="3"/>
        <v>0</v>
      </c>
      <c r="K22" s="116">
        <f t="shared" si="3"/>
        <v>0</v>
      </c>
      <c r="L22" s="116">
        <f t="shared" si="3"/>
        <v>0</v>
      </c>
      <c r="M22" s="116">
        <f t="shared" si="3"/>
        <v>0</v>
      </c>
      <c r="N22" s="116">
        <f t="shared" si="3"/>
        <v>0</v>
      </c>
      <c r="O22" s="116">
        <f t="shared" si="3"/>
        <v>0</v>
      </c>
      <c r="P22" s="116">
        <f t="shared" si="3"/>
        <v>0</v>
      </c>
      <c r="Q22" s="116">
        <f t="shared" si="3"/>
        <v>0</v>
      </c>
      <c r="R22" s="116">
        <f t="shared" si="3"/>
        <v>0</v>
      </c>
      <c r="S22" s="116">
        <f t="shared" si="3"/>
        <v>1</v>
      </c>
      <c r="T22" s="117">
        <f t="shared" si="3"/>
        <v>4172.0200000000004</v>
      </c>
      <c r="U22" s="72"/>
    </row>
    <row r="23" spans="2:21" x14ac:dyDescent="0.2">
      <c r="B23" s="125"/>
      <c r="C23" s="125"/>
      <c r="D23" s="125"/>
      <c r="E23" s="44"/>
      <c r="F23" s="53"/>
      <c r="T23" s="44"/>
    </row>
    <row r="24" spans="2:21" x14ac:dyDescent="0.2">
      <c r="B24" s="121" t="s">
        <v>111</v>
      </c>
      <c r="D24" s="53" t="s">
        <v>13</v>
      </c>
      <c r="E24" s="53" t="s">
        <v>33</v>
      </c>
      <c r="F24" s="35" t="s">
        <v>31</v>
      </c>
      <c r="G24" s="53" t="s">
        <v>26</v>
      </c>
      <c r="H24" s="53" t="s">
        <v>27</v>
      </c>
      <c r="J24" s="53"/>
    </row>
    <row r="25" spans="2:21" x14ac:dyDescent="0.2">
      <c r="B25" s="53" t="s">
        <v>4</v>
      </c>
      <c r="C25" s="43">
        <f t="shared" ref="C25:C56" si="4">SUMIF(B$63:B$501,B25,F$63:F$501)</f>
        <v>0</v>
      </c>
      <c r="D25" s="43">
        <f t="shared" ref="D25:H40" si="5">SUMIF($A$63:$A$501,$B25&amp;D$24,$F$63:$F$501)</f>
        <v>0</v>
      </c>
      <c r="E25" s="43">
        <f t="shared" si="5"/>
        <v>0</v>
      </c>
      <c r="F25" s="43">
        <f t="shared" si="5"/>
        <v>0</v>
      </c>
      <c r="G25" s="43">
        <f t="shared" si="5"/>
        <v>0</v>
      </c>
      <c r="H25" s="43">
        <f t="shared" si="5"/>
        <v>0</v>
      </c>
      <c r="J25" s="53"/>
    </row>
    <row r="26" spans="2:21" x14ac:dyDescent="0.2">
      <c r="B26" s="53" t="s">
        <v>35</v>
      </c>
      <c r="C26" s="43">
        <f t="shared" si="4"/>
        <v>0</v>
      </c>
      <c r="D26" s="43">
        <f t="shared" si="5"/>
        <v>0</v>
      </c>
      <c r="E26" s="43">
        <f t="shared" si="5"/>
        <v>0</v>
      </c>
      <c r="F26" s="43">
        <f t="shared" si="5"/>
        <v>0</v>
      </c>
      <c r="G26" s="43">
        <f t="shared" si="5"/>
        <v>0</v>
      </c>
      <c r="H26" s="43">
        <f t="shared" si="5"/>
        <v>0</v>
      </c>
    </row>
    <row r="27" spans="2:21" x14ac:dyDescent="0.2">
      <c r="B27" s="53" t="s">
        <v>32</v>
      </c>
      <c r="C27" s="43">
        <f t="shared" si="4"/>
        <v>0</v>
      </c>
      <c r="D27" s="43">
        <f t="shared" si="5"/>
        <v>0</v>
      </c>
      <c r="E27" s="43">
        <f t="shared" si="5"/>
        <v>0</v>
      </c>
      <c r="F27" s="43">
        <f t="shared" si="5"/>
        <v>0</v>
      </c>
      <c r="G27" s="43">
        <f t="shared" si="5"/>
        <v>0</v>
      </c>
      <c r="H27" s="43">
        <f t="shared" si="5"/>
        <v>0</v>
      </c>
      <c r="J27" s="53"/>
    </row>
    <row r="28" spans="2:21" x14ac:dyDescent="0.2">
      <c r="B28" s="53" t="s">
        <v>37</v>
      </c>
      <c r="C28" s="43">
        <f t="shared" si="4"/>
        <v>2373.2200000000003</v>
      </c>
      <c r="D28" s="43">
        <f t="shared" si="5"/>
        <v>706.25</v>
      </c>
      <c r="E28" s="43">
        <f t="shared" si="5"/>
        <v>544.86</v>
      </c>
      <c r="F28" s="43">
        <f t="shared" si="5"/>
        <v>486.74999999999994</v>
      </c>
      <c r="G28" s="43">
        <f t="shared" si="5"/>
        <v>541.44000000000005</v>
      </c>
      <c r="H28" s="43">
        <f t="shared" si="5"/>
        <v>0</v>
      </c>
      <c r="J28" s="53"/>
    </row>
    <row r="29" spans="2:21" x14ac:dyDescent="0.2">
      <c r="B29" s="53" t="s">
        <v>6</v>
      </c>
      <c r="C29" s="43">
        <f t="shared" si="4"/>
        <v>0</v>
      </c>
      <c r="D29" s="43">
        <f t="shared" si="5"/>
        <v>0</v>
      </c>
      <c r="E29" s="43">
        <f t="shared" si="5"/>
        <v>0</v>
      </c>
      <c r="F29" s="43">
        <f t="shared" si="5"/>
        <v>0</v>
      </c>
      <c r="G29" s="43">
        <f t="shared" si="5"/>
        <v>0</v>
      </c>
      <c r="H29" s="43">
        <f t="shared" si="5"/>
        <v>0</v>
      </c>
    </row>
    <row r="30" spans="2:21" x14ac:dyDescent="0.2">
      <c r="B30" s="53" t="s">
        <v>38</v>
      </c>
      <c r="C30" s="43">
        <f t="shared" si="4"/>
        <v>0</v>
      </c>
      <c r="D30" s="43">
        <f t="shared" si="5"/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</v>
      </c>
    </row>
    <row r="31" spans="2:21" x14ac:dyDescent="0.2">
      <c r="B31" s="53" t="s">
        <v>112</v>
      </c>
      <c r="C31" s="43">
        <f t="shared" si="4"/>
        <v>1798.8</v>
      </c>
      <c r="D31" s="43">
        <f t="shared" si="5"/>
        <v>365.62</v>
      </c>
      <c r="E31" s="43">
        <f t="shared" si="5"/>
        <v>0</v>
      </c>
      <c r="F31" s="43">
        <f t="shared" si="5"/>
        <v>375.83</v>
      </c>
      <c r="G31" s="43">
        <f t="shared" si="5"/>
        <v>482.25</v>
      </c>
      <c r="H31" s="43">
        <f t="shared" si="5"/>
        <v>0</v>
      </c>
    </row>
    <row r="32" spans="2:21" x14ac:dyDescent="0.2">
      <c r="B32" s="53" t="s">
        <v>86</v>
      </c>
      <c r="C32" s="43">
        <f t="shared" si="4"/>
        <v>0</v>
      </c>
      <c r="D32" s="43">
        <f t="shared" si="5"/>
        <v>0</v>
      </c>
      <c r="E32" s="43">
        <f t="shared" si="5"/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</row>
    <row r="33" spans="2:8" x14ac:dyDescent="0.2">
      <c r="B33" s="53" t="s">
        <v>25</v>
      </c>
      <c r="C33" s="43">
        <f t="shared" si="4"/>
        <v>0</v>
      </c>
      <c r="D33" s="43">
        <f t="shared" si="5"/>
        <v>0</v>
      </c>
      <c r="E33" s="43">
        <f t="shared" si="5"/>
        <v>0</v>
      </c>
      <c r="F33" s="43">
        <f t="shared" si="5"/>
        <v>0</v>
      </c>
      <c r="G33" s="43">
        <f t="shared" si="5"/>
        <v>0</v>
      </c>
      <c r="H33" s="43">
        <f t="shared" si="5"/>
        <v>0</v>
      </c>
    </row>
    <row r="34" spans="2:8" x14ac:dyDescent="0.2">
      <c r="B34" s="53" t="s">
        <v>42</v>
      </c>
      <c r="C34" s="43">
        <f t="shared" si="4"/>
        <v>0</v>
      </c>
      <c r="D34" s="43">
        <f t="shared" si="5"/>
        <v>0</v>
      </c>
      <c r="E34" s="43">
        <f t="shared" si="5"/>
        <v>0</v>
      </c>
      <c r="F34" s="43">
        <f t="shared" si="5"/>
        <v>0</v>
      </c>
      <c r="G34" s="43">
        <f t="shared" si="5"/>
        <v>0</v>
      </c>
      <c r="H34" s="43">
        <f t="shared" si="5"/>
        <v>0</v>
      </c>
    </row>
    <row r="35" spans="2:8" x14ac:dyDescent="0.2">
      <c r="B35" s="53" t="s">
        <v>83</v>
      </c>
      <c r="C35" s="43">
        <f t="shared" si="4"/>
        <v>0</v>
      </c>
      <c r="D35" s="43">
        <f t="shared" si="5"/>
        <v>0</v>
      </c>
      <c r="E35" s="43">
        <f t="shared" si="5"/>
        <v>0</v>
      </c>
      <c r="F35" s="43">
        <f t="shared" si="5"/>
        <v>0</v>
      </c>
      <c r="G35" s="43">
        <f t="shared" si="5"/>
        <v>0</v>
      </c>
      <c r="H35" s="43">
        <f t="shared" si="5"/>
        <v>0</v>
      </c>
    </row>
    <row r="36" spans="2:8" x14ac:dyDescent="0.2">
      <c r="B36" s="53" t="s">
        <v>43</v>
      </c>
      <c r="C36" s="43">
        <f t="shared" si="4"/>
        <v>0</v>
      </c>
      <c r="D36" s="43">
        <f t="shared" si="5"/>
        <v>0</v>
      </c>
      <c r="E36" s="43">
        <f t="shared" si="5"/>
        <v>0</v>
      </c>
      <c r="F36" s="43">
        <f t="shared" si="5"/>
        <v>0</v>
      </c>
      <c r="G36" s="43">
        <f t="shared" si="5"/>
        <v>0</v>
      </c>
      <c r="H36" s="43">
        <f t="shared" si="5"/>
        <v>0</v>
      </c>
    </row>
    <row r="37" spans="2:8" x14ac:dyDescent="0.2">
      <c r="B37" s="53" t="s">
        <v>44</v>
      </c>
      <c r="C37" s="43">
        <f t="shared" si="4"/>
        <v>0</v>
      </c>
      <c r="D37" s="43">
        <f t="shared" si="5"/>
        <v>0</v>
      </c>
      <c r="E37" s="43">
        <f t="shared" si="5"/>
        <v>0</v>
      </c>
      <c r="F37" s="43">
        <f t="shared" si="5"/>
        <v>0</v>
      </c>
      <c r="G37" s="43">
        <f t="shared" si="5"/>
        <v>0</v>
      </c>
      <c r="H37" s="43">
        <f t="shared" si="5"/>
        <v>0</v>
      </c>
    </row>
    <row r="38" spans="2:8" x14ac:dyDescent="0.2">
      <c r="B38" s="53" t="s">
        <v>28</v>
      </c>
      <c r="C38" s="43">
        <f t="shared" si="4"/>
        <v>0</v>
      </c>
      <c r="D38" s="43">
        <f t="shared" si="5"/>
        <v>0</v>
      </c>
      <c r="E38" s="43">
        <f t="shared" si="5"/>
        <v>0</v>
      </c>
      <c r="F38" s="43">
        <f t="shared" si="5"/>
        <v>0</v>
      </c>
      <c r="G38" s="43">
        <f t="shared" si="5"/>
        <v>0</v>
      </c>
      <c r="H38" s="43">
        <f t="shared" si="5"/>
        <v>0</v>
      </c>
    </row>
    <row r="39" spans="2:8" x14ac:dyDescent="0.2">
      <c r="B39" s="53" t="s">
        <v>46</v>
      </c>
      <c r="C39" s="43">
        <f t="shared" si="4"/>
        <v>0</v>
      </c>
      <c r="D39" s="43">
        <f t="shared" si="5"/>
        <v>0</v>
      </c>
      <c r="E39" s="43">
        <f t="shared" si="5"/>
        <v>0</v>
      </c>
      <c r="F39" s="43">
        <f t="shared" si="5"/>
        <v>0</v>
      </c>
      <c r="G39" s="43">
        <f t="shared" si="5"/>
        <v>0</v>
      </c>
      <c r="H39" s="43">
        <f t="shared" si="5"/>
        <v>0</v>
      </c>
    </row>
    <row r="40" spans="2:8" x14ac:dyDescent="0.2">
      <c r="B40" s="53" t="s">
        <v>24</v>
      </c>
      <c r="C40" s="43">
        <f t="shared" si="4"/>
        <v>0</v>
      </c>
      <c r="D40" s="43">
        <f t="shared" si="5"/>
        <v>0</v>
      </c>
      <c r="E40" s="43">
        <f t="shared" si="5"/>
        <v>0</v>
      </c>
      <c r="F40" s="43">
        <f t="shared" si="5"/>
        <v>0</v>
      </c>
      <c r="G40" s="43">
        <f t="shared" si="5"/>
        <v>0</v>
      </c>
      <c r="H40" s="43">
        <f t="shared" si="5"/>
        <v>0</v>
      </c>
    </row>
    <row r="41" spans="2:8" x14ac:dyDescent="0.2">
      <c r="B41" s="53" t="s">
        <v>34</v>
      </c>
      <c r="C41" s="43">
        <f t="shared" si="4"/>
        <v>0</v>
      </c>
      <c r="D41" s="43">
        <f t="shared" ref="D41:H56" si="6">SUMIF($A$63:$A$501,$B41&amp;D$24,$F$63:$F$501)</f>
        <v>0</v>
      </c>
      <c r="E41" s="43">
        <f t="shared" si="6"/>
        <v>0</v>
      </c>
      <c r="F41" s="43">
        <f t="shared" si="6"/>
        <v>0</v>
      </c>
      <c r="G41" s="43">
        <f t="shared" si="6"/>
        <v>0</v>
      </c>
      <c r="H41" s="43">
        <f t="shared" si="6"/>
        <v>0</v>
      </c>
    </row>
    <row r="42" spans="2:8" x14ac:dyDescent="0.2">
      <c r="B42" s="53" t="s">
        <v>90</v>
      </c>
      <c r="C42" s="43">
        <f t="shared" si="4"/>
        <v>0</v>
      </c>
      <c r="D42" s="43">
        <f t="shared" si="6"/>
        <v>0</v>
      </c>
      <c r="E42" s="43">
        <f t="shared" si="6"/>
        <v>0</v>
      </c>
      <c r="F42" s="43">
        <f t="shared" si="6"/>
        <v>0</v>
      </c>
      <c r="G42" s="43">
        <f t="shared" si="6"/>
        <v>0</v>
      </c>
      <c r="H42" s="43">
        <f t="shared" si="6"/>
        <v>0</v>
      </c>
    </row>
    <row r="43" spans="2:8" x14ac:dyDescent="0.2">
      <c r="B43" s="53" t="s">
        <v>74</v>
      </c>
      <c r="C43" s="43">
        <f t="shared" si="4"/>
        <v>0</v>
      </c>
      <c r="D43" s="43">
        <f t="shared" si="6"/>
        <v>0</v>
      </c>
      <c r="E43" s="43">
        <f t="shared" si="6"/>
        <v>0</v>
      </c>
      <c r="F43" s="43">
        <f t="shared" si="6"/>
        <v>0</v>
      </c>
      <c r="G43" s="43">
        <f t="shared" si="6"/>
        <v>0</v>
      </c>
      <c r="H43" s="43">
        <f t="shared" si="6"/>
        <v>0</v>
      </c>
    </row>
    <row r="44" spans="2:8" x14ac:dyDescent="0.2">
      <c r="B44" s="53" t="s">
        <v>41</v>
      </c>
      <c r="C44" s="43">
        <f t="shared" si="4"/>
        <v>0</v>
      </c>
      <c r="D44" s="43">
        <f t="shared" si="6"/>
        <v>0</v>
      </c>
      <c r="E44" s="43">
        <f t="shared" si="6"/>
        <v>0</v>
      </c>
      <c r="F44" s="43">
        <f t="shared" si="6"/>
        <v>0</v>
      </c>
      <c r="G44" s="43">
        <f t="shared" si="6"/>
        <v>0</v>
      </c>
      <c r="H44" s="43">
        <f t="shared" si="6"/>
        <v>0</v>
      </c>
    </row>
    <row r="45" spans="2:8" x14ac:dyDescent="0.2">
      <c r="B45" s="53" t="s">
        <v>40</v>
      </c>
      <c r="C45" s="43">
        <f t="shared" si="4"/>
        <v>0</v>
      </c>
      <c r="D45" s="43">
        <f t="shared" si="6"/>
        <v>0</v>
      </c>
      <c r="E45" s="43">
        <f t="shared" si="6"/>
        <v>0</v>
      </c>
      <c r="F45" s="43">
        <f t="shared" si="6"/>
        <v>0</v>
      </c>
      <c r="G45" s="43">
        <f t="shared" si="6"/>
        <v>0</v>
      </c>
      <c r="H45" s="43">
        <f t="shared" si="6"/>
        <v>0</v>
      </c>
    </row>
    <row r="46" spans="2:8" x14ac:dyDescent="0.2">
      <c r="B46" s="53" t="s">
        <v>49</v>
      </c>
      <c r="C46" s="43">
        <f t="shared" si="4"/>
        <v>0</v>
      </c>
      <c r="D46" s="43">
        <f t="shared" si="6"/>
        <v>0</v>
      </c>
      <c r="E46" s="43">
        <f t="shared" si="6"/>
        <v>0</v>
      </c>
      <c r="F46" s="43">
        <f t="shared" si="6"/>
        <v>0</v>
      </c>
      <c r="G46" s="43">
        <f t="shared" si="6"/>
        <v>0</v>
      </c>
      <c r="H46" s="43">
        <f t="shared" si="6"/>
        <v>0</v>
      </c>
    </row>
    <row r="47" spans="2:8" x14ac:dyDescent="0.2">
      <c r="B47" s="53" t="s">
        <v>45</v>
      </c>
      <c r="C47" s="43">
        <f t="shared" si="4"/>
        <v>0</v>
      </c>
      <c r="D47" s="43">
        <f t="shared" si="6"/>
        <v>0</v>
      </c>
      <c r="E47" s="43">
        <f t="shared" si="6"/>
        <v>0</v>
      </c>
      <c r="F47" s="43">
        <f t="shared" si="6"/>
        <v>0</v>
      </c>
      <c r="G47" s="43">
        <f t="shared" si="6"/>
        <v>0</v>
      </c>
      <c r="H47" s="43">
        <f t="shared" si="6"/>
        <v>0</v>
      </c>
    </row>
    <row r="48" spans="2:8" x14ac:dyDescent="0.2">
      <c r="B48" s="53" t="s">
        <v>36</v>
      </c>
      <c r="C48" s="43">
        <f t="shared" si="4"/>
        <v>0</v>
      </c>
      <c r="D48" s="43">
        <f t="shared" si="6"/>
        <v>0</v>
      </c>
      <c r="E48" s="43">
        <f t="shared" si="6"/>
        <v>0</v>
      </c>
      <c r="F48" s="43">
        <f t="shared" si="6"/>
        <v>0</v>
      </c>
      <c r="G48" s="43">
        <f t="shared" si="6"/>
        <v>0</v>
      </c>
      <c r="H48" s="43">
        <f t="shared" si="6"/>
        <v>0</v>
      </c>
    </row>
    <row r="49" spans="1:20" x14ac:dyDescent="0.2">
      <c r="B49" s="53" t="s">
        <v>87</v>
      </c>
      <c r="C49" s="43">
        <f t="shared" si="4"/>
        <v>0</v>
      </c>
      <c r="D49" s="43">
        <f t="shared" si="6"/>
        <v>0</v>
      </c>
      <c r="E49" s="43">
        <f t="shared" si="6"/>
        <v>0</v>
      </c>
      <c r="F49" s="43">
        <f t="shared" si="6"/>
        <v>0</v>
      </c>
      <c r="G49" s="43">
        <f t="shared" si="6"/>
        <v>0</v>
      </c>
      <c r="H49" s="43">
        <f t="shared" si="6"/>
        <v>0</v>
      </c>
    </row>
    <row r="50" spans="1:20" x14ac:dyDescent="0.2">
      <c r="B50" s="53" t="s">
        <v>39</v>
      </c>
      <c r="C50" s="43">
        <f t="shared" si="4"/>
        <v>0</v>
      </c>
      <c r="D50" s="43">
        <f t="shared" si="6"/>
        <v>0</v>
      </c>
      <c r="E50" s="43">
        <f t="shared" si="6"/>
        <v>0</v>
      </c>
      <c r="F50" s="43">
        <f t="shared" si="6"/>
        <v>0</v>
      </c>
      <c r="G50" s="43">
        <f t="shared" si="6"/>
        <v>0</v>
      </c>
      <c r="H50" s="43">
        <f t="shared" si="6"/>
        <v>0</v>
      </c>
    </row>
    <row r="51" spans="1:20" x14ac:dyDescent="0.2">
      <c r="B51" s="53" t="s">
        <v>47</v>
      </c>
      <c r="C51" s="43">
        <f t="shared" si="4"/>
        <v>0</v>
      </c>
      <c r="D51" s="43">
        <f t="shared" si="6"/>
        <v>0</v>
      </c>
      <c r="E51" s="43">
        <f t="shared" si="6"/>
        <v>0</v>
      </c>
      <c r="F51" s="43">
        <f t="shared" si="6"/>
        <v>0</v>
      </c>
      <c r="G51" s="43">
        <f t="shared" si="6"/>
        <v>0</v>
      </c>
      <c r="H51" s="43">
        <f t="shared" si="6"/>
        <v>0</v>
      </c>
    </row>
    <row r="52" spans="1:20" x14ac:dyDescent="0.2">
      <c r="B52" s="53" t="s">
        <v>72</v>
      </c>
      <c r="C52" s="43">
        <f t="shared" si="4"/>
        <v>0</v>
      </c>
      <c r="D52" s="43">
        <f t="shared" si="6"/>
        <v>0</v>
      </c>
      <c r="E52" s="43">
        <f t="shared" si="6"/>
        <v>0</v>
      </c>
      <c r="F52" s="43">
        <f t="shared" si="6"/>
        <v>0</v>
      </c>
      <c r="G52" s="43">
        <f t="shared" si="6"/>
        <v>0</v>
      </c>
      <c r="H52" s="43">
        <f t="shared" si="6"/>
        <v>0</v>
      </c>
    </row>
    <row r="53" spans="1:20" x14ac:dyDescent="0.2">
      <c r="B53" s="53" t="s">
        <v>48</v>
      </c>
      <c r="C53" s="43">
        <f t="shared" si="4"/>
        <v>0</v>
      </c>
      <c r="D53" s="43">
        <f t="shared" si="6"/>
        <v>0</v>
      </c>
      <c r="E53" s="43">
        <f t="shared" si="6"/>
        <v>0</v>
      </c>
      <c r="F53" s="43">
        <f t="shared" si="6"/>
        <v>0</v>
      </c>
      <c r="G53" s="43">
        <f t="shared" si="6"/>
        <v>0</v>
      </c>
      <c r="H53" s="43">
        <f t="shared" si="6"/>
        <v>0</v>
      </c>
    </row>
    <row r="54" spans="1:20" x14ac:dyDescent="0.2">
      <c r="B54" s="53" t="s">
        <v>89</v>
      </c>
      <c r="C54" s="43">
        <f t="shared" si="4"/>
        <v>0</v>
      </c>
      <c r="D54" s="43">
        <f t="shared" si="6"/>
        <v>0</v>
      </c>
      <c r="E54" s="43">
        <f t="shared" si="6"/>
        <v>0</v>
      </c>
      <c r="F54" s="43">
        <f t="shared" si="6"/>
        <v>0</v>
      </c>
      <c r="G54" s="43">
        <f t="shared" si="6"/>
        <v>0</v>
      </c>
      <c r="H54" s="43">
        <f t="shared" si="6"/>
        <v>0</v>
      </c>
    </row>
    <row r="55" spans="1:20" x14ac:dyDescent="0.2">
      <c r="B55" s="53" t="s">
        <v>51</v>
      </c>
      <c r="C55" s="43">
        <f t="shared" si="4"/>
        <v>0</v>
      </c>
      <c r="D55" s="43">
        <f t="shared" si="6"/>
        <v>0</v>
      </c>
      <c r="E55" s="43">
        <f t="shared" si="6"/>
        <v>0</v>
      </c>
      <c r="F55" s="43">
        <f t="shared" si="6"/>
        <v>0</v>
      </c>
      <c r="G55" s="43">
        <f t="shared" si="6"/>
        <v>0</v>
      </c>
      <c r="H55" s="43">
        <f t="shared" si="6"/>
        <v>0</v>
      </c>
    </row>
    <row r="56" spans="1:20" x14ac:dyDescent="0.2">
      <c r="B56" s="53" t="s">
        <v>50</v>
      </c>
      <c r="C56" s="43">
        <f t="shared" si="4"/>
        <v>0</v>
      </c>
      <c r="D56" s="43">
        <f t="shared" si="6"/>
        <v>0</v>
      </c>
      <c r="E56" s="43">
        <f t="shared" si="6"/>
        <v>0</v>
      </c>
      <c r="F56" s="43">
        <f t="shared" si="6"/>
        <v>0</v>
      </c>
      <c r="G56" s="43">
        <f t="shared" si="6"/>
        <v>0</v>
      </c>
      <c r="H56" s="43">
        <f t="shared" si="6"/>
        <v>0</v>
      </c>
    </row>
    <row r="57" spans="1:20" x14ac:dyDescent="0.2">
      <c r="B57" s="53"/>
      <c r="C57" s="73">
        <f>SUM(C25:C56)</f>
        <v>4172.0200000000004</v>
      </c>
      <c r="D57" s="73">
        <f t="shared" ref="D57:H57" si="7">SUM(D25:D56)</f>
        <v>1071.8699999999999</v>
      </c>
      <c r="E57" s="73">
        <f t="shared" si="7"/>
        <v>544.86</v>
      </c>
      <c r="F57" s="73">
        <f t="shared" si="7"/>
        <v>862.57999999999993</v>
      </c>
      <c r="G57" s="73">
        <f t="shared" si="7"/>
        <v>1023.69</v>
      </c>
      <c r="H57" s="73">
        <f t="shared" si="7"/>
        <v>0</v>
      </c>
    </row>
    <row r="58" spans="1:20" x14ac:dyDescent="0.2">
      <c r="B58" s="35"/>
    </row>
    <row r="59" spans="1:20" x14ac:dyDescent="0.2">
      <c r="B59" s="35"/>
      <c r="C59" s="56"/>
    </row>
    <row r="60" spans="1:20" ht="12" thickBot="1" x14ac:dyDescent="0.25">
      <c r="B60" s="35"/>
    </row>
    <row r="61" spans="1:20" ht="22.5" x14ac:dyDescent="0.2">
      <c r="B61" s="74"/>
      <c r="C61" s="62"/>
      <c r="D61" s="62"/>
      <c r="E61" s="62"/>
      <c r="F61" s="75"/>
      <c r="G61" s="76" t="s">
        <v>97</v>
      </c>
      <c r="H61" s="59" t="s">
        <v>101</v>
      </c>
      <c r="I61" s="59" t="s">
        <v>98</v>
      </c>
      <c r="J61" s="59" t="s">
        <v>99</v>
      </c>
      <c r="K61" s="59" t="s">
        <v>100</v>
      </c>
      <c r="L61" s="77" t="s">
        <v>70</v>
      </c>
      <c r="M61" s="76" t="s">
        <v>102</v>
      </c>
      <c r="N61" s="77" t="s">
        <v>103</v>
      </c>
      <c r="O61" s="76" t="s">
        <v>104</v>
      </c>
      <c r="P61" s="77" t="s">
        <v>105</v>
      </c>
      <c r="Q61" s="76" t="s">
        <v>11</v>
      </c>
      <c r="R61" s="77" t="s">
        <v>91</v>
      </c>
      <c r="S61" s="42" t="s">
        <v>51</v>
      </c>
    </row>
    <row r="62" spans="1:20" ht="12" thickBot="1" x14ac:dyDescent="0.25">
      <c r="A62" s="78" t="s">
        <v>108</v>
      </c>
      <c r="B62" s="78" t="s">
        <v>0</v>
      </c>
      <c r="C62" s="78" t="s">
        <v>1</v>
      </c>
      <c r="D62" s="78" t="s">
        <v>109</v>
      </c>
      <c r="E62" s="78" t="s">
        <v>2</v>
      </c>
      <c r="F62" s="78" t="s">
        <v>3</v>
      </c>
      <c r="G62" s="79">
        <v>65120</v>
      </c>
      <c r="H62" s="80">
        <v>65120</v>
      </c>
      <c r="I62" s="80">
        <v>65120</v>
      </c>
      <c r="J62" s="80">
        <v>65120</v>
      </c>
      <c r="K62" s="80">
        <v>65120</v>
      </c>
      <c r="L62" s="81">
        <v>65120</v>
      </c>
      <c r="M62" s="82">
        <v>68600</v>
      </c>
      <c r="N62" s="83">
        <v>68600</v>
      </c>
      <c r="O62" s="84">
        <v>68150</v>
      </c>
      <c r="P62" s="85">
        <v>68150</v>
      </c>
      <c r="Q62" s="86">
        <v>65120</v>
      </c>
      <c r="R62" s="87">
        <v>65120</v>
      </c>
      <c r="S62" s="67" t="s">
        <v>107</v>
      </c>
      <c r="T62" s="88" t="s">
        <v>22</v>
      </c>
    </row>
    <row r="63" spans="1:20" x14ac:dyDescent="0.2">
      <c r="A63" s="89" t="str">
        <f t="shared" ref="A63:A126" si="8">B63&amp;D63</f>
        <v>Rush CityWeek 1</v>
      </c>
      <c r="B63" s="114" t="s">
        <v>37</v>
      </c>
      <c r="C63" s="89">
        <v>44198</v>
      </c>
      <c r="D63" s="115" t="s">
        <v>13</v>
      </c>
      <c r="E63" s="90">
        <v>405641</v>
      </c>
      <c r="F63" s="90">
        <v>60.51</v>
      </c>
      <c r="G63" s="90">
        <v>60.51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1">
        <f>F63-SUM(G63:R63)</f>
        <v>0</v>
      </c>
      <c r="T63" s="92">
        <f t="shared" ref="T63:T94" si="9">SUM(G63:S63)</f>
        <v>60.51</v>
      </c>
    </row>
    <row r="64" spans="1:20" x14ac:dyDescent="0.2">
      <c r="A64" s="89" t="str">
        <f t="shared" si="8"/>
        <v>Rush CityWeek 1</v>
      </c>
      <c r="B64" s="114" t="s">
        <v>37</v>
      </c>
      <c r="C64" s="89">
        <v>44198</v>
      </c>
      <c r="D64" s="115" t="s">
        <v>13</v>
      </c>
      <c r="E64" s="90">
        <v>405648</v>
      </c>
      <c r="F64" s="90">
        <v>45.97</v>
      </c>
      <c r="G64" s="90">
        <v>45.97</v>
      </c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7">
        <f t="shared" ref="S64:S127" si="10">F64-SUM(G64:R64)</f>
        <v>0</v>
      </c>
      <c r="T64" s="98">
        <f t="shared" si="9"/>
        <v>45.97</v>
      </c>
    </row>
    <row r="65" spans="1:20" x14ac:dyDescent="0.2">
      <c r="A65" s="89" t="str">
        <f t="shared" si="8"/>
        <v>Rush CityWeek 1</v>
      </c>
      <c r="B65" s="114" t="s">
        <v>37</v>
      </c>
      <c r="C65" s="89">
        <v>44200</v>
      </c>
      <c r="D65" s="115" t="s">
        <v>13</v>
      </c>
      <c r="E65" s="90">
        <v>405672</v>
      </c>
      <c r="F65" s="90">
        <v>86.36</v>
      </c>
      <c r="G65" s="90">
        <v>86.36</v>
      </c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7">
        <f t="shared" si="10"/>
        <v>0</v>
      </c>
      <c r="T65" s="98">
        <f t="shared" si="9"/>
        <v>86.36</v>
      </c>
    </row>
    <row r="66" spans="1:20" x14ac:dyDescent="0.2">
      <c r="A66" s="89" t="str">
        <f t="shared" si="8"/>
        <v>Rush CityWeek 1</v>
      </c>
      <c r="B66" s="114" t="s">
        <v>37</v>
      </c>
      <c r="C66" s="89">
        <v>44201</v>
      </c>
      <c r="D66" s="115" t="s">
        <v>13</v>
      </c>
      <c r="E66" s="90">
        <v>405704</v>
      </c>
      <c r="F66" s="90">
        <v>87.39</v>
      </c>
      <c r="G66" s="90">
        <v>87.39</v>
      </c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7">
        <f t="shared" si="10"/>
        <v>0</v>
      </c>
      <c r="T66" s="98">
        <f t="shared" si="9"/>
        <v>87.39</v>
      </c>
    </row>
    <row r="67" spans="1:20" x14ac:dyDescent="0.2">
      <c r="A67" s="89" t="str">
        <f t="shared" si="8"/>
        <v>Rush CityWeek 1</v>
      </c>
      <c r="B67" s="114" t="s">
        <v>37</v>
      </c>
      <c r="C67" s="89">
        <v>44202</v>
      </c>
      <c r="D67" s="115" t="s">
        <v>13</v>
      </c>
      <c r="E67" s="90">
        <v>405734</v>
      </c>
      <c r="F67" s="90">
        <v>88.29</v>
      </c>
      <c r="G67" s="90">
        <v>88.29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7">
        <f t="shared" si="10"/>
        <v>0</v>
      </c>
      <c r="T67" s="98">
        <f t="shared" si="9"/>
        <v>88.29</v>
      </c>
    </row>
    <row r="68" spans="1:20" x14ac:dyDescent="0.2">
      <c r="A68" s="89" t="str">
        <f t="shared" si="8"/>
        <v>Rush CityWeek 1</v>
      </c>
      <c r="B68" s="114" t="s">
        <v>37</v>
      </c>
      <c r="C68" s="89">
        <v>44203</v>
      </c>
      <c r="D68" s="115" t="s">
        <v>13</v>
      </c>
      <c r="E68" s="90">
        <v>405762</v>
      </c>
      <c r="F68" s="90">
        <v>88.29</v>
      </c>
      <c r="G68" s="90">
        <v>88.29</v>
      </c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7">
        <f t="shared" si="10"/>
        <v>0</v>
      </c>
      <c r="T68" s="98">
        <f t="shared" si="9"/>
        <v>88.29</v>
      </c>
    </row>
    <row r="69" spans="1:20" x14ac:dyDescent="0.2">
      <c r="A69" s="89" t="str">
        <f t="shared" si="8"/>
        <v>PepsiWeek 1</v>
      </c>
      <c r="B69" s="114" t="s">
        <v>112</v>
      </c>
      <c r="C69" s="89">
        <v>44203</v>
      </c>
      <c r="D69" s="115" t="s">
        <v>13</v>
      </c>
      <c r="E69" s="90">
        <v>76059706</v>
      </c>
      <c r="F69" s="90">
        <v>365.62</v>
      </c>
      <c r="G69" s="90"/>
      <c r="H69" s="90">
        <v>364.62</v>
      </c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7">
        <f t="shared" si="10"/>
        <v>1</v>
      </c>
      <c r="T69" s="98">
        <f t="shared" si="9"/>
        <v>365.62</v>
      </c>
    </row>
    <row r="70" spans="1:20" x14ac:dyDescent="0.2">
      <c r="A70" s="89" t="str">
        <f t="shared" si="8"/>
        <v>Rush CityWeek 1</v>
      </c>
      <c r="B70" s="114" t="s">
        <v>37</v>
      </c>
      <c r="C70" s="89">
        <v>44204</v>
      </c>
      <c r="D70" s="115" t="s">
        <v>13</v>
      </c>
      <c r="E70" s="90">
        <v>405788</v>
      </c>
      <c r="F70" s="90">
        <v>87.26</v>
      </c>
      <c r="G70" s="90">
        <v>87.26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7">
        <f t="shared" si="10"/>
        <v>0</v>
      </c>
      <c r="T70" s="98">
        <f t="shared" si="9"/>
        <v>87.26</v>
      </c>
    </row>
    <row r="71" spans="1:20" x14ac:dyDescent="0.2">
      <c r="A71" s="89" t="str">
        <f t="shared" si="8"/>
        <v>Rush CityWeek 1</v>
      </c>
      <c r="B71" s="114" t="s">
        <v>37</v>
      </c>
      <c r="C71" s="89">
        <v>44205</v>
      </c>
      <c r="D71" s="115" t="s">
        <v>13</v>
      </c>
      <c r="E71" s="90">
        <v>405818</v>
      </c>
      <c r="F71" s="90">
        <v>60.51</v>
      </c>
      <c r="G71" s="90">
        <v>60.51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7">
        <f t="shared" si="10"/>
        <v>0</v>
      </c>
      <c r="T71" s="98">
        <f t="shared" si="9"/>
        <v>60.51</v>
      </c>
    </row>
    <row r="72" spans="1:20" x14ac:dyDescent="0.2">
      <c r="A72" s="89" t="str">
        <f t="shared" si="8"/>
        <v>Rush CityWeek 1</v>
      </c>
      <c r="B72" s="114" t="s">
        <v>37</v>
      </c>
      <c r="C72" s="89">
        <v>44205</v>
      </c>
      <c r="D72" s="115" t="s">
        <v>13</v>
      </c>
      <c r="E72" s="90">
        <v>405854</v>
      </c>
      <c r="F72" s="90">
        <v>41.16</v>
      </c>
      <c r="G72" s="90">
        <v>41.16</v>
      </c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7">
        <f t="shared" si="10"/>
        <v>0</v>
      </c>
      <c r="T72" s="98">
        <f t="shared" si="9"/>
        <v>41.16</v>
      </c>
    </row>
    <row r="73" spans="1:20" x14ac:dyDescent="0.2">
      <c r="A73" s="89" t="str">
        <f t="shared" si="8"/>
        <v>Rush CityWeek 2</v>
      </c>
      <c r="B73" s="114" t="s">
        <v>37</v>
      </c>
      <c r="C73" s="89">
        <v>44207</v>
      </c>
      <c r="D73" s="115" t="s">
        <v>33</v>
      </c>
      <c r="E73" s="90">
        <v>405838</v>
      </c>
      <c r="F73" s="90">
        <v>86.36</v>
      </c>
      <c r="G73" s="90">
        <v>86.36</v>
      </c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7">
        <f t="shared" si="10"/>
        <v>0</v>
      </c>
      <c r="T73" s="98">
        <f t="shared" si="9"/>
        <v>86.36</v>
      </c>
    </row>
    <row r="74" spans="1:20" x14ac:dyDescent="0.2">
      <c r="A74" s="89" t="str">
        <f t="shared" si="8"/>
        <v>Rush CityWeek 2</v>
      </c>
      <c r="B74" s="114" t="s">
        <v>37</v>
      </c>
      <c r="C74" s="89">
        <v>44208</v>
      </c>
      <c r="D74" s="115" t="s">
        <v>33</v>
      </c>
      <c r="E74" s="90">
        <v>405878</v>
      </c>
      <c r="F74" s="90">
        <v>87.39</v>
      </c>
      <c r="G74" s="90">
        <v>87.39</v>
      </c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7">
        <f t="shared" si="10"/>
        <v>0</v>
      </c>
      <c r="T74" s="98">
        <f t="shared" si="9"/>
        <v>87.39</v>
      </c>
    </row>
    <row r="75" spans="1:20" x14ac:dyDescent="0.2">
      <c r="A75" s="89" t="str">
        <f t="shared" si="8"/>
        <v>Rush CityWeek 2</v>
      </c>
      <c r="B75" s="114" t="s">
        <v>37</v>
      </c>
      <c r="C75" s="89">
        <v>44209</v>
      </c>
      <c r="D75" s="115" t="s">
        <v>33</v>
      </c>
      <c r="E75" s="90">
        <v>405917</v>
      </c>
      <c r="F75" s="90">
        <v>88.29</v>
      </c>
      <c r="G75" s="90">
        <v>88.29</v>
      </c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7">
        <f t="shared" si="10"/>
        <v>0</v>
      </c>
      <c r="T75" s="98">
        <f t="shared" si="9"/>
        <v>88.29</v>
      </c>
    </row>
    <row r="76" spans="1:20" x14ac:dyDescent="0.2">
      <c r="A76" s="89" t="str">
        <f t="shared" si="8"/>
        <v>Rush CityWeek 2</v>
      </c>
      <c r="B76" s="114" t="s">
        <v>37</v>
      </c>
      <c r="C76" s="89">
        <v>44210</v>
      </c>
      <c r="D76" s="115" t="s">
        <v>33</v>
      </c>
      <c r="E76" s="90">
        <v>405947</v>
      </c>
      <c r="F76" s="90">
        <v>88.29</v>
      </c>
      <c r="G76" s="90">
        <v>88.29</v>
      </c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7">
        <f t="shared" si="10"/>
        <v>0</v>
      </c>
      <c r="T76" s="98">
        <f t="shared" si="9"/>
        <v>88.29</v>
      </c>
    </row>
    <row r="77" spans="1:20" x14ac:dyDescent="0.2">
      <c r="A77" s="89" t="str">
        <f t="shared" si="8"/>
        <v>Rush CityWeek 2</v>
      </c>
      <c r="B77" s="114" t="s">
        <v>37</v>
      </c>
      <c r="C77" s="89">
        <v>44211</v>
      </c>
      <c r="D77" s="115" t="s">
        <v>33</v>
      </c>
      <c r="E77" s="90">
        <v>405971</v>
      </c>
      <c r="F77" s="90">
        <v>87.26</v>
      </c>
      <c r="G77" s="90">
        <v>87.26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7">
        <f t="shared" si="10"/>
        <v>0</v>
      </c>
      <c r="T77" s="98">
        <f t="shared" si="9"/>
        <v>87.26</v>
      </c>
    </row>
    <row r="78" spans="1:20" x14ac:dyDescent="0.2">
      <c r="A78" s="89" t="str">
        <f t="shared" si="8"/>
        <v>Rush CityWeek 2</v>
      </c>
      <c r="B78" s="114" t="s">
        <v>37</v>
      </c>
      <c r="C78" s="89">
        <v>44212</v>
      </c>
      <c r="D78" s="115" t="s">
        <v>33</v>
      </c>
      <c r="E78" s="90">
        <v>406002</v>
      </c>
      <c r="F78" s="90">
        <v>60.51</v>
      </c>
      <c r="G78" s="90">
        <v>60.51</v>
      </c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7">
        <f t="shared" si="10"/>
        <v>0</v>
      </c>
      <c r="T78" s="98">
        <f t="shared" si="9"/>
        <v>60.51</v>
      </c>
    </row>
    <row r="79" spans="1:20" x14ac:dyDescent="0.2">
      <c r="A79" s="89" t="str">
        <f t="shared" si="8"/>
        <v>Rush CityWeek 2</v>
      </c>
      <c r="B79" s="114" t="s">
        <v>37</v>
      </c>
      <c r="C79" s="89">
        <v>44212</v>
      </c>
      <c r="D79" s="115" t="s">
        <v>33</v>
      </c>
      <c r="E79" s="90">
        <v>406008</v>
      </c>
      <c r="F79" s="90">
        <v>46.76</v>
      </c>
      <c r="G79" s="90">
        <v>46.76</v>
      </c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7">
        <f t="shared" si="10"/>
        <v>0</v>
      </c>
      <c r="T79" s="98">
        <f t="shared" si="9"/>
        <v>46.76</v>
      </c>
    </row>
    <row r="80" spans="1:20" x14ac:dyDescent="0.2">
      <c r="A80" s="89" t="e">
        <f>B80&amp;#REF!</f>
        <v>#REF!</v>
      </c>
      <c r="B80" s="114" t="s">
        <v>37</v>
      </c>
      <c r="C80" s="89">
        <v>44214</v>
      </c>
      <c r="D80" s="115" t="s">
        <v>31</v>
      </c>
      <c r="E80" s="90">
        <v>406030</v>
      </c>
      <c r="F80" s="90">
        <v>93.92</v>
      </c>
      <c r="G80" s="90">
        <v>93.92</v>
      </c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7">
        <f t="shared" si="10"/>
        <v>0</v>
      </c>
      <c r="T80" s="98">
        <f t="shared" si="9"/>
        <v>93.92</v>
      </c>
    </row>
    <row r="81" spans="1:20" x14ac:dyDescent="0.2">
      <c r="A81" s="89" t="e">
        <f>B81&amp;#REF!</f>
        <v>#REF!</v>
      </c>
      <c r="B81" s="114" t="s">
        <v>112</v>
      </c>
      <c r="C81" s="89">
        <v>44214</v>
      </c>
      <c r="D81" s="115" t="s">
        <v>31</v>
      </c>
      <c r="E81" s="90">
        <v>27228207</v>
      </c>
      <c r="F81" s="90">
        <v>575.1</v>
      </c>
      <c r="G81" s="90"/>
      <c r="H81" s="90">
        <v>575.1</v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7">
        <f t="shared" si="10"/>
        <v>0</v>
      </c>
      <c r="T81" s="98">
        <f t="shared" si="9"/>
        <v>575.1</v>
      </c>
    </row>
    <row r="82" spans="1:20" x14ac:dyDescent="0.2">
      <c r="A82" s="89" t="str">
        <f t="shared" si="8"/>
        <v>Rush CityWeek 3</v>
      </c>
      <c r="B82" s="114" t="s">
        <v>37</v>
      </c>
      <c r="C82" s="89">
        <v>44215</v>
      </c>
      <c r="D82" s="115" t="s">
        <v>31</v>
      </c>
      <c r="E82" s="90">
        <v>406056</v>
      </c>
      <c r="F82" s="90">
        <v>94.95</v>
      </c>
      <c r="G82" s="90">
        <v>94.95</v>
      </c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7">
        <f t="shared" si="10"/>
        <v>0</v>
      </c>
      <c r="T82" s="98">
        <f t="shared" si="9"/>
        <v>94.95</v>
      </c>
    </row>
    <row r="83" spans="1:20" x14ac:dyDescent="0.2">
      <c r="A83" s="89" t="str">
        <f t="shared" si="8"/>
        <v>Rush CityWeek 3</v>
      </c>
      <c r="B83" s="114" t="s">
        <v>37</v>
      </c>
      <c r="C83" s="89">
        <v>44216</v>
      </c>
      <c r="D83" s="115" t="s">
        <v>31</v>
      </c>
      <c r="E83" s="90">
        <v>406094</v>
      </c>
      <c r="F83" s="90">
        <v>95.85</v>
      </c>
      <c r="G83" s="90">
        <v>95.85</v>
      </c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7">
        <f t="shared" si="10"/>
        <v>0</v>
      </c>
      <c r="T83" s="98">
        <f t="shared" si="9"/>
        <v>95.85</v>
      </c>
    </row>
    <row r="84" spans="1:20" x14ac:dyDescent="0.2">
      <c r="A84" s="89" t="str">
        <f t="shared" si="8"/>
        <v>Rush CityWeek 3</v>
      </c>
      <c r="B84" s="114" t="s">
        <v>37</v>
      </c>
      <c r="C84" s="89">
        <v>44217</v>
      </c>
      <c r="D84" s="115" t="s">
        <v>31</v>
      </c>
      <c r="E84" s="90">
        <v>406127</v>
      </c>
      <c r="F84" s="90">
        <v>95.85</v>
      </c>
      <c r="G84" s="90">
        <v>95.85</v>
      </c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7">
        <f t="shared" si="10"/>
        <v>0</v>
      </c>
      <c r="T84" s="98">
        <f t="shared" si="9"/>
        <v>95.85</v>
      </c>
    </row>
    <row r="85" spans="1:20" x14ac:dyDescent="0.2">
      <c r="A85" s="89" t="str">
        <f t="shared" si="8"/>
        <v>PepsiWeek 3</v>
      </c>
      <c r="B85" s="114" t="s">
        <v>112</v>
      </c>
      <c r="C85" s="89">
        <v>44217</v>
      </c>
      <c r="D85" s="115" t="s">
        <v>31</v>
      </c>
      <c r="E85" s="90">
        <v>40943213</v>
      </c>
      <c r="F85" s="90">
        <v>375.83</v>
      </c>
      <c r="G85" s="90"/>
      <c r="H85" s="90">
        <v>375.83</v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7">
        <f t="shared" si="10"/>
        <v>0</v>
      </c>
      <c r="T85" s="98">
        <f t="shared" si="9"/>
        <v>375.83</v>
      </c>
    </row>
    <row r="86" spans="1:20" x14ac:dyDescent="0.2">
      <c r="A86" s="89" t="str">
        <f t="shared" si="8"/>
        <v>Rush CityWeek 3</v>
      </c>
      <c r="B86" s="114" t="s">
        <v>37</v>
      </c>
      <c r="C86" s="89">
        <v>44218</v>
      </c>
      <c r="D86" s="115" t="s">
        <v>31</v>
      </c>
      <c r="E86" s="90">
        <v>406151</v>
      </c>
      <c r="F86" s="90">
        <v>94.82</v>
      </c>
      <c r="G86" s="90">
        <v>94.82</v>
      </c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7">
        <f t="shared" si="10"/>
        <v>0</v>
      </c>
      <c r="T86" s="98">
        <f t="shared" si="9"/>
        <v>94.82</v>
      </c>
    </row>
    <row r="87" spans="1:20" x14ac:dyDescent="0.2">
      <c r="A87" s="89" t="str">
        <f t="shared" si="8"/>
        <v>Rush CityWeek 3</v>
      </c>
      <c r="B87" s="114" t="s">
        <v>37</v>
      </c>
      <c r="C87" s="89" t="s">
        <v>113</v>
      </c>
      <c r="D87" s="115" t="s">
        <v>31</v>
      </c>
      <c r="E87" s="90">
        <v>406182</v>
      </c>
      <c r="F87" s="90">
        <v>60.51</v>
      </c>
      <c r="G87" s="90">
        <v>60.51</v>
      </c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7">
        <f t="shared" si="10"/>
        <v>0</v>
      </c>
      <c r="T87" s="98">
        <f t="shared" si="9"/>
        <v>60.51</v>
      </c>
    </row>
    <row r="88" spans="1:20" x14ac:dyDescent="0.2">
      <c r="A88" s="89" t="str">
        <f t="shared" si="8"/>
        <v>Rush CityWeek 3</v>
      </c>
      <c r="B88" s="114" t="s">
        <v>37</v>
      </c>
      <c r="C88" s="89">
        <v>44219</v>
      </c>
      <c r="D88" s="115" t="s">
        <v>31</v>
      </c>
      <c r="E88" s="90">
        <v>406190</v>
      </c>
      <c r="F88" s="90">
        <v>44.77</v>
      </c>
      <c r="G88" s="90">
        <v>44.77</v>
      </c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7">
        <f t="shared" si="10"/>
        <v>0</v>
      </c>
      <c r="T88" s="98">
        <f t="shared" si="9"/>
        <v>44.77</v>
      </c>
    </row>
    <row r="89" spans="1:20" x14ac:dyDescent="0.2">
      <c r="A89" s="89" t="str">
        <f t="shared" si="8"/>
        <v>Rush CityWeek 4</v>
      </c>
      <c r="B89" s="114" t="s">
        <v>37</v>
      </c>
      <c r="C89" s="89">
        <v>44221</v>
      </c>
      <c r="D89" s="115" t="s">
        <v>26</v>
      </c>
      <c r="E89" s="90">
        <v>406211</v>
      </c>
      <c r="F89" s="90">
        <v>93.92</v>
      </c>
      <c r="G89" s="90">
        <v>93.92</v>
      </c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7">
        <f t="shared" si="10"/>
        <v>0</v>
      </c>
      <c r="T89" s="98">
        <f t="shared" si="9"/>
        <v>93.92</v>
      </c>
    </row>
    <row r="90" spans="1:20" x14ac:dyDescent="0.2">
      <c r="A90" s="89" t="str">
        <f t="shared" si="8"/>
        <v>Rush CityWeek 4</v>
      </c>
      <c r="B90" s="114" t="s">
        <v>37</v>
      </c>
      <c r="C90" s="89">
        <v>44222</v>
      </c>
      <c r="D90" s="115" t="s">
        <v>26</v>
      </c>
      <c r="E90" s="90">
        <v>406251</v>
      </c>
      <c r="F90" s="90">
        <v>94.95</v>
      </c>
      <c r="G90" s="90">
        <v>94.95</v>
      </c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7">
        <f t="shared" si="10"/>
        <v>0</v>
      </c>
      <c r="T90" s="98">
        <f t="shared" si="9"/>
        <v>94.95</v>
      </c>
    </row>
    <row r="91" spans="1:20" x14ac:dyDescent="0.2">
      <c r="A91" s="89" t="str">
        <f t="shared" si="8"/>
        <v>Rush CityWeek 4</v>
      </c>
      <c r="B91" s="114" t="s">
        <v>37</v>
      </c>
      <c r="C91" s="89">
        <v>44223</v>
      </c>
      <c r="D91" s="115" t="s">
        <v>26</v>
      </c>
      <c r="E91" s="90">
        <v>406278</v>
      </c>
      <c r="F91" s="90">
        <v>102.57</v>
      </c>
      <c r="G91" s="90">
        <v>102.57</v>
      </c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7">
        <f t="shared" si="10"/>
        <v>0</v>
      </c>
      <c r="T91" s="98">
        <f t="shared" si="9"/>
        <v>102.57</v>
      </c>
    </row>
    <row r="92" spans="1:20" x14ac:dyDescent="0.2">
      <c r="A92" s="89" t="str">
        <f t="shared" si="8"/>
        <v>Rush CityWeek 4</v>
      </c>
      <c r="B92" s="114" t="s">
        <v>37</v>
      </c>
      <c r="C92" s="89" t="s">
        <v>114</v>
      </c>
      <c r="D92" s="115" t="s">
        <v>26</v>
      </c>
      <c r="E92" s="90">
        <v>406314</v>
      </c>
      <c r="F92" s="90">
        <v>102.57</v>
      </c>
      <c r="G92" s="90">
        <v>102.57</v>
      </c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7">
        <f t="shared" si="10"/>
        <v>0</v>
      </c>
      <c r="T92" s="98">
        <f t="shared" si="9"/>
        <v>102.57</v>
      </c>
    </row>
    <row r="93" spans="1:20" x14ac:dyDescent="0.2">
      <c r="A93" s="89" t="str">
        <f t="shared" si="8"/>
        <v>PepsiWeek 4</v>
      </c>
      <c r="B93" s="114" t="s">
        <v>112</v>
      </c>
      <c r="C93" s="89">
        <v>44224</v>
      </c>
      <c r="D93" s="115" t="s">
        <v>26</v>
      </c>
      <c r="E93" s="90">
        <v>26588806</v>
      </c>
      <c r="F93" s="90">
        <v>482.25</v>
      </c>
      <c r="G93" s="90"/>
      <c r="H93" s="90">
        <v>482.25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7">
        <f t="shared" si="10"/>
        <v>0</v>
      </c>
      <c r="T93" s="98">
        <f t="shared" si="9"/>
        <v>482.25</v>
      </c>
    </row>
    <row r="94" spans="1:20" x14ac:dyDescent="0.2">
      <c r="A94" s="89" t="str">
        <f t="shared" si="8"/>
        <v>Rush CityWeek 4</v>
      </c>
      <c r="B94" s="114" t="s">
        <v>37</v>
      </c>
      <c r="C94" s="89">
        <v>44225</v>
      </c>
      <c r="D94" s="115" t="s">
        <v>26</v>
      </c>
      <c r="E94" s="90">
        <v>406338</v>
      </c>
      <c r="F94" s="90">
        <v>101.54</v>
      </c>
      <c r="G94" s="90">
        <v>101.54</v>
      </c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7">
        <f t="shared" si="10"/>
        <v>0</v>
      </c>
      <c r="T94" s="98">
        <f t="shared" si="9"/>
        <v>101.54</v>
      </c>
    </row>
    <row r="95" spans="1:20" x14ac:dyDescent="0.2">
      <c r="A95" s="89" t="str">
        <f t="shared" si="8"/>
        <v>Rush CityWeek 4</v>
      </c>
      <c r="B95" s="114" t="s">
        <v>37</v>
      </c>
      <c r="C95" s="89">
        <v>44226</v>
      </c>
      <c r="D95" s="115" t="s">
        <v>26</v>
      </c>
      <c r="E95" s="90">
        <v>406370</v>
      </c>
      <c r="F95" s="90">
        <v>45.89</v>
      </c>
      <c r="G95" s="90">
        <v>45.89</v>
      </c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7">
        <f t="shared" si="10"/>
        <v>0</v>
      </c>
      <c r="T95" s="98">
        <f t="shared" ref="T95:T126" si="11">SUM(G95:S95)</f>
        <v>45.89</v>
      </c>
    </row>
    <row r="96" spans="1:20" x14ac:dyDescent="0.2">
      <c r="A96" s="89" t="str">
        <f t="shared" si="8"/>
        <v>Rush CityWeek 1</v>
      </c>
      <c r="B96" s="114" t="s">
        <v>37</v>
      </c>
      <c r="C96" s="89">
        <v>44227</v>
      </c>
      <c r="D96" s="115" t="s">
        <v>13</v>
      </c>
      <c r="E96" s="90">
        <v>406363</v>
      </c>
      <c r="F96" s="90">
        <v>60.51</v>
      </c>
      <c r="G96" s="90">
        <v>60.51</v>
      </c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7">
        <f t="shared" si="10"/>
        <v>0</v>
      </c>
      <c r="T96" s="98">
        <f t="shared" si="11"/>
        <v>60.51</v>
      </c>
    </row>
    <row r="97" spans="1:20" x14ac:dyDescent="0.2">
      <c r="A97" s="89" t="str">
        <f t="shared" si="8"/>
        <v>Rush City</v>
      </c>
      <c r="B97" s="114" t="s">
        <v>37</v>
      </c>
      <c r="C97" s="89"/>
      <c r="D97" s="115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7">
        <f t="shared" si="10"/>
        <v>0</v>
      </c>
      <c r="T97" s="98">
        <f t="shared" si="11"/>
        <v>0</v>
      </c>
    </row>
    <row r="98" spans="1:20" x14ac:dyDescent="0.2">
      <c r="A98" s="89" t="str">
        <f t="shared" si="8"/>
        <v>Rush City</v>
      </c>
      <c r="B98" s="114" t="s">
        <v>37</v>
      </c>
      <c r="C98" s="89"/>
      <c r="D98" s="115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7">
        <f t="shared" si="10"/>
        <v>0</v>
      </c>
      <c r="T98" s="98">
        <f t="shared" si="11"/>
        <v>0</v>
      </c>
    </row>
    <row r="99" spans="1:20" x14ac:dyDescent="0.2">
      <c r="A99" s="89" t="str">
        <f t="shared" si="8"/>
        <v>Rush City</v>
      </c>
      <c r="B99" s="114" t="s">
        <v>37</v>
      </c>
      <c r="C99" s="89"/>
      <c r="D99" s="115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7">
        <f t="shared" si="10"/>
        <v>0</v>
      </c>
      <c r="T99" s="98">
        <f t="shared" si="11"/>
        <v>0</v>
      </c>
    </row>
    <row r="100" spans="1:20" x14ac:dyDescent="0.2">
      <c r="A100" s="89" t="str">
        <f t="shared" si="8"/>
        <v>Rush City</v>
      </c>
      <c r="B100" s="114" t="s">
        <v>37</v>
      </c>
      <c r="C100" s="89"/>
      <c r="D100" s="115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7">
        <f t="shared" si="10"/>
        <v>0</v>
      </c>
      <c r="T100" s="98">
        <f t="shared" si="11"/>
        <v>0</v>
      </c>
    </row>
    <row r="101" spans="1:20" x14ac:dyDescent="0.2">
      <c r="A101" s="89" t="str">
        <f t="shared" si="8"/>
        <v>Rush City</v>
      </c>
      <c r="B101" s="114" t="s">
        <v>37</v>
      </c>
      <c r="C101" s="89"/>
      <c r="D101" s="115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7">
        <f t="shared" si="10"/>
        <v>0</v>
      </c>
      <c r="T101" s="98">
        <f t="shared" si="11"/>
        <v>0</v>
      </c>
    </row>
    <row r="102" spans="1:20" x14ac:dyDescent="0.2">
      <c r="A102" s="89" t="str">
        <f t="shared" si="8"/>
        <v>US Foods</v>
      </c>
      <c r="B102" s="114" t="s">
        <v>4</v>
      </c>
      <c r="C102" s="89"/>
      <c r="D102" s="115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7">
        <f t="shared" si="10"/>
        <v>0</v>
      </c>
      <c r="T102" s="98">
        <f t="shared" si="11"/>
        <v>0</v>
      </c>
    </row>
    <row r="103" spans="1:20" x14ac:dyDescent="0.2">
      <c r="A103" s="89" t="str">
        <f t="shared" si="8"/>
        <v>US Foods</v>
      </c>
      <c r="B103" s="114" t="s">
        <v>4</v>
      </c>
      <c r="C103" s="89"/>
      <c r="D103" s="115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7">
        <f t="shared" si="10"/>
        <v>0</v>
      </c>
      <c r="T103" s="98">
        <f t="shared" si="11"/>
        <v>0</v>
      </c>
    </row>
    <row r="104" spans="1:20" x14ac:dyDescent="0.2">
      <c r="A104" s="89" t="str">
        <f t="shared" si="8"/>
        <v>US Foods</v>
      </c>
      <c r="B104" s="114" t="s">
        <v>4</v>
      </c>
      <c r="C104" s="89"/>
      <c r="D104" s="115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7">
        <f t="shared" si="10"/>
        <v>0</v>
      </c>
      <c r="T104" s="98">
        <f t="shared" si="11"/>
        <v>0</v>
      </c>
    </row>
    <row r="105" spans="1:20" x14ac:dyDescent="0.2">
      <c r="A105" s="89" t="str">
        <f t="shared" si="8"/>
        <v>Rush City</v>
      </c>
      <c r="B105" s="114" t="s">
        <v>37</v>
      </c>
      <c r="C105" s="89"/>
      <c r="D105" s="115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7">
        <f t="shared" si="10"/>
        <v>0</v>
      </c>
      <c r="T105" s="98">
        <f t="shared" si="11"/>
        <v>0</v>
      </c>
    </row>
    <row r="106" spans="1:20" x14ac:dyDescent="0.2">
      <c r="A106" s="89" t="str">
        <f t="shared" si="8"/>
        <v>US Foods</v>
      </c>
      <c r="B106" s="114" t="s">
        <v>4</v>
      </c>
      <c r="C106" s="89"/>
      <c r="D106" s="115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7">
        <f t="shared" si="10"/>
        <v>0</v>
      </c>
      <c r="T106" s="98">
        <f t="shared" si="11"/>
        <v>0</v>
      </c>
    </row>
    <row r="107" spans="1:20" x14ac:dyDescent="0.2">
      <c r="A107" s="89" t="str">
        <f t="shared" si="8"/>
        <v>US Foods</v>
      </c>
      <c r="B107" s="114" t="s">
        <v>4</v>
      </c>
      <c r="C107" s="89"/>
      <c r="D107" s="115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7">
        <f t="shared" si="10"/>
        <v>0</v>
      </c>
      <c r="T107" s="98">
        <f t="shared" si="11"/>
        <v>0</v>
      </c>
    </row>
    <row r="108" spans="1:20" x14ac:dyDescent="0.2">
      <c r="A108" s="89" t="str">
        <f t="shared" si="8"/>
        <v>Pepsi</v>
      </c>
      <c r="B108" s="114" t="s">
        <v>112</v>
      </c>
      <c r="C108" s="89"/>
      <c r="D108" s="115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7">
        <f t="shared" si="10"/>
        <v>0</v>
      </c>
      <c r="T108" s="98">
        <f t="shared" si="11"/>
        <v>0</v>
      </c>
    </row>
    <row r="109" spans="1:20" x14ac:dyDescent="0.2">
      <c r="A109" s="89" t="str">
        <f t="shared" si="8"/>
        <v>Pepsi</v>
      </c>
      <c r="B109" s="114" t="s">
        <v>112</v>
      </c>
      <c r="C109" s="89"/>
      <c r="D109" s="115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7">
        <f t="shared" si="10"/>
        <v>0</v>
      </c>
      <c r="T109" s="98">
        <f t="shared" si="11"/>
        <v>0</v>
      </c>
    </row>
    <row r="110" spans="1:20" x14ac:dyDescent="0.2">
      <c r="A110" s="89" t="str">
        <f t="shared" si="8"/>
        <v>US Foods</v>
      </c>
      <c r="B110" s="114" t="s">
        <v>4</v>
      </c>
      <c r="C110" s="89"/>
      <c r="D110" s="115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7">
        <f t="shared" si="10"/>
        <v>0</v>
      </c>
      <c r="T110" s="98">
        <f t="shared" si="11"/>
        <v>0</v>
      </c>
    </row>
    <row r="111" spans="1:20" x14ac:dyDescent="0.2">
      <c r="A111" s="89" t="str">
        <f t="shared" si="8"/>
        <v>US Foods</v>
      </c>
      <c r="B111" s="114" t="s">
        <v>4</v>
      </c>
      <c r="C111" s="89"/>
      <c r="D111" s="115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7">
        <f t="shared" si="10"/>
        <v>0</v>
      </c>
      <c r="T111" s="98">
        <f t="shared" si="11"/>
        <v>0</v>
      </c>
    </row>
    <row r="112" spans="1:20" x14ac:dyDescent="0.2">
      <c r="A112" s="89" t="str">
        <f t="shared" si="8"/>
        <v>US Foods</v>
      </c>
      <c r="B112" s="114" t="s">
        <v>4</v>
      </c>
      <c r="C112" s="89"/>
      <c r="D112" s="115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7">
        <f t="shared" si="10"/>
        <v>0</v>
      </c>
      <c r="T112" s="98">
        <f t="shared" si="11"/>
        <v>0</v>
      </c>
    </row>
    <row r="113" spans="1:20" x14ac:dyDescent="0.2">
      <c r="A113" s="89" t="str">
        <f t="shared" si="8"/>
        <v>US Foods</v>
      </c>
      <c r="B113" s="114" t="s">
        <v>4</v>
      </c>
      <c r="C113" s="89"/>
      <c r="D113" s="115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7">
        <f t="shared" si="10"/>
        <v>0</v>
      </c>
      <c r="T113" s="98">
        <f t="shared" si="11"/>
        <v>0</v>
      </c>
    </row>
    <row r="114" spans="1:20" x14ac:dyDescent="0.2">
      <c r="A114" s="89" t="str">
        <f t="shared" si="8"/>
        <v>Rush CityWeek 1</v>
      </c>
      <c r="B114" s="114" t="s">
        <v>37</v>
      </c>
      <c r="C114" s="89"/>
      <c r="D114" s="115" t="s">
        <v>13</v>
      </c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7">
        <f t="shared" si="10"/>
        <v>0</v>
      </c>
      <c r="T114" s="98">
        <f t="shared" si="11"/>
        <v>0</v>
      </c>
    </row>
    <row r="115" spans="1:20" x14ac:dyDescent="0.2">
      <c r="A115" s="89" t="str">
        <f t="shared" si="8"/>
        <v>Rush CityWeek 1</v>
      </c>
      <c r="B115" s="114" t="s">
        <v>37</v>
      </c>
      <c r="C115" s="89"/>
      <c r="D115" s="115" t="s">
        <v>13</v>
      </c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7">
        <f t="shared" si="10"/>
        <v>0</v>
      </c>
      <c r="T115" s="98">
        <f t="shared" si="11"/>
        <v>0</v>
      </c>
    </row>
    <row r="116" spans="1:20" x14ac:dyDescent="0.2">
      <c r="A116" s="89" t="str">
        <f t="shared" si="8"/>
        <v>Rush CityWeek 1</v>
      </c>
      <c r="B116" s="114" t="s">
        <v>37</v>
      </c>
      <c r="C116" s="89"/>
      <c r="D116" s="115" t="s">
        <v>13</v>
      </c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7">
        <f t="shared" si="10"/>
        <v>0</v>
      </c>
      <c r="T116" s="98">
        <f t="shared" si="11"/>
        <v>0</v>
      </c>
    </row>
    <row r="117" spans="1:20" x14ac:dyDescent="0.2">
      <c r="A117" s="89" t="str">
        <f t="shared" si="8"/>
        <v>Rush CityWeek 1</v>
      </c>
      <c r="B117" s="114" t="s">
        <v>37</v>
      </c>
      <c r="C117" s="89"/>
      <c r="D117" s="115" t="s">
        <v>13</v>
      </c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7">
        <f t="shared" si="10"/>
        <v>0</v>
      </c>
      <c r="T117" s="98">
        <f t="shared" si="11"/>
        <v>0</v>
      </c>
    </row>
    <row r="118" spans="1:20" x14ac:dyDescent="0.2">
      <c r="A118" s="89" t="str">
        <f t="shared" si="8"/>
        <v>Rush CityWeek 1</v>
      </c>
      <c r="B118" s="114" t="s">
        <v>37</v>
      </c>
      <c r="C118" s="89"/>
      <c r="D118" s="115" t="s">
        <v>13</v>
      </c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7">
        <f t="shared" si="10"/>
        <v>0</v>
      </c>
      <c r="T118" s="98">
        <f t="shared" si="11"/>
        <v>0</v>
      </c>
    </row>
    <row r="119" spans="1:20" x14ac:dyDescent="0.2">
      <c r="A119" s="89" t="str">
        <f t="shared" si="8"/>
        <v>Rush CityWeek 5</v>
      </c>
      <c r="B119" s="114" t="s">
        <v>37</v>
      </c>
      <c r="C119" s="89"/>
      <c r="D119" s="115" t="s">
        <v>27</v>
      </c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7">
        <f t="shared" si="10"/>
        <v>0</v>
      </c>
      <c r="T119" s="98">
        <f t="shared" si="11"/>
        <v>0</v>
      </c>
    </row>
    <row r="120" spans="1:20" x14ac:dyDescent="0.2">
      <c r="A120" s="89" t="str">
        <f t="shared" si="8"/>
        <v>Rush CityWeek 5</v>
      </c>
      <c r="B120" s="114" t="s">
        <v>37</v>
      </c>
      <c r="C120" s="89"/>
      <c r="D120" s="115" t="s">
        <v>27</v>
      </c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7">
        <f t="shared" si="10"/>
        <v>0</v>
      </c>
      <c r="T120" s="98">
        <f t="shared" si="11"/>
        <v>0</v>
      </c>
    </row>
    <row r="121" spans="1:20" x14ac:dyDescent="0.2">
      <c r="A121" s="89" t="str">
        <f t="shared" si="8"/>
        <v>Rush CityWeek 5</v>
      </c>
      <c r="B121" s="114" t="s">
        <v>37</v>
      </c>
      <c r="C121" s="89"/>
      <c r="D121" s="115" t="s">
        <v>27</v>
      </c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7">
        <f t="shared" si="10"/>
        <v>0</v>
      </c>
      <c r="T121" s="98">
        <f t="shared" si="11"/>
        <v>0</v>
      </c>
    </row>
    <row r="122" spans="1:20" x14ac:dyDescent="0.2">
      <c r="A122" s="89" t="str">
        <f t="shared" si="8"/>
        <v>Coca-ColaWeek 5</v>
      </c>
      <c r="B122" s="114" t="s">
        <v>5</v>
      </c>
      <c r="C122" s="89"/>
      <c r="D122" s="115" t="s">
        <v>27</v>
      </c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7">
        <f t="shared" si="10"/>
        <v>0</v>
      </c>
      <c r="T122" s="98">
        <f t="shared" si="11"/>
        <v>0</v>
      </c>
    </row>
    <row r="123" spans="1:20" x14ac:dyDescent="0.2">
      <c r="A123" s="89" t="str">
        <f t="shared" si="8"/>
        <v>US FoodsWeek 5</v>
      </c>
      <c r="B123" s="114" t="s">
        <v>4</v>
      </c>
      <c r="C123" s="89"/>
      <c r="D123" s="115" t="s">
        <v>27</v>
      </c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7">
        <f t="shared" si="10"/>
        <v>0</v>
      </c>
      <c r="T123" s="98">
        <f t="shared" si="11"/>
        <v>0</v>
      </c>
    </row>
    <row r="124" spans="1:20" x14ac:dyDescent="0.2">
      <c r="A124" s="89" t="str">
        <f t="shared" si="8"/>
        <v>Rush CityWeek 4</v>
      </c>
      <c r="B124" s="114" t="s">
        <v>37</v>
      </c>
      <c r="C124" s="89"/>
      <c r="D124" s="115" t="s">
        <v>26</v>
      </c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7">
        <f t="shared" si="10"/>
        <v>0</v>
      </c>
      <c r="T124" s="98">
        <f t="shared" si="11"/>
        <v>0</v>
      </c>
    </row>
    <row r="125" spans="1:20" x14ac:dyDescent="0.2">
      <c r="A125" s="89" t="str">
        <f t="shared" si="8"/>
        <v>Rush CityWeek 4</v>
      </c>
      <c r="B125" s="114" t="s">
        <v>37</v>
      </c>
      <c r="C125" s="89"/>
      <c r="D125" s="115" t="s">
        <v>26</v>
      </c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7">
        <f t="shared" si="10"/>
        <v>0</v>
      </c>
      <c r="T125" s="98">
        <f t="shared" si="11"/>
        <v>0</v>
      </c>
    </row>
    <row r="126" spans="1:20" x14ac:dyDescent="0.2">
      <c r="A126" s="89" t="str">
        <f t="shared" si="8"/>
        <v>Rush CityWeek 5</v>
      </c>
      <c r="B126" s="114" t="s">
        <v>37</v>
      </c>
      <c r="C126" s="89"/>
      <c r="D126" s="115" t="s">
        <v>27</v>
      </c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7">
        <f t="shared" si="10"/>
        <v>0</v>
      </c>
      <c r="T126" s="98">
        <f t="shared" si="11"/>
        <v>0</v>
      </c>
    </row>
    <row r="127" spans="1:20" x14ac:dyDescent="0.2">
      <c r="A127" s="89" t="str">
        <f t="shared" ref="A127:A190" si="12">B127&amp;D127</f>
        <v>Rush CityWeek 5</v>
      </c>
      <c r="B127" s="114" t="s">
        <v>37</v>
      </c>
      <c r="C127" s="89"/>
      <c r="D127" s="115" t="s">
        <v>27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7">
        <f t="shared" si="10"/>
        <v>0</v>
      </c>
      <c r="T127" s="98">
        <f t="shared" ref="T127:T190" si="13">SUM(G127:S127)</f>
        <v>0</v>
      </c>
    </row>
    <row r="128" spans="1:20" x14ac:dyDescent="0.2">
      <c r="A128" s="89" t="str">
        <f t="shared" si="12"/>
        <v>Sushi AveWeek 2</v>
      </c>
      <c r="B128" s="114" t="s">
        <v>86</v>
      </c>
      <c r="C128" s="89"/>
      <c r="D128" s="115" t="s">
        <v>33</v>
      </c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7">
        <f t="shared" ref="S128:S191" si="14">F128-SUM(G128:R128)</f>
        <v>0</v>
      </c>
      <c r="T128" s="98">
        <f t="shared" si="13"/>
        <v>0</v>
      </c>
    </row>
    <row r="129" spans="1:20" x14ac:dyDescent="0.2">
      <c r="A129" s="89" t="str">
        <f t="shared" si="12"/>
        <v>US FoodsWeek 1</v>
      </c>
      <c r="B129" s="114" t="s">
        <v>4</v>
      </c>
      <c r="C129" s="89"/>
      <c r="D129" s="115" t="s">
        <v>13</v>
      </c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7">
        <f t="shared" si="14"/>
        <v>0</v>
      </c>
      <c r="T129" s="98">
        <f t="shared" si="13"/>
        <v>0</v>
      </c>
    </row>
    <row r="130" spans="1:20" x14ac:dyDescent="0.2">
      <c r="A130" s="89" t="str">
        <f t="shared" si="12"/>
        <v>US FoodsWeek 1</v>
      </c>
      <c r="B130" s="114" t="s">
        <v>4</v>
      </c>
      <c r="C130" s="89"/>
      <c r="D130" s="115" t="s">
        <v>13</v>
      </c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7">
        <f t="shared" si="14"/>
        <v>0</v>
      </c>
      <c r="T130" s="98">
        <f t="shared" si="13"/>
        <v>0</v>
      </c>
    </row>
    <row r="131" spans="1:20" x14ac:dyDescent="0.2">
      <c r="A131" s="89" t="str">
        <f t="shared" si="12"/>
        <v>Shoes for CrewsWeek 1</v>
      </c>
      <c r="B131" s="114" t="s">
        <v>36</v>
      </c>
      <c r="C131" s="89"/>
      <c r="D131" s="115" t="s">
        <v>13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7">
        <f t="shared" si="14"/>
        <v>0</v>
      </c>
      <c r="T131" s="98">
        <f t="shared" si="13"/>
        <v>0</v>
      </c>
    </row>
    <row r="132" spans="1:20" x14ac:dyDescent="0.2">
      <c r="A132" s="89" t="str">
        <f t="shared" si="12"/>
        <v>HubertWeek 1</v>
      </c>
      <c r="B132" s="114" t="s">
        <v>34</v>
      </c>
      <c r="C132" s="89"/>
      <c r="D132" s="115" t="s">
        <v>13</v>
      </c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7">
        <f t="shared" si="14"/>
        <v>0</v>
      </c>
      <c r="T132" s="98">
        <f t="shared" si="13"/>
        <v>0</v>
      </c>
    </row>
    <row r="133" spans="1:20" x14ac:dyDescent="0.2">
      <c r="A133" s="89" t="str">
        <f t="shared" si="12"/>
        <v>Coca-ColaWeek 1</v>
      </c>
      <c r="B133" s="114" t="s">
        <v>5</v>
      </c>
      <c r="C133" s="89"/>
      <c r="D133" s="115" t="s">
        <v>13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7">
        <f t="shared" si="14"/>
        <v>0</v>
      </c>
      <c r="T133" s="98">
        <f t="shared" si="13"/>
        <v>0</v>
      </c>
    </row>
    <row r="134" spans="1:20" x14ac:dyDescent="0.2">
      <c r="A134" s="89" t="str">
        <f t="shared" si="12"/>
        <v>Coca-ColaWeek 2</v>
      </c>
      <c r="B134" s="114" t="s">
        <v>5</v>
      </c>
      <c r="C134" s="89"/>
      <c r="D134" s="115" t="s">
        <v>33</v>
      </c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7"/>
      <c r="T134" s="98">
        <f t="shared" si="13"/>
        <v>0</v>
      </c>
    </row>
    <row r="135" spans="1:20" x14ac:dyDescent="0.2">
      <c r="A135" s="89" t="str">
        <f t="shared" si="12"/>
        <v>US FoodsWeek 2</v>
      </c>
      <c r="B135" s="114" t="s">
        <v>4</v>
      </c>
      <c r="C135" s="89"/>
      <c r="D135" s="115" t="s">
        <v>33</v>
      </c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7">
        <f t="shared" si="14"/>
        <v>0</v>
      </c>
      <c r="T135" s="98">
        <f t="shared" si="13"/>
        <v>0</v>
      </c>
    </row>
    <row r="136" spans="1:20" x14ac:dyDescent="0.2">
      <c r="A136" s="89" t="str">
        <f t="shared" si="12"/>
        <v>MCRWeek 1</v>
      </c>
      <c r="B136" s="114" t="s">
        <v>74</v>
      </c>
      <c r="C136" s="89"/>
      <c r="D136" s="115" t="s">
        <v>13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7">
        <f t="shared" si="14"/>
        <v>0</v>
      </c>
      <c r="T136" s="98">
        <f t="shared" si="13"/>
        <v>0</v>
      </c>
    </row>
    <row r="137" spans="1:20" x14ac:dyDescent="0.2">
      <c r="A137" s="89" t="str">
        <f t="shared" si="12"/>
        <v>US FoodsWeek 1</v>
      </c>
      <c r="B137" s="114" t="s">
        <v>4</v>
      </c>
      <c r="C137" s="89"/>
      <c r="D137" s="115" t="s">
        <v>13</v>
      </c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7">
        <f t="shared" si="14"/>
        <v>0</v>
      </c>
      <c r="T137" s="98">
        <f t="shared" si="13"/>
        <v>0</v>
      </c>
    </row>
    <row r="138" spans="1:20" x14ac:dyDescent="0.2">
      <c r="A138" s="89" t="str">
        <f t="shared" si="12"/>
        <v>Coca-ColaWeek 2</v>
      </c>
      <c r="B138" s="114" t="s">
        <v>5</v>
      </c>
      <c r="C138" s="89"/>
      <c r="D138" s="115" t="s">
        <v>33</v>
      </c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7">
        <f t="shared" si="14"/>
        <v>0</v>
      </c>
      <c r="T138" s="98">
        <f t="shared" si="13"/>
        <v>0</v>
      </c>
    </row>
    <row r="139" spans="1:20" x14ac:dyDescent="0.2">
      <c r="A139" s="89" t="str">
        <f t="shared" si="12"/>
        <v>Coca-ColaWeek 3</v>
      </c>
      <c r="B139" s="114" t="s">
        <v>5</v>
      </c>
      <c r="C139" s="89"/>
      <c r="D139" s="115" t="s">
        <v>31</v>
      </c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7">
        <f t="shared" si="14"/>
        <v>0</v>
      </c>
      <c r="T139" s="98">
        <f t="shared" si="13"/>
        <v>0</v>
      </c>
    </row>
    <row r="140" spans="1:20" x14ac:dyDescent="0.2">
      <c r="A140" s="89" t="str">
        <f t="shared" si="12"/>
        <v>US FoodsWeek 2</v>
      </c>
      <c r="B140" s="114" t="s">
        <v>4</v>
      </c>
      <c r="C140" s="89"/>
      <c r="D140" s="115" t="s">
        <v>33</v>
      </c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7">
        <f t="shared" si="14"/>
        <v>0</v>
      </c>
      <c r="T140" s="98">
        <f t="shared" si="13"/>
        <v>0</v>
      </c>
    </row>
    <row r="141" spans="1:20" x14ac:dyDescent="0.2">
      <c r="A141" s="89" t="str">
        <f t="shared" si="12"/>
        <v>US FoodsWeek 2</v>
      </c>
      <c r="B141" s="114" t="s">
        <v>4</v>
      </c>
      <c r="C141" s="89"/>
      <c r="D141" s="115" t="s">
        <v>33</v>
      </c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7">
        <f t="shared" si="14"/>
        <v>0</v>
      </c>
      <c r="T141" s="98">
        <f t="shared" si="13"/>
        <v>0</v>
      </c>
    </row>
    <row r="142" spans="1:20" x14ac:dyDescent="0.2">
      <c r="A142" s="89" t="str">
        <f t="shared" si="12"/>
        <v>Bix ProduceWeek 2</v>
      </c>
      <c r="B142" s="114" t="s">
        <v>35</v>
      </c>
      <c r="C142" s="89"/>
      <c r="D142" s="115" t="s">
        <v>33</v>
      </c>
      <c r="E142" s="90"/>
      <c r="F142" s="90"/>
      <c r="G142" s="96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7">
        <f t="shared" si="14"/>
        <v>0</v>
      </c>
      <c r="T142" s="98">
        <f t="shared" si="13"/>
        <v>0</v>
      </c>
    </row>
    <row r="143" spans="1:20" x14ac:dyDescent="0.2">
      <c r="A143" s="89" t="str">
        <f t="shared" si="12"/>
        <v>Bix ProduceWeek 2</v>
      </c>
      <c r="B143" s="114" t="s">
        <v>35</v>
      </c>
      <c r="C143" s="89"/>
      <c r="D143" s="115" t="s">
        <v>33</v>
      </c>
      <c r="E143" s="90"/>
      <c r="F143" s="90"/>
      <c r="G143" s="102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7">
        <f t="shared" si="14"/>
        <v>0</v>
      </c>
      <c r="T143" s="98">
        <f t="shared" si="13"/>
        <v>0</v>
      </c>
    </row>
    <row r="144" spans="1:20" x14ac:dyDescent="0.2">
      <c r="A144" s="89" t="str">
        <f t="shared" si="12"/>
        <v>Rush CityWeek 2</v>
      </c>
      <c r="B144" s="114" t="s">
        <v>37</v>
      </c>
      <c r="C144" s="89"/>
      <c r="D144" s="115" t="s">
        <v>33</v>
      </c>
      <c r="E144" s="90"/>
      <c r="F144" s="90"/>
      <c r="G144" s="96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7">
        <f t="shared" si="14"/>
        <v>0</v>
      </c>
      <c r="T144" s="98">
        <f t="shared" si="13"/>
        <v>0</v>
      </c>
    </row>
    <row r="145" spans="1:20" x14ac:dyDescent="0.2">
      <c r="A145" s="89" t="str">
        <f t="shared" si="12"/>
        <v>Rush CityWeek 2</v>
      </c>
      <c r="B145" s="114" t="s">
        <v>37</v>
      </c>
      <c r="C145" s="89"/>
      <c r="D145" s="115" t="s">
        <v>33</v>
      </c>
      <c r="E145" s="90"/>
      <c r="F145" s="90"/>
      <c r="G145" s="96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7">
        <f t="shared" si="14"/>
        <v>0</v>
      </c>
      <c r="T145" s="98">
        <f t="shared" si="13"/>
        <v>0</v>
      </c>
    </row>
    <row r="146" spans="1:20" x14ac:dyDescent="0.2">
      <c r="A146" s="89" t="str">
        <f t="shared" si="12"/>
        <v>Rush CityWeek 2</v>
      </c>
      <c r="B146" s="114" t="s">
        <v>37</v>
      </c>
      <c r="C146" s="89"/>
      <c r="D146" s="115" t="s">
        <v>33</v>
      </c>
      <c r="E146" s="90"/>
      <c r="F146" s="90"/>
      <c r="G146" s="96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7">
        <f t="shared" si="14"/>
        <v>0</v>
      </c>
      <c r="T146" s="98">
        <f t="shared" si="13"/>
        <v>0</v>
      </c>
    </row>
    <row r="147" spans="1:20" x14ac:dyDescent="0.2">
      <c r="A147" s="89" t="str">
        <f t="shared" si="12"/>
        <v>Rush CityWeek 2</v>
      </c>
      <c r="B147" s="114" t="s">
        <v>37</v>
      </c>
      <c r="C147" s="89"/>
      <c r="D147" s="115" t="s">
        <v>33</v>
      </c>
      <c r="E147" s="90"/>
      <c r="F147" s="90"/>
      <c r="G147" s="96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7">
        <f t="shared" si="14"/>
        <v>0</v>
      </c>
      <c r="T147" s="98">
        <f t="shared" si="13"/>
        <v>0</v>
      </c>
    </row>
    <row r="148" spans="1:20" x14ac:dyDescent="0.2">
      <c r="A148" s="89" t="str">
        <f t="shared" si="12"/>
        <v>Rush CityWeek 3</v>
      </c>
      <c r="B148" s="114" t="s">
        <v>37</v>
      </c>
      <c r="C148" s="89"/>
      <c r="D148" s="115" t="s">
        <v>31</v>
      </c>
      <c r="E148" s="90"/>
      <c r="F148" s="95"/>
      <c r="G148" s="96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7">
        <f t="shared" si="14"/>
        <v>0</v>
      </c>
      <c r="T148" s="98">
        <f t="shared" si="13"/>
        <v>0</v>
      </c>
    </row>
    <row r="149" spans="1:20" x14ac:dyDescent="0.2">
      <c r="A149" s="89" t="str">
        <f t="shared" si="12"/>
        <v>Coca-ColaWeek 3</v>
      </c>
      <c r="B149" s="114" t="s">
        <v>5</v>
      </c>
      <c r="C149" s="89"/>
      <c r="D149" s="115" t="s">
        <v>31</v>
      </c>
      <c r="E149" s="90"/>
      <c r="F149" s="95"/>
      <c r="G149" s="96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7">
        <f t="shared" si="14"/>
        <v>0</v>
      </c>
      <c r="T149" s="98">
        <f t="shared" si="13"/>
        <v>0</v>
      </c>
    </row>
    <row r="150" spans="1:20" x14ac:dyDescent="0.2">
      <c r="A150" s="89" t="str">
        <f t="shared" si="12"/>
        <v>Bix ProduceWeek 3</v>
      </c>
      <c r="B150" s="114" t="s">
        <v>35</v>
      </c>
      <c r="C150" s="89"/>
      <c r="D150" s="115" t="s">
        <v>31</v>
      </c>
      <c r="E150" s="90"/>
      <c r="F150" s="95"/>
      <c r="G150" s="96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7">
        <f t="shared" si="14"/>
        <v>0</v>
      </c>
      <c r="T150" s="98">
        <f t="shared" si="13"/>
        <v>0</v>
      </c>
    </row>
    <row r="151" spans="1:20" x14ac:dyDescent="0.2">
      <c r="A151" s="89" t="str">
        <f t="shared" si="12"/>
        <v>US FoodsWeek 3</v>
      </c>
      <c r="B151" s="114" t="s">
        <v>4</v>
      </c>
      <c r="C151" s="89"/>
      <c r="D151" s="115" t="s">
        <v>31</v>
      </c>
      <c r="E151" s="90"/>
      <c r="F151" s="95"/>
      <c r="G151" s="96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7">
        <f t="shared" si="14"/>
        <v>0</v>
      </c>
      <c r="T151" s="98">
        <f t="shared" si="13"/>
        <v>0</v>
      </c>
    </row>
    <row r="152" spans="1:20" x14ac:dyDescent="0.2">
      <c r="A152" s="89" t="str">
        <f t="shared" si="12"/>
        <v>US FoodsWeek 3</v>
      </c>
      <c r="B152" s="114" t="s">
        <v>4</v>
      </c>
      <c r="C152" s="89"/>
      <c r="D152" s="115" t="s">
        <v>31</v>
      </c>
      <c r="E152" s="90"/>
      <c r="F152" s="95"/>
      <c r="G152" s="96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7">
        <f t="shared" si="14"/>
        <v>0</v>
      </c>
      <c r="T152" s="98">
        <f t="shared" si="13"/>
        <v>0</v>
      </c>
    </row>
    <row r="153" spans="1:20" x14ac:dyDescent="0.2">
      <c r="A153" s="89" t="str">
        <f t="shared" si="12"/>
        <v>Rush CityWeek 3</v>
      </c>
      <c r="B153" s="114" t="s">
        <v>37</v>
      </c>
      <c r="C153" s="89"/>
      <c r="D153" s="115" t="s">
        <v>31</v>
      </c>
      <c r="E153" s="90"/>
      <c r="F153" s="95"/>
      <c r="G153" s="96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7">
        <f t="shared" si="14"/>
        <v>0</v>
      </c>
      <c r="T153" s="98">
        <f t="shared" si="13"/>
        <v>0</v>
      </c>
    </row>
    <row r="154" spans="1:20" x14ac:dyDescent="0.2">
      <c r="A154" s="89" t="str">
        <f t="shared" si="12"/>
        <v>Rush CityWeek 3</v>
      </c>
      <c r="B154" s="114" t="s">
        <v>37</v>
      </c>
      <c r="C154" s="89"/>
      <c r="D154" s="115" t="s">
        <v>31</v>
      </c>
      <c r="E154" s="90"/>
      <c r="F154" s="95"/>
      <c r="G154" s="96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7">
        <f t="shared" si="14"/>
        <v>0</v>
      </c>
      <c r="T154" s="98">
        <f t="shared" si="13"/>
        <v>0</v>
      </c>
    </row>
    <row r="155" spans="1:20" x14ac:dyDescent="0.2">
      <c r="A155" s="89" t="str">
        <f t="shared" si="12"/>
        <v>Rush CityWeek 3</v>
      </c>
      <c r="B155" s="114" t="s">
        <v>37</v>
      </c>
      <c r="C155" s="89"/>
      <c r="D155" s="115" t="s">
        <v>31</v>
      </c>
      <c r="E155" s="94"/>
      <c r="F155" s="95"/>
      <c r="G155" s="96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7">
        <f t="shared" si="14"/>
        <v>0</v>
      </c>
      <c r="T155" s="98">
        <f t="shared" si="13"/>
        <v>0</v>
      </c>
    </row>
    <row r="156" spans="1:20" x14ac:dyDescent="0.2">
      <c r="A156" s="89" t="str">
        <f t="shared" si="12"/>
        <v>Rush CityWeek 3</v>
      </c>
      <c r="B156" s="114" t="s">
        <v>37</v>
      </c>
      <c r="C156" s="89"/>
      <c r="D156" s="115" t="s">
        <v>31</v>
      </c>
      <c r="E156" s="94"/>
      <c r="F156" s="95"/>
      <c r="G156" s="96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7">
        <f t="shared" si="14"/>
        <v>0</v>
      </c>
      <c r="T156" s="98">
        <f t="shared" si="13"/>
        <v>0</v>
      </c>
    </row>
    <row r="157" spans="1:20" x14ac:dyDescent="0.2">
      <c r="A157" s="89" t="str">
        <f t="shared" si="12"/>
        <v>Bix ProduceWeek 3</v>
      </c>
      <c r="B157" s="114" t="s">
        <v>35</v>
      </c>
      <c r="C157" s="89"/>
      <c r="D157" s="115" t="s">
        <v>31</v>
      </c>
      <c r="E157" s="94"/>
      <c r="F157" s="95"/>
      <c r="G157" s="96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7">
        <f t="shared" si="14"/>
        <v>0</v>
      </c>
      <c r="T157" s="98">
        <f t="shared" si="13"/>
        <v>0</v>
      </c>
    </row>
    <row r="158" spans="1:20" x14ac:dyDescent="0.2">
      <c r="A158" s="89" t="str">
        <f t="shared" si="12"/>
        <v>US FoodsWeek 3</v>
      </c>
      <c r="B158" s="114" t="s">
        <v>4</v>
      </c>
      <c r="C158" s="89"/>
      <c r="D158" s="115" t="s">
        <v>31</v>
      </c>
      <c r="E158" s="94"/>
      <c r="F158" s="95"/>
      <c r="G158" s="96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7">
        <f t="shared" si="14"/>
        <v>0</v>
      </c>
      <c r="T158" s="98">
        <f t="shared" si="13"/>
        <v>0</v>
      </c>
    </row>
    <row r="159" spans="1:20" x14ac:dyDescent="0.2">
      <c r="A159" s="89" t="str">
        <f t="shared" si="12"/>
        <v>Sushi AveWeek 3</v>
      </c>
      <c r="B159" s="114" t="s">
        <v>86</v>
      </c>
      <c r="C159" s="89"/>
      <c r="D159" s="115" t="s">
        <v>31</v>
      </c>
      <c r="E159" s="94"/>
      <c r="F159" s="95"/>
      <c r="G159" s="96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7">
        <f t="shared" si="14"/>
        <v>0</v>
      </c>
      <c r="T159" s="98">
        <f t="shared" si="13"/>
        <v>0</v>
      </c>
    </row>
    <row r="160" spans="1:20" x14ac:dyDescent="0.2">
      <c r="A160" s="89" t="str">
        <f t="shared" si="12"/>
        <v>US FoodsWeek 1</v>
      </c>
      <c r="B160" s="114" t="s">
        <v>4</v>
      </c>
      <c r="C160" s="89"/>
      <c r="D160" s="115" t="s">
        <v>13</v>
      </c>
      <c r="E160" s="94"/>
      <c r="F160" s="95"/>
      <c r="G160" s="96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7">
        <f t="shared" si="14"/>
        <v>0</v>
      </c>
      <c r="T160" s="98">
        <f t="shared" si="13"/>
        <v>0</v>
      </c>
    </row>
    <row r="161" spans="1:20" x14ac:dyDescent="0.2">
      <c r="A161" s="89" t="str">
        <f t="shared" si="12"/>
        <v>US FoodsWeek 4</v>
      </c>
      <c r="B161" s="114" t="s">
        <v>4</v>
      </c>
      <c r="C161" s="89"/>
      <c r="D161" s="115" t="s">
        <v>26</v>
      </c>
      <c r="E161" s="94"/>
      <c r="F161" s="95"/>
      <c r="G161" s="96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7">
        <f t="shared" si="14"/>
        <v>0</v>
      </c>
      <c r="T161" s="98">
        <f t="shared" si="13"/>
        <v>0</v>
      </c>
    </row>
    <row r="162" spans="1:20" x14ac:dyDescent="0.2">
      <c r="A162" s="89" t="str">
        <f t="shared" si="12"/>
        <v>Coca-ColaWeek 3</v>
      </c>
      <c r="B162" s="114" t="s">
        <v>5</v>
      </c>
      <c r="C162" s="89"/>
      <c r="D162" s="115" t="s">
        <v>31</v>
      </c>
      <c r="E162" s="94"/>
      <c r="F162" s="95"/>
      <c r="G162" s="96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7">
        <f t="shared" si="14"/>
        <v>0</v>
      </c>
      <c r="T162" s="98">
        <f t="shared" si="13"/>
        <v>0</v>
      </c>
    </row>
    <row r="163" spans="1:20" x14ac:dyDescent="0.2">
      <c r="A163" s="89" t="str">
        <f t="shared" si="12"/>
        <v>Rush CityWeek 3</v>
      </c>
      <c r="B163" s="114" t="s">
        <v>37</v>
      </c>
      <c r="C163" s="89"/>
      <c r="D163" s="115" t="s">
        <v>31</v>
      </c>
      <c r="E163" s="94"/>
      <c r="F163" s="95"/>
      <c r="G163" s="96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7">
        <f t="shared" si="14"/>
        <v>0</v>
      </c>
      <c r="T163" s="98">
        <f t="shared" si="13"/>
        <v>0</v>
      </c>
    </row>
    <row r="164" spans="1:20" x14ac:dyDescent="0.2">
      <c r="A164" s="89" t="str">
        <f t="shared" si="12"/>
        <v>Rush CityWeek 3</v>
      </c>
      <c r="B164" s="114" t="s">
        <v>37</v>
      </c>
      <c r="C164" s="89"/>
      <c r="D164" s="115" t="s">
        <v>31</v>
      </c>
      <c r="E164" s="103"/>
      <c r="F164" s="95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7">
        <f t="shared" si="14"/>
        <v>0</v>
      </c>
      <c r="T164" s="98">
        <f t="shared" si="13"/>
        <v>0</v>
      </c>
    </row>
    <row r="165" spans="1:20" x14ac:dyDescent="0.2">
      <c r="A165" s="89" t="str">
        <f t="shared" si="12"/>
        <v>Rush CityWeek 4</v>
      </c>
      <c r="B165" s="114" t="s">
        <v>37</v>
      </c>
      <c r="C165" s="89"/>
      <c r="D165" s="115" t="s">
        <v>26</v>
      </c>
      <c r="E165" s="94"/>
      <c r="F165" s="95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7">
        <f t="shared" si="14"/>
        <v>0</v>
      </c>
      <c r="T165" s="98">
        <f t="shared" si="13"/>
        <v>0</v>
      </c>
    </row>
    <row r="166" spans="1:20" x14ac:dyDescent="0.2">
      <c r="A166" s="89" t="str">
        <f t="shared" si="12"/>
        <v>Rush CityWeek 4</v>
      </c>
      <c r="B166" s="114" t="s">
        <v>37</v>
      </c>
      <c r="C166" s="99"/>
      <c r="D166" s="115" t="s">
        <v>26</v>
      </c>
      <c r="E166" s="100"/>
      <c r="F166" s="101"/>
      <c r="G166" s="102"/>
      <c r="H166" s="102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7">
        <f t="shared" si="14"/>
        <v>0</v>
      </c>
      <c r="T166" s="98">
        <f t="shared" si="13"/>
        <v>0</v>
      </c>
    </row>
    <row r="167" spans="1:20" x14ac:dyDescent="0.2">
      <c r="A167" s="89" t="str">
        <f t="shared" si="12"/>
        <v>Bix ProduceWeek 4</v>
      </c>
      <c r="B167" s="114" t="s">
        <v>35</v>
      </c>
      <c r="C167" s="93"/>
      <c r="D167" s="115" t="s">
        <v>26</v>
      </c>
      <c r="E167" s="94"/>
      <c r="F167" s="95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7">
        <f t="shared" si="14"/>
        <v>0</v>
      </c>
      <c r="T167" s="98">
        <f t="shared" si="13"/>
        <v>0</v>
      </c>
    </row>
    <row r="168" spans="1:20" x14ac:dyDescent="0.2">
      <c r="A168" s="89" t="str">
        <f t="shared" si="12"/>
        <v>Eco LabWeek 3</v>
      </c>
      <c r="B168" s="114" t="s">
        <v>39</v>
      </c>
      <c r="C168" s="93"/>
      <c r="D168" s="115" t="s">
        <v>31</v>
      </c>
      <c r="E168" s="94"/>
      <c r="F168" s="95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7">
        <f t="shared" si="14"/>
        <v>0</v>
      </c>
      <c r="T168" s="98">
        <f t="shared" si="13"/>
        <v>0</v>
      </c>
    </row>
    <row r="169" spans="1:20" x14ac:dyDescent="0.2">
      <c r="A169" s="89" t="str">
        <f t="shared" si="12"/>
        <v>US FoodsWeek 4</v>
      </c>
      <c r="B169" s="114" t="s">
        <v>4</v>
      </c>
      <c r="C169" s="93"/>
      <c r="D169" s="115" t="s">
        <v>26</v>
      </c>
      <c r="E169" s="94"/>
      <c r="F169" s="95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7">
        <f t="shared" si="14"/>
        <v>0</v>
      </c>
      <c r="T169" s="98">
        <f t="shared" si="13"/>
        <v>0</v>
      </c>
    </row>
    <row r="170" spans="1:20" x14ac:dyDescent="0.2">
      <c r="A170" s="89" t="str">
        <f t="shared" si="12"/>
        <v>US FoodsWeek 4</v>
      </c>
      <c r="B170" s="114" t="s">
        <v>4</v>
      </c>
      <c r="C170" s="93"/>
      <c r="D170" s="115" t="s">
        <v>26</v>
      </c>
      <c r="E170" s="94"/>
      <c r="F170" s="95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7">
        <f t="shared" si="14"/>
        <v>0</v>
      </c>
      <c r="T170" s="98">
        <f t="shared" si="13"/>
        <v>0</v>
      </c>
    </row>
    <row r="171" spans="1:20" x14ac:dyDescent="0.2">
      <c r="A171" s="89" t="str">
        <f t="shared" si="12"/>
        <v>US FoodsWeek 4</v>
      </c>
      <c r="B171" s="114" t="s">
        <v>4</v>
      </c>
      <c r="C171" s="93"/>
      <c r="D171" s="115" t="s">
        <v>26</v>
      </c>
      <c r="E171" s="94"/>
      <c r="F171" s="95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7">
        <f t="shared" si="14"/>
        <v>0</v>
      </c>
      <c r="T171" s="98">
        <f t="shared" si="13"/>
        <v>0</v>
      </c>
    </row>
    <row r="172" spans="1:20" x14ac:dyDescent="0.2">
      <c r="A172" s="89" t="str">
        <f t="shared" si="12"/>
        <v>US FoodsWeek 4</v>
      </c>
      <c r="B172" s="114" t="s">
        <v>4</v>
      </c>
      <c r="C172" s="93"/>
      <c r="D172" s="115" t="s">
        <v>26</v>
      </c>
      <c r="E172" s="94"/>
      <c r="F172" s="95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7">
        <f t="shared" si="14"/>
        <v>0</v>
      </c>
      <c r="T172" s="98">
        <f t="shared" si="13"/>
        <v>0</v>
      </c>
    </row>
    <row r="173" spans="1:20" x14ac:dyDescent="0.2">
      <c r="A173" s="89" t="str">
        <f t="shared" si="12"/>
        <v>Bix ProduceWeek 4</v>
      </c>
      <c r="B173" s="114" t="s">
        <v>35</v>
      </c>
      <c r="C173" s="104"/>
      <c r="D173" s="115" t="s">
        <v>26</v>
      </c>
      <c r="E173" s="105"/>
      <c r="F173" s="106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97">
        <f t="shared" si="14"/>
        <v>0</v>
      </c>
      <c r="T173" s="98">
        <f t="shared" si="13"/>
        <v>0</v>
      </c>
    </row>
    <row r="174" spans="1:20" x14ac:dyDescent="0.2">
      <c r="A174" s="89" t="str">
        <f t="shared" si="12"/>
        <v>Coca-ColaWeek 4</v>
      </c>
      <c r="B174" s="114" t="s">
        <v>5</v>
      </c>
      <c r="C174" s="104"/>
      <c r="D174" s="115" t="s">
        <v>26</v>
      </c>
      <c r="E174" s="105"/>
      <c r="F174" s="106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8">
        <f t="shared" si="14"/>
        <v>0</v>
      </c>
      <c r="T174" s="109">
        <f t="shared" si="13"/>
        <v>0</v>
      </c>
    </row>
    <row r="175" spans="1:20" ht="12.75" x14ac:dyDescent="0.2">
      <c r="A175" s="89" t="str">
        <f t="shared" si="12"/>
        <v>Coca-ColaWeek 4</v>
      </c>
      <c r="B175" s="114" t="s">
        <v>5</v>
      </c>
      <c r="C175" s="123"/>
      <c r="D175" s="115" t="s">
        <v>26</v>
      </c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08">
        <f t="shared" si="14"/>
        <v>0</v>
      </c>
      <c r="T175" s="109">
        <f t="shared" ref="T175" si="15">SUM(G175:S175)</f>
        <v>0</v>
      </c>
    </row>
    <row r="176" spans="1:20" s="111" customFormat="1" ht="12.75" x14ac:dyDescent="0.2">
      <c r="A176" s="89" t="str">
        <f t="shared" si="12"/>
        <v>Pro SharpWeek 4</v>
      </c>
      <c r="B176" s="114" t="s">
        <v>46</v>
      </c>
      <c r="C176" s="123"/>
      <c r="D176" s="115" t="s">
        <v>26</v>
      </c>
      <c r="S176" s="108">
        <f t="shared" si="14"/>
        <v>0</v>
      </c>
      <c r="T176" s="109">
        <f t="shared" si="13"/>
        <v>0</v>
      </c>
    </row>
    <row r="177" spans="1:20" s="111" customFormat="1" ht="12.75" x14ac:dyDescent="0.2">
      <c r="A177" s="89" t="str">
        <f t="shared" si="12"/>
        <v>Rush CityWeek 4</v>
      </c>
      <c r="B177" s="114" t="s">
        <v>37</v>
      </c>
      <c r="C177" s="123"/>
      <c r="D177" s="115" t="s">
        <v>26</v>
      </c>
      <c r="S177" s="108">
        <f t="shared" si="14"/>
        <v>0</v>
      </c>
      <c r="T177" s="109">
        <f t="shared" si="13"/>
        <v>0</v>
      </c>
    </row>
    <row r="178" spans="1:20" s="111" customFormat="1" ht="12.75" x14ac:dyDescent="0.2">
      <c r="A178" s="89" t="str">
        <f t="shared" si="12"/>
        <v>Rush CityWeek 4</v>
      </c>
      <c r="B178" s="114" t="s">
        <v>37</v>
      </c>
      <c r="C178" s="123"/>
      <c r="D178" s="115" t="s">
        <v>26</v>
      </c>
      <c r="S178" s="108">
        <f t="shared" si="14"/>
        <v>0</v>
      </c>
      <c r="T178" s="109">
        <f t="shared" si="13"/>
        <v>0</v>
      </c>
    </row>
    <row r="179" spans="1:20" s="111" customFormat="1" ht="12.75" x14ac:dyDescent="0.2">
      <c r="A179" s="89" t="str">
        <f t="shared" si="12"/>
        <v>Rush CityWeek 4</v>
      </c>
      <c r="B179" s="114" t="s">
        <v>37</v>
      </c>
      <c r="C179" s="123"/>
      <c r="D179" s="115" t="s">
        <v>26</v>
      </c>
      <c r="S179" s="108">
        <f t="shared" si="14"/>
        <v>0</v>
      </c>
      <c r="T179" s="109">
        <f t="shared" si="13"/>
        <v>0</v>
      </c>
    </row>
    <row r="180" spans="1:20" s="111" customFormat="1" ht="12.75" x14ac:dyDescent="0.2">
      <c r="A180" s="89" t="str">
        <f t="shared" si="12"/>
        <v>GMSPWeek 4</v>
      </c>
      <c r="B180" s="114" t="s">
        <v>90</v>
      </c>
      <c r="C180" s="124"/>
      <c r="D180" s="115" t="s">
        <v>26</v>
      </c>
      <c r="S180" s="108">
        <f t="shared" si="14"/>
        <v>0</v>
      </c>
      <c r="T180" s="109">
        <f t="shared" si="13"/>
        <v>0</v>
      </c>
    </row>
    <row r="181" spans="1:20" s="111" customFormat="1" ht="12.75" x14ac:dyDescent="0.2">
      <c r="A181" s="89" t="str">
        <f t="shared" si="12"/>
        <v>Sushi AveWeek 4</v>
      </c>
      <c r="B181" s="114" t="s">
        <v>86</v>
      </c>
      <c r="C181" s="124"/>
      <c r="D181" s="115" t="s">
        <v>26</v>
      </c>
      <c r="S181" s="108">
        <f t="shared" si="14"/>
        <v>0</v>
      </c>
      <c r="T181" s="109">
        <f t="shared" si="13"/>
        <v>0</v>
      </c>
    </row>
    <row r="182" spans="1:20" s="111" customFormat="1" ht="12.75" x14ac:dyDescent="0.2">
      <c r="A182" s="89" t="str">
        <f t="shared" si="12"/>
        <v>Coca-ColaWeek 4</v>
      </c>
      <c r="B182" s="114" t="s">
        <v>5</v>
      </c>
      <c r="C182" s="123"/>
      <c r="D182" s="115" t="s">
        <v>26</v>
      </c>
      <c r="S182" s="108">
        <f t="shared" si="14"/>
        <v>0</v>
      </c>
      <c r="T182" s="109">
        <f t="shared" si="13"/>
        <v>0</v>
      </c>
    </row>
    <row r="183" spans="1:20" s="111" customFormat="1" ht="12.75" x14ac:dyDescent="0.2">
      <c r="A183" s="89" t="str">
        <f t="shared" si="12"/>
        <v>US FoodsWeek 4</v>
      </c>
      <c r="B183" s="114" t="s">
        <v>4</v>
      </c>
      <c r="C183" s="123"/>
      <c r="D183" s="115" t="s">
        <v>26</v>
      </c>
      <c r="S183" s="108">
        <f t="shared" si="14"/>
        <v>0</v>
      </c>
      <c r="T183" s="109">
        <f t="shared" si="13"/>
        <v>0</v>
      </c>
    </row>
    <row r="184" spans="1:20" s="111" customFormat="1" ht="12.75" x14ac:dyDescent="0.2">
      <c r="A184" s="89" t="str">
        <f t="shared" si="12"/>
        <v>Bix ProduceWeek 4</v>
      </c>
      <c r="B184" s="114" t="s">
        <v>35</v>
      </c>
      <c r="C184" s="123"/>
      <c r="D184" s="115" t="s">
        <v>26</v>
      </c>
      <c r="S184" s="108">
        <f t="shared" si="14"/>
        <v>0</v>
      </c>
      <c r="T184" s="109">
        <f t="shared" si="13"/>
        <v>0</v>
      </c>
    </row>
    <row r="185" spans="1:20" s="111" customFormat="1" ht="12.75" x14ac:dyDescent="0.2">
      <c r="A185" s="89" t="str">
        <f t="shared" si="12"/>
        <v>Rush CityWeek 4</v>
      </c>
      <c r="B185" s="114" t="s">
        <v>37</v>
      </c>
      <c r="C185" s="123"/>
      <c r="D185" s="115" t="s">
        <v>26</v>
      </c>
      <c r="S185" s="108">
        <f t="shared" si="14"/>
        <v>0</v>
      </c>
      <c r="T185" s="109">
        <f t="shared" si="13"/>
        <v>0</v>
      </c>
    </row>
    <row r="186" spans="1:20" s="111" customFormat="1" ht="12.75" x14ac:dyDescent="0.2">
      <c r="A186" s="89" t="str">
        <f t="shared" si="12"/>
        <v>Rush CityWeek 4</v>
      </c>
      <c r="B186" s="114" t="s">
        <v>37</v>
      </c>
      <c r="C186" s="123"/>
      <c r="D186" s="115" t="s">
        <v>26</v>
      </c>
      <c r="S186" s="108">
        <f t="shared" si="14"/>
        <v>0</v>
      </c>
      <c r="T186" s="109">
        <f t="shared" si="13"/>
        <v>0</v>
      </c>
    </row>
    <row r="187" spans="1:20" s="111" customFormat="1" ht="12.75" x14ac:dyDescent="0.2">
      <c r="A187" s="89" t="str">
        <f t="shared" si="12"/>
        <v>Rush CityWeek 5</v>
      </c>
      <c r="B187" s="114" t="s">
        <v>37</v>
      </c>
      <c r="C187" s="123"/>
      <c r="D187" s="115" t="s">
        <v>27</v>
      </c>
      <c r="S187" s="108">
        <f t="shared" si="14"/>
        <v>0</v>
      </c>
      <c r="T187" s="109">
        <f t="shared" si="13"/>
        <v>0</v>
      </c>
    </row>
    <row r="188" spans="1:20" s="111" customFormat="1" ht="12.75" x14ac:dyDescent="0.2">
      <c r="A188" s="89" t="str">
        <f t="shared" si="12"/>
        <v>St. Croix PopcornWeek 5</v>
      </c>
      <c r="B188" s="114" t="s">
        <v>44</v>
      </c>
      <c r="C188" s="123"/>
      <c r="D188" s="115" t="s">
        <v>27</v>
      </c>
      <c r="S188" s="108">
        <f t="shared" si="14"/>
        <v>0</v>
      </c>
      <c r="T188" s="109">
        <f t="shared" si="13"/>
        <v>0</v>
      </c>
    </row>
    <row r="189" spans="1:20" s="111" customFormat="1" ht="12.75" x14ac:dyDescent="0.2">
      <c r="A189" s="89" t="str">
        <f t="shared" si="12"/>
        <v>St. Croix PopcornWeek 5</v>
      </c>
      <c r="B189" s="114" t="s">
        <v>44</v>
      </c>
      <c r="C189" s="123"/>
      <c r="D189" s="115" t="s">
        <v>27</v>
      </c>
      <c r="S189" s="108">
        <f t="shared" si="14"/>
        <v>0</v>
      </c>
      <c r="T189" s="109">
        <f t="shared" si="13"/>
        <v>0</v>
      </c>
    </row>
    <row r="190" spans="1:20" s="111" customFormat="1" ht="12.75" x14ac:dyDescent="0.2">
      <c r="A190" s="89" t="str">
        <f t="shared" si="12"/>
        <v/>
      </c>
      <c r="B190" s="114"/>
      <c r="D190" s="115"/>
      <c r="S190" s="108">
        <f t="shared" si="14"/>
        <v>0</v>
      </c>
      <c r="T190" s="109">
        <f t="shared" si="13"/>
        <v>0</v>
      </c>
    </row>
    <row r="191" spans="1:20" s="111" customFormat="1" ht="12.75" x14ac:dyDescent="0.2">
      <c r="A191" s="89" t="str">
        <f t="shared" ref="A191:A254" si="16">B191&amp;D191</f>
        <v/>
      </c>
      <c r="B191" s="114"/>
      <c r="D191" s="115"/>
      <c r="S191" s="108">
        <f t="shared" si="14"/>
        <v>0</v>
      </c>
      <c r="T191" s="109">
        <f t="shared" ref="T191:T254" si="17">SUM(G191:S191)</f>
        <v>0</v>
      </c>
    </row>
    <row r="192" spans="1:20" s="111" customFormat="1" ht="12.75" x14ac:dyDescent="0.2">
      <c r="A192" s="89" t="str">
        <f t="shared" si="16"/>
        <v/>
      </c>
      <c r="B192" s="114"/>
      <c r="D192" s="115"/>
      <c r="S192" s="108">
        <f t="shared" ref="S192:S255" si="18">F192-SUM(G192:R192)</f>
        <v>0</v>
      </c>
      <c r="T192" s="109">
        <f t="shared" si="17"/>
        <v>0</v>
      </c>
    </row>
    <row r="193" spans="1:20" s="111" customFormat="1" ht="12.75" x14ac:dyDescent="0.2">
      <c r="A193" s="89" t="str">
        <f t="shared" si="16"/>
        <v/>
      </c>
      <c r="B193" s="114"/>
      <c r="D193" s="115"/>
      <c r="S193" s="108">
        <f t="shared" si="18"/>
        <v>0</v>
      </c>
      <c r="T193" s="109">
        <f t="shared" si="17"/>
        <v>0</v>
      </c>
    </row>
    <row r="194" spans="1:20" s="111" customFormat="1" ht="12.75" x14ac:dyDescent="0.2">
      <c r="A194" s="89" t="str">
        <f t="shared" si="16"/>
        <v/>
      </c>
      <c r="B194" s="114"/>
      <c r="D194" s="115"/>
      <c r="S194" s="108">
        <f t="shared" si="18"/>
        <v>0</v>
      </c>
      <c r="T194" s="109">
        <f t="shared" si="17"/>
        <v>0</v>
      </c>
    </row>
    <row r="195" spans="1:20" s="111" customFormat="1" ht="12.75" x14ac:dyDescent="0.2">
      <c r="A195" s="89" t="str">
        <f t="shared" si="16"/>
        <v/>
      </c>
      <c r="B195" s="114"/>
      <c r="D195" s="115"/>
      <c r="S195" s="108">
        <f t="shared" si="18"/>
        <v>0</v>
      </c>
      <c r="T195" s="109">
        <f t="shared" si="17"/>
        <v>0</v>
      </c>
    </row>
    <row r="196" spans="1:20" s="111" customFormat="1" ht="12.75" x14ac:dyDescent="0.2">
      <c r="A196" s="89" t="str">
        <f t="shared" si="16"/>
        <v/>
      </c>
      <c r="B196" s="114"/>
      <c r="D196" s="115"/>
      <c r="S196" s="108">
        <f t="shared" si="18"/>
        <v>0</v>
      </c>
      <c r="T196" s="109">
        <f t="shared" si="17"/>
        <v>0</v>
      </c>
    </row>
    <row r="197" spans="1:20" s="111" customFormat="1" ht="12.75" x14ac:dyDescent="0.2">
      <c r="A197" s="89" t="str">
        <f t="shared" si="16"/>
        <v/>
      </c>
      <c r="B197" s="114"/>
      <c r="D197" s="115"/>
      <c r="S197" s="108">
        <f t="shared" si="18"/>
        <v>0</v>
      </c>
      <c r="T197" s="109">
        <f t="shared" si="17"/>
        <v>0</v>
      </c>
    </row>
    <row r="198" spans="1:20" s="111" customFormat="1" ht="12.75" x14ac:dyDescent="0.2">
      <c r="A198" s="89" t="str">
        <f t="shared" si="16"/>
        <v/>
      </c>
      <c r="B198" s="114"/>
      <c r="D198" s="115"/>
      <c r="S198" s="108">
        <f t="shared" si="18"/>
        <v>0</v>
      </c>
      <c r="T198" s="109">
        <f t="shared" si="17"/>
        <v>0</v>
      </c>
    </row>
    <row r="199" spans="1:20" s="111" customFormat="1" ht="12.75" x14ac:dyDescent="0.2">
      <c r="A199" s="89" t="str">
        <f t="shared" si="16"/>
        <v/>
      </c>
      <c r="B199" s="114"/>
      <c r="D199" s="115"/>
      <c r="S199" s="108">
        <f t="shared" si="18"/>
        <v>0</v>
      </c>
      <c r="T199" s="109">
        <f t="shared" si="17"/>
        <v>0</v>
      </c>
    </row>
    <row r="200" spans="1:20" s="111" customFormat="1" ht="12.75" x14ac:dyDescent="0.2">
      <c r="A200" s="89" t="str">
        <f t="shared" si="16"/>
        <v/>
      </c>
      <c r="B200" s="114"/>
      <c r="D200" s="115"/>
      <c r="S200" s="108">
        <f t="shared" si="18"/>
        <v>0</v>
      </c>
      <c r="T200" s="109">
        <f t="shared" si="17"/>
        <v>0</v>
      </c>
    </row>
    <row r="201" spans="1:20" s="111" customFormat="1" ht="12.75" x14ac:dyDescent="0.2">
      <c r="A201" s="89" t="str">
        <f t="shared" si="16"/>
        <v/>
      </c>
      <c r="B201" s="114"/>
      <c r="D201" s="115"/>
      <c r="S201" s="108">
        <f t="shared" si="18"/>
        <v>0</v>
      </c>
      <c r="T201" s="109">
        <f t="shared" si="17"/>
        <v>0</v>
      </c>
    </row>
    <row r="202" spans="1:20" s="111" customFormat="1" ht="12.75" x14ac:dyDescent="0.2">
      <c r="A202" s="89" t="str">
        <f t="shared" si="16"/>
        <v/>
      </c>
      <c r="B202" s="114"/>
      <c r="D202" s="115"/>
      <c r="S202" s="108">
        <f t="shared" si="18"/>
        <v>0</v>
      </c>
      <c r="T202" s="109">
        <f t="shared" si="17"/>
        <v>0</v>
      </c>
    </row>
    <row r="203" spans="1:20" s="111" customFormat="1" ht="12.75" x14ac:dyDescent="0.2">
      <c r="A203" s="89" t="str">
        <f t="shared" si="16"/>
        <v/>
      </c>
      <c r="B203" s="114"/>
      <c r="D203" s="115"/>
      <c r="S203" s="108">
        <f t="shared" si="18"/>
        <v>0</v>
      </c>
      <c r="T203" s="109">
        <f t="shared" si="17"/>
        <v>0</v>
      </c>
    </row>
    <row r="204" spans="1:20" s="111" customFormat="1" ht="12.75" x14ac:dyDescent="0.2">
      <c r="A204" s="89" t="str">
        <f t="shared" si="16"/>
        <v/>
      </c>
      <c r="B204" s="114"/>
      <c r="D204" s="115"/>
      <c r="S204" s="108">
        <f t="shared" si="18"/>
        <v>0</v>
      </c>
      <c r="T204" s="109">
        <f t="shared" si="17"/>
        <v>0</v>
      </c>
    </row>
    <row r="205" spans="1:20" s="111" customFormat="1" ht="12.75" x14ac:dyDescent="0.2">
      <c r="A205" s="89" t="str">
        <f t="shared" si="16"/>
        <v/>
      </c>
      <c r="B205" s="114"/>
      <c r="D205" s="115"/>
      <c r="S205" s="108">
        <f t="shared" si="18"/>
        <v>0</v>
      </c>
      <c r="T205" s="109">
        <f t="shared" si="17"/>
        <v>0</v>
      </c>
    </row>
    <row r="206" spans="1:20" s="111" customFormat="1" ht="12.75" x14ac:dyDescent="0.2">
      <c r="A206" s="89" t="str">
        <f t="shared" si="16"/>
        <v/>
      </c>
      <c r="B206" s="114"/>
      <c r="D206" s="115"/>
      <c r="S206" s="108">
        <f t="shared" si="18"/>
        <v>0</v>
      </c>
      <c r="T206" s="109">
        <f t="shared" si="17"/>
        <v>0</v>
      </c>
    </row>
    <row r="207" spans="1:20" s="111" customFormat="1" ht="12.75" x14ac:dyDescent="0.2">
      <c r="A207" s="89" t="str">
        <f t="shared" si="16"/>
        <v/>
      </c>
      <c r="B207" s="114"/>
      <c r="D207" s="115"/>
      <c r="S207" s="108">
        <f t="shared" si="18"/>
        <v>0</v>
      </c>
      <c r="T207" s="109">
        <f t="shared" si="17"/>
        <v>0</v>
      </c>
    </row>
    <row r="208" spans="1:20" s="111" customFormat="1" ht="12.75" x14ac:dyDescent="0.2">
      <c r="A208" s="89" t="str">
        <f t="shared" si="16"/>
        <v/>
      </c>
      <c r="B208" s="114"/>
      <c r="D208" s="115"/>
      <c r="S208" s="108">
        <f t="shared" si="18"/>
        <v>0</v>
      </c>
      <c r="T208" s="109">
        <f t="shared" si="17"/>
        <v>0</v>
      </c>
    </row>
    <row r="209" spans="1:20" s="111" customFormat="1" ht="12.75" x14ac:dyDescent="0.2">
      <c r="A209" s="89" t="str">
        <f t="shared" si="16"/>
        <v/>
      </c>
      <c r="B209" s="114"/>
      <c r="D209" s="115"/>
      <c r="S209" s="108">
        <f t="shared" si="18"/>
        <v>0</v>
      </c>
      <c r="T209" s="109">
        <f t="shared" si="17"/>
        <v>0</v>
      </c>
    </row>
    <row r="210" spans="1:20" s="111" customFormat="1" ht="12.75" x14ac:dyDescent="0.2">
      <c r="A210" s="89" t="str">
        <f t="shared" si="16"/>
        <v/>
      </c>
      <c r="B210" s="114"/>
      <c r="D210" s="115"/>
      <c r="S210" s="108">
        <f t="shared" si="18"/>
        <v>0</v>
      </c>
      <c r="T210" s="109">
        <f t="shared" si="17"/>
        <v>0</v>
      </c>
    </row>
    <row r="211" spans="1:20" s="111" customFormat="1" ht="12.75" x14ac:dyDescent="0.2">
      <c r="A211" s="89" t="str">
        <f t="shared" si="16"/>
        <v/>
      </c>
      <c r="B211" s="114"/>
      <c r="D211" s="115"/>
      <c r="S211" s="108">
        <f t="shared" si="18"/>
        <v>0</v>
      </c>
      <c r="T211" s="109">
        <f t="shared" si="17"/>
        <v>0</v>
      </c>
    </row>
    <row r="212" spans="1:20" s="111" customFormat="1" ht="12.75" x14ac:dyDescent="0.2">
      <c r="A212" s="89" t="str">
        <f t="shared" si="16"/>
        <v/>
      </c>
      <c r="B212" s="114"/>
      <c r="D212" s="115"/>
      <c r="S212" s="108">
        <f t="shared" si="18"/>
        <v>0</v>
      </c>
      <c r="T212" s="109">
        <f t="shared" si="17"/>
        <v>0</v>
      </c>
    </row>
    <row r="213" spans="1:20" s="111" customFormat="1" ht="12.75" x14ac:dyDescent="0.2">
      <c r="A213" s="89" t="str">
        <f t="shared" si="16"/>
        <v/>
      </c>
      <c r="B213" s="114"/>
      <c r="D213" s="115"/>
      <c r="S213" s="108">
        <f t="shared" si="18"/>
        <v>0</v>
      </c>
      <c r="T213" s="109">
        <f t="shared" si="17"/>
        <v>0</v>
      </c>
    </row>
    <row r="214" spans="1:20" s="111" customFormat="1" ht="12.75" x14ac:dyDescent="0.2">
      <c r="A214" s="89" t="str">
        <f t="shared" si="16"/>
        <v/>
      </c>
      <c r="B214" s="114"/>
      <c r="D214" s="115"/>
      <c r="S214" s="108">
        <f t="shared" si="18"/>
        <v>0</v>
      </c>
      <c r="T214" s="109">
        <f t="shared" si="17"/>
        <v>0</v>
      </c>
    </row>
    <row r="215" spans="1:20" s="111" customFormat="1" ht="12.75" x14ac:dyDescent="0.2">
      <c r="A215" s="89" t="str">
        <f t="shared" si="16"/>
        <v/>
      </c>
      <c r="B215" s="114"/>
      <c r="D215" s="115"/>
      <c r="S215" s="108">
        <f t="shared" si="18"/>
        <v>0</v>
      </c>
      <c r="T215" s="109">
        <f t="shared" si="17"/>
        <v>0</v>
      </c>
    </row>
    <row r="216" spans="1:20" s="111" customFormat="1" ht="12.75" x14ac:dyDescent="0.2">
      <c r="A216" s="89" t="str">
        <f t="shared" si="16"/>
        <v/>
      </c>
      <c r="B216" s="114"/>
      <c r="D216" s="115"/>
      <c r="S216" s="108">
        <f t="shared" si="18"/>
        <v>0</v>
      </c>
      <c r="T216" s="109">
        <f t="shared" si="17"/>
        <v>0</v>
      </c>
    </row>
    <row r="217" spans="1:20" s="111" customFormat="1" ht="12.75" x14ac:dyDescent="0.2">
      <c r="A217" s="89" t="str">
        <f t="shared" si="16"/>
        <v/>
      </c>
      <c r="B217" s="114"/>
      <c r="D217" s="115"/>
      <c r="S217" s="108">
        <f t="shared" si="18"/>
        <v>0</v>
      </c>
      <c r="T217" s="109">
        <f t="shared" si="17"/>
        <v>0</v>
      </c>
    </row>
    <row r="218" spans="1:20" s="111" customFormat="1" ht="12.75" x14ac:dyDescent="0.2">
      <c r="A218" s="89" t="str">
        <f t="shared" si="16"/>
        <v/>
      </c>
      <c r="B218" s="114"/>
      <c r="D218" s="115"/>
      <c r="S218" s="108">
        <f t="shared" si="18"/>
        <v>0</v>
      </c>
      <c r="T218" s="109">
        <f t="shared" si="17"/>
        <v>0</v>
      </c>
    </row>
    <row r="219" spans="1:20" s="111" customFormat="1" ht="12.75" x14ac:dyDescent="0.2">
      <c r="A219" s="89" t="str">
        <f t="shared" si="16"/>
        <v/>
      </c>
      <c r="B219" s="114"/>
      <c r="D219" s="110"/>
      <c r="S219" s="108">
        <f t="shared" si="18"/>
        <v>0</v>
      </c>
      <c r="T219" s="109">
        <f t="shared" si="17"/>
        <v>0</v>
      </c>
    </row>
    <row r="220" spans="1:20" s="111" customFormat="1" ht="12.75" x14ac:dyDescent="0.2">
      <c r="A220" s="89" t="str">
        <f t="shared" si="16"/>
        <v/>
      </c>
      <c r="B220" s="114"/>
      <c r="D220" s="110"/>
      <c r="S220" s="108">
        <f t="shared" si="18"/>
        <v>0</v>
      </c>
      <c r="T220" s="109">
        <f t="shared" si="17"/>
        <v>0</v>
      </c>
    </row>
    <row r="221" spans="1:20" s="111" customFormat="1" ht="12.75" x14ac:dyDescent="0.2">
      <c r="A221" s="89" t="str">
        <f t="shared" si="16"/>
        <v/>
      </c>
      <c r="B221" s="114"/>
      <c r="D221" s="110"/>
      <c r="S221" s="108">
        <f t="shared" si="18"/>
        <v>0</v>
      </c>
      <c r="T221" s="109">
        <f t="shared" si="17"/>
        <v>0</v>
      </c>
    </row>
    <row r="222" spans="1:20" s="111" customFormat="1" ht="12.75" x14ac:dyDescent="0.2">
      <c r="A222" s="89" t="str">
        <f t="shared" si="16"/>
        <v/>
      </c>
      <c r="B222" s="114"/>
      <c r="D222" s="110"/>
      <c r="S222" s="108">
        <f t="shared" si="18"/>
        <v>0</v>
      </c>
      <c r="T222" s="109">
        <f t="shared" si="17"/>
        <v>0</v>
      </c>
    </row>
    <row r="223" spans="1:20" s="111" customFormat="1" ht="12.75" x14ac:dyDescent="0.2">
      <c r="A223" s="89" t="str">
        <f t="shared" si="16"/>
        <v/>
      </c>
      <c r="B223" s="114"/>
      <c r="D223" s="110"/>
      <c r="S223" s="108">
        <f t="shared" si="18"/>
        <v>0</v>
      </c>
      <c r="T223" s="109">
        <f t="shared" si="17"/>
        <v>0</v>
      </c>
    </row>
    <row r="224" spans="1:20" s="111" customFormat="1" ht="12.75" x14ac:dyDescent="0.2">
      <c r="A224" s="89" t="str">
        <f t="shared" si="16"/>
        <v/>
      </c>
      <c r="B224" s="114"/>
      <c r="D224" s="110"/>
      <c r="S224" s="108">
        <f t="shared" si="18"/>
        <v>0</v>
      </c>
      <c r="T224" s="109">
        <f t="shared" si="17"/>
        <v>0</v>
      </c>
    </row>
    <row r="225" spans="1:20" s="111" customFormat="1" ht="12.75" x14ac:dyDescent="0.2">
      <c r="A225" s="89" t="str">
        <f t="shared" si="16"/>
        <v/>
      </c>
      <c r="B225" s="114"/>
      <c r="D225" s="110"/>
      <c r="S225" s="108">
        <f t="shared" si="18"/>
        <v>0</v>
      </c>
      <c r="T225" s="109">
        <f t="shared" si="17"/>
        <v>0</v>
      </c>
    </row>
    <row r="226" spans="1:20" s="111" customFormat="1" ht="12.75" x14ac:dyDescent="0.2">
      <c r="A226" s="89" t="str">
        <f t="shared" si="16"/>
        <v/>
      </c>
      <c r="B226" s="114"/>
      <c r="D226" s="110"/>
      <c r="S226" s="108">
        <f t="shared" si="18"/>
        <v>0</v>
      </c>
      <c r="T226" s="109">
        <f t="shared" si="17"/>
        <v>0</v>
      </c>
    </row>
    <row r="227" spans="1:20" s="111" customFormat="1" ht="12.75" x14ac:dyDescent="0.2">
      <c r="A227" s="89" t="str">
        <f t="shared" si="16"/>
        <v/>
      </c>
      <c r="B227" s="114"/>
      <c r="D227" s="110"/>
      <c r="S227" s="108">
        <f t="shared" si="18"/>
        <v>0</v>
      </c>
      <c r="T227" s="109">
        <f t="shared" si="17"/>
        <v>0</v>
      </c>
    </row>
    <row r="228" spans="1:20" s="111" customFormat="1" ht="12.75" x14ac:dyDescent="0.2">
      <c r="A228" s="89" t="str">
        <f t="shared" si="16"/>
        <v/>
      </c>
      <c r="B228" s="114"/>
      <c r="D228" s="110"/>
      <c r="S228" s="108">
        <f t="shared" si="18"/>
        <v>0</v>
      </c>
      <c r="T228" s="109">
        <f t="shared" si="17"/>
        <v>0</v>
      </c>
    </row>
    <row r="229" spans="1:20" s="111" customFormat="1" ht="12.75" x14ac:dyDescent="0.2">
      <c r="A229" s="89" t="str">
        <f t="shared" si="16"/>
        <v/>
      </c>
      <c r="B229" s="114"/>
      <c r="D229" s="110"/>
      <c r="S229" s="108">
        <f t="shared" si="18"/>
        <v>0</v>
      </c>
      <c r="T229" s="109">
        <f t="shared" si="17"/>
        <v>0</v>
      </c>
    </row>
    <row r="230" spans="1:20" s="111" customFormat="1" ht="12.75" x14ac:dyDescent="0.2">
      <c r="A230" s="89" t="str">
        <f t="shared" si="16"/>
        <v/>
      </c>
      <c r="B230" s="114"/>
      <c r="D230" s="110"/>
      <c r="S230" s="108">
        <f t="shared" si="18"/>
        <v>0</v>
      </c>
      <c r="T230" s="109">
        <f t="shared" si="17"/>
        <v>0</v>
      </c>
    </row>
    <row r="231" spans="1:20" s="111" customFormat="1" ht="12.75" x14ac:dyDescent="0.2">
      <c r="A231" s="89" t="str">
        <f t="shared" si="16"/>
        <v/>
      </c>
      <c r="B231" s="114"/>
      <c r="D231" s="110"/>
      <c r="S231" s="108">
        <f t="shared" si="18"/>
        <v>0</v>
      </c>
      <c r="T231" s="109">
        <f t="shared" si="17"/>
        <v>0</v>
      </c>
    </row>
    <row r="232" spans="1:20" s="111" customFormat="1" ht="12.75" x14ac:dyDescent="0.2">
      <c r="A232" s="89" t="str">
        <f t="shared" si="16"/>
        <v/>
      </c>
      <c r="B232" s="114"/>
      <c r="D232" s="110"/>
      <c r="S232" s="108">
        <f t="shared" si="18"/>
        <v>0</v>
      </c>
      <c r="T232" s="109">
        <f t="shared" si="17"/>
        <v>0</v>
      </c>
    </row>
    <row r="233" spans="1:20" s="111" customFormat="1" ht="12.75" x14ac:dyDescent="0.2">
      <c r="A233" s="89" t="str">
        <f t="shared" si="16"/>
        <v/>
      </c>
      <c r="B233" s="114"/>
      <c r="D233" s="110"/>
      <c r="S233" s="108">
        <f t="shared" si="18"/>
        <v>0</v>
      </c>
      <c r="T233" s="109">
        <f t="shared" si="17"/>
        <v>0</v>
      </c>
    </row>
    <row r="234" spans="1:20" s="111" customFormat="1" ht="12.75" x14ac:dyDescent="0.2">
      <c r="A234" s="89" t="str">
        <f t="shared" si="16"/>
        <v/>
      </c>
      <c r="B234" s="114"/>
      <c r="D234" s="110"/>
      <c r="S234" s="108">
        <f t="shared" si="18"/>
        <v>0</v>
      </c>
      <c r="T234" s="109">
        <f t="shared" si="17"/>
        <v>0</v>
      </c>
    </row>
    <row r="235" spans="1:20" s="111" customFormat="1" ht="12.75" x14ac:dyDescent="0.2">
      <c r="A235" s="89" t="str">
        <f t="shared" si="16"/>
        <v/>
      </c>
      <c r="B235" s="114"/>
      <c r="D235" s="110"/>
      <c r="S235" s="108">
        <f t="shared" si="18"/>
        <v>0</v>
      </c>
      <c r="T235" s="109">
        <f t="shared" si="17"/>
        <v>0</v>
      </c>
    </row>
    <row r="236" spans="1:20" s="111" customFormat="1" ht="12.75" x14ac:dyDescent="0.2">
      <c r="A236" s="89" t="str">
        <f t="shared" si="16"/>
        <v/>
      </c>
      <c r="B236" s="114"/>
      <c r="D236" s="110"/>
      <c r="S236" s="108">
        <f t="shared" si="18"/>
        <v>0</v>
      </c>
      <c r="T236" s="109">
        <f t="shared" si="17"/>
        <v>0</v>
      </c>
    </row>
    <row r="237" spans="1:20" s="111" customFormat="1" ht="12.75" x14ac:dyDescent="0.2">
      <c r="A237" s="89" t="str">
        <f t="shared" si="16"/>
        <v/>
      </c>
      <c r="B237" s="114"/>
      <c r="D237" s="110"/>
      <c r="S237" s="108">
        <f t="shared" si="18"/>
        <v>0</v>
      </c>
      <c r="T237" s="109">
        <f t="shared" si="17"/>
        <v>0</v>
      </c>
    </row>
    <row r="238" spans="1:20" s="111" customFormat="1" ht="12.75" x14ac:dyDescent="0.2">
      <c r="A238" s="89" t="str">
        <f t="shared" si="16"/>
        <v/>
      </c>
      <c r="B238" s="114"/>
      <c r="D238" s="110"/>
      <c r="S238" s="108">
        <f t="shared" si="18"/>
        <v>0</v>
      </c>
      <c r="T238" s="109">
        <f t="shared" si="17"/>
        <v>0</v>
      </c>
    </row>
    <row r="239" spans="1:20" s="111" customFormat="1" ht="12.75" x14ac:dyDescent="0.2">
      <c r="A239" s="89" t="str">
        <f t="shared" si="16"/>
        <v/>
      </c>
      <c r="B239" s="114"/>
      <c r="D239" s="110"/>
      <c r="S239" s="108">
        <f t="shared" si="18"/>
        <v>0</v>
      </c>
      <c r="T239" s="109">
        <f t="shared" si="17"/>
        <v>0</v>
      </c>
    </row>
    <row r="240" spans="1:20" s="111" customFormat="1" ht="12.75" x14ac:dyDescent="0.2">
      <c r="A240" s="89" t="str">
        <f t="shared" si="16"/>
        <v/>
      </c>
      <c r="B240" s="114"/>
      <c r="D240" s="110"/>
      <c r="S240" s="108">
        <f t="shared" si="18"/>
        <v>0</v>
      </c>
      <c r="T240" s="109">
        <f t="shared" si="17"/>
        <v>0</v>
      </c>
    </row>
    <row r="241" spans="1:20" s="111" customFormat="1" ht="12.75" x14ac:dyDescent="0.2">
      <c r="A241" s="89" t="str">
        <f t="shared" si="16"/>
        <v/>
      </c>
      <c r="B241" s="114"/>
      <c r="D241" s="110"/>
      <c r="S241" s="108">
        <f t="shared" si="18"/>
        <v>0</v>
      </c>
      <c r="T241" s="109">
        <f t="shared" si="17"/>
        <v>0</v>
      </c>
    </row>
    <row r="242" spans="1:20" s="111" customFormat="1" ht="12.75" x14ac:dyDescent="0.2">
      <c r="A242" s="89" t="str">
        <f t="shared" si="16"/>
        <v/>
      </c>
      <c r="B242" s="114"/>
      <c r="D242" s="110"/>
      <c r="S242" s="108">
        <f t="shared" si="18"/>
        <v>0</v>
      </c>
      <c r="T242" s="109">
        <f t="shared" si="17"/>
        <v>0</v>
      </c>
    </row>
    <row r="243" spans="1:20" s="111" customFormat="1" ht="12.75" x14ac:dyDescent="0.2">
      <c r="A243" s="89" t="str">
        <f t="shared" si="16"/>
        <v/>
      </c>
      <c r="B243" s="114"/>
      <c r="D243" s="110"/>
      <c r="S243" s="108">
        <f t="shared" si="18"/>
        <v>0</v>
      </c>
      <c r="T243" s="109">
        <f t="shared" si="17"/>
        <v>0</v>
      </c>
    </row>
    <row r="244" spans="1:20" s="111" customFormat="1" ht="12.75" x14ac:dyDescent="0.2">
      <c r="A244" s="89" t="str">
        <f t="shared" si="16"/>
        <v/>
      </c>
      <c r="B244" s="114"/>
      <c r="D244" s="110"/>
      <c r="S244" s="108">
        <f t="shared" si="18"/>
        <v>0</v>
      </c>
      <c r="T244" s="109">
        <f t="shared" si="17"/>
        <v>0</v>
      </c>
    </row>
    <row r="245" spans="1:20" s="111" customFormat="1" ht="12.75" x14ac:dyDescent="0.2">
      <c r="A245" s="89" t="str">
        <f t="shared" si="16"/>
        <v/>
      </c>
      <c r="B245" s="114"/>
      <c r="D245" s="110"/>
      <c r="S245" s="108">
        <f t="shared" si="18"/>
        <v>0</v>
      </c>
      <c r="T245" s="109">
        <f t="shared" si="17"/>
        <v>0</v>
      </c>
    </row>
    <row r="246" spans="1:20" s="111" customFormat="1" ht="12.75" x14ac:dyDescent="0.2">
      <c r="A246" s="89" t="str">
        <f t="shared" si="16"/>
        <v/>
      </c>
      <c r="B246" s="114"/>
      <c r="D246" s="110"/>
      <c r="S246" s="108">
        <f t="shared" si="18"/>
        <v>0</v>
      </c>
      <c r="T246" s="109">
        <f t="shared" si="17"/>
        <v>0</v>
      </c>
    </row>
    <row r="247" spans="1:20" s="111" customFormat="1" ht="12.75" x14ac:dyDescent="0.2">
      <c r="A247" s="89" t="str">
        <f t="shared" si="16"/>
        <v/>
      </c>
      <c r="B247" s="114"/>
      <c r="D247" s="110"/>
      <c r="S247" s="108">
        <f t="shared" si="18"/>
        <v>0</v>
      </c>
      <c r="T247" s="109">
        <f t="shared" si="17"/>
        <v>0</v>
      </c>
    </row>
    <row r="248" spans="1:20" s="111" customFormat="1" ht="12.75" x14ac:dyDescent="0.2">
      <c r="A248" s="89" t="str">
        <f t="shared" si="16"/>
        <v/>
      </c>
      <c r="B248" s="114"/>
      <c r="D248" s="110"/>
      <c r="S248" s="108">
        <f t="shared" si="18"/>
        <v>0</v>
      </c>
      <c r="T248" s="109">
        <f t="shared" si="17"/>
        <v>0</v>
      </c>
    </row>
    <row r="249" spans="1:20" s="111" customFormat="1" ht="12.75" x14ac:dyDescent="0.2">
      <c r="A249" s="89" t="str">
        <f t="shared" si="16"/>
        <v/>
      </c>
      <c r="B249" s="114"/>
      <c r="D249" s="110"/>
      <c r="S249" s="108">
        <f t="shared" si="18"/>
        <v>0</v>
      </c>
      <c r="T249" s="109">
        <f t="shared" si="17"/>
        <v>0</v>
      </c>
    </row>
    <row r="250" spans="1:20" s="111" customFormat="1" ht="12.75" x14ac:dyDescent="0.2">
      <c r="A250" s="89" t="str">
        <f t="shared" si="16"/>
        <v/>
      </c>
      <c r="B250" s="114"/>
      <c r="D250" s="110"/>
      <c r="S250" s="108">
        <f t="shared" si="18"/>
        <v>0</v>
      </c>
      <c r="T250" s="109">
        <f t="shared" si="17"/>
        <v>0</v>
      </c>
    </row>
    <row r="251" spans="1:20" s="111" customFormat="1" ht="12.75" x14ac:dyDescent="0.2">
      <c r="A251" s="89" t="str">
        <f t="shared" si="16"/>
        <v/>
      </c>
      <c r="B251" s="114"/>
      <c r="D251" s="110"/>
      <c r="S251" s="108">
        <f t="shared" si="18"/>
        <v>0</v>
      </c>
      <c r="T251" s="109">
        <f t="shared" si="17"/>
        <v>0</v>
      </c>
    </row>
    <row r="252" spans="1:20" s="111" customFormat="1" ht="12.75" x14ac:dyDescent="0.2">
      <c r="A252" s="89" t="str">
        <f t="shared" si="16"/>
        <v/>
      </c>
      <c r="B252" s="114"/>
      <c r="D252" s="110"/>
      <c r="S252" s="108">
        <f t="shared" si="18"/>
        <v>0</v>
      </c>
      <c r="T252" s="109">
        <f t="shared" si="17"/>
        <v>0</v>
      </c>
    </row>
    <row r="253" spans="1:20" s="111" customFormat="1" ht="12.75" x14ac:dyDescent="0.2">
      <c r="A253" s="89" t="str">
        <f t="shared" si="16"/>
        <v/>
      </c>
      <c r="B253" s="114"/>
      <c r="D253" s="110"/>
      <c r="S253" s="108">
        <f t="shared" si="18"/>
        <v>0</v>
      </c>
      <c r="T253" s="109">
        <f t="shared" si="17"/>
        <v>0</v>
      </c>
    </row>
    <row r="254" spans="1:20" s="111" customFormat="1" ht="12.75" x14ac:dyDescent="0.2">
      <c r="A254" s="89" t="str">
        <f t="shared" si="16"/>
        <v/>
      </c>
      <c r="B254" s="114"/>
      <c r="D254" s="110"/>
      <c r="S254" s="108">
        <f t="shared" si="18"/>
        <v>0</v>
      </c>
      <c r="T254" s="109">
        <f t="shared" si="17"/>
        <v>0</v>
      </c>
    </row>
    <row r="255" spans="1:20" s="111" customFormat="1" ht="12.75" x14ac:dyDescent="0.2">
      <c r="A255" s="89" t="str">
        <f t="shared" ref="A255:A318" si="19">B255&amp;D255</f>
        <v/>
      </c>
      <c r="B255" s="114"/>
      <c r="D255" s="110"/>
      <c r="S255" s="108">
        <f t="shared" si="18"/>
        <v>0</v>
      </c>
      <c r="T255" s="109">
        <f t="shared" ref="T255:T318" si="20">SUM(G255:S255)</f>
        <v>0</v>
      </c>
    </row>
    <row r="256" spans="1:20" s="111" customFormat="1" ht="12.75" x14ac:dyDescent="0.2">
      <c r="A256" s="89" t="str">
        <f t="shared" si="19"/>
        <v/>
      </c>
      <c r="B256" s="114"/>
      <c r="D256" s="110"/>
      <c r="S256" s="108">
        <f t="shared" ref="S256:S319" si="21">F256-SUM(G256:R256)</f>
        <v>0</v>
      </c>
      <c r="T256" s="109">
        <f t="shared" si="20"/>
        <v>0</v>
      </c>
    </row>
    <row r="257" spans="1:20" s="111" customFormat="1" ht="12.75" x14ac:dyDescent="0.2">
      <c r="A257" s="89" t="str">
        <f t="shared" si="19"/>
        <v/>
      </c>
      <c r="B257" s="114"/>
      <c r="D257" s="110"/>
      <c r="S257" s="108">
        <f t="shared" si="21"/>
        <v>0</v>
      </c>
      <c r="T257" s="109">
        <f t="shared" si="20"/>
        <v>0</v>
      </c>
    </row>
    <row r="258" spans="1:20" s="111" customFormat="1" ht="12.75" x14ac:dyDescent="0.2">
      <c r="A258" s="89" t="str">
        <f t="shared" si="19"/>
        <v/>
      </c>
      <c r="B258" s="114"/>
      <c r="D258" s="110"/>
      <c r="S258" s="108">
        <f t="shared" si="21"/>
        <v>0</v>
      </c>
      <c r="T258" s="109">
        <f t="shared" si="20"/>
        <v>0</v>
      </c>
    </row>
    <row r="259" spans="1:20" s="111" customFormat="1" ht="12.75" x14ac:dyDescent="0.2">
      <c r="A259" s="89" t="str">
        <f t="shared" si="19"/>
        <v/>
      </c>
      <c r="B259" s="114"/>
      <c r="D259" s="110"/>
      <c r="S259" s="108">
        <f t="shared" si="21"/>
        <v>0</v>
      </c>
      <c r="T259" s="109">
        <f t="shared" si="20"/>
        <v>0</v>
      </c>
    </row>
    <row r="260" spans="1:20" s="111" customFormat="1" ht="12.75" x14ac:dyDescent="0.2">
      <c r="A260" s="89" t="str">
        <f t="shared" si="19"/>
        <v/>
      </c>
      <c r="B260" s="114"/>
      <c r="D260" s="110"/>
      <c r="S260" s="108">
        <f t="shared" si="21"/>
        <v>0</v>
      </c>
      <c r="T260" s="109">
        <f t="shared" si="20"/>
        <v>0</v>
      </c>
    </row>
    <row r="261" spans="1:20" s="111" customFormat="1" ht="12.75" x14ac:dyDescent="0.2">
      <c r="A261" s="89" t="str">
        <f t="shared" si="19"/>
        <v/>
      </c>
      <c r="B261" s="114"/>
      <c r="D261" s="110"/>
      <c r="S261" s="108">
        <f t="shared" si="21"/>
        <v>0</v>
      </c>
      <c r="T261" s="109">
        <f t="shared" si="20"/>
        <v>0</v>
      </c>
    </row>
    <row r="262" spans="1:20" s="111" customFormat="1" ht="12.75" x14ac:dyDescent="0.2">
      <c r="A262" s="89" t="str">
        <f t="shared" si="19"/>
        <v/>
      </c>
      <c r="B262" s="114"/>
      <c r="D262" s="110"/>
      <c r="S262" s="108">
        <f t="shared" si="21"/>
        <v>0</v>
      </c>
      <c r="T262" s="109">
        <f t="shared" si="20"/>
        <v>0</v>
      </c>
    </row>
    <row r="263" spans="1:20" s="111" customFormat="1" ht="12.75" x14ac:dyDescent="0.2">
      <c r="A263" s="89" t="str">
        <f t="shared" si="19"/>
        <v/>
      </c>
      <c r="B263" s="114"/>
      <c r="D263" s="110"/>
      <c r="S263" s="108">
        <f t="shared" si="21"/>
        <v>0</v>
      </c>
      <c r="T263" s="109">
        <f t="shared" si="20"/>
        <v>0</v>
      </c>
    </row>
    <row r="264" spans="1:20" s="111" customFormat="1" ht="12.75" x14ac:dyDescent="0.2">
      <c r="A264" s="89" t="str">
        <f t="shared" si="19"/>
        <v/>
      </c>
      <c r="B264" s="114"/>
      <c r="D264" s="110"/>
      <c r="S264" s="108">
        <f t="shared" si="21"/>
        <v>0</v>
      </c>
      <c r="T264" s="109">
        <f t="shared" si="20"/>
        <v>0</v>
      </c>
    </row>
    <row r="265" spans="1:20" s="111" customFormat="1" ht="12.75" x14ac:dyDescent="0.2">
      <c r="A265" s="89" t="str">
        <f t="shared" si="19"/>
        <v/>
      </c>
      <c r="B265" s="114"/>
      <c r="D265" s="110"/>
      <c r="S265" s="108">
        <f t="shared" si="21"/>
        <v>0</v>
      </c>
      <c r="T265" s="109">
        <f t="shared" si="20"/>
        <v>0</v>
      </c>
    </row>
    <row r="266" spans="1:20" s="111" customFormat="1" ht="12.75" x14ac:dyDescent="0.2">
      <c r="A266" s="89" t="str">
        <f t="shared" si="19"/>
        <v/>
      </c>
      <c r="B266" s="114"/>
      <c r="D266" s="110"/>
      <c r="S266" s="108">
        <f t="shared" si="21"/>
        <v>0</v>
      </c>
      <c r="T266" s="109">
        <f t="shared" si="20"/>
        <v>0</v>
      </c>
    </row>
    <row r="267" spans="1:20" s="111" customFormat="1" ht="12.75" x14ac:dyDescent="0.2">
      <c r="A267" s="89" t="str">
        <f t="shared" si="19"/>
        <v/>
      </c>
      <c r="B267" s="114"/>
      <c r="D267" s="110"/>
      <c r="S267" s="108">
        <f t="shared" si="21"/>
        <v>0</v>
      </c>
      <c r="T267" s="109">
        <f t="shared" si="20"/>
        <v>0</v>
      </c>
    </row>
    <row r="268" spans="1:20" s="111" customFormat="1" ht="12.75" x14ac:dyDescent="0.2">
      <c r="A268" s="89" t="str">
        <f t="shared" si="19"/>
        <v/>
      </c>
      <c r="B268" s="114"/>
      <c r="D268" s="110"/>
      <c r="S268" s="108">
        <f t="shared" si="21"/>
        <v>0</v>
      </c>
      <c r="T268" s="109">
        <f t="shared" si="20"/>
        <v>0</v>
      </c>
    </row>
    <row r="269" spans="1:20" s="111" customFormat="1" ht="12.75" x14ac:dyDescent="0.2">
      <c r="A269" s="89" t="str">
        <f t="shared" si="19"/>
        <v/>
      </c>
      <c r="B269" s="114"/>
      <c r="D269" s="110"/>
      <c r="S269" s="108">
        <f t="shared" si="21"/>
        <v>0</v>
      </c>
      <c r="T269" s="109">
        <f t="shared" si="20"/>
        <v>0</v>
      </c>
    </row>
    <row r="270" spans="1:20" s="111" customFormat="1" ht="12.75" x14ac:dyDescent="0.2">
      <c r="A270" s="89" t="str">
        <f t="shared" si="19"/>
        <v/>
      </c>
      <c r="B270" s="114"/>
      <c r="D270" s="110"/>
      <c r="S270" s="108">
        <f t="shared" si="21"/>
        <v>0</v>
      </c>
      <c r="T270" s="109">
        <f t="shared" si="20"/>
        <v>0</v>
      </c>
    </row>
    <row r="271" spans="1:20" s="111" customFormat="1" ht="12.75" x14ac:dyDescent="0.2">
      <c r="A271" s="89" t="str">
        <f t="shared" si="19"/>
        <v/>
      </c>
      <c r="B271" s="114"/>
      <c r="D271" s="110"/>
      <c r="S271" s="108">
        <f t="shared" si="21"/>
        <v>0</v>
      </c>
      <c r="T271" s="109">
        <f t="shared" si="20"/>
        <v>0</v>
      </c>
    </row>
    <row r="272" spans="1:20" s="111" customFormat="1" ht="12.75" x14ac:dyDescent="0.2">
      <c r="A272" s="89" t="str">
        <f t="shared" si="19"/>
        <v/>
      </c>
      <c r="B272" s="114"/>
      <c r="D272" s="110"/>
      <c r="S272" s="108">
        <f t="shared" si="21"/>
        <v>0</v>
      </c>
      <c r="T272" s="109">
        <f t="shared" si="20"/>
        <v>0</v>
      </c>
    </row>
    <row r="273" spans="1:20" s="111" customFormat="1" ht="12.75" x14ac:dyDescent="0.2">
      <c r="A273" s="89" t="str">
        <f t="shared" si="19"/>
        <v/>
      </c>
      <c r="B273" s="114"/>
      <c r="D273" s="110"/>
      <c r="S273" s="108">
        <f t="shared" si="21"/>
        <v>0</v>
      </c>
      <c r="T273" s="109">
        <f t="shared" si="20"/>
        <v>0</v>
      </c>
    </row>
    <row r="274" spans="1:20" s="111" customFormat="1" ht="12.75" x14ac:dyDescent="0.2">
      <c r="A274" s="89" t="str">
        <f t="shared" si="19"/>
        <v/>
      </c>
      <c r="B274" s="114"/>
      <c r="D274" s="110"/>
      <c r="S274" s="108">
        <f t="shared" si="21"/>
        <v>0</v>
      </c>
      <c r="T274" s="109">
        <f t="shared" si="20"/>
        <v>0</v>
      </c>
    </row>
    <row r="275" spans="1:20" s="111" customFormat="1" ht="12.75" x14ac:dyDescent="0.2">
      <c r="A275" s="89" t="str">
        <f t="shared" si="19"/>
        <v/>
      </c>
      <c r="B275" s="114"/>
      <c r="D275" s="110"/>
      <c r="S275" s="108">
        <f t="shared" si="21"/>
        <v>0</v>
      </c>
      <c r="T275" s="109">
        <f t="shared" si="20"/>
        <v>0</v>
      </c>
    </row>
    <row r="276" spans="1:20" s="111" customFormat="1" ht="12.75" x14ac:dyDescent="0.2">
      <c r="A276" s="89" t="str">
        <f t="shared" si="19"/>
        <v/>
      </c>
      <c r="B276" s="114"/>
      <c r="D276" s="110"/>
      <c r="S276" s="108">
        <f t="shared" si="21"/>
        <v>0</v>
      </c>
      <c r="T276" s="109">
        <f t="shared" si="20"/>
        <v>0</v>
      </c>
    </row>
    <row r="277" spans="1:20" s="111" customFormat="1" ht="12.75" x14ac:dyDescent="0.2">
      <c r="A277" s="89" t="str">
        <f t="shared" si="19"/>
        <v/>
      </c>
      <c r="B277" s="114"/>
      <c r="D277" s="110"/>
      <c r="S277" s="108">
        <f t="shared" si="21"/>
        <v>0</v>
      </c>
      <c r="T277" s="109">
        <f t="shared" si="20"/>
        <v>0</v>
      </c>
    </row>
    <row r="278" spans="1:20" s="111" customFormat="1" ht="12.75" x14ac:dyDescent="0.2">
      <c r="A278" s="89" t="str">
        <f t="shared" si="19"/>
        <v/>
      </c>
      <c r="B278" s="114"/>
      <c r="D278" s="110"/>
      <c r="S278" s="108">
        <f t="shared" si="21"/>
        <v>0</v>
      </c>
      <c r="T278" s="109">
        <f t="shared" si="20"/>
        <v>0</v>
      </c>
    </row>
    <row r="279" spans="1:20" s="111" customFormat="1" ht="12.75" x14ac:dyDescent="0.2">
      <c r="A279" s="89" t="str">
        <f t="shared" si="19"/>
        <v/>
      </c>
      <c r="B279" s="114"/>
      <c r="D279" s="110"/>
      <c r="S279" s="108">
        <f t="shared" si="21"/>
        <v>0</v>
      </c>
      <c r="T279" s="109">
        <f t="shared" si="20"/>
        <v>0</v>
      </c>
    </row>
    <row r="280" spans="1:20" s="111" customFormat="1" ht="12.75" x14ac:dyDescent="0.2">
      <c r="A280" s="89" t="str">
        <f t="shared" si="19"/>
        <v/>
      </c>
      <c r="B280" s="114"/>
      <c r="D280" s="110"/>
      <c r="S280" s="108">
        <f t="shared" si="21"/>
        <v>0</v>
      </c>
      <c r="T280" s="109">
        <f t="shared" si="20"/>
        <v>0</v>
      </c>
    </row>
    <row r="281" spans="1:20" s="111" customFormat="1" ht="12.75" x14ac:dyDescent="0.2">
      <c r="A281" s="89" t="str">
        <f t="shared" si="19"/>
        <v/>
      </c>
      <c r="B281" s="114"/>
      <c r="D281" s="110"/>
      <c r="S281" s="108">
        <f t="shared" si="21"/>
        <v>0</v>
      </c>
      <c r="T281" s="109">
        <f t="shared" si="20"/>
        <v>0</v>
      </c>
    </row>
    <row r="282" spans="1:20" s="111" customFormat="1" ht="12.75" x14ac:dyDescent="0.2">
      <c r="A282" s="89" t="str">
        <f t="shared" si="19"/>
        <v/>
      </c>
      <c r="B282" s="114"/>
      <c r="D282" s="110"/>
      <c r="S282" s="108">
        <f t="shared" si="21"/>
        <v>0</v>
      </c>
      <c r="T282" s="109">
        <f t="shared" si="20"/>
        <v>0</v>
      </c>
    </row>
    <row r="283" spans="1:20" s="111" customFormat="1" ht="12.75" x14ac:dyDescent="0.2">
      <c r="A283" s="89" t="str">
        <f t="shared" si="19"/>
        <v/>
      </c>
      <c r="B283" s="114"/>
      <c r="D283" s="110"/>
      <c r="S283" s="108">
        <f t="shared" si="21"/>
        <v>0</v>
      </c>
      <c r="T283" s="109">
        <f t="shared" si="20"/>
        <v>0</v>
      </c>
    </row>
    <row r="284" spans="1:20" s="111" customFormat="1" ht="12.75" x14ac:dyDescent="0.2">
      <c r="A284" s="89" t="str">
        <f t="shared" si="19"/>
        <v/>
      </c>
      <c r="B284" s="114"/>
      <c r="D284" s="110"/>
      <c r="S284" s="108">
        <f t="shared" si="21"/>
        <v>0</v>
      </c>
      <c r="T284" s="109">
        <f t="shared" si="20"/>
        <v>0</v>
      </c>
    </row>
    <row r="285" spans="1:20" s="111" customFormat="1" ht="12.75" x14ac:dyDescent="0.2">
      <c r="A285" s="89" t="str">
        <f t="shared" si="19"/>
        <v/>
      </c>
      <c r="B285" s="114"/>
      <c r="D285" s="110"/>
      <c r="S285" s="108">
        <f t="shared" si="21"/>
        <v>0</v>
      </c>
      <c r="T285" s="109">
        <f t="shared" si="20"/>
        <v>0</v>
      </c>
    </row>
    <row r="286" spans="1:20" s="111" customFormat="1" ht="12.75" x14ac:dyDescent="0.2">
      <c r="A286" s="89" t="str">
        <f t="shared" si="19"/>
        <v/>
      </c>
      <c r="B286" s="114"/>
      <c r="D286" s="110"/>
      <c r="S286" s="108">
        <f t="shared" si="21"/>
        <v>0</v>
      </c>
      <c r="T286" s="109">
        <f t="shared" si="20"/>
        <v>0</v>
      </c>
    </row>
    <row r="287" spans="1:20" s="111" customFormat="1" ht="12.75" x14ac:dyDescent="0.2">
      <c r="A287" s="89" t="str">
        <f t="shared" si="19"/>
        <v/>
      </c>
      <c r="B287" s="114"/>
      <c r="D287" s="110"/>
      <c r="S287" s="108">
        <f t="shared" si="21"/>
        <v>0</v>
      </c>
      <c r="T287" s="109">
        <f t="shared" si="20"/>
        <v>0</v>
      </c>
    </row>
    <row r="288" spans="1:20" s="111" customFormat="1" ht="12.75" x14ac:dyDescent="0.2">
      <c r="A288" s="89" t="str">
        <f t="shared" si="19"/>
        <v/>
      </c>
      <c r="B288" s="114"/>
      <c r="D288" s="110"/>
      <c r="S288" s="108">
        <f t="shared" si="21"/>
        <v>0</v>
      </c>
      <c r="T288" s="109">
        <f t="shared" si="20"/>
        <v>0</v>
      </c>
    </row>
    <row r="289" spans="1:20" s="111" customFormat="1" ht="12.75" x14ac:dyDescent="0.2">
      <c r="A289" s="89" t="str">
        <f t="shared" si="19"/>
        <v/>
      </c>
      <c r="B289" s="114"/>
      <c r="D289" s="110"/>
      <c r="S289" s="108">
        <f t="shared" si="21"/>
        <v>0</v>
      </c>
      <c r="T289" s="109">
        <f t="shared" si="20"/>
        <v>0</v>
      </c>
    </row>
    <row r="290" spans="1:20" s="111" customFormat="1" ht="12.75" x14ac:dyDescent="0.2">
      <c r="A290" s="89" t="str">
        <f t="shared" si="19"/>
        <v/>
      </c>
      <c r="B290" s="114"/>
      <c r="D290" s="110"/>
      <c r="S290" s="108">
        <f t="shared" si="21"/>
        <v>0</v>
      </c>
      <c r="T290" s="109">
        <f t="shared" si="20"/>
        <v>0</v>
      </c>
    </row>
    <row r="291" spans="1:20" s="111" customFormat="1" ht="12.75" x14ac:dyDescent="0.2">
      <c r="A291" s="89" t="str">
        <f t="shared" si="19"/>
        <v/>
      </c>
      <c r="B291" s="114"/>
      <c r="D291" s="110"/>
      <c r="S291" s="108">
        <f t="shared" si="21"/>
        <v>0</v>
      </c>
      <c r="T291" s="109">
        <f t="shared" si="20"/>
        <v>0</v>
      </c>
    </row>
    <row r="292" spans="1:20" s="111" customFormat="1" ht="12.75" x14ac:dyDescent="0.2">
      <c r="A292" s="89" t="str">
        <f t="shared" si="19"/>
        <v/>
      </c>
      <c r="B292" s="114"/>
      <c r="D292" s="110"/>
      <c r="S292" s="108">
        <f t="shared" si="21"/>
        <v>0</v>
      </c>
      <c r="T292" s="109">
        <f t="shared" si="20"/>
        <v>0</v>
      </c>
    </row>
    <row r="293" spans="1:20" s="111" customFormat="1" ht="12.75" x14ac:dyDescent="0.2">
      <c r="A293" s="89" t="str">
        <f t="shared" si="19"/>
        <v/>
      </c>
      <c r="B293" s="114"/>
      <c r="D293" s="110"/>
      <c r="S293" s="108">
        <f t="shared" si="21"/>
        <v>0</v>
      </c>
      <c r="T293" s="109">
        <f t="shared" si="20"/>
        <v>0</v>
      </c>
    </row>
    <row r="294" spans="1:20" s="111" customFormat="1" ht="12.75" x14ac:dyDescent="0.2">
      <c r="A294" s="89" t="str">
        <f t="shared" si="19"/>
        <v/>
      </c>
      <c r="B294" s="114"/>
      <c r="D294" s="110"/>
      <c r="S294" s="108">
        <f t="shared" si="21"/>
        <v>0</v>
      </c>
      <c r="T294" s="109">
        <f t="shared" si="20"/>
        <v>0</v>
      </c>
    </row>
    <row r="295" spans="1:20" s="111" customFormat="1" ht="12.75" x14ac:dyDescent="0.2">
      <c r="A295" s="89" t="str">
        <f t="shared" si="19"/>
        <v/>
      </c>
      <c r="B295" s="114"/>
      <c r="D295" s="110"/>
      <c r="S295" s="108">
        <f t="shared" si="21"/>
        <v>0</v>
      </c>
      <c r="T295" s="109">
        <f t="shared" si="20"/>
        <v>0</v>
      </c>
    </row>
    <row r="296" spans="1:20" s="111" customFormat="1" ht="12.75" x14ac:dyDescent="0.2">
      <c r="A296" s="89" t="str">
        <f t="shared" si="19"/>
        <v/>
      </c>
      <c r="B296" s="114"/>
      <c r="D296" s="110"/>
      <c r="S296" s="108">
        <f t="shared" si="21"/>
        <v>0</v>
      </c>
      <c r="T296" s="109">
        <f t="shared" si="20"/>
        <v>0</v>
      </c>
    </row>
    <row r="297" spans="1:20" s="111" customFormat="1" ht="12.75" x14ac:dyDescent="0.2">
      <c r="A297" s="89" t="str">
        <f t="shared" si="19"/>
        <v/>
      </c>
      <c r="B297" s="114"/>
      <c r="D297" s="110"/>
      <c r="S297" s="108">
        <f t="shared" si="21"/>
        <v>0</v>
      </c>
      <c r="T297" s="109">
        <f t="shared" si="20"/>
        <v>0</v>
      </c>
    </row>
    <row r="298" spans="1:20" s="111" customFormat="1" ht="12.75" x14ac:dyDescent="0.2">
      <c r="A298" s="89" t="str">
        <f t="shared" si="19"/>
        <v/>
      </c>
      <c r="B298" s="114"/>
      <c r="D298" s="110"/>
      <c r="S298" s="108">
        <f t="shared" si="21"/>
        <v>0</v>
      </c>
      <c r="T298" s="109">
        <f t="shared" si="20"/>
        <v>0</v>
      </c>
    </row>
    <row r="299" spans="1:20" s="111" customFormat="1" ht="12.75" x14ac:dyDescent="0.2">
      <c r="A299" s="89" t="str">
        <f t="shared" si="19"/>
        <v/>
      </c>
      <c r="B299" s="114"/>
      <c r="D299" s="110"/>
      <c r="S299" s="108">
        <f t="shared" si="21"/>
        <v>0</v>
      </c>
      <c r="T299" s="109">
        <f t="shared" si="20"/>
        <v>0</v>
      </c>
    </row>
    <row r="300" spans="1:20" s="111" customFormat="1" ht="12.75" x14ac:dyDescent="0.2">
      <c r="A300" s="89" t="str">
        <f t="shared" si="19"/>
        <v/>
      </c>
      <c r="B300" s="114"/>
      <c r="D300" s="110"/>
      <c r="S300" s="108">
        <f t="shared" si="21"/>
        <v>0</v>
      </c>
      <c r="T300" s="109">
        <f t="shared" si="20"/>
        <v>0</v>
      </c>
    </row>
    <row r="301" spans="1:20" s="111" customFormat="1" ht="12.75" x14ac:dyDescent="0.2">
      <c r="A301" s="89" t="str">
        <f t="shared" si="19"/>
        <v/>
      </c>
      <c r="B301" s="114"/>
      <c r="D301" s="110"/>
      <c r="S301" s="108">
        <f t="shared" si="21"/>
        <v>0</v>
      </c>
      <c r="T301" s="109">
        <f t="shared" si="20"/>
        <v>0</v>
      </c>
    </row>
    <row r="302" spans="1:20" s="111" customFormat="1" ht="12.75" x14ac:dyDescent="0.2">
      <c r="A302" s="89" t="str">
        <f t="shared" si="19"/>
        <v/>
      </c>
      <c r="B302" s="114"/>
      <c r="D302" s="110"/>
      <c r="S302" s="108">
        <f t="shared" si="21"/>
        <v>0</v>
      </c>
      <c r="T302" s="109">
        <f t="shared" si="20"/>
        <v>0</v>
      </c>
    </row>
    <row r="303" spans="1:20" s="111" customFormat="1" ht="12.75" x14ac:dyDescent="0.2">
      <c r="A303" s="89" t="str">
        <f t="shared" si="19"/>
        <v/>
      </c>
      <c r="B303" s="114"/>
      <c r="D303" s="110"/>
      <c r="S303" s="108">
        <f t="shared" si="21"/>
        <v>0</v>
      </c>
      <c r="T303" s="109">
        <f t="shared" si="20"/>
        <v>0</v>
      </c>
    </row>
    <row r="304" spans="1:20" s="111" customFormat="1" ht="12.75" x14ac:dyDescent="0.2">
      <c r="A304" s="89" t="str">
        <f t="shared" si="19"/>
        <v/>
      </c>
      <c r="B304" s="114"/>
      <c r="D304" s="110"/>
      <c r="S304" s="108">
        <f t="shared" si="21"/>
        <v>0</v>
      </c>
      <c r="T304" s="109">
        <f t="shared" si="20"/>
        <v>0</v>
      </c>
    </row>
    <row r="305" spans="1:20" s="111" customFormat="1" ht="12.75" x14ac:dyDescent="0.2">
      <c r="A305" s="89" t="str">
        <f t="shared" si="19"/>
        <v/>
      </c>
      <c r="B305" s="114"/>
      <c r="D305" s="110"/>
      <c r="S305" s="108">
        <f t="shared" si="21"/>
        <v>0</v>
      </c>
      <c r="T305" s="109">
        <f t="shared" si="20"/>
        <v>0</v>
      </c>
    </row>
    <row r="306" spans="1:20" s="111" customFormat="1" ht="12.75" x14ac:dyDescent="0.2">
      <c r="A306" s="89" t="str">
        <f t="shared" si="19"/>
        <v/>
      </c>
      <c r="B306" s="114"/>
      <c r="D306" s="110"/>
      <c r="S306" s="108">
        <f t="shared" si="21"/>
        <v>0</v>
      </c>
      <c r="T306" s="109">
        <f t="shared" si="20"/>
        <v>0</v>
      </c>
    </row>
    <row r="307" spans="1:20" s="111" customFormat="1" ht="12.75" x14ac:dyDescent="0.2">
      <c r="A307" s="89" t="str">
        <f t="shared" si="19"/>
        <v/>
      </c>
      <c r="B307" s="114"/>
      <c r="D307" s="110"/>
      <c r="S307" s="108">
        <f t="shared" si="21"/>
        <v>0</v>
      </c>
      <c r="T307" s="109">
        <f t="shared" si="20"/>
        <v>0</v>
      </c>
    </row>
    <row r="308" spans="1:20" s="111" customFormat="1" ht="12.75" x14ac:dyDescent="0.2">
      <c r="A308" s="89" t="str">
        <f t="shared" si="19"/>
        <v/>
      </c>
      <c r="B308" s="114"/>
      <c r="D308" s="110"/>
      <c r="S308" s="108">
        <f t="shared" si="21"/>
        <v>0</v>
      </c>
      <c r="T308" s="109">
        <f t="shared" si="20"/>
        <v>0</v>
      </c>
    </row>
    <row r="309" spans="1:20" s="111" customFormat="1" ht="12.75" x14ac:dyDescent="0.2">
      <c r="A309" s="89" t="str">
        <f t="shared" si="19"/>
        <v/>
      </c>
      <c r="B309" s="114"/>
      <c r="D309" s="110"/>
      <c r="S309" s="108">
        <f t="shared" si="21"/>
        <v>0</v>
      </c>
      <c r="T309" s="109">
        <f t="shared" si="20"/>
        <v>0</v>
      </c>
    </row>
    <row r="310" spans="1:20" s="111" customFormat="1" ht="12.75" x14ac:dyDescent="0.2">
      <c r="A310" s="89" t="str">
        <f t="shared" si="19"/>
        <v/>
      </c>
      <c r="B310" s="114"/>
      <c r="D310" s="110"/>
      <c r="S310" s="108">
        <f t="shared" si="21"/>
        <v>0</v>
      </c>
      <c r="T310" s="109">
        <f t="shared" si="20"/>
        <v>0</v>
      </c>
    </row>
    <row r="311" spans="1:20" s="111" customFormat="1" ht="12.75" x14ac:dyDescent="0.2">
      <c r="A311" s="89" t="str">
        <f t="shared" si="19"/>
        <v/>
      </c>
      <c r="B311" s="114"/>
      <c r="D311" s="110"/>
      <c r="S311" s="108">
        <f t="shared" si="21"/>
        <v>0</v>
      </c>
      <c r="T311" s="109">
        <f t="shared" si="20"/>
        <v>0</v>
      </c>
    </row>
    <row r="312" spans="1:20" s="111" customFormat="1" ht="12.75" x14ac:dyDescent="0.2">
      <c r="A312" s="89" t="str">
        <f t="shared" si="19"/>
        <v/>
      </c>
      <c r="B312" s="114"/>
      <c r="D312" s="110"/>
      <c r="S312" s="108">
        <f t="shared" si="21"/>
        <v>0</v>
      </c>
      <c r="T312" s="109">
        <f t="shared" si="20"/>
        <v>0</v>
      </c>
    </row>
    <row r="313" spans="1:20" s="111" customFormat="1" ht="12.75" x14ac:dyDescent="0.2">
      <c r="A313" s="89" t="str">
        <f t="shared" si="19"/>
        <v/>
      </c>
      <c r="B313" s="114"/>
      <c r="D313" s="110"/>
      <c r="S313" s="108">
        <f t="shared" si="21"/>
        <v>0</v>
      </c>
      <c r="T313" s="109">
        <f t="shared" si="20"/>
        <v>0</v>
      </c>
    </row>
    <row r="314" spans="1:20" s="111" customFormat="1" ht="12.75" x14ac:dyDescent="0.2">
      <c r="A314" s="89" t="str">
        <f t="shared" si="19"/>
        <v/>
      </c>
      <c r="B314" s="114"/>
      <c r="D314" s="110"/>
      <c r="S314" s="108">
        <f t="shared" si="21"/>
        <v>0</v>
      </c>
      <c r="T314" s="109">
        <f t="shared" si="20"/>
        <v>0</v>
      </c>
    </row>
    <row r="315" spans="1:20" s="111" customFormat="1" ht="12.75" x14ac:dyDescent="0.2">
      <c r="A315" s="89" t="str">
        <f t="shared" si="19"/>
        <v/>
      </c>
      <c r="B315" s="114"/>
      <c r="D315" s="110"/>
      <c r="S315" s="108">
        <f t="shared" si="21"/>
        <v>0</v>
      </c>
      <c r="T315" s="109">
        <f t="shared" si="20"/>
        <v>0</v>
      </c>
    </row>
    <row r="316" spans="1:20" s="111" customFormat="1" ht="12.75" x14ac:dyDescent="0.2">
      <c r="A316" s="89" t="str">
        <f t="shared" si="19"/>
        <v/>
      </c>
      <c r="B316" s="114"/>
      <c r="D316" s="110"/>
      <c r="S316" s="108">
        <f t="shared" si="21"/>
        <v>0</v>
      </c>
      <c r="T316" s="109">
        <f t="shared" si="20"/>
        <v>0</v>
      </c>
    </row>
    <row r="317" spans="1:20" s="111" customFormat="1" ht="12.75" x14ac:dyDescent="0.2">
      <c r="A317" s="89" t="str">
        <f t="shared" si="19"/>
        <v/>
      </c>
      <c r="B317" s="114"/>
      <c r="D317" s="110"/>
      <c r="S317" s="108">
        <f t="shared" si="21"/>
        <v>0</v>
      </c>
      <c r="T317" s="109">
        <f t="shared" si="20"/>
        <v>0</v>
      </c>
    </row>
    <row r="318" spans="1:20" s="111" customFormat="1" ht="12.75" x14ac:dyDescent="0.2">
      <c r="A318" s="89" t="str">
        <f t="shared" si="19"/>
        <v/>
      </c>
      <c r="B318" s="114"/>
      <c r="D318" s="110"/>
      <c r="S318" s="108">
        <f t="shared" si="21"/>
        <v>0</v>
      </c>
      <c r="T318" s="109">
        <f t="shared" si="20"/>
        <v>0</v>
      </c>
    </row>
    <row r="319" spans="1:20" s="111" customFormat="1" ht="12.75" x14ac:dyDescent="0.2">
      <c r="A319" s="89" t="str">
        <f t="shared" ref="A319:A382" si="22">B319&amp;D319</f>
        <v/>
      </c>
      <c r="B319" s="114"/>
      <c r="D319" s="110"/>
      <c r="S319" s="108">
        <f t="shared" si="21"/>
        <v>0</v>
      </c>
      <c r="T319" s="109">
        <f t="shared" ref="T319:T382" si="23">SUM(G319:S319)</f>
        <v>0</v>
      </c>
    </row>
    <row r="320" spans="1:20" s="111" customFormat="1" ht="12.75" x14ac:dyDescent="0.2">
      <c r="A320" s="89" t="str">
        <f t="shared" si="22"/>
        <v/>
      </c>
      <c r="B320" s="114"/>
      <c r="D320" s="110"/>
      <c r="S320" s="108">
        <f t="shared" ref="S320:S383" si="24">F320-SUM(G320:R320)</f>
        <v>0</v>
      </c>
      <c r="T320" s="109">
        <f t="shared" si="23"/>
        <v>0</v>
      </c>
    </row>
    <row r="321" spans="1:20" s="111" customFormat="1" ht="12.75" x14ac:dyDescent="0.2">
      <c r="A321" s="89" t="str">
        <f t="shared" si="22"/>
        <v/>
      </c>
      <c r="B321" s="114"/>
      <c r="D321" s="110"/>
      <c r="S321" s="108">
        <f t="shared" si="24"/>
        <v>0</v>
      </c>
      <c r="T321" s="109">
        <f t="shared" si="23"/>
        <v>0</v>
      </c>
    </row>
    <row r="322" spans="1:20" s="111" customFormat="1" ht="12.75" x14ac:dyDescent="0.2">
      <c r="A322" s="89" t="str">
        <f t="shared" si="22"/>
        <v/>
      </c>
      <c r="B322" s="114"/>
      <c r="D322" s="110"/>
      <c r="S322" s="108">
        <f t="shared" si="24"/>
        <v>0</v>
      </c>
      <c r="T322" s="109">
        <f t="shared" si="23"/>
        <v>0</v>
      </c>
    </row>
    <row r="323" spans="1:20" s="111" customFormat="1" ht="12.75" x14ac:dyDescent="0.2">
      <c r="A323" s="89" t="str">
        <f t="shared" si="22"/>
        <v/>
      </c>
      <c r="B323" s="114"/>
      <c r="D323" s="110"/>
      <c r="S323" s="108">
        <f t="shared" si="24"/>
        <v>0</v>
      </c>
      <c r="T323" s="109">
        <f t="shared" si="23"/>
        <v>0</v>
      </c>
    </row>
    <row r="324" spans="1:20" s="111" customFormat="1" ht="12.75" x14ac:dyDescent="0.2">
      <c r="A324" s="89" t="str">
        <f t="shared" si="22"/>
        <v/>
      </c>
      <c r="B324" s="114"/>
      <c r="D324" s="110"/>
      <c r="S324" s="108">
        <f t="shared" si="24"/>
        <v>0</v>
      </c>
      <c r="T324" s="109">
        <f t="shared" si="23"/>
        <v>0</v>
      </c>
    </row>
    <row r="325" spans="1:20" s="111" customFormat="1" ht="12.75" x14ac:dyDescent="0.2">
      <c r="A325" s="89" t="str">
        <f t="shared" si="22"/>
        <v/>
      </c>
      <c r="B325" s="114"/>
      <c r="D325" s="110"/>
      <c r="S325" s="108">
        <f t="shared" si="24"/>
        <v>0</v>
      </c>
      <c r="T325" s="109">
        <f t="shared" si="23"/>
        <v>0</v>
      </c>
    </row>
    <row r="326" spans="1:20" s="111" customFormat="1" ht="12.75" x14ac:dyDescent="0.2">
      <c r="A326" s="89" t="str">
        <f t="shared" si="22"/>
        <v/>
      </c>
      <c r="B326" s="114"/>
      <c r="D326" s="110"/>
      <c r="S326" s="108">
        <f t="shared" si="24"/>
        <v>0</v>
      </c>
      <c r="T326" s="109">
        <f t="shared" si="23"/>
        <v>0</v>
      </c>
    </row>
    <row r="327" spans="1:20" s="111" customFormat="1" ht="12.75" x14ac:dyDescent="0.2">
      <c r="A327" s="89" t="str">
        <f t="shared" si="22"/>
        <v/>
      </c>
      <c r="B327" s="114"/>
      <c r="D327" s="110"/>
      <c r="S327" s="108">
        <f t="shared" si="24"/>
        <v>0</v>
      </c>
      <c r="T327" s="109">
        <f t="shared" si="23"/>
        <v>0</v>
      </c>
    </row>
    <row r="328" spans="1:20" s="111" customFormat="1" ht="12.75" x14ac:dyDescent="0.2">
      <c r="A328" s="89" t="str">
        <f t="shared" si="22"/>
        <v/>
      </c>
      <c r="B328" s="114"/>
      <c r="D328" s="110"/>
      <c r="S328" s="108">
        <f t="shared" si="24"/>
        <v>0</v>
      </c>
      <c r="T328" s="109">
        <f t="shared" si="23"/>
        <v>0</v>
      </c>
    </row>
    <row r="329" spans="1:20" s="111" customFormat="1" ht="12.75" x14ac:dyDescent="0.2">
      <c r="A329" s="89" t="str">
        <f t="shared" si="22"/>
        <v/>
      </c>
      <c r="B329" s="114"/>
      <c r="D329" s="110"/>
      <c r="S329" s="108">
        <f t="shared" si="24"/>
        <v>0</v>
      </c>
      <c r="T329" s="109">
        <f t="shared" si="23"/>
        <v>0</v>
      </c>
    </row>
    <row r="330" spans="1:20" s="111" customFormat="1" ht="12.75" x14ac:dyDescent="0.2">
      <c r="A330" s="89" t="str">
        <f t="shared" si="22"/>
        <v/>
      </c>
      <c r="B330" s="114"/>
      <c r="D330" s="110"/>
      <c r="S330" s="108">
        <f t="shared" si="24"/>
        <v>0</v>
      </c>
      <c r="T330" s="109">
        <f t="shared" si="23"/>
        <v>0</v>
      </c>
    </row>
    <row r="331" spans="1:20" s="111" customFormat="1" ht="12.75" x14ac:dyDescent="0.2">
      <c r="A331" s="89" t="str">
        <f t="shared" si="22"/>
        <v/>
      </c>
      <c r="B331" s="114"/>
      <c r="D331" s="110"/>
      <c r="S331" s="108">
        <f t="shared" si="24"/>
        <v>0</v>
      </c>
      <c r="T331" s="109">
        <f t="shared" si="23"/>
        <v>0</v>
      </c>
    </row>
    <row r="332" spans="1:20" s="111" customFormat="1" ht="12.75" x14ac:dyDescent="0.2">
      <c r="A332" s="89" t="str">
        <f t="shared" si="22"/>
        <v/>
      </c>
      <c r="B332" s="114"/>
      <c r="D332" s="110"/>
      <c r="S332" s="108">
        <f t="shared" si="24"/>
        <v>0</v>
      </c>
      <c r="T332" s="109">
        <f t="shared" si="23"/>
        <v>0</v>
      </c>
    </row>
    <row r="333" spans="1:20" s="111" customFormat="1" ht="12.75" x14ac:dyDescent="0.2">
      <c r="A333" s="89" t="str">
        <f t="shared" si="22"/>
        <v/>
      </c>
      <c r="B333" s="114"/>
      <c r="D333" s="110"/>
      <c r="S333" s="108">
        <f t="shared" si="24"/>
        <v>0</v>
      </c>
      <c r="T333" s="109">
        <f t="shared" si="23"/>
        <v>0</v>
      </c>
    </row>
    <row r="334" spans="1:20" s="111" customFormat="1" ht="12.75" x14ac:dyDescent="0.2">
      <c r="A334" s="89" t="str">
        <f t="shared" si="22"/>
        <v/>
      </c>
      <c r="B334" s="114"/>
      <c r="D334" s="110"/>
      <c r="S334" s="108">
        <f t="shared" si="24"/>
        <v>0</v>
      </c>
      <c r="T334" s="109">
        <f t="shared" si="23"/>
        <v>0</v>
      </c>
    </row>
    <row r="335" spans="1:20" s="111" customFormat="1" ht="12.75" x14ac:dyDescent="0.2">
      <c r="A335" s="89" t="str">
        <f t="shared" si="22"/>
        <v/>
      </c>
      <c r="B335" s="114"/>
      <c r="D335" s="110"/>
      <c r="S335" s="108">
        <f t="shared" si="24"/>
        <v>0</v>
      </c>
      <c r="T335" s="109">
        <f t="shared" si="23"/>
        <v>0</v>
      </c>
    </row>
    <row r="336" spans="1:20" s="111" customFormat="1" ht="12.75" x14ac:dyDescent="0.2">
      <c r="A336" s="89" t="str">
        <f t="shared" si="22"/>
        <v/>
      </c>
      <c r="B336" s="114"/>
      <c r="D336" s="110"/>
      <c r="S336" s="108">
        <f t="shared" si="24"/>
        <v>0</v>
      </c>
      <c r="T336" s="109">
        <f t="shared" si="23"/>
        <v>0</v>
      </c>
    </row>
    <row r="337" spans="1:20" s="111" customFormat="1" ht="12.75" x14ac:dyDescent="0.2">
      <c r="A337" s="89" t="str">
        <f t="shared" si="22"/>
        <v/>
      </c>
      <c r="B337" s="114"/>
      <c r="D337" s="110"/>
      <c r="S337" s="108">
        <f t="shared" si="24"/>
        <v>0</v>
      </c>
      <c r="T337" s="109">
        <f t="shared" si="23"/>
        <v>0</v>
      </c>
    </row>
    <row r="338" spans="1:20" s="111" customFormat="1" ht="12.75" x14ac:dyDescent="0.2">
      <c r="A338" s="89" t="str">
        <f t="shared" si="22"/>
        <v/>
      </c>
      <c r="B338" s="114"/>
      <c r="D338" s="110"/>
      <c r="S338" s="108">
        <f t="shared" si="24"/>
        <v>0</v>
      </c>
      <c r="T338" s="109">
        <f t="shared" si="23"/>
        <v>0</v>
      </c>
    </row>
    <row r="339" spans="1:20" s="111" customFormat="1" ht="12.75" x14ac:dyDescent="0.2">
      <c r="A339" s="89" t="str">
        <f t="shared" si="22"/>
        <v/>
      </c>
      <c r="B339" s="114"/>
      <c r="D339" s="110"/>
      <c r="S339" s="108">
        <f t="shared" si="24"/>
        <v>0</v>
      </c>
      <c r="T339" s="109">
        <f t="shared" si="23"/>
        <v>0</v>
      </c>
    </row>
    <row r="340" spans="1:20" s="111" customFormat="1" ht="12.75" x14ac:dyDescent="0.2">
      <c r="A340" s="89" t="str">
        <f t="shared" si="22"/>
        <v/>
      </c>
      <c r="B340" s="114"/>
      <c r="D340" s="110"/>
      <c r="S340" s="108">
        <f t="shared" si="24"/>
        <v>0</v>
      </c>
      <c r="T340" s="109">
        <f t="shared" si="23"/>
        <v>0</v>
      </c>
    </row>
    <row r="341" spans="1:20" s="111" customFormat="1" ht="12.75" x14ac:dyDescent="0.2">
      <c r="A341" s="89" t="str">
        <f t="shared" si="22"/>
        <v/>
      </c>
      <c r="B341" s="114"/>
      <c r="D341" s="110"/>
      <c r="S341" s="108">
        <f t="shared" si="24"/>
        <v>0</v>
      </c>
      <c r="T341" s="109">
        <f t="shared" si="23"/>
        <v>0</v>
      </c>
    </row>
    <row r="342" spans="1:20" s="111" customFormat="1" ht="12.75" x14ac:dyDescent="0.2">
      <c r="A342" s="89" t="str">
        <f t="shared" si="22"/>
        <v/>
      </c>
      <c r="B342" s="114"/>
      <c r="D342" s="110"/>
      <c r="S342" s="108">
        <f t="shared" si="24"/>
        <v>0</v>
      </c>
      <c r="T342" s="109">
        <f t="shared" si="23"/>
        <v>0</v>
      </c>
    </row>
    <row r="343" spans="1:20" s="111" customFormat="1" ht="12.75" x14ac:dyDescent="0.2">
      <c r="A343" s="89" t="str">
        <f t="shared" si="22"/>
        <v/>
      </c>
      <c r="B343" s="114"/>
      <c r="D343" s="110"/>
      <c r="S343" s="108">
        <f t="shared" si="24"/>
        <v>0</v>
      </c>
      <c r="T343" s="109">
        <f t="shared" si="23"/>
        <v>0</v>
      </c>
    </row>
    <row r="344" spans="1:20" s="111" customFormat="1" ht="12.75" x14ac:dyDescent="0.2">
      <c r="A344" s="89" t="str">
        <f t="shared" si="22"/>
        <v/>
      </c>
      <c r="B344" s="114"/>
      <c r="D344" s="110"/>
      <c r="S344" s="108">
        <f t="shared" si="24"/>
        <v>0</v>
      </c>
      <c r="T344" s="109">
        <f t="shared" si="23"/>
        <v>0</v>
      </c>
    </row>
    <row r="345" spans="1:20" s="111" customFormat="1" ht="12.75" x14ac:dyDescent="0.2">
      <c r="A345" s="89" t="str">
        <f t="shared" si="22"/>
        <v/>
      </c>
      <c r="B345" s="114"/>
      <c r="D345" s="110"/>
      <c r="S345" s="108">
        <f t="shared" si="24"/>
        <v>0</v>
      </c>
      <c r="T345" s="109">
        <f t="shared" si="23"/>
        <v>0</v>
      </c>
    </row>
    <row r="346" spans="1:20" s="111" customFormat="1" ht="12.75" x14ac:dyDescent="0.2">
      <c r="A346" s="89" t="str">
        <f t="shared" si="22"/>
        <v/>
      </c>
      <c r="B346" s="114"/>
      <c r="D346" s="110"/>
      <c r="S346" s="108">
        <f t="shared" si="24"/>
        <v>0</v>
      </c>
      <c r="T346" s="109">
        <f t="shared" si="23"/>
        <v>0</v>
      </c>
    </row>
    <row r="347" spans="1:20" s="111" customFormat="1" ht="12.75" x14ac:dyDescent="0.2">
      <c r="A347" s="89" t="str">
        <f t="shared" si="22"/>
        <v/>
      </c>
      <c r="B347" s="114"/>
      <c r="D347" s="110"/>
      <c r="S347" s="108">
        <f t="shared" si="24"/>
        <v>0</v>
      </c>
      <c r="T347" s="109">
        <f t="shared" si="23"/>
        <v>0</v>
      </c>
    </row>
    <row r="348" spans="1:20" s="111" customFormat="1" ht="12.75" x14ac:dyDescent="0.2">
      <c r="A348" s="89" t="str">
        <f t="shared" si="22"/>
        <v/>
      </c>
      <c r="B348" s="114"/>
      <c r="D348" s="110"/>
      <c r="S348" s="108">
        <f t="shared" si="24"/>
        <v>0</v>
      </c>
      <c r="T348" s="109">
        <f t="shared" si="23"/>
        <v>0</v>
      </c>
    </row>
    <row r="349" spans="1:20" s="111" customFormat="1" ht="12.75" x14ac:dyDescent="0.2">
      <c r="A349" s="89" t="str">
        <f t="shared" si="22"/>
        <v/>
      </c>
      <c r="B349" s="114"/>
      <c r="D349" s="110"/>
      <c r="S349" s="108">
        <f t="shared" si="24"/>
        <v>0</v>
      </c>
      <c r="T349" s="109">
        <f t="shared" si="23"/>
        <v>0</v>
      </c>
    </row>
    <row r="350" spans="1:20" s="111" customFormat="1" ht="12.75" x14ac:dyDescent="0.2">
      <c r="A350" s="89" t="str">
        <f t="shared" si="22"/>
        <v/>
      </c>
      <c r="B350" s="114"/>
      <c r="D350" s="110"/>
      <c r="S350" s="108">
        <f t="shared" si="24"/>
        <v>0</v>
      </c>
      <c r="T350" s="109">
        <f t="shared" si="23"/>
        <v>0</v>
      </c>
    </row>
    <row r="351" spans="1:20" s="111" customFormat="1" ht="12.75" x14ac:dyDescent="0.2">
      <c r="A351" s="89" t="str">
        <f t="shared" si="22"/>
        <v/>
      </c>
      <c r="B351" s="114"/>
      <c r="D351" s="110"/>
      <c r="S351" s="108">
        <f t="shared" si="24"/>
        <v>0</v>
      </c>
      <c r="T351" s="109">
        <f t="shared" si="23"/>
        <v>0</v>
      </c>
    </row>
    <row r="352" spans="1:20" s="111" customFormat="1" ht="12.75" x14ac:dyDescent="0.2">
      <c r="A352" s="89" t="str">
        <f t="shared" si="22"/>
        <v/>
      </c>
      <c r="B352" s="114"/>
      <c r="D352" s="110"/>
      <c r="S352" s="108">
        <f t="shared" si="24"/>
        <v>0</v>
      </c>
      <c r="T352" s="109">
        <f t="shared" si="23"/>
        <v>0</v>
      </c>
    </row>
    <row r="353" spans="1:20" s="111" customFormat="1" ht="12.75" x14ac:dyDescent="0.2">
      <c r="A353" s="89" t="str">
        <f t="shared" si="22"/>
        <v/>
      </c>
      <c r="B353" s="114"/>
      <c r="D353" s="110"/>
      <c r="S353" s="108">
        <f t="shared" si="24"/>
        <v>0</v>
      </c>
      <c r="T353" s="109">
        <f t="shared" si="23"/>
        <v>0</v>
      </c>
    </row>
    <row r="354" spans="1:20" s="111" customFormat="1" ht="12.75" x14ac:dyDescent="0.2">
      <c r="A354" s="89" t="str">
        <f t="shared" si="22"/>
        <v/>
      </c>
      <c r="B354" s="114"/>
      <c r="D354" s="110"/>
      <c r="S354" s="108">
        <f t="shared" si="24"/>
        <v>0</v>
      </c>
      <c r="T354" s="109">
        <f t="shared" si="23"/>
        <v>0</v>
      </c>
    </row>
    <row r="355" spans="1:20" s="111" customFormat="1" ht="12.75" x14ac:dyDescent="0.2">
      <c r="A355" s="89" t="str">
        <f t="shared" si="22"/>
        <v/>
      </c>
      <c r="B355" s="114"/>
      <c r="D355" s="110"/>
      <c r="S355" s="108">
        <f t="shared" si="24"/>
        <v>0</v>
      </c>
      <c r="T355" s="109">
        <f t="shared" si="23"/>
        <v>0</v>
      </c>
    </row>
    <row r="356" spans="1:20" s="111" customFormat="1" ht="12.75" x14ac:dyDescent="0.2">
      <c r="A356" s="89" t="str">
        <f t="shared" si="22"/>
        <v/>
      </c>
      <c r="B356" s="114"/>
      <c r="D356" s="110"/>
      <c r="S356" s="108">
        <f t="shared" si="24"/>
        <v>0</v>
      </c>
      <c r="T356" s="109">
        <f t="shared" si="23"/>
        <v>0</v>
      </c>
    </row>
    <row r="357" spans="1:20" s="111" customFormat="1" ht="12.75" x14ac:dyDescent="0.2">
      <c r="A357" s="89" t="str">
        <f t="shared" si="22"/>
        <v/>
      </c>
      <c r="B357" s="114"/>
      <c r="D357" s="110"/>
      <c r="S357" s="108">
        <f t="shared" si="24"/>
        <v>0</v>
      </c>
      <c r="T357" s="109">
        <f t="shared" si="23"/>
        <v>0</v>
      </c>
    </row>
    <row r="358" spans="1:20" s="111" customFormat="1" ht="12.75" x14ac:dyDescent="0.2">
      <c r="A358" s="89" t="str">
        <f t="shared" si="22"/>
        <v/>
      </c>
      <c r="B358" s="114"/>
      <c r="D358" s="110"/>
      <c r="S358" s="108">
        <f t="shared" si="24"/>
        <v>0</v>
      </c>
      <c r="T358" s="109">
        <f t="shared" si="23"/>
        <v>0</v>
      </c>
    </row>
    <row r="359" spans="1:20" s="111" customFormat="1" ht="12.75" x14ac:dyDescent="0.2">
      <c r="A359" s="89" t="str">
        <f t="shared" si="22"/>
        <v/>
      </c>
      <c r="B359" s="114"/>
      <c r="D359" s="110"/>
      <c r="S359" s="108">
        <f t="shared" si="24"/>
        <v>0</v>
      </c>
      <c r="T359" s="109">
        <f t="shared" si="23"/>
        <v>0</v>
      </c>
    </row>
    <row r="360" spans="1:20" s="111" customFormat="1" ht="12.75" x14ac:dyDescent="0.2">
      <c r="A360" s="89" t="str">
        <f t="shared" si="22"/>
        <v/>
      </c>
      <c r="B360" s="114"/>
      <c r="D360" s="110"/>
      <c r="S360" s="108">
        <f t="shared" si="24"/>
        <v>0</v>
      </c>
      <c r="T360" s="109">
        <f t="shared" si="23"/>
        <v>0</v>
      </c>
    </row>
    <row r="361" spans="1:20" s="111" customFormat="1" ht="12.75" x14ac:dyDescent="0.2">
      <c r="A361" s="89" t="str">
        <f t="shared" si="22"/>
        <v/>
      </c>
      <c r="B361" s="114"/>
      <c r="D361" s="110"/>
      <c r="S361" s="108">
        <f t="shared" si="24"/>
        <v>0</v>
      </c>
      <c r="T361" s="109">
        <f t="shared" si="23"/>
        <v>0</v>
      </c>
    </row>
    <row r="362" spans="1:20" s="111" customFormat="1" ht="12.75" x14ac:dyDescent="0.2">
      <c r="A362" s="89" t="str">
        <f t="shared" si="22"/>
        <v/>
      </c>
      <c r="B362" s="114"/>
      <c r="D362" s="110"/>
      <c r="S362" s="108">
        <f t="shared" si="24"/>
        <v>0</v>
      </c>
      <c r="T362" s="109">
        <f t="shared" si="23"/>
        <v>0</v>
      </c>
    </row>
    <row r="363" spans="1:20" s="111" customFormat="1" ht="12.75" x14ac:dyDescent="0.2">
      <c r="A363" s="89" t="str">
        <f t="shared" si="22"/>
        <v/>
      </c>
      <c r="B363" s="114"/>
      <c r="D363" s="110"/>
      <c r="S363" s="108">
        <f t="shared" si="24"/>
        <v>0</v>
      </c>
      <c r="T363" s="109">
        <f t="shared" si="23"/>
        <v>0</v>
      </c>
    </row>
    <row r="364" spans="1:20" s="111" customFormat="1" ht="12.75" x14ac:dyDescent="0.2">
      <c r="A364" s="89" t="str">
        <f t="shared" si="22"/>
        <v/>
      </c>
      <c r="B364" s="114"/>
      <c r="D364" s="110"/>
      <c r="S364" s="108">
        <f t="shared" si="24"/>
        <v>0</v>
      </c>
      <c r="T364" s="109">
        <f t="shared" si="23"/>
        <v>0</v>
      </c>
    </row>
    <row r="365" spans="1:20" s="111" customFormat="1" ht="12.75" x14ac:dyDescent="0.2">
      <c r="A365" s="89" t="str">
        <f t="shared" si="22"/>
        <v/>
      </c>
      <c r="B365" s="114"/>
      <c r="D365" s="110"/>
      <c r="S365" s="108">
        <f t="shared" si="24"/>
        <v>0</v>
      </c>
      <c r="T365" s="109">
        <f t="shared" si="23"/>
        <v>0</v>
      </c>
    </row>
    <row r="366" spans="1:20" s="111" customFormat="1" ht="12.75" x14ac:dyDescent="0.2">
      <c r="A366" s="89" t="str">
        <f t="shared" si="22"/>
        <v/>
      </c>
      <c r="B366" s="114"/>
      <c r="D366" s="110"/>
      <c r="S366" s="108">
        <f t="shared" si="24"/>
        <v>0</v>
      </c>
      <c r="T366" s="109">
        <f t="shared" si="23"/>
        <v>0</v>
      </c>
    </row>
    <row r="367" spans="1:20" s="111" customFormat="1" ht="12.75" x14ac:dyDescent="0.2">
      <c r="A367" s="89" t="str">
        <f t="shared" si="22"/>
        <v/>
      </c>
      <c r="B367" s="114"/>
      <c r="D367" s="110"/>
      <c r="S367" s="108">
        <f t="shared" si="24"/>
        <v>0</v>
      </c>
      <c r="T367" s="109">
        <f t="shared" si="23"/>
        <v>0</v>
      </c>
    </row>
    <row r="368" spans="1:20" s="111" customFormat="1" ht="12.75" x14ac:dyDescent="0.2">
      <c r="A368" s="89" t="str">
        <f t="shared" si="22"/>
        <v/>
      </c>
      <c r="B368" s="114"/>
      <c r="D368" s="110"/>
      <c r="S368" s="108">
        <f t="shared" si="24"/>
        <v>0</v>
      </c>
      <c r="T368" s="109">
        <f t="shared" si="23"/>
        <v>0</v>
      </c>
    </row>
    <row r="369" spans="1:20" s="111" customFormat="1" ht="12.75" x14ac:dyDescent="0.2">
      <c r="A369" s="89" t="str">
        <f t="shared" si="22"/>
        <v/>
      </c>
      <c r="B369" s="114"/>
      <c r="D369" s="110"/>
      <c r="S369" s="108">
        <f t="shared" si="24"/>
        <v>0</v>
      </c>
      <c r="T369" s="109">
        <f t="shared" si="23"/>
        <v>0</v>
      </c>
    </row>
    <row r="370" spans="1:20" s="111" customFormat="1" ht="12.75" x14ac:dyDescent="0.2">
      <c r="A370" s="89" t="str">
        <f t="shared" si="22"/>
        <v/>
      </c>
      <c r="B370" s="114"/>
      <c r="D370" s="110"/>
      <c r="S370" s="108">
        <f t="shared" si="24"/>
        <v>0</v>
      </c>
      <c r="T370" s="109">
        <f t="shared" si="23"/>
        <v>0</v>
      </c>
    </row>
    <row r="371" spans="1:20" s="111" customFormat="1" ht="12.75" x14ac:dyDescent="0.2">
      <c r="A371" s="89" t="str">
        <f t="shared" si="22"/>
        <v/>
      </c>
      <c r="B371" s="114"/>
      <c r="D371" s="110"/>
      <c r="S371" s="108">
        <f t="shared" si="24"/>
        <v>0</v>
      </c>
      <c r="T371" s="109">
        <f t="shared" si="23"/>
        <v>0</v>
      </c>
    </row>
    <row r="372" spans="1:20" s="111" customFormat="1" ht="12.75" x14ac:dyDescent="0.2">
      <c r="A372" s="89" t="str">
        <f t="shared" si="22"/>
        <v/>
      </c>
      <c r="B372" s="114"/>
      <c r="D372" s="110"/>
      <c r="S372" s="108">
        <f t="shared" si="24"/>
        <v>0</v>
      </c>
      <c r="T372" s="109">
        <f t="shared" si="23"/>
        <v>0</v>
      </c>
    </row>
    <row r="373" spans="1:20" s="111" customFormat="1" ht="12.75" x14ac:dyDescent="0.2">
      <c r="A373" s="89" t="str">
        <f t="shared" si="22"/>
        <v/>
      </c>
      <c r="B373" s="114"/>
      <c r="D373" s="110"/>
      <c r="S373" s="108">
        <f t="shared" si="24"/>
        <v>0</v>
      </c>
      <c r="T373" s="109">
        <f t="shared" si="23"/>
        <v>0</v>
      </c>
    </row>
    <row r="374" spans="1:20" s="111" customFormat="1" ht="12.75" x14ac:dyDescent="0.2">
      <c r="A374" s="89" t="str">
        <f t="shared" si="22"/>
        <v/>
      </c>
      <c r="B374" s="114"/>
      <c r="D374" s="110"/>
      <c r="S374" s="108">
        <f t="shared" si="24"/>
        <v>0</v>
      </c>
      <c r="T374" s="109">
        <f t="shared" si="23"/>
        <v>0</v>
      </c>
    </row>
    <row r="375" spans="1:20" s="111" customFormat="1" ht="12.75" x14ac:dyDescent="0.2">
      <c r="A375" s="89" t="str">
        <f t="shared" si="22"/>
        <v/>
      </c>
      <c r="B375" s="114"/>
      <c r="D375" s="110"/>
      <c r="S375" s="108">
        <f t="shared" si="24"/>
        <v>0</v>
      </c>
      <c r="T375" s="109">
        <f t="shared" si="23"/>
        <v>0</v>
      </c>
    </row>
    <row r="376" spans="1:20" s="111" customFormat="1" ht="12.75" x14ac:dyDescent="0.2">
      <c r="A376" s="89" t="str">
        <f t="shared" si="22"/>
        <v/>
      </c>
      <c r="B376" s="114"/>
      <c r="D376" s="110"/>
      <c r="S376" s="108">
        <f t="shared" si="24"/>
        <v>0</v>
      </c>
      <c r="T376" s="109">
        <f t="shared" si="23"/>
        <v>0</v>
      </c>
    </row>
    <row r="377" spans="1:20" s="111" customFormat="1" ht="12.75" x14ac:dyDescent="0.2">
      <c r="A377" s="89" t="str">
        <f t="shared" si="22"/>
        <v/>
      </c>
      <c r="B377" s="114"/>
      <c r="D377" s="110"/>
      <c r="S377" s="108">
        <f t="shared" si="24"/>
        <v>0</v>
      </c>
      <c r="T377" s="109">
        <f t="shared" si="23"/>
        <v>0</v>
      </c>
    </row>
    <row r="378" spans="1:20" s="111" customFormat="1" ht="12.75" x14ac:dyDescent="0.2">
      <c r="A378" s="89" t="str">
        <f t="shared" si="22"/>
        <v/>
      </c>
      <c r="B378" s="114"/>
      <c r="D378" s="110"/>
      <c r="S378" s="108">
        <f t="shared" si="24"/>
        <v>0</v>
      </c>
      <c r="T378" s="109">
        <f t="shared" si="23"/>
        <v>0</v>
      </c>
    </row>
    <row r="379" spans="1:20" s="111" customFormat="1" ht="12.75" x14ac:dyDescent="0.2">
      <c r="A379" s="89" t="str">
        <f t="shared" si="22"/>
        <v/>
      </c>
      <c r="B379" s="114"/>
      <c r="D379" s="110"/>
      <c r="S379" s="108">
        <f t="shared" si="24"/>
        <v>0</v>
      </c>
      <c r="T379" s="109">
        <f t="shared" si="23"/>
        <v>0</v>
      </c>
    </row>
    <row r="380" spans="1:20" s="111" customFormat="1" ht="12.75" x14ac:dyDescent="0.2">
      <c r="A380" s="89" t="str">
        <f t="shared" si="22"/>
        <v/>
      </c>
      <c r="B380" s="114"/>
      <c r="D380" s="110"/>
      <c r="S380" s="108">
        <f t="shared" si="24"/>
        <v>0</v>
      </c>
      <c r="T380" s="109">
        <f t="shared" si="23"/>
        <v>0</v>
      </c>
    </row>
    <row r="381" spans="1:20" s="111" customFormat="1" ht="12.75" x14ac:dyDescent="0.2">
      <c r="A381" s="89" t="str">
        <f t="shared" si="22"/>
        <v/>
      </c>
      <c r="B381" s="114"/>
      <c r="D381" s="110"/>
      <c r="S381" s="108">
        <f t="shared" si="24"/>
        <v>0</v>
      </c>
      <c r="T381" s="109">
        <f t="shared" si="23"/>
        <v>0</v>
      </c>
    </row>
    <row r="382" spans="1:20" s="111" customFormat="1" ht="12.75" x14ac:dyDescent="0.2">
      <c r="A382" s="89" t="str">
        <f t="shared" si="22"/>
        <v/>
      </c>
      <c r="B382" s="114"/>
      <c r="D382" s="110"/>
      <c r="S382" s="108">
        <f t="shared" si="24"/>
        <v>0</v>
      </c>
      <c r="T382" s="109">
        <f t="shared" si="23"/>
        <v>0</v>
      </c>
    </row>
    <row r="383" spans="1:20" s="111" customFormat="1" ht="12.75" x14ac:dyDescent="0.2">
      <c r="A383" s="89" t="str">
        <f t="shared" ref="A383:A446" si="25">B383&amp;D383</f>
        <v/>
      </c>
      <c r="B383" s="114"/>
      <c r="D383" s="110"/>
      <c r="S383" s="108">
        <f t="shared" si="24"/>
        <v>0</v>
      </c>
      <c r="T383" s="109">
        <f t="shared" ref="T383:T446" si="26">SUM(G383:S383)</f>
        <v>0</v>
      </c>
    </row>
    <row r="384" spans="1:20" s="111" customFormat="1" ht="12.75" x14ac:dyDescent="0.2">
      <c r="A384" s="89" t="str">
        <f t="shared" si="25"/>
        <v/>
      </c>
      <c r="B384" s="114"/>
      <c r="D384" s="110"/>
      <c r="S384" s="108">
        <f t="shared" ref="S384:S447" si="27">F384-SUM(G384:R384)</f>
        <v>0</v>
      </c>
      <c r="T384" s="109">
        <f t="shared" si="26"/>
        <v>0</v>
      </c>
    </row>
    <row r="385" spans="1:20" s="111" customFormat="1" ht="12.75" x14ac:dyDescent="0.2">
      <c r="A385" s="89" t="str">
        <f t="shared" si="25"/>
        <v/>
      </c>
      <c r="B385" s="114"/>
      <c r="D385" s="110"/>
      <c r="S385" s="108">
        <f t="shared" si="27"/>
        <v>0</v>
      </c>
      <c r="T385" s="109">
        <f t="shared" si="26"/>
        <v>0</v>
      </c>
    </row>
    <row r="386" spans="1:20" s="111" customFormat="1" ht="12.75" x14ac:dyDescent="0.2">
      <c r="A386" s="89" t="str">
        <f t="shared" si="25"/>
        <v/>
      </c>
      <c r="B386" s="114"/>
      <c r="D386" s="110"/>
      <c r="S386" s="108">
        <f t="shared" si="27"/>
        <v>0</v>
      </c>
      <c r="T386" s="109">
        <f t="shared" si="26"/>
        <v>0</v>
      </c>
    </row>
    <row r="387" spans="1:20" s="111" customFormat="1" ht="12.75" x14ac:dyDescent="0.2">
      <c r="A387" s="89" t="str">
        <f t="shared" si="25"/>
        <v/>
      </c>
      <c r="B387" s="114"/>
      <c r="D387" s="110"/>
      <c r="S387" s="108">
        <f t="shared" si="27"/>
        <v>0</v>
      </c>
      <c r="T387" s="109">
        <f t="shared" si="26"/>
        <v>0</v>
      </c>
    </row>
    <row r="388" spans="1:20" s="111" customFormat="1" ht="12.75" x14ac:dyDescent="0.2">
      <c r="A388" s="89" t="str">
        <f t="shared" si="25"/>
        <v/>
      </c>
      <c r="B388" s="114"/>
      <c r="D388" s="110"/>
      <c r="S388" s="108">
        <f t="shared" si="27"/>
        <v>0</v>
      </c>
      <c r="T388" s="109">
        <f t="shared" si="26"/>
        <v>0</v>
      </c>
    </row>
    <row r="389" spans="1:20" s="111" customFormat="1" ht="12.75" x14ac:dyDescent="0.2">
      <c r="A389" s="89" t="str">
        <f t="shared" si="25"/>
        <v/>
      </c>
      <c r="B389" s="114"/>
      <c r="D389" s="110"/>
      <c r="S389" s="108">
        <f t="shared" si="27"/>
        <v>0</v>
      </c>
      <c r="T389" s="109">
        <f t="shared" si="26"/>
        <v>0</v>
      </c>
    </row>
    <row r="390" spans="1:20" s="111" customFormat="1" ht="12.75" x14ac:dyDescent="0.2">
      <c r="A390" s="89" t="str">
        <f t="shared" si="25"/>
        <v/>
      </c>
      <c r="B390" s="114"/>
      <c r="D390" s="110"/>
      <c r="S390" s="108">
        <f t="shared" si="27"/>
        <v>0</v>
      </c>
      <c r="T390" s="109">
        <f t="shared" si="26"/>
        <v>0</v>
      </c>
    </row>
    <row r="391" spans="1:20" s="111" customFormat="1" ht="12.75" x14ac:dyDescent="0.2">
      <c r="A391" s="89" t="str">
        <f t="shared" si="25"/>
        <v/>
      </c>
      <c r="B391" s="114"/>
      <c r="D391" s="110"/>
      <c r="S391" s="108">
        <f t="shared" si="27"/>
        <v>0</v>
      </c>
      <c r="T391" s="109">
        <f t="shared" si="26"/>
        <v>0</v>
      </c>
    </row>
    <row r="392" spans="1:20" s="111" customFormat="1" ht="12.75" x14ac:dyDescent="0.2">
      <c r="A392" s="89" t="str">
        <f t="shared" si="25"/>
        <v/>
      </c>
      <c r="B392" s="114"/>
      <c r="D392" s="110"/>
      <c r="S392" s="108">
        <f t="shared" si="27"/>
        <v>0</v>
      </c>
      <c r="T392" s="109">
        <f t="shared" si="26"/>
        <v>0</v>
      </c>
    </row>
    <row r="393" spans="1:20" s="111" customFormat="1" ht="12.75" x14ac:dyDescent="0.2">
      <c r="A393" s="89" t="str">
        <f t="shared" si="25"/>
        <v/>
      </c>
      <c r="B393" s="114"/>
      <c r="D393" s="110"/>
      <c r="S393" s="108">
        <f t="shared" si="27"/>
        <v>0</v>
      </c>
      <c r="T393" s="109">
        <f t="shared" si="26"/>
        <v>0</v>
      </c>
    </row>
    <row r="394" spans="1:20" s="111" customFormat="1" ht="12.75" x14ac:dyDescent="0.2">
      <c r="A394" s="89" t="str">
        <f t="shared" si="25"/>
        <v/>
      </c>
      <c r="B394" s="114"/>
      <c r="D394" s="110"/>
      <c r="S394" s="108">
        <f t="shared" si="27"/>
        <v>0</v>
      </c>
      <c r="T394" s="109">
        <f t="shared" si="26"/>
        <v>0</v>
      </c>
    </row>
    <row r="395" spans="1:20" s="111" customFormat="1" ht="12.75" x14ac:dyDescent="0.2">
      <c r="A395" s="89" t="str">
        <f t="shared" si="25"/>
        <v/>
      </c>
      <c r="B395" s="114"/>
      <c r="D395" s="110"/>
      <c r="S395" s="108">
        <f t="shared" si="27"/>
        <v>0</v>
      </c>
      <c r="T395" s="109">
        <f t="shared" si="26"/>
        <v>0</v>
      </c>
    </row>
    <row r="396" spans="1:20" s="111" customFormat="1" ht="12.75" x14ac:dyDescent="0.2">
      <c r="A396" s="89" t="str">
        <f t="shared" si="25"/>
        <v/>
      </c>
      <c r="B396" s="114"/>
      <c r="D396" s="110"/>
      <c r="S396" s="108">
        <f t="shared" si="27"/>
        <v>0</v>
      </c>
      <c r="T396" s="109">
        <f t="shared" si="26"/>
        <v>0</v>
      </c>
    </row>
    <row r="397" spans="1:20" s="111" customFormat="1" ht="12.75" x14ac:dyDescent="0.2">
      <c r="A397" s="89" t="str">
        <f t="shared" si="25"/>
        <v/>
      </c>
      <c r="B397" s="114"/>
      <c r="D397" s="110"/>
      <c r="S397" s="108">
        <f t="shared" si="27"/>
        <v>0</v>
      </c>
      <c r="T397" s="109">
        <f t="shared" si="26"/>
        <v>0</v>
      </c>
    </row>
    <row r="398" spans="1:20" s="111" customFormat="1" ht="12.75" x14ac:dyDescent="0.2">
      <c r="A398" s="89" t="str">
        <f t="shared" si="25"/>
        <v/>
      </c>
      <c r="B398" s="114"/>
      <c r="D398" s="110"/>
      <c r="S398" s="108">
        <f t="shared" si="27"/>
        <v>0</v>
      </c>
      <c r="T398" s="109">
        <f t="shared" si="26"/>
        <v>0</v>
      </c>
    </row>
    <row r="399" spans="1:20" s="111" customFormat="1" ht="12.75" x14ac:dyDescent="0.2">
      <c r="A399" s="89" t="str">
        <f t="shared" si="25"/>
        <v/>
      </c>
      <c r="B399" s="114"/>
      <c r="D399" s="110"/>
      <c r="S399" s="108">
        <f t="shared" si="27"/>
        <v>0</v>
      </c>
      <c r="T399" s="109">
        <f t="shared" si="26"/>
        <v>0</v>
      </c>
    </row>
    <row r="400" spans="1:20" s="111" customFormat="1" ht="12.75" x14ac:dyDescent="0.2">
      <c r="A400" s="89" t="str">
        <f t="shared" si="25"/>
        <v/>
      </c>
      <c r="B400" s="114"/>
      <c r="D400" s="110"/>
      <c r="S400" s="108">
        <f t="shared" si="27"/>
        <v>0</v>
      </c>
      <c r="T400" s="109">
        <f t="shared" si="26"/>
        <v>0</v>
      </c>
    </row>
    <row r="401" spans="1:20" s="111" customFormat="1" ht="12.75" x14ac:dyDescent="0.2">
      <c r="A401" s="89" t="str">
        <f t="shared" si="25"/>
        <v/>
      </c>
      <c r="B401" s="114"/>
      <c r="D401" s="110"/>
      <c r="S401" s="108">
        <f t="shared" si="27"/>
        <v>0</v>
      </c>
      <c r="T401" s="109">
        <f t="shared" si="26"/>
        <v>0</v>
      </c>
    </row>
    <row r="402" spans="1:20" s="111" customFormat="1" ht="12.75" x14ac:dyDescent="0.2">
      <c r="A402" s="89" t="str">
        <f t="shared" si="25"/>
        <v/>
      </c>
      <c r="B402" s="114"/>
      <c r="D402" s="110"/>
      <c r="S402" s="108">
        <f t="shared" si="27"/>
        <v>0</v>
      </c>
      <c r="T402" s="109">
        <f t="shared" si="26"/>
        <v>0</v>
      </c>
    </row>
    <row r="403" spans="1:20" s="111" customFormat="1" ht="12.75" x14ac:dyDescent="0.2">
      <c r="A403" s="89" t="str">
        <f t="shared" si="25"/>
        <v/>
      </c>
      <c r="B403" s="114"/>
      <c r="D403" s="110"/>
      <c r="S403" s="108">
        <f t="shared" si="27"/>
        <v>0</v>
      </c>
      <c r="T403" s="109">
        <f t="shared" si="26"/>
        <v>0</v>
      </c>
    </row>
    <row r="404" spans="1:20" s="111" customFormat="1" ht="12.75" x14ac:dyDescent="0.2">
      <c r="A404" s="89" t="str">
        <f t="shared" si="25"/>
        <v/>
      </c>
      <c r="B404" s="114"/>
      <c r="D404" s="110"/>
      <c r="S404" s="108">
        <f t="shared" si="27"/>
        <v>0</v>
      </c>
      <c r="T404" s="109">
        <f t="shared" si="26"/>
        <v>0</v>
      </c>
    </row>
    <row r="405" spans="1:20" s="111" customFormat="1" ht="12.75" x14ac:dyDescent="0.2">
      <c r="A405" s="89" t="str">
        <f t="shared" si="25"/>
        <v/>
      </c>
      <c r="B405" s="114"/>
      <c r="D405" s="110"/>
      <c r="S405" s="108">
        <f t="shared" si="27"/>
        <v>0</v>
      </c>
      <c r="T405" s="109">
        <f t="shared" si="26"/>
        <v>0</v>
      </c>
    </row>
    <row r="406" spans="1:20" s="111" customFormat="1" ht="12.75" x14ac:dyDescent="0.2">
      <c r="A406" s="89" t="str">
        <f t="shared" si="25"/>
        <v/>
      </c>
      <c r="B406" s="114"/>
      <c r="D406" s="110"/>
      <c r="S406" s="108">
        <f t="shared" si="27"/>
        <v>0</v>
      </c>
      <c r="T406" s="109">
        <f t="shared" si="26"/>
        <v>0</v>
      </c>
    </row>
    <row r="407" spans="1:20" s="111" customFormat="1" ht="12.75" x14ac:dyDescent="0.2">
      <c r="A407" s="89" t="str">
        <f t="shared" si="25"/>
        <v/>
      </c>
      <c r="B407" s="114"/>
      <c r="D407" s="110"/>
      <c r="S407" s="108">
        <f t="shared" si="27"/>
        <v>0</v>
      </c>
      <c r="T407" s="109">
        <f t="shared" si="26"/>
        <v>0</v>
      </c>
    </row>
    <row r="408" spans="1:20" s="111" customFormat="1" ht="12.75" x14ac:dyDescent="0.2">
      <c r="A408" s="89" t="str">
        <f t="shared" si="25"/>
        <v/>
      </c>
      <c r="B408" s="114"/>
      <c r="D408" s="110"/>
      <c r="S408" s="108">
        <f t="shared" si="27"/>
        <v>0</v>
      </c>
      <c r="T408" s="109">
        <f t="shared" si="26"/>
        <v>0</v>
      </c>
    </row>
    <row r="409" spans="1:20" s="111" customFormat="1" ht="12.75" x14ac:dyDescent="0.2">
      <c r="A409" s="89" t="str">
        <f t="shared" si="25"/>
        <v/>
      </c>
      <c r="B409" s="114"/>
      <c r="D409" s="110"/>
      <c r="S409" s="108">
        <f t="shared" si="27"/>
        <v>0</v>
      </c>
      <c r="T409" s="109">
        <f t="shared" si="26"/>
        <v>0</v>
      </c>
    </row>
    <row r="410" spans="1:20" s="111" customFormat="1" ht="12.75" x14ac:dyDescent="0.2">
      <c r="A410" s="89" t="str">
        <f t="shared" si="25"/>
        <v/>
      </c>
      <c r="B410" s="114"/>
      <c r="D410" s="110"/>
      <c r="S410" s="108">
        <f t="shared" si="27"/>
        <v>0</v>
      </c>
      <c r="T410" s="109">
        <f t="shared" si="26"/>
        <v>0</v>
      </c>
    </row>
    <row r="411" spans="1:20" s="111" customFormat="1" ht="12.75" x14ac:dyDescent="0.2">
      <c r="A411" s="89" t="str">
        <f t="shared" si="25"/>
        <v/>
      </c>
      <c r="B411" s="114"/>
      <c r="D411" s="110"/>
      <c r="S411" s="108">
        <f t="shared" si="27"/>
        <v>0</v>
      </c>
      <c r="T411" s="109">
        <f t="shared" si="26"/>
        <v>0</v>
      </c>
    </row>
    <row r="412" spans="1:20" s="111" customFormat="1" ht="12.75" x14ac:dyDescent="0.2">
      <c r="A412" s="89" t="str">
        <f t="shared" si="25"/>
        <v/>
      </c>
      <c r="B412" s="114"/>
      <c r="D412" s="110"/>
      <c r="S412" s="108">
        <f t="shared" si="27"/>
        <v>0</v>
      </c>
      <c r="T412" s="109">
        <f t="shared" si="26"/>
        <v>0</v>
      </c>
    </row>
    <row r="413" spans="1:20" s="111" customFormat="1" ht="12.75" x14ac:dyDescent="0.2">
      <c r="A413" s="89" t="str">
        <f t="shared" si="25"/>
        <v/>
      </c>
      <c r="B413" s="114"/>
      <c r="D413" s="110"/>
      <c r="S413" s="108">
        <f t="shared" si="27"/>
        <v>0</v>
      </c>
      <c r="T413" s="109">
        <f t="shared" si="26"/>
        <v>0</v>
      </c>
    </row>
    <row r="414" spans="1:20" s="111" customFormat="1" ht="12.75" x14ac:dyDescent="0.2">
      <c r="A414" s="89" t="str">
        <f t="shared" si="25"/>
        <v/>
      </c>
      <c r="B414" s="114"/>
      <c r="D414" s="110"/>
      <c r="S414" s="108">
        <f t="shared" si="27"/>
        <v>0</v>
      </c>
      <c r="T414" s="109">
        <f t="shared" si="26"/>
        <v>0</v>
      </c>
    </row>
    <row r="415" spans="1:20" s="111" customFormat="1" ht="12.75" x14ac:dyDescent="0.2">
      <c r="A415" s="89" t="str">
        <f t="shared" si="25"/>
        <v/>
      </c>
      <c r="B415" s="114"/>
      <c r="D415" s="110"/>
      <c r="S415" s="108">
        <f t="shared" si="27"/>
        <v>0</v>
      </c>
      <c r="T415" s="109">
        <f t="shared" si="26"/>
        <v>0</v>
      </c>
    </row>
    <row r="416" spans="1:20" s="111" customFormat="1" ht="12.75" x14ac:dyDescent="0.2">
      <c r="A416" s="89" t="str">
        <f t="shared" si="25"/>
        <v/>
      </c>
      <c r="B416" s="114"/>
      <c r="D416" s="110"/>
      <c r="S416" s="108">
        <f t="shared" si="27"/>
        <v>0</v>
      </c>
      <c r="T416" s="109">
        <f t="shared" si="26"/>
        <v>0</v>
      </c>
    </row>
    <row r="417" spans="1:20" s="111" customFormat="1" ht="12.75" x14ac:dyDescent="0.2">
      <c r="A417" s="89" t="str">
        <f t="shared" si="25"/>
        <v/>
      </c>
      <c r="B417" s="114"/>
      <c r="D417" s="110"/>
      <c r="S417" s="108">
        <f t="shared" si="27"/>
        <v>0</v>
      </c>
      <c r="T417" s="109">
        <f t="shared" si="26"/>
        <v>0</v>
      </c>
    </row>
    <row r="418" spans="1:20" s="111" customFormat="1" ht="12.75" x14ac:dyDescent="0.2">
      <c r="A418" s="89" t="str">
        <f t="shared" si="25"/>
        <v/>
      </c>
      <c r="B418" s="114"/>
      <c r="D418" s="110"/>
      <c r="S418" s="108">
        <f t="shared" si="27"/>
        <v>0</v>
      </c>
      <c r="T418" s="109">
        <f t="shared" si="26"/>
        <v>0</v>
      </c>
    </row>
    <row r="419" spans="1:20" s="111" customFormat="1" ht="12.75" x14ac:dyDescent="0.2">
      <c r="A419" s="89" t="str">
        <f t="shared" si="25"/>
        <v/>
      </c>
      <c r="B419" s="114"/>
      <c r="D419" s="110"/>
      <c r="S419" s="108">
        <f t="shared" si="27"/>
        <v>0</v>
      </c>
      <c r="T419" s="109">
        <f t="shared" si="26"/>
        <v>0</v>
      </c>
    </row>
    <row r="420" spans="1:20" s="111" customFormat="1" ht="12.75" x14ac:dyDescent="0.2">
      <c r="A420" s="89" t="str">
        <f t="shared" si="25"/>
        <v/>
      </c>
      <c r="B420" s="114"/>
      <c r="D420" s="110"/>
      <c r="S420" s="108">
        <f t="shared" si="27"/>
        <v>0</v>
      </c>
      <c r="T420" s="109">
        <f t="shared" si="26"/>
        <v>0</v>
      </c>
    </row>
    <row r="421" spans="1:20" s="111" customFormat="1" ht="12.75" x14ac:dyDescent="0.2">
      <c r="A421" s="89" t="str">
        <f t="shared" si="25"/>
        <v/>
      </c>
      <c r="B421" s="114"/>
      <c r="D421" s="110"/>
      <c r="S421" s="108">
        <f t="shared" si="27"/>
        <v>0</v>
      </c>
      <c r="T421" s="109">
        <f t="shared" si="26"/>
        <v>0</v>
      </c>
    </row>
    <row r="422" spans="1:20" s="111" customFormat="1" ht="12.75" x14ac:dyDescent="0.2">
      <c r="A422" s="89" t="str">
        <f t="shared" si="25"/>
        <v/>
      </c>
      <c r="B422" s="114"/>
      <c r="D422" s="110"/>
      <c r="S422" s="108">
        <f t="shared" si="27"/>
        <v>0</v>
      </c>
      <c r="T422" s="109">
        <f t="shared" si="26"/>
        <v>0</v>
      </c>
    </row>
    <row r="423" spans="1:20" s="111" customFormat="1" ht="12.75" x14ac:dyDescent="0.2">
      <c r="A423" s="89" t="str">
        <f t="shared" si="25"/>
        <v/>
      </c>
      <c r="B423" s="114"/>
      <c r="D423" s="110"/>
      <c r="S423" s="108">
        <f t="shared" si="27"/>
        <v>0</v>
      </c>
      <c r="T423" s="109">
        <f t="shared" si="26"/>
        <v>0</v>
      </c>
    </row>
    <row r="424" spans="1:20" s="111" customFormat="1" ht="12.75" x14ac:dyDescent="0.2">
      <c r="A424" s="89" t="str">
        <f t="shared" si="25"/>
        <v/>
      </c>
      <c r="B424" s="114"/>
      <c r="D424" s="110"/>
      <c r="S424" s="108">
        <f t="shared" si="27"/>
        <v>0</v>
      </c>
      <c r="T424" s="109">
        <f t="shared" si="26"/>
        <v>0</v>
      </c>
    </row>
    <row r="425" spans="1:20" s="111" customFormat="1" ht="12.75" x14ac:dyDescent="0.2">
      <c r="A425" s="89" t="str">
        <f t="shared" si="25"/>
        <v/>
      </c>
      <c r="B425" s="114"/>
      <c r="D425" s="110"/>
      <c r="S425" s="108">
        <f t="shared" si="27"/>
        <v>0</v>
      </c>
      <c r="T425" s="109">
        <f t="shared" si="26"/>
        <v>0</v>
      </c>
    </row>
    <row r="426" spans="1:20" s="111" customFormat="1" ht="12.75" x14ac:dyDescent="0.2">
      <c r="A426" s="89" t="str">
        <f t="shared" si="25"/>
        <v/>
      </c>
      <c r="B426" s="114"/>
      <c r="D426" s="110"/>
      <c r="S426" s="108">
        <f t="shared" si="27"/>
        <v>0</v>
      </c>
      <c r="T426" s="109">
        <f t="shared" si="26"/>
        <v>0</v>
      </c>
    </row>
    <row r="427" spans="1:20" s="111" customFormat="1" ht="12.75" x14ac:dyDescent="0.2">
      <c r="A427" s="89" t="str">
        <f t="shared" si="25"/>
        <v/>
      </c>
      <c r="B427" s="114"/>
      <c r="D427" s="110"/>
      <c r="S427" s="108">
        <f t="shared" si="27"/>
        <v>0</v>
      </c>
      <c r="T427" s="109">
        <f t="shared" si="26"/>
        <v>0</v>
      </c>
    </row>
    <row r="428" spans="1:20" s="111" customFormat="1" ht="12.75" x14ac:dyDescent="0.2">
      <c r="A428" s="89" t="str">
        <f t="shared" si="25"/>
        <v/>
      </c>
      <c r="B428" s="114"/>
      <c r="D428" s="110"/>
      <c r="S428" s="108">
        <f t="shared" si="27"/>
        <v>0</v>
      </c>
      <c r="T428" s="109">
        <f t="shared" si="26"/>
        <v>0</v>
      </c>
    </row>
    <row r="429" spans="1:20" s="111" customFormat="1" ht="12.75" x14ac:dyDescent="0.2">
      <c r="A429" s="89" t="str">
        <f t="shared" si="25"/>
        <v/>
      </c>
      <c r="B429" s="114"/>
      <c r="D429" s="110"/>
      <c r="S429" s="108">
        <f t="shared" si="27"/>
        <v>0</v>
      </c>
      <c r="T429" s="109">
        <f t="shared" si="26"/>
        <v>0</v>
      </c>
    </row>
    <row r="430" spans="1:20" s="111" customFormat="1" ht="12.75" x14ac:dyDescent="0.2">
      <c r="A430" s="89" t="str">
        <f t="shared" si="25"/>
        <v/>
      </c>
      <c r="B430" s="114"/>
      <c r="D430" s="110"/>
      <c r="S430" s="108">
        <f t="shared" si="27"/>
        <v>0</v>
      </c>
      <c r="T430" s="109">
        <f t="shared" si="26"/>
        <v>0</v>
      </c>
    </row>
    <row r="431" spans="1:20" s="111" customFormat="1" ht="12.75" x14ac:dyDescent="0.2">
      <c r="A431" s="89" t="str">
        <f t="shared" si="25"/>
        <v/>
      </c>
      <c r="B431" s="114"/>
      <c r="D431" s="110"/>
      <c r="S431" s="108">
        <f t="shared" si="27"/>
        <v>0</v>
      </c>
      <c r="T431" s="109">
        <f t="shared" si="26"/>
        <v>0</v>
      </c>
    </row>
    <row r="432" spans="1:20" s="111" customFormat="1" ht="12.75" x14ac:dyDescent="0.2">
      <c r="A432" s="89" t="str">
        <f t="shared" si="25"/>
        <v/>
      </c>
      <c r="B432" s="114"/>
      <c r="D432" s="110"/>
      <c r="S432" s="108">
        <f t="shared" si="27"/>
        <v>0</v>
      </c>
      <c r="T432" s="109">
        <f t="shared" si="26"/>
        <v>0</v>
      </c>
    </row>
    <row r="433" spans="1:20" s="111" customFormat="1" ht="12.75" x14ac:dyDescent="0.2">
      <c r="A433" s="89" t="str">
        <f t="shared" si="25"/>
        <v/>
      </c>
      <c r="B433" s="114"/>
      <c r="D433" s="110"/>
      <c r="S433" s="108">
        <f t="shared" si="27"/>
        <v>0</v>
      </c>
      <c r="T433" s="109">
        <f t="shared" si="26"/>
        <v>0</v>
      </c>
    </row>
    <row r="434" spans="1:20" s="111" customFormat="1" ht="12.75" x14ac:dyDescent="0.2">
      <c r="A434" s="89" t="str">
        <f t="shared" si="25"/>
        <v/>
      </c>
      <c r="B434" s="114"/>
      <c r="D434" s="110"/>
      <c r="S434" s="108">
        <f t="shared" si="27"/>
        <v>0</v>
      </c>
      <c r="T434" s="109">
        <f t="shared" si="26"/>
        <v>0</v>
      </c>
    </row>
    <row r="435" spans="1:20" s="111" customFormat="1" ht="12.75" x14ac:dyDescent="0.2">
      <c r="A435" s="89" t="str">
        <f t="shared" si="25"/>
        <v/>
      </c>
      <c r="B435" s="114"/>
      <c r="D435" s="110"/>
      <c r="S435" s="108">
        <f t="shared" si="27"/>
        <v>0</v>
      </c>
      <c r="T435" s="109">
        <f t="shared" si="26"/>
        <v>0</v>
      </c>
    </row>
    <row r="436" spans="1:20" s="111" customFormat="1" ht="12.75" x14ac:dyDescent="0.2">
      <c r="A436" s="89" t="str">
        <f t="shared" si="25"/>
        <v/>
      </c>
      <c r="B436" s="114"/>
      <c r="D436" s="110"/>
      <c r="S436" s="108">
        <f t="shared" si="27"/>
        <v>0</v>
      </c>
      <c r="T436" s="109">
        <f t="shared" si="26"/>
        <v>0</v>
      </c>
    </row>
    <row r="437" spans="1:20" s="111" customFormat="1" ht="12.75" x14ac:dyDescent="0.2">
      <c r="A437" s="89" t="str">
        <f t="shared" si="25"/>
        <v/>
      </c>
      <c r="B437" s="114"/>
      <c r="D437" s="110"/>
      <c r="S437" s="108">
        <f t="shared" si="27"/>
        <v>0</v>
      </c>
      <c r="T437" s="109">
        <f t="shared" si="26"/>
        <v>0</v>
      </c>
    </row>
    <row r="438" spans="1:20" s="111" customFormat="1" ht="12.75" x14ac:dyDescent="0.2">
      <c r="A438" s="89" t="str">
        <f t="shared" si="25"/>
        <v/>
      </c>
      <c r="B438" s="114"/>
      <c r="D438" s="110"/>
      <c r="S438" s="108">
        <f t="shared" si="27"/>
        <v>0</v>
      </c>
      <c r="T438" s="109">
        <f t="shared" si="26"/>
        <v>0</v>
      </c>
    </row>
    <row r="439" spans="1:20" s="111" customFormat="1" ht="12.75" x14ac:dyDescent="0.2">
      <c r="A439" s="89" t="str">
        <f t="shared" si="25"/>
        <v/>
      </c>
      <c r="B439" s="114"/>
      <c r="D439" s="110"/>
      <c r="S439" s="108">
        <f t="shared" si="27"/>
        <v>0</v>
      </c>
      <c r="T439" s="109">
        <f t="shared" si="26"/>
        <v>0</v>
      </c>
    </row>
    <row r="440" spans="1:20" s="111" customFormat="1" ht="12.75" x14ac:dyDescent="0.2">
      <c r="A440" s="89" t="str">
        <f t="shared" si="25"/>
        <v/>
      </c>
      <c r="B440" s="114"/>
      <c r="D440" s="110"/>
      <c r="S440" s="108">
        <f t="shared" si="27"/>
        <v>0</v>
      </c>
      <c r="T440" s="109">
        <f t="shared" si="26"/>
        <v>0</v>
      </c>
    </row>
    <row r="441" spans="1:20" s="111" customFormat="1" ht="12.75" x14ac:dyDescent="0.2">
      <c r="A441" s="89" t="str">
        <f t="shared" si="25"/>
        <v/>
      </c>
      <c r="B441" s="114"/>
      <c r="D441" s="110"/>
      <c r="S441" s="108">
        <f t="shared" si="27"/>
        <v>0</v>
      </c>
      <c r="T441" s="109">
        <f t="shared" si="26"/>
        <v>0</v>
      </c>
    </row>
    <row r="442" spans="1:20" s="111" customFormat="1" ht="12.75" x14ac:dyDescent="0.2">
      <c r="A442" s="89" t="str">
        <f t="shared" si="25"/>
        <v/>
      </c>
      <c r="B442" s="114"/>
      <c r="D442" s="110"/>
      <c r="S442" s="108">
        <f t="shared" si="27"/>
        <v>0</v>
      </c>
      <c r="T442" s="109">
        <f t="shared" si="26"/>
        <v>0</v>
      </c>
    </row>
    <row r="443" spans="1:20" s="111" customFormat="1" ht="12.75" x14ac:dyDescent="0.2">
      <c r="A443" s="89" t="str">
        <f t="shared" si="25"/>
        <v/>
      </c>
      <c r="B443" s="114"/>
      <c r="D443" s="110"/>
      <c r="S443" s="108">
        <f t="shared" si="27"/>
        <v>0</v>
      </c>
      <c r="T443" s="109">
        <f t="shared" si="26"/>
        <v>0</v>
      </c>
    </row>
    <row r="444" spans="1:20" s="111" customFormat="1" ht="12.75" x14ac:dyDescent="0.2">
      <c r="A444" s="89" t="str">
        <f t="shared" si="25"/>
        <v/>
      </c>
      <c r="B444" s="114"/>
      <c r="D444" s="110"/>
      <c r="S444" s="108">
        <f t="shared" si="27"/>
        <v>0</v>
      </c>
      <c r="T444" s="109">
        <f t="shared" si="26"/>
        <v>0</v>
      </c>
    </row>
    <row r="445" spans="1:20" s="111" customFormat="1" ht="12.75" x14ac:dyDescent="0.2">
      <c r="A445" s="89" t="str">
        <f t="shared" si="25"/>
        <v/>
      </c>
      <c r="B445" s="114"/>
      <c r="D445" s="110"/>
      <c r="S445" s="108">
        <f t="shared" si="27"/>
        <v>0</v>
      </c>
      <c r="T445" s="109">
        <f t="shared" si="26"/>
        <v>0</v>
      </c>
    </row>
    <row r="446" spans="1:20" s="111" customFormat="1" ht="12.75" x14ac:dyDescent="0.2">
      <c r="A446" s="89" t="str">
        <f t="shared" si="25"/>
        <v/>
      </c>
      <c r="B446" s="114"/>
      <c r="D446" s="110"/>
      <c r="S446" s="108">
        <f t="shared" si="27"/>
        <v>0</v>
      </c>
      <c r="T446" s="109">
        <f t="shared" si="26"/>
        <v>0</v>
      </c>
    </row>
    <row r="447" spans="1:20" s="111" customFormat="1" ht="12.75" x14ac:dyDescent="0.2">
      <c r="A447" s="89" t="str">
        <f t="shared" ref="A447:A501" si="28">B447&amp;D447</f>
        <v/>
      </c>
      <c r="B447" s="114"/>
      <c r="D447" s="110"/>
      <c r="S447" s="108">
        <f t="shared" si="27"/>
        <v>0</v>
      </c>
      <c r="T447" s="109">
        <f t="shared" ref="T447:T501" si="29">SUM(G447:S447)</f>
        <v>0</v>
      </c>
    </row>
    <row r="448" spans="1:20" s="111" customFormat="1" ht="12.75" x14ac:dyDescent="0.2">
      <c r="A448" s="89" t="str">
        <f t="shared" si="28"/>
        <v/>
      </c>
      <c r="B448" s="114"/>
      <c r="D448" s="110"/>
      <c r="S448" s="108">
        <f t="shared" ref="S448:S501" si="30">F448-SUM(G448:R448)</f>
        <v>0</v>
      </c>
      <c r="T448" s="109">
        <f t="shared" si="29"/>
        <v>0</v>
      </c>
    </row>
    <row r="449" spans="1:20" s="111" customFormat="1" ht="12.75" x14ac:dyDescent="0.2">
      <c r="A449" s="89" t="str">
        <f t="shared" si="28"/>
        <v/>
      </c>
      <c r="B449" s="114"/>
      <c r="D449" s="110"/>
      <c r="S449" s="108">
        <f t="shared" si="30"/>
        <v>0</v>
      </c>
      <c r="T449" s="109">
        <f t="shared" si="29"/>
        <v>0</v>
      </c>
    </row>
    <row r="450" spans="1:20" s="111" customFormat="1" ht="12.75" x14ac:dyDescent="0.2">
      <c r="A450" s="89" t="str">
        <f t="shared" si="28"/>
        <v/>
      </c>
      <c r="B450" s="114"/>
      <c r="D450" s="110"/>
      <c r="S450" s="108">
        <f t="shared" si="30"/>
        <v>0</v>
      </c>
      <c r="T450" s="109">
        <f t="shared" si="29"/>
        <v>0</v>
      </c>
    </row>
    <row r="451" spans="1:20" s="111" customFormat="1" ht="12.75" x14ac:dyDescent="0.2">
      <c r="A451" s="89" t="str">
        <f t="shared" si="28"/>
        <v/>
      </c>
      <c r="B451" s="114"/>
      <c r="D451" s="110"/>
      <c r="S451" s="108">
        <f t="shared" si="30"/>
        <v>0</v>
      </c>
      <c r="T451" s="109">
        <f t="shared" si="29"/>
        <v>0</v>
      </c>
    </row>
    <row r="452" spans="1:20" s="111" customFormat="1" ht="12.75" x14ac:dyDescent="0.2">
      <c r="A452" s="89" t="str">
        <f t="shared" si="28"/>
        <v/>
      </c>
      <c r="B452" s="114"/>
      <c r="D452" s="110"/>
      <c r="S452" s="108">
        <f t="shared" si="30"/>
        <v>0</v>
      </c>
      <c r="T452" s="109">
        <f t="shared" si="29"/>
        <v>0</v>
      </c>
    </row>
    <row r="453" spans="1:20" s="111" customFormat="1" ht="12.75" x14ac:dyDescent="0.2">
      <c r="A453" s="89" t="str">
        <f t="shared" si="28"/>
        <v/>
      </c>
      <c r="B453" s="114"/>
      <c r="D453" s="110"/>
      <c r="S453" s="108">
        <f t="shared" si="30"/>
        <v>0</v>
      </c>
      <c r="T453" s="109">
        <f t="shared" si="29"/>
        <v>0</v>
      </c>
    </row>
    <row r="454" spans="1:20" s="111" customFormat="1" ht="12.75" x14ac:dyDescent="0.2">
      <c r="A454" s="89" t="str">
        <f t="shared" si="28"/>
        <v/>
      </c>
      <c r="B454" s="114"/>
      <c r="D454" s="110"/>
      <c r="S454" s="108">
        <f t="shared" si="30"/>
        <v>0</v>
      </c>
      <c r="T454" s="109">
        <f t="shared" si="29"/>
        <v>0</v>
      </c>
    </row>
    <row r="455" spans="1:20" s="111" customFormat="1" ht="12.75" x14ac:dyDescent="0.2">
      <c r="A455" s="89" t="str">
        <f t="shared" si="28"/>
        <v/>
      </c>
      <c r="B455" s="114"/>
      <c r="D455" s="110"/>
      <c r="S455" s="108">
        <f t="shared" si="30"/>
        <v>0</v>
      </c>
      <c r="T455" s="109">
        <f t="shared" si="29"/>
        <v>0</v>
      </c>
    </row>
    <row r="456" spans="1:20" s="111" customFormat="1" ht="12.75" x14ac:dyDescent="0.2">
      <c r="A456" s="89" t="str">
        <f t="shared" si="28"/>
        <v/>
      </c>
      <c r="B456" s="114"/>
      <c r="D456" s="110"/>
      <c r="S456" s="108">
        <f t="shared" si="30"/>
        <v>0</v>
      </c>
      <c r="T456" s="109">
        <f t="shared" si="29"/>
        <v>0</v>
      </c>
    </row>
    <row r="457" spans="1:20" s="111" customFormat="1" ht="12.75" x14ac:dyDescent="0.2">
      <c r="A457" s="89" t="str">
        <f t="shared" si="28"/>
        <v/>
      </c>
      <c r="B457" s="114"/>
      <c r="D457" s="110"/>
      <c r="S457" s="108">
        <f t="shared" si="30"/>
        <v>0</v>
      </c>
      <c r="T457" s="109">
        <f t="shared" si="29"/>
        <v>0</v>
      </c>
    </row>
    <row r="458" spans="1:20" s="111" customFormat="1" ht="12.75" x14ac:dyDescent="0.2">
      <c r="A458" s="89" t="str">
        <f t="shared" si="28"/>
        <v/>
      </c>
      <c r="B458" s="114"/>
      <c r="D458" s="110"/>
      <c r="S458" s="108">
        <f t="shared" si="30"/>
        <v>0</v>
      </c>
      <c r="T458" s="109">
        <f t="shared" si="29"/>
        <v>0</v>
      </c>
    </row>
    <row r="459" spans="1:20" s="111" customFormat="1" ht="12.75" x14ac:dyDescent="0.2">
      <c r="A459" s="89" t="str">
        <f t="shared" si="28"/>
        <v/>
      </c>
      <c r="B459" s="114"/>
      <c r="D459" s="110"/>
      <c r="S459" s="108">
        <f t="shared" si="30"/>
        <v>0</v>
      </c>
      <c r="T459" s="109">
        <f t="shared" si="29"/>
        <v>0</v>
      </c>
    </row>
    <row r="460" spans="1:20" s="111" customFormat="1" ht="12.75" x14ac:dyDescent="0.2">
      <c r="A460" s="89" t="str">
        <f t="shared" si="28"/>
        <v/>
      </c>
      <c r="B460" s="114"/>
      <c r="D460" s="110"/>
      <c r="S460" s="108">
        <f t="shared" si="30"/>
        <v>0</v>
      </c>
      <c r="T460" s="109">
        <f t="shared" si="29"/>
        <v>0</v>
      </c>
    </row>
    <row r="461" spans="1:20" s="111" customFormat="1" ht="12.75" x14ac:dyDescent="0.2">
      <c r="A461" s="89" t="str">
        <f t="shared" si="28"/>
        <v/>
      </c>
      <c r="B461" s="114"/>
      <c r="D461" s="110"/>
      <c r="S461" s="108">
        <f t="shared" si="30"/>
        <v>0</v>
      </c>
      <c r="T461" s="109">
        <f t="shared" si="29"/>
        <v>0</v>
      </c>
    </row>
    <row r="462" spans="1:20" s="111" customFormat="1" ht="12.75" x14ac:dyDescent="0.2">
      <c r="A462" s="89" t="str">
        <f t="shared" si="28"/>
        <v/>
      </c>
      <c r="B462" s="114"/>
      <c r="D462" s="110"/>
      <c r="S462" s="108">
        <f t="shared" si="30"/>
        <v>0</v>
      </c>
      <c r="T462" s="109">
        <f t="shared" si="29"/>
        <v>0</v>
      </c>
    </row>
    <row r="463" spans="1:20" s="111" customFormat="1" ht="12.75" x14ac:dyDescent="0.2">
      <c r="A463" s="89" t="str">
        <f t="shared" si="28"/>
        <v/>
      </c>
      <c r="B463" s="114"/>
      <c r="D463" s="110"/>
      <c r="S463" s="108">
        <f t="shared" si="30"/>
        <v>0</v>
      </c>
      <c r="T463" s="109">
        <f t="shared" si="29"/>
        <v>0</v>
      </c>
    </row>
    <row r="464" spans="1:20" s="111" customFormat="1" ht="12.75" x14ac:dyDescent="0.2">
      <c r="A464" s="89" t="str">
        <f t="shared" si="28"/>
        <v/>
      </c>
      <c r="B464" s="114"/>
      <c r="D464" s="110"/>
      <c r="S464" s="108">
        <f t="shared" si="30"/>
        <v>0</v>
      </c>
      <c r="T464" s="109">
        <f t="shared" si="29"/>
        <v>0</v>
      </c>
    </row>
    <row r="465" spans="1:20" s="111" customFormat="1" ht="12.75" x14ac:dyDescent="0.2">
      <c r="A465" s="89" t="str">
        <f t="shared" si="28"/>
        <v/>
      </c>
      <c r="B465" s="114"/>
      <c r="D465" s="110"/>
      <c r="S465" s="108">
        <f t="shared" si="30"/>
        <v>0</v>
      </c>
      <c r="T465" s="109">
        <f t="shared" si="29"/>
        <v>0</v>
      </c>
    </row>
    <row r="466" spans="1:20" s="111" customFormat="1" ht="12.75" x14ac:dyDescent="0.2">
      <c r="A466" s="89" t="str">
        <f t="shared" si="28"/>
        <v/>
      </c>
      <c r="B466" s="114"/>
      <c r="D466" s="110"/>
      <c r="S466" s="108">
        <f t="shared" si="30"/>
        <v>0</v>
      </c>
      <c r="T466" s="109">
        <f t="shared" si="29"/>
        <v>0</v>
      </c>
    </row>
    <row r="467" spans="1:20" s="111" customFormat="1" ht="12.75" x14ac:dyDescent="0.2">
      <c r="A467" s="89" t="str">
        <f t="shared" si="28"/>
        <v/>
      </c>
      <c r="B467" s="114"/>
      <c r="D467" s="110"/>
      <c r="S467" s="108">
        <f t="shared" si="30"/>
        <v>0</v>
      </c>
      <c r="T467" s="109">
        <f t="shared" si="29"/>
        <v>0</v>
      </c>
    </row>
    <row r="468" spans="1:20" s="111" customFormat="1" ht="12.75" x14ac:dyDescent="0.2">
      <c r="A468" s="89" t="str">
        <f t="shared" si="28"/>
        <v/>
      </c>
      <c r="B468" s="114"/>
      <c r="D468" s="110"/>
      <c r="S468" s="108">
        <f t="shared" si="30"/>
        <v>0</v>
      </c>
      <c r="T468" s="109">
        <f t="shared" si="29"/>
        <v>0</v>
      </c>
    </row>
    <row r="469" spans="1:20" s="111" customFormat="1" ht="12.75" x14ac:dyDescent="0.2">
      <c r="A469" s="89" t="str">
        <f t="shared" si="28"/>
        <v/>
      </c>
      <c r="B469" s="114"/>
      <c r="D469" s="110"/>
      <c r="S469" s="108">
        <f t="shared" si="30"/>
        <v>0</v>
      </c>
      <c r="T469" s="109">
        <f t="shared" si="29"/>
        <v>0</v>
      </c>
    </row>
    <row r="470" spans="1:20" s="111" customFormat="1" ht="12.75" x14ac:dyDescent="0.2">
      <c r="A470" s="89" t="str">
        <f t="shared" si="28"/>
        <v/>
      </c>
      <c r="B470" s="114"/>
      <c r="D470" s="110"/>
      <c r="S470" s="108">
        <f t="shared" si="30"/>
        <v>0</v>
      </c>
      <c r="T470" s="109">
        <f t="shared" si="29"/>
        <v>0</v>
      </c>
    </row>
    <row r="471" spans="1:20" s="111" customFormat="1" ht="12.75" x14ac:dyDescent="0.2">
      <c r="A471" s="89" t="str">
        <f t="shared" si="28"/>
        <v/>
      </c>
      <c r="B471" s="114"/>
      <c r="D471" s="110"/>
      <c r="S471" s="108">
        <f t="shared" si="30"/>
        <v>0</v>
      </c>
      <c r="T471" s="109">
        <f t="shared" si="29"/>
        <v>0</v>
      </c>
    </row>
    <row r="472" spans="1:20" s="111" customFormat="1" ht="12.75" x14ac:dyDescent="0.2">
      <c r="A472" s="89" t="str">
        <f t="shared" si="28"/>
        <v/>
      </c>
      <c r="B472" s="114"/>
      <c r="D472" s="110"/>
      <c r="S472" s="108">
        <f t="shared" si="30"/>
        <v>0</v>
      </c>
      <c r="T472" s="109">
        <f t="shared" si="29"/>
        <v>0</v>
      </c>
    </row>
    <row r="473" spans="1:20" s="111" customFormat="1" ht="12.75" x14ac:dyDescent="0.2">
      <c r="A473" s="89" t="str">
        <f t="shared" si="28"/>
        <v/>
      </c>
      <c r="B473" s="114"/>
      <c r="D473" s="110"/>
      <c r="S473" s="108">
        <f t="shared" si="30"/>
        <v>0</v>
      </c>
      <c r="T473" s="109">
        <f t="shared" si="29"/>
        <v>0</v>
      </c>
    </row>
    <row r="474" spans="1:20" s="111" customFormat="1" ht="12.75" x14ac:dyDescent="0.2">
      <c r="A474" s="89" t="str">
        <f t="shared" si="28"/>
        <v/>
      </c>
      <c r="B474" s="114"/>
      <c r="D474" s="110"/>
      <c r="S474" s="108">
        <f t="shared" si="30"/>
        <v>0</v>
      </c>
      <c r="T474" s="109">
        <f t="shared" si="29"/>
        <v>0</v>
      </c>
    </row>
    <row r="475" spans="1:20" s="111" customFormat="1" ht="12.75" x14ac:dyDescent="0.2">
      <c r="A475" s="89" t="str">
        <f t="shared" si="28"/>
        <v/>
      </c>
      <c r="B475" s="114"/>
      <c r="D475" s="110"/>
      <c r="S475" s="108">
        <f t="shared" si="30"/>
        <v>0</v>
      </c>
      <c r="T475" s="109">
        <f t="shared" si="29"/>
        <v>0</v>
      </c>
    </row>
    <row r="476" spans="1:20" s="111" customFormat="1" ht="12.75" x14ac:dyDescent="0.2">
      <c r="A476" s="89" t="str">
        <f t="shared" si="28"/>
        <v/>
      </c>
      <c r="B476" s="114"/>
      <c r="D476" s="110"/>
      <c r="S476" s="108">
        <f t="shared" si="30"/>
        <v>0</v>
      </c>
      <c r="T476" s="109">
        <f t="shared" si="29"/>
        <v>0</v>
      </c>
    </row>
    <row r="477" spans="1:20" s="111" customFormat="1" ht="12.75" x14ac:dyDescent="0.2">
      <c r="A477" s="89" t="str">
        <f t="shared" si="28"/>
        <v/>
      </c>
      <c r="B477" s="114"/>
      <c r="D477" s="110"/>
      <c r="S477" s="108">
        <f t="shared" si="30"/>
        <v>0</v>
      </c>
      <c r="T477" s="109">
        <f t="shared" si="29"/>
        <v>0</v>
      </c>
    </row>
    <row r="478" spans="1:20" s="111" customFormat="1" ht="12.75" x14ac:dyDescent="0.2">
      <c r="A478" s="89" t="str">
        <f t="shared" si="28"/>
        <v/>
      </c>
      <c r="B478" s="114"/>
      <c r="D478" s="110"/>
      <c r="S478" s="108">
        <f t="shared" si="30"/>
        <v>0</v>
      </c>
      <c r="T478" s="109">
        <f t="shared" si="29"/>
        <v>0</v>
      </c>
    </row>
    <row r="479" spans="1:20" s="111" customFormat="1" ht="12.75" x14ac:dyDescent="0.2">
      <c r="A479" s="89" t="str">
        <f t="shared" si="28"/>
        <v/>
      </c>
      <c r="B479" s="114"/>
      <c r="D479" s="110"/>
      <c r="S479" s="108">
        <f t="shared" si="30"/>
        <v>0</v>
      </c>
      <c r="T479" s="109">
        <f t="shared" si="29"/>
        <v>0</v>
      </c>
    </row>
    <row r="480" spans="1:20" s="111" customFormat="1" ht="12.75" x14ac:dyDescent="0.2">
      <c r="A480" s="89" t="str">
        <f t="shared" si="28"/>
        <v/>
      </c>
      <c r="B480" s="114"/>
      <c r="D480" s="110"/>
      <c r="S480" s="108">
        <f t="shared" si="30"/>
        <v>0</v>
      </c>
      <c r="T480" s="109">
        <f t="shared" si="29"/>
        <v>0</v>
      </c>
    </row>
    <row r="481" spans="1:20" s="111" customFormat="1" ht="12.75" x14ac:dyDescent="0.2">
      <c r="A481" s="89" t="str">
        <f t="shared" si="28"/>
        <v/>
      </c>
      <c r="B481" s="114"/>
      <c r="D481" s="110"/>
      <c r="S481" s="108">
        <f t="shared" si="30"/>
        <v>0</v>
      </c>
      <c r="T481" s="109">
        <f t="shared" si="29"/>
        <v>0</v>
      </c>
    </row>
    <row r="482" spans="1:20" s="111" customFormat="1" ht="12.75" x14ac:dyDescent="0.2">
      <c r="A482" s="89" t="str">
        <f t="shared" si="28"/>
        <v/>
      </c>
      <c r="B482" s="114"/>
      <c r="D482" s="110"/>
      <c r="S482" s="108">
        <f t="shared" si="30"/>
        <v>0</v>
      </c>
      <c r="T482" s="109">
        <f t="shared" si="29"/>
        <v>0</v>
      </c>
    </row>
    <row r="483" spans="1:20" s="111" customFormat="1" ht="12.75" x14ac:dyDescent="0.2">
      <c r="A483" s="89" t="str">
        <f t="shared" si="28"/>
        <v/>
      </c>
      <c r="B483" s="114"/>
      <c r="D483" s="110"/>
      <c r="S483" s="108">
        <f t="shared" si="30"/>
        <v>0</v>
      </c>
      <c r="T483" s="109">
        <f t="shared" si="29"/>
        <v>0</v>
      </c>
    </row>
    <row r="484" spans="1:20" s="111" customFormat="1" ht="12.75" x14ac:dyDescent="0.2">
      <c r="A484" s="89" t="str">
        <f t="shared" si="28"/>
        <v/>
      </c>
      <c r="B484" s="114"/>
      <c r="D484" s="110"/>
      <c r="S484" s="108">
        <f t="shared" si="30"/>
        <v>0</v>
      </c>
      <c r="T484" s="109">
        <f t="shared" si="29"/>
        <v>0</v>
      </c>
    </row>
    <row r="485" spans="1:20" s="111" customFormat="1" ht="12.75" x14ac:dyDescent="0.2">
      <c r="A485" s="89" t="str">
        <f t="shared" si="28"/>
        <v/>
      </c>
      <c r="B485" s="114"/>
      <c r="D485" s="110"/>
      <c r="S485" s="108">
        <f t="shared" si="30"/>
        <v>0</v>
      </c>
      <c r="T485" s="109">
        <f t="shared" si="29"/>
        <v>0</v>
      </c>
    </row>
    <row r="486" spans="1:20" s="111" customFormat="1" ht="12.75" x14ac:dyDescent="0.2">
      <c r="A486" s="89" t="str">
        <f t="shared" si="28"/>
        <v/>
      </c>
      <c r="B486" s="114"/>
      <c r="D486" s="110"/>
      <c r="S486" s="108">
        <f t="shared" si="30"/>
        <v>0</v>
      </c>
      <c r="T486" s="109">
        <f t="shared" si="29"/>
        <v>0</v>
      </c>
    </row>
    <row r="487" spans="1:20" s="111" customFormat="1" ht="12.75" x14ac:dyDescent="0.2">
      <c r="A487" s="89" t="str">
        <f t="shared" si="28"/>
        <v/>
      </c>
      <c r="B487" s="114"/>
      <c r="D487" s="110"/>
      <c r="S487" s="108">
        <f t="shared" si="30"/>
        <v>0</v>
      </c>
      <c r="T487" s="109">
        <f t="shared" si="29"/>
        <v>0</v>
      </c>
    </row>
    <row r="488" spans="1:20" s="111" customFormat="1" ht="12.75" x14ac:dyDescent="0.2">
      <c r="A488" s="89" t="str">
        <f t="shared" si="28"/>
        <v/>
      </c>
      <c r="B488" s="114"/>
      <c r="D488" s="110"/>
      <c r="S488" s="108">
        <f t="shared" si="30"/>
        <v>0</v>
      </c>
      <c r="T488" s="109">
        <f t="shared" si="29"/>
        <v>0</v>
      </c>
    </row>
    <row r="489" spans="1:20" s="111" customFormat="1" ht="12.75" x14ac:dyDescent="0.2">
      <c r="A489" s="89" t="str">
        <f t="shared" si="28"/>
        <v/>
      </c>
      <c r="B489" s="114"/>
      <c r="D489" s="110"/>
      <c r="S489" s="108">
        <f t="shared" si="30"/>
        <v>0</v>
      </c>
      <c r="T489" s="109">
        <f t="shared" si="29"/>
        <v>0</v>
      </c>
    </row>
    <row r="490" spans="1:20" s="111" customFormat="1" ht="12.75" x14ac:dyDescent="0.2">
      <c r="A490" s="89" t="str">
        <f t="shared" si="28"/>
        <v/>
      </c>
      <c r="B490" s="114"/>
      <c r="D490" s="110"/>
      <c r="S490" s="108">
        <f t="shared" si="30"/>
        <v>0</v>
      </c>
      <c r="T490" s="109">
        <f t="shared" si="29"/>
        <v>0</v>
      </c>
    </row>
    <row r="491" spans="1:20" s="111" customFormat="1" ht="12.75" x14ac:dyDescent="0.2">
      <c r="A491" s="89" t="str">
        <f t="shared" si="28"/>
        <v/>
      </c>
      <c r="B491" s="114"/>
      <c r="D491" s="110"/>
      <c r="S491" s="108">
        <f t="shared" si="30"/>
        <v>0</v>
      </c>
      <c r="T491" s="109">
        <f t="shared" si="29"/>
        <v>0</v>
      </c>
    </row>
    <row r="492" spans="1:20" s="111" customFormat="1" ht="12.75" x14ac:dyDescent="0.2">
      <c r="A492" s="89" t="str">
        <f t="shared" si="28"/>
        <v/>
      </c>
      <c r="B492" s="114"/>
      <c r="D492" s="110"/>
      <c r="S492" s="108">
        <f t="shared" si="30"/>
        <v>0</v>
      </c>
      <c r="T492" s="109">
        <f t="shared" si="29"/>
        <v>0</v>
      </c>
    </row>
    <row r="493" spans="1:20" s="111" customFormat="1" ht="12.75" x14ac:dyDescent="0.2">
      <c r="A493" s="89" t="str">
        <f t="shared" si="28"/>
        <v/>
      </c>
      <c r="B493" s="114"/>
      <c r="D493" s="110"/>
      <c r="S493" s="108">
        <f t="shared" si="30"/>
        <v>0</v>
      </c>
      <c r="T493" s="109">
        <f t="shared" si="29"/>
        <v>0</v>
      </c>
    </row>
    <row r="494" spans="1:20" s="111" customFormat="1" ht="12.75" x14ac:dyDescent="0.2">
      <c r="A494" s="89" t="str">
        <f t="shared" si="28"/>
        <v/>
      </c>
      <c r="B494" s="114"/>
      <c r="D494" s="110"/>
      <c r="S494" s="108">
        <f t="shared" si="30"/>
        <v>0</v>
      </c>
      <c r="T494" s="109">
        <f t="shared" si="29"/>
        <v>0</v>
      </c>
    </row>
    <row r="495" spans="1:20" s="111" customFormat="1" ht="12.75" x14ac:dyDescent="0.2">
      <c r="A495" s="89" t="str">
        <f t="shared" si="28"/>
        <v/>
      </c>
      <c r="B495" s="114"/>
      <c r="D495" s="110"/>
      <c r="S495" s="108">
        <f t="shared" si="30"/>
        <v>0</v>
      </c>
      <c r="T495" s="109">
        <f t="shared" si="29"/>
        <v>0</v>
      </c>
    </row>
    <row r="496" spans="1:20" s="111" customFormat="1" ht="12.75" x14ac:dyDescent="0.2">
      <c r="A496" s="89" t="str">
        <f t="shared" si="28"/>
        <v/>
      </c>
      <c r="B496" s="114"/>
      <c r="D496" s="110"/>
      <c r="S496" s="108">
        <f t="shared" si="30"/>
        <v>0</v>
      </c>
      <c r="T496" s="109">
        <f t="shared" si="29"/>
        <v>0</v>
      </c>
    </row>
    <row r="497" spans="1:20" s="111" customFormat="1" ht="12.75" x14ac:dyDescent="0.2">
      <c r="A497" s="89" t="str">
        <f t="shared" si="28"/>
        <v/>
      </c>
      <c r="B497" s="114"/>
      <c r="D497" s="110"/>
      <c r="S497" s="108">
        <f t="shared" si="30"/>
        <v>0</v>
      </c>
      <c r="T497" s="109">
        <f t="shared" si="29"/>
        <v>0</v>
      </c>
    </row>
    <row r="498" spans="1:20" s="111" customFormat="1" ht="12.75" x14ac:dyDescent="0.2">
      <c r="A498" s="89" t="str">
        <f t="shared" si="28"/>
        <v/>
      </c>
      <c r="B498" s="114"/>
      <c r="D498" s="110"/>
      <c r="S498" s="108">
        <f t="shared" si="30"/>
        <v>0</v>
      </c>
      <c r="T498" s="109">
        <f t="shared" si="29"/>
        <v>0</v>
      </c>
    </row>
    <row r="499" spans="1:20" s="111" customFormat="1" ht="12.75" x14ac:dyDescent="0.2">
      <c r="A499" s="89" t="str">
        <f t="shared" si="28"/>
        <v/>
      </c>
      <c r="B499" s="114"/>
      <c r="D499" s="110"/>
      <c r="S499" s="108">
        <f t="shared" si="30"/>
        <v>0</v>
      </c>
      <c r="T499" s="109">
        <f t="shared" si="29"/>
        <v>0</v>
      </c>
    </row>
    <row r="500" spans="1:20" s="111" customFormat="1" ht="12.75" x14ac:dyDescent="0.2">
      <c r="A500" s="89" t="str">
        <f t="shared" si="28"/>
        <v/>
      </c>
      <c r="B500" s="114"/>
      <c r="D500" s="110"/>
      <c r="S500" s="108">
        <f t="shared" si="30"/>
        <v>0</v>
      </c>
      <c r="T500" s="109">
        <f t="shared" si="29"/>
        <v>0</v>
      </c>
    </row>
    <row r="501" spans="1:20" s="111" customFormat="1" ht="12.75" x14ac:dyDescent="0.2">
      <c r="A501" s="89" t="str">
        <f t="shared" si="28"/>
        <v/>
      </c>
      <c r="B501" s="114"/>
      <c r="D501" s="110"/>
      <c r="S501" s="108">
        <f t="shared" si="30"/>
        <v>0</v>
      </c>
      <c r="T501" s="109">
        <f t="shared" si="29"/>
        <v>0</v>
      </c>
    </row>
    <row r="502" spans="1:20" s="111" customFormat="1" ht="12.75" x14ac:dyDescent="0.2">
      <c r="B502" s="112"/>
    </row>
    <row r="503" spans="1:20" s="111" customFormat="1" ht="12.75" x14ac:dyDescent="0.2">
      <c r="B503" s="112"/>
    </row>
    <row r="504" spans="1:20" s="111" customFormat="1" ht="12.75" x14ac:dyDescent="0.2">
      <c r="B504" s="112"/>
    </row>
    <row r="505" spans="1:20" s="111" customFormat="1" ht="12.75" x14ac:dyDescent="0.2">
      <c r="B505" s="112"/>
    </row>
    <row r="506" spans="1:20" s="111" customFormat="1" ht="12.75" x14ac:dyDescent="0.2">
      <c r="B506" s="112"/>
    </row>
    <row r="507" spans="1:20" s="111" customFormat="1" ht="12.75" x14ac:dyDescent="0.2">
      <c r="B507" s="112"/>
    </row>
    <row r="508" spans="1:20" s="111" customFormat="1" ht="12.75" x14ac:dyDescent="0.2">
      <c r="B508" s="112"/>
    </row>
    <row r="509" spans="1:20" s="111" customFormat="1" ht="12.75" x14ac:dyDescent="0.2">
      <c r="B509" s="112"/>
    </row>
    <row r="510" spans="1:20" s="111" customFormat="1" ht="12.75" x14ac:dyDescent="0.2">
      <c r="B510" s="112"/>
    </row>
    <row r="511" spans="1:20" s="111" customFormat="1" ht="12.75" x14ac:dyDescent="0.2">
      <c r="B511" s="112"/>
    </row>
    <row r="512" spans="1:20" s="111" customFormat="1" ht="12.75" x14ac:dyDescent="0.2">
      <c r="B512" s="112"/>
    </row>
    <row r="513" spans="2:2" s="111" customFormat="1" ht="12.75" x14ac:dyDescent="0.2">
      <c r="B513" s="112"/>
    </row>
    <row r="514" spans="2:2" s="111" customFormat="1" ht="12.75" x14ac:dyDescent="0.2">
      <c r="B514" s="112"/>
    </row>
    <row r="515" spans="2:2" s="111" customFormat="1" ht="12.75" x14ac:dyDescent="0.2">
      <c r="B515" s="112"/>
    </row>
    <row r="516" spans="2:2" s="111" customFormat="1" ht="12.75" x14ac:dyDescent="0.2">
      <c r="B516" s="112"/>
    </row>
    <row r="517" spans="2:2" s="111" customFormat="1" ht="12.75" x14ac:dyDescent="0.2">
      <c r="B517" s="112"/>
    </row>
    <row r="518" spans="2:2" s="111" customFormat="1" ht="12.75" x14ac:dyDescent="0.2">
      <c r="B518" s="112"/>
    </row>
    <row r="519" spans="2:2" s="111" customFormat="1" ht="12.75" x14ac:dyDescent="0.2">
      <c r="B519" s="112"/>
    </row>
    <row r="520" spans="2:2" s="111" customFormat="1" ht="12.75" x14ac:dyDescent="0.2">
      <c r="B520" s="112"/>
    </row>
    <row r="521" spans="2:2" s="111" customFormat="1" ht="12.75" x14ac:dyDescent="0.2">
      <c r="B521" s="112"/>
    </row>
    <row r="522" spans="2:2" s="111" customFormat="1" ht="12.75" x14ac:dyDescent="0.2">
      <c r="B522" s="112"/>
    </row>
    <row r="523" spans="2:2" s="111" customFormat="1" ht="12.75" x14ac:dyDescent="0.2">
      <c r="B523" s="112"/>
    </row>
    <row r="524" spans="2:2" s="111" customFormat="1" ht="12.75" x14ac:dyDescent="0.2">
      <c r="B524" s="112"/>
    </row>
    <row r="525" spans="2:2" s="111" customFormat="1" ht="12.75" x14ac:dyDescent="0.2">
      <c r="B525" s="112"/>
    </row>
    <row r="526" spans="2:2" s="111" customFormat="1" ht="12.75" x14ac:dyDescent="0.2">
      <c r="B526" s="112"/>
    </row>
    <row r="527" spans="2:2" s="111" customFormat="1" ht="12.75" x14ac:dyDescent="0.2">
      <c r="B527" s="112"/>
    </row>
    <row r="528" spans="2:2" s="111" customFormat="1" ht="12.75" x14ac:dyDescent="0.2">
      <c r="B528" s="112"/>
    </row>
    <row r="529" spans="2:2" s="111" customFormat="1" ht="12.75" x14ac:dyDescent="0.2">
      <c r="B529" s="112"/>
    </row>
    <row r="530" spans="2:2" s="111" customFormat="1" ht="12.75" x14ac:dyDescent="0.2">
      <c r="B530" s="112"/>
    </row>
    <row r="531" spans="2:2" s="111" customFormat="1" ht="12.75" x14ac:dyDescent="0.2">
      <c r="B531" s="112"/>
    </row>
    <row r="532" spans="2:2" s="111" customFormat="1" ht="12.75" x14ac:dyDescent="0.2">
      <c r="B532" s="112"/>
    </row>
    <row r="533" spans="2:2" s="111" customFormat="1" ht="12.75" x14ac:dyDescent="0.2">
      <c r="B533" s="112"/>
    </row>
    <row r="534" spans="2:2" s="111" customFormat="1" ht="12.75" x14ac:dyDescent="0.2">
      <c r="B534" s="112"/>
    </row>
    <row r="535" spans="2:2" s="111" customFormat="1" ht="12.75" x14ac:dyDescent="0.2">
      <c r="B535" s="112"/>
    </row>
    <row r="536" spans="2:2" s="111" customFormat="1" ht="12.75" x14ac:dyDescent="0.2">
      <c r="B536" s="112"/>
    </row>
    <row r="537" spans="2:2" s="111" customFormat="1" ht="12.75" x14ac:dyDescent="0.2">
      <c r="B537" s="112"/>
    </row>
    <row r="538" spans="2:2" s="111" customFormat="1" ht="12.75" x14ac:dyDescent="0.2">
      <c r="B538" s="112"/>
    </row>
    <row r="539" spans="2:2" s="111" customFormat="1" ht="12.75" x14ac:dyDescent="0.2">
      <c r="B539" s="112"/>
    </row>
    <row r="540" spans="2:2" s="111" customFormat="1" ht="12.75" x14ac:dyDescent="0.2">
      <c r="B540" s="112"/>
    </row>
    <row r="541" spans="2:2" s="111" customFormat="1" ht="12.75" x14ac:dyDescent="0.2">
      <c r="B541" s="112"/>
    </row>
    <row r="542" spans="2:2" s="111" customFormat="1" ht="12.75" x14ac:dyDescent="0.2">
      <c r="B542" s="112"/>
    </row>
    <row r="543" spans="2:2" s="111" customFormat="1" ht="12.75" x14ac:dyDescent="0.2">
      <c r="B543" s="112"/>
    </row>
    <row r="544" spans="2:2" s="111" customFormat="1" ht="12.75" x14ac:dyDescent="0.2">
      <c r="B544" s="112"/>
    </row>
    <row r="545" spans="2:2" s="111" customFormat="1" ht="12.75" x14ac:dyDescent="0.2">
      <c r="B545" s="112"/>
    </row>
    <row r="546" spans="2:2" s="111" customFormat="1" ht="12.75" x14ac:dyDescent="0.2">
      <c r="B546" s="112"/>
    </row>
    <row r="547" spans="2:2" s="111" customFormat="1" ht="12.75" x14ac:dyDescent="0.2">
      <c r="B547" s="112"/>
    </row>
    <row r="548" spans="2:2" s="111" customFormat="1" ht="12.75" x14ac:dyDescent="0.2">
      <c r="B548" s="112"/>
    </row>
    <row r="549" spans="2:2" s="111" customFormat="1" ht="12.75" x14ac:dyDescent="0.2">
      <c r="B549" s="112"/>
    </row>
    <row r="550" spans="2:2" s="111" customFormat="1" ht="12.75" x14ac:dyDescent="0.2">
      <c r="B550" s="112"/>
    </row>
    <row r="551" spans="2:2" s="111" customFormat="1" ht="12.75" x14ac:dyDescent="0.2">
      <c r="B551" s="112"/>
    </row>
    <row r="552" spans="2:2" s="111" customFormat="1" ht="12.75" x14ac:dyDescent="0.2">
      <c r="B552" s="112"/>
    </row>
    <row r="553" spans="2:2" s="111" customFormat="1" ht="12.75" x14ac:dyDescent="0.2">
      <c r="B553" s="112"/>
    </row>
    <row r="554" spans="2:2" s="111" customFormat="1" ht="12.75" x14ac:dyDescent="0.2">
      <c r="B554" s="112"/>
    </row>
    <row r="555" spans="2:2" s="111" customFormat="1" ht="12.75" x14ac:dyDescent="0.2">
      <c r="B555" s="112"/>
    </row>
    <row r="556" spans="2:2" s="111" customFormat="1" ht="12.75" x14ac:dyDescent="0.2">
      <c r="B556" s="112"/>
    </row>
    <row r="557" spans="2:2" s="111" customFormat="1" ht="12.75" x14ac:dyDescent="0.2">
      <c r="B557" s="112"/>
    </row>
    <row r="558" spans="2:2" s="111" customFormat="1" ht="12.75" x14ac:dyDescent="0.2">
      <c r="B558" s="112"/>
    </row>
    <row r="559" spans="2:2" s="111" customFormat="1" ht="12.75" x14ac:dyDescent="0.2">
      <c r="B559" s="112"/>
    </row>
    <row r="560" spans="2:2" s="111" customFormat="1" ht="12.75" x14ac:dyDescent="0.2">
      <c r="B560" s="112"/>
    </row>
    <row r="561" spans="2:2" s="111" customFormat="1" ht="12.75" x14ac:dyDescent="0.2">
      <c r="B561" s="112"/>
    </row>
    <row r="562" spans="2:2" s="111" customFormat="1" ht="12.75" x14ac:dyDescent="0.2">
      <c r="B562" s="112"/>
    </row>
    <row r="563" spans="2:2" s="111" customFormat="1" ht="12.75" x14ac:dyDescent="0.2">
      <c r="B563" s="112"/>
    </row>
    <row r="564" spans="2:2" s="111" customFormat="1" ht="12.75" x14ac:dyDescent="0.2">
      <c r="B564" s="112"/>
    </row>
    <row r="565" spans="2:2" s="111" customFormat="1" ht="12.75" x14ac:dyDescent="0.2">
      <c r="B565" s="112"/>
    </row>
    <row r="566" spans="2:2" s="111" customFormat="1" ht="12.75" x14ac:dyDescent="0.2">
      <c r="B566" s="112"/>
    </row>
    <row r="567" spans="2:2" s="111" customFormat="1" ht="12.75" x14ac:dyDescent="0.2">
      <c r="B567" s="112"/>
    </row>
    <row r="568" spans="2:2" s="111" customFormat="1" ht="12.75" x14ac:dyDescent="0.2">
      <c r="B568" s="112"/>
    </row>
    <row r="569" spans="2:2" s="111" customFormat="1" ht="12.75" x14ac:dyDescent="0.2">
      <c r="B569" s="112"/>
    </row>
    <row r="570" spans="2:2" s="111" customFormat="1" ht="12.75" x14ac:dyDescent="0.2">
      <c r="B570" s="112"/>
    </row>
    <row r="571" spans="2:2" s="111" customFormat="1" ht="12.75" x14ac:dyDescent="0.2">
      <c r="B571" s="112"/>
    </row>
    <row r="572" spans="2:2" s="111" customFormat="1" ht="12.75" x14ac:dyDescent="0.2">
      <c r="B572" s="112"/>
    </row>
    <row r="573" spans="2:2" s="111" customFormat="1" ht="12.75" x14ac:dyDescent="0.2">
      <c r="B573" s="112"/>
    </row>
    <row r="574" spans="2:2" s="111" customFormat="1" ht="12.75" x14ac:dyDescent="0.2">
      <c r="B574" s="112"/>
    </row>
    <row r="575" spans="2:2" s="111" customFormat="1" ht="12.75" x14ac:dyDescent="0.2">
      <c r="B575" s="112"/>
    </row>
    <row r="576" spans="2:2" s="111" customFormat="1" ht="12.75" x14ac:dyDescent="0.2">
      <c r="B576" s="112"/>
    </row>
    <row r="577" spans="2:2" s="111" customFormat="1" ht="12.75" x14ac:dyDescent="0.2">
      <c r="B577" s="112"/>
    </row>
    <row r="578" spans="2:2" s="111" customFormat="1" ht="12.75" x14ac:dyDescent="0.2">
      <c r="B578" s="112"/>
    </row>
    <row r="579" spans="2:2" s="111" customFormat="1" ht="12.75" x14ac:dyDescent="0.2">
      <c r="B579" s="112"/>
    </row>
    <row r="580" spans="2:2" s="111" customFormat="1" ht="12.75" x14ac:dyDescent="0.2">
      <c r="B580" s="112"/>
    </row>
    <row r="581" spans="2:2" s="111" customFormat="1" ht="12.75" x14ac:dyDescent="0.2">
      <c r="B581" s="112"/>
    </row>
    <row r="582" spans="2:2" s="111" customFormat="1" ht="12.75" x14ac:dyDescent="0.2">
      <c r="B582" s="112"/>
    </row>
    <row r="583" spans="2:2" s="111" customFormat="1" ht="12.75" x14ac:dyDescent="0.2">
      <c r="B583" s="112"/>
    </row>
    <row r="584" spans="2:2" s="111" customFormat="1" ht="12.75" x14ac:dyDescent="0.2">
      <c r="B584" s="112"/>
    </row>
    <row r="585" spans="2:2" s="111" customFormat="1" ht="12.75" x14ac:dyDescent="0.2">
      <c r="B585" s="112"/>
    </row>
    <row r="586" spans="2:2" s="111" customFormat="1" ht="12.75" x14ac:dyDescent="0.2">
      <c r="B586" s="112"/>
    </row>
    <row r="587" spans="2:2" s="111" customFormat="1" ht="12.75" x14ac:dyDescent="0.2">
      <c r="B587" s="112"/>
    </row>
    <row r="588" spans="2:2" s="111" customFormat="1" ht="12.75" x14ac:dyDescent="0.2">
      <c r="B588" s="112"/>
    </row>
    <row r="589" spans="2:2" s="111" customFormat="1" ht="12.75" x14ac:dyDescent="0.2">
      <c r="B589" s="112"/>
    </row>
    <row r="590" spans="2:2" s="111" customFormat="1" ht="12.75" x14ac:dyDescent="0.2">
      <c r="B590" s="112"/>
    </row>
    <row r="591" spans="2:2" s="111" customFormat="1" ht="12.75" x14ac:dyDescent="0.2">
      <c r="B591" s="112"/>
    </row>
    <row r="592" spans="2:2" s="111" customFormat="1" ht="12.75" x14ac:dyDescent="0.2">
      <c r="B592" s="112"/>
    </row>
    <row r="593" spans="2:2" s="111" customFormat="1" ht="12.75" x14ac:dyDescent="0.2">
      <c r="B593" s="112"/>
    </row>
    <row r="594" spans="2:2" s="111" customFormat="1" ht="12.75" x14ac:dyDescent="0.2">
      <c r="B594" s="112"/>
    </row>
    <row r="595" spans="2:2" s="111" customFormat="1" ht="12.75" x14ac:dyDescent="0.2">
      <c r="B595" s="112"/>
    </row>
    <row r="596" spans="2:2" s="111" customFormat="1" ht="12.75" x14ac:dyDescent="0.2">
      <c r="B596" s="112"/>
    </row>
    <row r="597" spans="2:2" s="111" customFormat="1" ht="12.75" x14ac:dyDescent="0.2">
      <c r="B597" s="112"/>
    </row>
    <row r="598" spans="2:2" s="111" customFormat="1" ht="12.75" x14ac:dyDescent="0.2">
      <c r="B598" s="112"/>
    </row>
    <row r="599" spans="2:2" s="111" customFormat="1" ht="12.75" x14ac:dyDescent="0.2">
      <c r="B599" s="112"/>
    </row>
    <row r="600" spans="2:2" s="111" customFormat="1" ht="12.75" x14ac:dyDescent="0.2">
      <c r="B600" s="112"/>
    </row>
    <row r="601" spans="2:2" s="111" customFormat="1" ht="12.75" x14ac:dyDescent="0.2">
      <c r="B601" s="112"/>
    </row>
    <row r="602" spans="2:2" s="111" customFormat="1" ht="12.75" x14ac:dyDescent="0.2">
      <c r="B602" s="112"/>
    </row>
    <row r="603" spans="2:2" s="111" customFormat="1" ht="12.75" x14ac:dyDescent="0.2">
      <c r="B603" s="112"/>
    </row>
    <row r="604" spans="2:2" s="111" customFormat="1" ht="12.75" x14ac:dyDescent="0.2">
      <c r="B604" s="112"/>
    </row>
    <row r="605" spans="2:2" s="111" customFormat="1" ht="12.75" x14ac:dyDescent="0.2">
      <c r="B605" s="112"/>
    </row>
    <row r="606" spans="2:2" s="111" customFormat="1" ht="12.75" x14ac:dyDescent="0.2">
      <c r="B606" s="112"/>
    </row>
    <row r="607" spans="2:2" s="111" customFormat="1" ht="12.75" x14ac:dyDescent="0.2">
      <c r="B607" s="112"/>
    </row>
    <row r="608" spans="2:2" s="111" customFormat="1" ht="12.75" x14ac:dyDescent="0.2">
      <c r="B608" s="112"/>
    </row>
    <row r="609" spans="2:2" s="111" customFormat="1" ht="12.75" x14ac:dyDescent="0.2">
      <c r="B609" s="112"/>
    </row>
    <row r="610" spans="2:2" s="111" customFormat="1" ht="12.75" x14ac:dyDescent="0.2">
      <c r="B610" s="112"/>
    </row>
    <row r="611" spans="2:2" s="111" customFormat="1" ht="12.75" x14ac:dyDescent="0.2">
      <c r="B611" s="112"/>
    </row>
    <row r="612" spans="2:2" s="111" customFormat="1" ht="12.75" x14ac:dyDescent="0.2">
      <c r="B612" s="112"/>
    </row>
    <row r="613" spans="2:2" s="111" customFormat="1" ht="12.75" x14ac:dyDescent="0.2">
      <c r="B613" s="112"/>
    </row>
    <row r="614" spans="2:2" s="111" customFormat="1" ht="12.75" x14ac:dyDescent="0.2">
      <c r="B614" s="112"/>
    </row>
    <row r="615" spans="2:2" s="111" customFormat="1" ht="12.75" x14ac:dyDescent="0.2">
      <c r="B615" s="112"/>
    </row>
    <row r="616" spans="2:2" s="111" customFormat="1" ht="12.75" x14ac:dyDescent="0.2">
      <c r="B616" s="112"/>
    </row>
    <row r="617" spans="2:2" s="111" customFormat="1" ht="12.75" x14ac:dyDescent="0.2">
      <c r="B617" s="112"/>
    </row>
    <row r="618" spans="2:2" s="111" customFormat="1" ht="12.75" x14ac:dyDescent="0.2">
      <c r="B618" s="112"/>
    </row>
    <row r="619" spans="2:2" s="111" customFormat="1" ht="12.75" x14ac:dyDescent="0.2">
      <c r="B619" s="112"/>
    </row>
    <row r="620" spans="2:2" s="111" customFormat="1" ht="12.75" x14ac:dyDescent="0.2">
      <c r="B620" s="112"/>
    </row>
    <row r="621" spans="2:2" s="111" customFormat="1" ht="12.75" x14ac:dyDescent="0.2">
      <c r="B621" s="112"/>
    </row>
    <row r="622" spans="2:2" s="111" customFormat="1" ht="12.75" x14ac:dyDescent="0.2">
      <c r="B622" s="112"/>
    </row>
    <row r="623" spans="2:2" s="111" customFormat="1" ht="12.75" x14ac:dyDescent="0.2">
      <c r="B623" s="112"/>
    </row>
    <row r="624" spans="2:2" s="111" customFormat="1" ht="12.75" x14ac:dyDescent="0.2">
      <c r="B624" s="112"/>
    </row>
    <row r="625" spans="2:2" s="111" customFormat="1" ht="12.75" x14ac:dyDescent="0.2">
      <c r="B625" s="112"/>
    </row>
    <row r="626" spans="2:2" s="111" customFormat="1" ht="12.75" x14ac:dyDescent="0.2">
      <c r="B626" s="112"/>
    </row>
  </sheetData>
  <sortState xmlns:xlrd2="http://schemas.microsoft.com/office/spreadsheetml/2017/richdata2" ref="C63:H82">
    <sortCondition ref="C63"/>
  </sortState>
  <mergeCells count="1">
    <mergeCell ref="K16:L16"/>
  </mergeCells>
  <conditionalFormatting sqref="T63:T501">
    <cfRule type="cellIs" dxfId="44" priority="8" operator="notEqual">
      <formula>$F63</formula>
    </cfRule>
  </conditionalFormatting>
  <conditionalFormatting sqref="B189:B501">
    <cfRule type="cellIs" dxfId="43" priority="7" operator="equal">
      <formula>""</formula>
    </cfRule>
  </conditionalFormatting>
  <conditionalFormatting sqref="D189:D218">
    <cfRule type="cellIs" dxfId="42" priority="6" operator="equal">
      <formula>""</formula>
    </cfRule>
  </conditionalFormatting>
  <conditionalFormatting sqref="B189:B501">
    <cfRule type="cellIs" dxfId="41" priority="5" operator="equal">
      <formula>""</formula>
    </cfRule>
  </conditionalFormatting>
  <conditionalFormatting sqref="B63:B188">
    <cfRule type="cellIs" dxfId="40" priority="3" operator="equal">
      <formula>""</formula>
    </cfRule>
  </conditionalFormatting>
  <conditionalFormatting sqref="D63:D79 D83:D188 B63:B188">
    <cfRule type="cellIs" dxfId="39" priority="2" operator="equal">
      <formula>""</formula>
    </cfRule>
  </conditionalFormatting>
  <conditionalFormatting sqref="D80:D82">
    <cfRule type="cellIs" dxfId="38" priority="1" operator="equal">
      <formula>""</formula>
    </cfRule>
  </conditionalFormatting>
  <dataValidations count="2">
    <dataValidation type="list" allowBlank="1" showInputMessage="1" showErrorMessage="1" sqref="B63:B501" xr:uid="{00000000-0002-0000-0100-000000000000}">
      <formula1>$B$25:$B$55</formula1>
    </dataValidation>
    <dataValidation type="list" allowBlank="1" showInputMessage="1" showErrorMessage="1" sqref="D63:D501" xr:uid="{00000000-0002-0000-0100-000001000000}">
      <formula1>$D$24:$H$24</formula1>
    </dataValidation>
  </dataValidations>
  <pageMargins left="0.5" right="0.5" top="0.5" bottom="0.5" header="0.5" footer="0.5"/>
  <pageSetup scale="63" orientation="landscape" horizontalDpi="4294967294" r:id="rId1"/>
  <headerFooter alignWithMargins="0">
    <oddFooter>&amp;L&amp;8&amp;D 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5"/>
  <sheetViews>
    <sheetView topLeftCell="A45" zoomScaleNormal="100" workbookViewId="0">
      <selection activeCell="G94" sqref="G94"/>
    </sheetView>
  </sheetViews>
  <sheetFormatPr defaultColWidth="9.140625" defaultRowHeight="11.25" x14ac:dyDescent="0.2"/>
  <cols>
    <col min="1" max="1" width="1.85546875" style="35" customWidth="1"/>
    <col min="2" max="2" width="22.7109375" style="113" customWidth="1"/>
    <col min="3" max="3" width="11" style="35" customWidth="1"/>
    <col min="4" max="4" width="8.7109375" style="35" customWidth="1"/>
    <col min="5" max="5" width="10.42578125" style="35" bestFit="1" customWidth="1"/>
    <col min="6" max="6" width="9.85546875" style="35" bestFit="1" customWidth="1"/>
    <col min="7" max="7" width="11.140625" style="35" customWidth="1"/>
    <col min="8" max="8" width="10" style="35" customWidth="1"/>
    <col min="9" max="9" width="8" style="35" bestFit="1" customWidth="1"/>
    <col min="10" max="10" width="8.7109375" style="35" bestFit="1" customWidth="1"/>
    <col min="11" max="11" width="10" style="35" customWidth="1"/>
    <col min="12" max="12" width="9.28515625" style="35" bestFit="1" customWidth="1"/>
    <col min="13" max="13" width="9" style="35" bestFit="1" customWidth="1"/>
    <col min="14" max="14" width="8.28515625" style="35" bestFit="1" customWidth="1"/>
    <col min="15" max="15" width="12.140625" style="35" customWidth="1"/>
    <col min="16" max="16" width="11.42578125" style="35" bestFit="1" customWidth="1"/>
    <col min="17" max="17" width="13.7109375" style="35" bestFit="1" customWidth="1"/>
    <col min="18" max="18" width="8.5703125" style="35" customWidth="1"/>
    <col min="19" max="19" width="10" style="35" bestFit="1" customWidth="1"/>
    <col min="20" max="20" width="9.140625" style="35" bestFit="1" customWidth="1"/>
    <col min="21" max="21" width="8.42578125" style="35" bestFit="1" customWidth="1"/>
    <col min="22" max="58" width="20.85546875" style="35" customWidth="1"/>
    <col min="59" max="16384" width="9.140625" style="35"/>
  </cols>
  <sheetData>
    <row r="1" spans="2:18" x14ac:dyDescent="0.2">
      <c r="B1" s="35" t="s">
        <v>62</v>
      </c>
      <c r="C1" s="122">
        <v>28</v>
      </c>
      <c r="D1" s="53"/>
    </row>
    <row r="2" spans="2:18" x14ac:dyDescent="0.2">
      <c r="B2" s="35"/>
    </row>
    <row r="3" spans="2:18" x14ac:dyDescent="0.2">
      <c r="B3" s="35"/>
      <c r="C3" s="36" t="s">
        <v>13</v>
      </c>
      <c r="D3" s="36" t="s">
        <v>33</v>
      </c>
      <c r="E3" s="37" t="s">
        <v>31</v>
      </c>
      <c r="F3" s="37" t="s">
        <v>26</v>
      </c>
      <c r="G3" s="37" t="s">
        <v>27</v>
      </c>
      <c r="H3" s="38" t="s">
        <v>50</v>
      </c>
      <c r="K3" s="39" t="s">
        <v>56</v>
      </c>
      <c r="L3" s="40"/>
      <c r="M3" s="40"/>
      <c r="N3" s="41" t="s">
        <v>65</v>
      </c>
      <c r="O3" s="40" t="s">
        <v>64</v>
      </c>
      <c r="P3" s="40" t="s">
        <v>63</v>
      </c>
      <c r="Q3" s="40" t="s">
        <v>57</v>
      </c>
    </row>
    <row r="4" spans="2:18" x14ac:dyDescent="0.2">
      <c r="B4" s="42" t="s">
        <v>97</v>
      </c>
      <c r="C4" s="43">
        <f>SUMIF($D$63:$D$500,C$3,$G$63:$G$500)</f>
        <v>613.24</v>
      </c>
      <c r="D4" s="43">
        <f>SUMIF($D$63:$D$500,D$3,$G$63:$G$500)</f>
        <v>679.86</v>
      </c>
      <c r="E4" s="43">
        <f>SUMIF($D$63:$D$500,E$3,$G$63:$G$500)</f>
        <v>658.57</v>
      </c>
      <c r="F4" s="43">
        <f>SUMIF($D$63:$D$500,F$3,$G$63:$G$500)</f>
        <v>663.43000000000006</v>
      </c>
      <c r="G4" s="43">
        <f>SUMIF($D$63:$D$500,G$3,$G$63:$G$500)</f>
        <v>0</v>
      </c>
      <c r="H4" s="43">
        <f>SUM(C4:G4)</f>
        <v>2615.1000000000004</v>
      </c>
      <c r="I4" s="44"/>
      <c r="K4" s="40" t="s">
        <v>53</v>
      </c>
      <c r="L4" s="40"/>
      <c r="M4" s="45">
        <f>H10</f>
        <v>5003.1900000000005</v>
      </c>
      <c r="N4" s="45"/>
      <c r="O4" s="46">
        <f>944066+588005+145015</f>
        <v>1677086</v>
      </c>
      <c r="P4" s="46">
        <f>SUM(O4/365)*C1</f>
        <v>128653.17260273972</v>
      </c>
      <c r="Q4" s="45">
        <f>SUM(M4-P4)</f>
        <v>-123649.98260273972</v>
      </c>
    </row>
    <row r="5" spans="2:18" x14ac:dyDescent="0.2">
      <c r="B5" s="42" t="s">
        <v>16</v>
      </c>
      <c r="C5" s="43">
        <f>SUMIF(D63:D500,C3,H63:H500)</f>
        <v>557.55999999999995</v>
      </c>
      <c r="D5" s="43">
        <f>SUMIF($D$63:$D$500,D$3,$H$63:$H$500)</f>
        <v>724.13</v>
      </c>
      <c r="E5" s="43">
        <f>SUMIF($D$63:$D$500,E$3,$H$63:$H$500)</f>
        <v>0</v>
      </c>
      <c r="F5" s="43">
        <f>SUMIF($D$63:$D$500,F$3,$H$63:$H$500)</f>
        <v>1106.4000000000001</v>
      </c>
      <c r="G5" s="43">
        <f>SUMIF($D$63:$D$500,G$3,$H$63:$H$500)</f>
        <v>0</v>
      </c>
      <c r="H5" s="43">
        <f t="shared" ref="H5:H18" si="0">SUM(C5:G5)</f>
        <v>2388.09</v>
      </c>
      <c r="I5" s="44"/>
      <c r="K5" s="40" t="s">
        <v>95</v>
      </c>
      <c r="L5" s="40"/>
      <c r="M5" s="45">
        <f>H11</f>
        <v>0</v>
      </c>
      <c r="N5" s="45"/>
      <c r="O5" s="46">
        <v>100</v>
      </c>
      <c r="P5" s="46">
        <f>SUM(O5/365)*C1</f>
        <v>7.6712328767123283</v>
      </c>
      <c r="Q5" s="45">
        <f>SUM(M5-P5)</f>
        <v>-7.6712328767123283</v>
      </c>
    </row>
    <row r="6" spans="2:18" x14ac:dyDescent="0.2">
      <c r="B6" s="42" t="s">
        <v>98</v>
      </c>
      <c r="C6" s="43">
        <f>SUMIF(D63:D500,C3,I63:I500)</f>
        <v>0</v>
      </c>
      <c r="D6" s="43">
        <f>SUMIF($D$63:$D$500,D$3,$I$63:$I$500)</f>
        <v>0</v>
      </c>
      <c r="E6" s="43">
        <f>SUMIF($D$63:$D$500,E$3,$I$63:$I$500)</f>
        <v>0</v>
      </c>
      <c r="F6" s="43">
        <f>SUMIF($D$63:$D$500,F$3,$I$63:$I$500)</f>
        <v>0</v>
      </c>
      <c r="G6" s="43">
        <f>SUMIF($D$63:$D$500,G$3,$I$63:$I$500)</f>
        <v>0</v>
      </c>
      <c r="H6" s="43">
        <f t="shared" si="0"/>
        <v>0</v>
      </c>
      <c r="I6" s="44"/>
      <c r="K6" s="40" t="s">
        <v>92</v>
      </c>
      <c r="L6" s="40"/>
      <c r="M6" s="45">
        <f>H12</f>
        <v>0</v>
      </c>
      <c r="N6" s="45"/>
      <c r="O6" s="46">
        <v>100</v>
      </c>
      <c r="P6" s="46">
        <f>SUM(O6/365)*C1</f>
        <v>7.6712328767123283</v>
      </c>
      <c r="Q6" s="45">
        <f>SUM(M6-P6)</f>
        <v>-7.6712328767123283</v>
      </c>
    </row>
    <row r="7" spans="2:18" x14ac:dyDescent="0.2">
      <c r="B7" s="42" t="s">
        <v>99</v>
      </c>
      <c r="C7" s="43">
        <f>SUMIF(D63:D500,C3,J63:J500)</f>
        <v>0</v>
      </c>
      <c r="D7" s="43">
        <f>SUMIF($D$63:$D$500,D$3,$J$63:$J$500)</f>
        <v>0</v>
      </c>
      <c r="E7" s="43">
        <f>SUMIF($D$63:$D$500,E$3,$J$63:$J$500)</f>
        <v>0</v>
      </c>
      <c r="F7" s="43">
        <f>SUMIF($D$63:$D$500,F$3,$J$63:$J$500)</f>
        <v>0</v>
      </c>
      <c r="G7" s="43">
        <f>SUMIF($D$63:$D$500,G$3,$J$63:$J$500)</f>
        <v>0</v>
      </c>
      <c r="H7" s="43">
        <f t="shared" si="0"/>
        <v>0</v>
      </c>
      <c r="I7" s="44"/>
      <c r="K7" s="40" t="s">
        <v>58</v>
      </c>
      <c r="L7" s="40"/>
      <c r="M7" s="45">
        <f>H13</f>
        <v>0</v>
      </c>
      <c r="N7" s="45"/>
      <c r="O7" s="46">
        <v>100</v>
      </c>
      <c r="P7" s="46">
        <f>SUM(O7/365)*C1</f>
        <v>7.6712328767123283</v>
      </c>
      <c r="Q7" s="45">
        <f>SUM(M7-P7)</f>
        <v>-7.6712328767123283</v>
      </c>
    </row>
    <row r="8" spans="2:18" x14ac:dyDescent="0.2">
      <c r="B8" s="42" t="s">
        <v>100</v>
      </c>
      <c r="C8" s="43">
        <f>SUMIF(D63:D500,C3,K63:K500)</f>
        <v>0</v>
      </c>
      <c r="D8" s="43">
        <f>SUMIF($D$63:$D$500,D$3,$K$63:$K$500)</f>
        <v>0</v>
      </c>
      <c r="E8" s="43">
        <f>SUMIF($D$63:$D$500,E$3,$K$63:$K$500)</f>
        <v>0</v>
      </c>
      <c r="F8" s="43">
        <f>SUMIF($D$63:$D$500,F$3,$K$63:$K$500)</f>
        <v>0</v>
      </c>
      <c r="G8" s="43">
        <f>SUMIF($D$63:$D$500,G$3,$K$63:$K$500)</f>
        <v>0</v>
      </c>
      <c r="H8" s="43">
        <f t="shared" si="0"/>
        <v>0</v>
      </c>
      <c r="I8" s="44"/>
      <c r="K8" s="40" t="s">
        <v>54</v>
      </c>
      <c r="L8" s="40"/>
      <c r="M8" s="45">
        <f>H14</f>
        <v>0</v>
      </c>
      <c r="N8" s="45"/>
      <c r="O8" s="46"/>
      <c r="P8" s="46"/>
      <c r="Q8" s="45"/>
    </row>
    <row r="9" spans="2:18" x14ac:dyDescent="0.2">
      <c r="B9" s="42" t="s">
        <v>70</v>
      </c>
      <c r="C9" s="43">
        <f>SUMIF(D63:D500,C3,L63:L500)</f>
        <v>0</v>
      </c>
      <c r="D9" s="43">
        <f>SUMIF($D$63:$D$500,D$3,$L$63:$L$500)</f>
        <v>0</v>
      </c>
      <c r="E9" s="43">
        <f>SUMIF($D$63:$D$500,E$3,$L$63:$L$500)</f>
        <v>0</v>
      </c>
      <c r="F9" s="43">
        <f>SUMIF($D$63:$D$500,F$3,$L$63:$L$500)</f>
        <v>0</v>
      </c>
      <c r="G9" s="43">
        <f>SUMIF($D$63:$D$500,G$3,$L$63:$L$500)</f>
        <v>0</v>
      </c>
      <c r="H9" s="43">
        <f t="shared" si="0"/>
        <v>0</v>
      </c>
      <c r="I9" s="44"/>
      <c r="K9" s="40" t="s">
        <v>59</v>
      </c>
      <c r="L9" s="40"/>
      <c r="M9" s="47">
        <f>SUM(M5:M7)</f>
        <v>0</v>
      </c>
      <c r="N9" s="45"/>
      <c r="O9" s="47">
        <f>SUM(O5:O6)</f>
        <v>200</v>
      </c>
      <c r="P9" s="47">
        <f>SUM(P5:P6)</f>
        <v>15.342465753424657</v>
      </c>
      <c r="Q9" s="47">
        <f>SUM(Q5:Q6)</f>
        <v>-15.342465753424657</v>
      </c>
    </row>
    <row r="10" spans="2:18" x14ac:dyDescent="0.2">
      <c r="B10" s="48" t="s">
        <v>53</v>
      </c>
      <c r="C10" s="49">
        <f>SUM(C4:C9)</f>
        <v>1170.8</v>
      </c>
      <c r="D10" s="49">
        <f t="shared" ref="D10:G10" si="1">SUM(D4:D9)</f>
        <v>1403.99</v>
      </c>
      <c r="E10" s="49">
        <f t="shared" si="1"/>
        <v>658.57</v>
      </c>
      <c r="F10" s="49">
        <f t="shared" si="1"/>
        <v>1769.8300000000002</v>
      </c>
      <c r="G10" s="49">
        <f t="shared" si="1"/>
        <v>0</v>
      </c>
      <c r="H10" s="43">
        <f t="shared" si="0"/>
        <v>5003.1900000000005</v>
      </c>
      <c r="I10" s="44"/>
      <c r="K10" s="40" t="s">
        <v>60</v>
      </c>
      <c r="L10" s="40"/>
      <c r="M10" s="47">
        <f>SUM(M4,M8)</f>
        <v>5003.1900000000005</v>
      </c>
      <c r="N10" s="45"/>
      <c r="O10" s="47">
        <f>SUM(O7,O4)</f>
        <v>1677186</v>
      </c>
      <c r="P10" s="47">
        <f>SUM(P7,P4)</f>
        <v>128660.84383561644</v>
      </c>
      <c r="Q10" s="47">
        <f>SUM(Q7,Q4)</f>
        <v>-123657.65383561644</v>
      </c>
    </row>
    <row r="11" spans="2:18" x14ac:dyDescent="0.2">
      <c r="B11" s="125" t="s">
        <v>93</v>
      </c>
      <c r="C11" s="43">
        <f>SUMIF(D63:D500,C3,M63:M500)</f>
        <v>0</v>
      </c>
      <c r="D11" s="43">
        <f>SUMIF($D$63:$D$500,D$3,$M$63:$M$500)</f>
        <v>0</v>
      </c>
      <c r="E11" s="43">
        <f>SUMIF($D$63:$D$500,E$3,$M$63:$M$500)</f>
        <v>0</v>
      </c>
      <c r="F11" s="43">
        <f>SUMIF($D$63:$D$500,F$3,$M$63:$M$500)</f>
        <v>0</v>
      </c>
      <c r="G11" s="43">
        <f>SUMIF($D$63:$D$500,G$3,$M$63:$M$500)</f>
        <v>0</v>
      </c>
      <c r="H11" s="43">
        <f t="shared" si="0"/>
        <v>0</v>
      </c>
      <c r="I11" s="44"/>
      <c r="K11" s="40" t="s">
        <v>55</v>
      </c>
      <c r="L11" s="40"/>
      <c r="M11" s="47">
        <f>SUM(M9:M10)</f>
        <v>5003.1900000000005</v>
      </c>
      <c r="N11" s="45"/>
      <c r="O11" s="47">
        <f>SUM(O9:O10)</f>
        <v>1677386</v>
      </c>
      <c r="P11" s="47">
        <f>SUM(P9:P10)</f>
        <v>128676.18630136986</v>
      </c>
      <c r="Q11" s="47">
        <f>SUM(Q9:Q10)</f>
        <v>-123672.99630136986</v>
      </c>
    </row>
    <row r="12" spans="2:18" x14ac:dyDescent="0.2">
      <c r="B12" s="125" t="s">
        <v>92</v>
      </c>
      <c r="C12" s="43">
        <f>SUMIF(D63:D500,C3,N63:N500)</f>
        <v>0</v>
      </c>
      <c r="D12" s="43">
        <f>SUMIF($D$63:$D$500,D$3,$N$63:$N$500)</f>
        <v>0</v>
      </c>
      <c r="E12" s="43">
        <f>SUMIF($D$63:$D$500,E$3,$N$63:$N$500)</f>
        <v>0</v>
      </c>
      <c r="F12" s="43">
        <f>SUMIF($D$63:$D$500,F$3,$N$63:$N$500)</f>
        <v>0</v>
      </c>
      <c r="G12" s="43">
        <f>SUMIF($D$63:$D$500,G$3,$N$63:$N$500)</f>
        <v>0</v>
      </c>
      <c r="H12" s="43">
        <f t="shared" si="0"/>
        <v>0</v>
      </c>
      <c r="I12" s="44"/>
      <c r="K12" s="50"/>
      <c r="L12" s="50"/>
      <c r="M12" s="44"/>
      <c r="N12" s="51"/>
      <c r="O12" s="50"/>
      <c r="P12" s="50"/>
      <c r="Q12" s="44"/>
      <c r="R12" s="44"/>
    </row>
    <row r="13" spans="2:18" x14ac:dyDescent="0.2">
      <c r="B13" s="125" t="s">
        <v>58</v>
      </c>
      <c r="C13" s="43">
        <f>SUMIF(D63:D500,C3,O63:O500)+SUMIF(D63:D500,C3,P63:P500)</f>
        <v>0</v>
      </c>
      <c r="D13" s="43">
        <f>SUMIF(D63:D500,D3,O63:O500)+SUMIF(D63:D500,D3,P63:P500)</f>
        <v>0</v>
      </c>
      <c r="E13" s="43">
        <f>SUMIF(D63:D500,E3,O63:O500)+SUMIF(D63:D500,E3,P63:P500)</f>
        <v>0</v>
      </c>
      <c r="F13" s="43">
        <f>SUMIF(D63:D500,F3,O63:O500)+SUMIF(D63:D500,F3,P63:P500)</f>
        <v>0</v>
      </c>
      <c r="G13" s="43">
        <f>SUMIF(D63:D500,G3,O63:O500)+SUMIF(D63:D500,G3,P63:P500)</f>
        <v>0</v>
      </c>
      <c r="H13" s="43">
        <f t="shared" si="0"/>
        <v>0</v>
      </c>
      <c r="I13" s="44"/>
      <c r="K13" s="52" t="s">
        <v>88</v>
      </c>
      <c r="L13" s="53"/>
      <c r="N13" s="44"/>
      <c r="O13" s="125"/>
      <c r="P13" s="125"/>
      <c r="Q13" s="44"/>
      <c r="R13" s="44"/>
    </row>
    <row r="14" spans="2:18" x14ac:dyDescent="0.2">
      <c r="B14" s="125" t="s">
        <v>54</v>
      </c>
      <c r="C14" s="43">
        <f>SUMIF($D$63:$D$500,C$3,$Q$63:$Q$500)</f>
        <v>0</v>
      </c>
      <c r="D14" s="43">
        <f>SUMIF($D$63:$D$500,D$3,$Q$63:$Q$500)</f>
        <v>0</v>
      </c>
      <c r="E14" s="43">
        <f>SUMIF($D$63:$D$500,E$3,$Q$63:$Q$500)</f>
        <v>0</v>
      </c>
      <c r="F14" s="43">
        <f>SUMIF($D$63:$D$500,F$3,$Q$63:$Q$500)</f>
        <v>0</v>
      </c>
      <c r="G14" s="43">
        <f>SUMIF($D$63:$D$500,G$3,$Q$63:$Q$500)</f>
        <v>0</v>
      </c>
      <c r="H14" s="43">
        <f t="shared" si="0"/>
        <v>0</v>
      </c>
      <c r="I14" s="44"/>
      <c r="K14" s="125" t="s">
        <v>54</v>
      </c>
      <c r="L14" s="125"/>
      <c r="M14" s="54"/>
      <c r="N14" s="44"/>
      <c r="O14" s="125"/>
      <c r="P14" s="125"/>
      <c r="Q14" s="44"/>
      <c r="R14" s="44"/>
    </row>
    <row r="15" spans="2:18" x14ac:dyDescent="0.2">
      <c r="B15" s="118" t="s">
        <v>110</v>
      </c>
      <c r="C15" s="119">
        <f>SUMIF($D$63:$D$500,C$3,$R$63:$R$500)</f>
        <v>0</v>
      </c>
      <c r="D15" s="119">
        <f>SUMIF($D$63:$D$500,D$3,$R$63:$R$500)</f>
        <v>0</v>
      </c>
      <c r="E15" s="119">
        <f>SUMIF($D$63:$D$500,E$3,$R$63:$R$500)</f>
        <v>0</v>
      </c>
      <c r="F15" s="119">
        <f>SUMIF($D$63:$D$500,F$3,$R$63:$R$500)</f>
        <v>0</v>
      </c>
      <c r="G15" s="119">
        <f>SUMIF($D$63:$D$500,G$3,$R$63:$R$500)</f>
        <v>0</v>
      </c>
      <c r="H15" s="119">
        <f t="shared" si="0"/>
        <v>0</v>
      </c>
      <c r="I15" s="44"/>
      <c r="K15" s="125" t="s">
        <v>61</v>
      </c>
      <c r="L15" s="125"/>
      <c r="M15" s="54"/>
      <c r="N15" s="44"/>
      <c r="O15" s="125"/>
      <c r="P15" s="125"/>
      <c r="Q15" s="44"/>
      <c r="R15" s="44"/>
    </row>
    <row r="16" spans="2:18" x14ac:dyDescent="0.2">
      <c r="B16" s="48" t="s">
        <v>59</v>
      </c>
      <c r="C16" s="49">
        <f>SUM(C11:C13)</f>
        <v>0</v>
      </c>
      <c r="D16" s="49">
        <f t="shared" ref="D16:G16" si="2">SUM(D11:D13)</f>
        <v>0</v>
      </c>
      <c r="E16" s="49">
        <f t="shared" si="2"/>
        <v>0</v>
      </c>
      <c r="F16" s="49">
        <f t="shared" si="2"/>
        <v>0</v>
      </c>
      <c r="G16" s="49">
        <f t="shared" si="2"/>
        <v>0</v>
      </c>
      <c r="H16" s="43">
        <f t="shared" si="0"/>
        <v>0</v>
      </c>
      <c r="I16" s="44"/>
      <c r="J16" s="53"/>
      <c r="K16" s="326" t="s">
        <v>94</v>
      </c>
      <c r="L16" s="326"/>
      <c r="M16" s="55"/>
      <c r="N16" s="44"/>
      <c r="O16" s="125"/>
      <c r="P16" s="125"/>
      <c r="Q16" s="44"/>
      <c r="R16" s="44"/>
    </row>
    <row r="17" spans="2:21" x14ac:dyDescent="0.2">
      <c r="B17" s="48" t="s">
        <v>60</v>
      </c>
      <c r="C17" s="49">
        <f>C10+C14</f>
        <v>1170.8</v>
      </c>
      <c r="D17" s="49">
        <f>D10+D14</f>
        <v>1403.99</v>
      </c>
      <c r="E17" s="49">
        <f>E10+E14</f>
        <v>658.57</v>
      </c>
      <c r="F17" s="49">
        <f>F10+F14</f>
        <v>1769.8300000000002</v>
      </c>
      <c r="G17" s="49">
        <f>G10+G14</f>
        <v>0</v>
      </c>
      <c r="H17" s="43">
        <f t="shared" si="0"/>
        <v>5003.1900000000005</v>
      </c>
      <c r="I17" s="44"/>
      <c r="J17" s="53"/>
      <c r="S17" s="56"/>
      <c r="T17" s="51"/>
    </row>
    <row r="18" spans="2:21" x14ac:dyDescent="0.2">
      <c r="B18" s="48" t="s">
        <v>55</v>
      </c>
      <c r="C18" s="49">
        <f>SUM(C17,C16,C15)</f>
        <v>1170.8</v>
      </c>
      <c r="D18" s="49">
        <f>SUM(D17,D16,D15)</f>
        <v>1403.99</v>
      </c>
      <c r="E18" s="49">
        <f>SUM(E17,E16,E15)</f>
        <v>658.57</v>
      </c>
      <c r="F18" s="49">
        <f>SUM(F17,F16,F15)</f>
        <v>1769.8300000000002</v>
      </c>
      <c r="G18" s="49">
        <f>SUM(G17,G16,G15)</f>
        <v>0</v>
      </c>
      <c r="H18" s="43">
        <f t="shared" si="0"/>
        <v>5003.1900000000005</v>
      </c>
      <c r="I18" s="44"/>
      <c r="J18" s="53"/>
    </row>
    <row r="19" spans="2:21" ht="12" thickBot="1" x14ac:dyDescent="0.25">
      <c r="B19" s="53"/>
      <c r="C19" s="53"/>
      <c r="D19" s="53"/>
      <c r="E19" s="53"/>
      <c r="F19" s="53"/>
      <c r="G19" s="53"/>
      <c r="H19" s="53"/>
    </row>
    <row r="20" spans="2:21" ht="22.5" x14ac:dyDescent="0.2">
      <c r="B20" s="57"/>
      <c r="C20" s="58"/>
      <c r="D20" s="58"/>
      <c r="E20" s="58"/>
      <c r="F20" s="58"/>
      <c r="G20" s="59" t="s">
        <v>97</v>
      </c>
      <c r="H20" s="59" t="s">
        <v>101</v>
      </c>
      <c r="I20" s="59" t="s">
        <v>98</v>
      </c>
      <c r="J20" s="59" t="s">
        <v>99</v>
      </c>
      <c r="K20" s="59" t="s">
        <v>100</v>
      </c>
      <c r="L20" s="59" t="s">
        <v>70</v>
      </c>
      <c r="M20" s="59" t="s">
        <v>102</v>
      </c>
      <c r="N20" s="59" t="s">
        <v>103</v>
      </c>
      <c r="O20" s="59" t="s">
        <v>104</v>
      </c>
      <c r="P20" s="59" t="s">
        <v>105</v>
      </c>
      <c r="Q20" s="59" t="s">
        <v>11</v>
      </c>
      <c r="R20" s="59" t="s">
        <v>91</v>
      </c>
      <c r="S20" s="59" t="s">
        <v>106</v>
      </c>
      <c r="T20" s="60"/>
    </row>
    <row r="21" spans="2:21" x14ac:dyDescent="0.2">
      <c r="B21" s="61" t="s">
        <v>52</v>
      </c>
      <c r="C21" s="62"/>
      <c r="D21" s="62"/>
      <c r="E21" s="62"/>
      <c r="F21" s="62"/>
      <c r="G21" s="63">
        <v>65120</v>
      </c>
      <c r="H21" s="63">
        <v>65120</v>
      </c>
      <c r="I21" s="63">
        <v>65120</v>
      </c>
      <c r="J21" s="63">
        <v>65120</v>
      </c>
      <c r="K21" s="63">
        <v>65120</v>
      </c>
      <c r="L21" s="63">
        <v>65120</v>
      </c>
      <c r="M21" s="64">
        <v>68600</v>
      </c>
      <c r="N21" s="64">
        <v>68600</v>
      </c>
      <c r="O21" s="65">
        <v>68150</v>
      </c>
      <c r="P21" s="65">
        <v>68150</v>
      </c>
      <c r="Q21" s="66">
        <v>65120</v>
      </c>
      <c r="R21" s="66">
        <v>65120</v>
      </c>
      <c r="S21" s="67" t="s">
        <v>107</v>
      </c>
      <c r="T21" s="68" t="s">
        <v>22</v>
      </c>
    </row>
    <row r="22" spans="2:21" ht="12" thickBot="1" x14ac:dyDescent="0.25">
      <c r="B22" s="69"/>
      <c r="C22" s="70"/>
      <c r="D22" s="70"/>
      <c r="E22" s="70"/>
      <c r="F22" s="71">
        <f t="shared" ref="F22:T22" si="3">SUM(F63:F500)</f>
        <v>5003.1899999999987</v>
      </c>
      <c r="G22" s="116">
        <f t="shared" si="3"/>
        <v>2615.0999999999995</v>
      </c>
      <c r="H22" s="116">
        <f t="shared" si="3"/>
        <v>2388.09</v>
      </c>
      <c r="I22" s="116">
        <f t="shared" si="3"/>
        <v>0</v>
      </c>
      <c r="J22" s="116">
        <f t="shared" si="3"/>
        <v>0</v>
      </c>
      <c r="K22" s="116">
        <f t="shared" si="3"/>
        <v>0</v>
      </c>
      <c r="L22" s="116">
        <f t="shared" si="3"/>
        <v>0</v>
      </c>
      <c r="M22" s="116">
        <f t="shared" si="3"/>
        <v>0</v>
      </c>
      <c r="N22" s="116">
        <f t="shared" si="3"/>
        <v>0</v>
      </c>
      <c r="O22" s="116">
        <f t="shared" si="3"/>
        <v>0</v>
      </c>
      <c r="P22" s="116">
        <f t="shared" si="3"/>
        <v>0</v>
      </c>
      <c r="Q22" s="116">
        <f t="shared" si="3"/>
        <v>0</v>
      </c>
      <c r="R22" s="116">
        <f t="shared" si="3"/>
        <v>0</v>
      </c>
      <c r="S22" s="116">
        <f t="shared" si="3"/>
        <v>0</v>
      </c>
      <c r="T22" s="117">
        <f t="shared" si="3"/>
        <v>5003.1899999999987</v>
      </c>
      <c r="U22" s="72"/>
    </row>
    <row r="23" spans="2:21" x14ac:dyDescent="0.2">
      <c r="B23" s="125"/>
      <c r="C23" s="125"/>
      <c r="D23" s="125"/>
      <c r="E23" s="44"/>
      <c r="F23" s="53"/>
      <c r="T23" s="44"/>
    </row>
    <row r="24" spans="2:21" x14ac:dyDescent="0.2">
      <c r="B24" s="121" t="s">
        <v>111</v>
      </c>
      <c r="D24" s="53" t="s">
        <v>13</v>
      </c>
      <c r="E24" s="53" t="s">
        <v>33</v>
      </c>
      <c r="F24" s="35" t="s">
        <v>31</v>
      </c>
      <c r="G24" s="53" t="s">
        <v>26</v>
      </c>
      <c r="H24" s="53" t="s">
        <v>27</v>
      </c>
      <c r="J24" s="53"/>
    </row>
    <row r="25" spans="2:21" x14ac:dyDescent="0.2">
      <c r="B25" s="53" t="s">
        <v>4</v>
      </c>
      <c r="C25" s="43">
        <f t="shared" ref="C25:C56" si="4">SUMIF(B$63:B$500,B25,F$63:F$500)</f>
        <v>0</v>
      </c>
      <c r="D25" s="43">
        <f t="shared" ref="D25:H34" si="5">SUMIF($A$63:$A$500,$B25&amp;D$24,$F$63:$F$500)</f>
        <v>0</v>
      </c>
      <c r="E25" s="43">
        <f t="shared" si="5"/>
        <v>0</v>
      </c>
      <c r="F25" s="43">
        <f t="shared" si="5"/>
        <v>0</v>
      </c>
      <c r="G25" s="43">
        <f t="shared" si="5"/>
        <v>0</v>
      </c>
      <c r="H25" s="43">
        <f t="shared" si="5"/>
        <v>0</v>
      </c>
      <c r="J25" s="53"/>
    </row>
    <row r="26" spans="2:21" x14ac:dyDescent="0.2">
      <c r="B26" s="53" t="s">
        <v>35</v>
      </c>
      <c r="C26" s="43">
        <f t="shared" si="4"/>
        <v>0</v>
      </c>
      <c r="D26" s="43">
        <f t="shared" si="5"/>
        <v>0</v>
      </c>
      <c r="E26" s="43">
        <f t="shared" si="5"/>
        <v>0</v>
      </c>
      <c r="F26" s="43">
        <f t="shared" si="5"/>
        <v>0</v>
      </c>
      <c r="G26" s="43">
        <f t="shared" si="5"/>
        <v>0</v>
      </c>
      <c r="H26" s="43">
        <f t="shared" si="5"/>
        <v>0</v>
      </c>
    </row>
    <row r="27" spans="2:21" x14ac:dyDescent="0.2">
      <c r="B27" s="53" t="s">
        <v>32</v>
      </c>
      <c r="C27" s="43">
        <f t="shared" si="4"/>
        <v>0</v>
      </c>
      <c r="D27" s="43">
        <f t="shared" si="5"/>
        <v>0</v>
      </c>
      <c r="E27" s="43">
        <f t="shared" si="5"/>
        <v>0</v>
      </c>
      <c r="F27" s="43">
        <f t="shared" si="5"/>
        <v>0</v>
      </c>
      <c r="G27" s="43">
        <f t="shared" si="5"/>
        <v>0</v>
      </c>
      <c r="H27" s="43">
        <f t="shared" si="5"/>
        <v>0</v>
      </c>
      <c r="J27" s="53"/>
    </row>
    <row r="28" spans="2:21" x14ac:dyDescent="0.2">
      <c r="B28" s="53" t="s">
        <v>37</v>
      </c>
      <c r="C28" s="43">
        <f t="shared" si="4"/>
        <v>2615.0999999999995</v>
      </c>
      <c r="D28" s="43">
        <f t="shared" si="5"/>
        <v>613.24</v>
      </c>
      <c r="E28" s="43">
        <f t="shared" si="5"/>
        <v>679.86</v>
      </c>
      <c r="F28" s="43">
        <f t="shared" si="5"/>
        <v>437.28</v>
      </c>
      <c r="G28" s="43">
        <f t="shared" si="5"/>
        <v>663.43000000000006</v>
      </c>
      <c r="H28" s="43">
        <f t="shared" si="5"/>
        <v>0</v>
      </c>
      <c r="J28" s="53"/>
    </row>
    <row r="29" spans="2:21" x14ac:dyDescent="0.2">
      <c r="B29" s="53" t="s">
        <v>6</v>
      </c>
      <c r="C29" s="43">
        <f t="shared" si="4"/>
        <v>0</v>
      </c>
      <c r="D29" s="43">
        <f t="shared" si="5"/>
        <v>0</v>
      </c>
      <c r="E29" s="43">
        <f t="shared" si="5"/>
        <v>0</v>
      </c>
      <c r="F29" s="43">
        <f t="shared" si="5"/>
        <v>0</v>
      </c>
      <c r="G29" s="43">
        <f t="shared" si="5"/>
        <v>0</v>
      </c>
      <c r="H29" s="43">
        <f t="shared" si="5"/>
        <v>0</v>
      </c>
    </row>
    <row r="30" spans="2:21" x14ac:dyDescent="0.2">
      <c r="B30" s="53" t="s">
        <v>38</v>
      </c>
      <c r="C30" s="43">
        <f t="shared" si="4"/>
        <v>0</v>
      </c>
      <c r="D30" s="43">
        <f t="shared" si="5"/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</v>
      </c>
    </row>
    <row r="31" spans="2:21" x14ac:dyDescent="0.2">
      <c r="B31" s="53" t="s">
        <v>112</v>
      </c>
      <c r="C31" s="43">
        <f t="shared" si="4"/>
        <v>2388.09</v>
      </c>
      <c r="D31" s="43">
        <f t="shared" si="5"/>
        <v>557.55999999999995</v>
      </c>
      <c r="E31" s="43">
        <f t="shared" si="5"/>
        <v>724.13</v>
      </c>
      <c r="F31" s="43">
        <f t="shared" si="5"/>
        <v>0</v>
      </c>
      <c r="G31" s="43">
        <f t="shared" si="5"/>
        <v>1106.4000000000001</v>
      </c>
      <c r="H31" s="43">
        <f t="shared" si="5"/>
        <v>0</v>
      </c>
    </row>
    <row r="32" spans="2:21" x14ac:dyDescent="0.2">
      <c r="B32" s="53" t="s">
        <v>86</v>
      </c>
      <c r="C32" s="43">
        <f t="shared" si="4"/>
        <v>0</v>
      </c>
      <c r="D32" s="43">
        <f t="shared" si="5"/>
        <v>0</v>
      </c>
      <c r="E32" s="43">
        <f t="shared" si="5"/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</row>
    <row r="33" spans="2:8" x14ac:dyDescent="0.2">
      <c r="B33" s="53" t="s">
        <v>25</v>
      </c>
      <c r="C33" s="43">
        <f t="shared" si="4"/>
        <v>0</v>
      </c>
      <c r="D33" s="43">
        <f t="shared" si="5"/>
        <v>0</v>
      </c>
      <c r="E33" s="43">
        <f t="shared" si="5"/>
        <v>0</v>
      </c>
      <c r="F33" s="43">
        <f t="shared" si="5"/>
        <v>0</v>
      </c>
      <c r="G33" s="43">
        <f t="shared" si="5"/>
        <v>0</v>
      </c>
      <c r="H33" s="43">
        <f t="shared" si="5"/>
        <v>0</v>
      </c>
    </row>
    <row r="34" spans="2:8" x14ac:dyDescent="0.2">
      <c r="B34" s="53" t="s">
        <v>42</v>
      </c>
      <c r="C34" s="43">
        <f t="shared" si="4"/>
        <v>0</v>
      </c>
      <c r="D34" s="43">
        <f t="shared" si="5"/>
        <v>0</v>
      </c>
      <c r="E34" s="43">
        <f t="shared" si="5"/>
        <v>0</v>
      </c>
      <c r="F34" s="43">
        <f t="shared" si="5"/>
        <v>0</v>
      </c>
      <c r="G34" s="43">
        <f t="shared" si="5"/>
        <v>0</v>
      </c>
      <c r="H34" s="43">
        <f t="shared" si="5"/>
        <v>0</v>
      </c>
    </row>
    <row r="35" spans="2:8" x14ac:dyDescent="0.2">
      <c r="B35" s="53" t="s">
        <v>83</v>
      </c>
      <c r="C35" s="43">
        <f t="shared" si="4"/>
        <v>0</v>
      </c>
      <c r="D35" s="43">
        <f t="shared" ref="D35:H44" si="6">SUMIF($A$63:$A$500,$B35&amp;D$24,$F$63:$F$500)</f>
        <v>0</v>
      </c>
      <c r="E35" s="43">
        <f t="shared" si="6"/>
        <v>0</v>
      </c>
      <c r="F35" s="43">
        <f t="shared" si="6"/>
        <v>0</v>
      </c>
      <c r="G35" s="43">
        <f t="shared" si="6"/>
        <v>0</v>
      </c>
      <c r="H35" s="43">
        <f t="shared" si="6"/>
        <v>0</v>
      </c>
    </row>
    <row r="36" spans="2:8" x14ac:dyDescent="0.2">
      <c r="B36" s="53" t="s">
        <v>43</v>
      </c>
      <c r="C36" s="43">
        <f t="shared" si="4"/>
        <v>0</v>
      </c>
      <c r="D36" s="43">
        <f t="shared" si="6"/>
        <v>0</v>
      </c>
      <c r="E36" s="43">
        <f t="shared" si="6"/>
        <v>0</v>
      </c>
      <c r="F36" s="43">
        <f t="shared" si="6"/>
        <v>0</v>
      </c>
      <c r="G36" s="43">
        <f t="shared" si="6"/>
        <v>0</v>
      </c>
      <c r="H36" s="43">
        <f t="shared" si="6"/>
        <v>0</v>
      </c>
    </row>
    <row r="37" spans="2:8" x14ac:dyDescent="0.2">
      <c r="B37" s="53" t="s">
        <v>44</v>
      </c>
      <c r="C37" s="43">
        <f t="shared" si="4"/>
        <v>0</v>
      </c>
      <c r="D37" s="43">
        <f t="shared" si="6"/>
        <v>0</v>
      </c>
      <c r="E37" s="43">
        <f t="shared" si="6"/>
        <v>0</v>
      </c>
      <c r="F37" s="43">
        <f t="shared" si="6"/>
        <v>0</v>
      </c>
      <c r="G37" s="43">
        <f t="shared" si="6"/>
        <v>0</v>
      </c>
      <c r="H37" s="43">
        <f t="shared" si="6"/>
        <v>0</v>
      </c>
    </row>
    <row r="38" spans="2:8" x14ac:dyDescent="0.2">
      <c r="B38" s="53" t="s">
        <v>28</v>
      </c>
      <c r="C38" s="43">
        <f t="shared" si="4"/>
        <v>0</v>
      </c>
      <c r="D38" s="43">
        <f t="shared" si="6"/>
        <v>0</v>
      </c>
      <c r="E38" s="43">
        <f t="shared" si="6"/>
        <v>0</v>
      </c>
      <c r="F38" s="43">
        <f t="shared" si="6"/>
        <v>0</v>
      </c>
      <c r="G38" s="43">
        <f t="shared" si="6"/>
        <v>0</v>
      </c>
      <c r="H38" s="43">
        <f t="shared" si="6"/>
        <v>0</v>
      </c>
    </row>
    <row r="39" spans="2:8" x14ac:dyDescent="0.2">
      <c r="B39" s="53" t="s">
        <v>46</v>
      </c>
      <c r="C39" s="43">
        <f t="shared" si="4"/>
        <v>0</v>
      </c>
      <c r="D39" s="43">
        <f t="shared" si="6"/>
        <v>0</v>
      </c>
      <c r="E39" s="43">
        <f t="shared" si="6"/>
        <v>0</v>
      </c>
      <c r="F39" s="43">
        <f t="shared" si="6"/>
        <v>0</v>
      </c>
      <c r="G39" s="43">
        <f t="shared" si="6"/>
        <v>0</v>
      </c>
      <c r="H39" s="43">
        <f t="shared" si="6"/>
        <v>0</v>
      </c>
    </row>
    <row r="40" spans="2:8" x14ac:dyDescent="0.2">
      <c r="B40" s="53" t="s">
        <v>24</v>
      </c>
      <c r="C40" s="43">
        <f t="shared" si="4"/>
        <v>0</v>
      </c>
      <c r="D40" s="43">
        <f t="shared" si="6"/>
        <v>0</v>
      </c>
      <c r="E40" s="43">
        <f t="shared" si="6"/>
        <v>0</v>
      </c>
      <c r="F40" s="43">
        <f t="shared" si="6"/>
        <v>0</v>
      </c>
      <c r="G40" s="43">
        <f t="shared" si="6"/>
        <v>0</v>
      </c>
      <c r="H40" s="43">
        <f t="shared" si="6"/>
        <v>0</v>
      </c>
    </row>
    <row r="41" spans="2:8" x14ac:dyDescent="0.2">
      <c r="B41" s="53" t="s">
        <v>34</v>
      </c>
      <c r="C41" s="43">
        <f t="shared" si="4"/>
        <v>0</v>
      </c>
      <c r="D41" s="43">
        <f t="shared" si="6"/>
        <v>0</v>
      </c>
      <c r="E41" s="43">
        <f t="shared" si="6"/>
        <v>0</v>
      </c>
      <c r="F41" s="43">
        <f t="shared" si="6"/>
        <v>0</v>
      </c>
      <c r="G41" s="43">
        <f t="shared" si="6"/>
        <v>0</v>
      </c>
      <c r="H41" s="43">
        <f t="shared" si="6"/>
        <v>0</v>
      </c>
    </row>
    <row r="42" spans="2:8" x14ac:dyDescent="0.2">
      <c r="B42" s="53" t="s">
        <v>90</v>
      </c>
      <c r="C42" s="43">
        <f t="shared" si="4"/>
        <v>0</v>
      </c>
      <c r="D42" s="43">
        <f t="shared" si="6"/>
        <v>0</v>
      </c>
      <c r="E42" s="43">
        <f t="shared" si="6"/>
        <v>0</v>
      </c>
      <c r="F42" s="43">
        <f t="shared" si="6"/>
        <v>0</v>
      </c>
      <c r="G42" s="43">
        <f t="shared" si="6"/>
        <v>0</v>
      </c>
      <c r="H42" s="43">
        <f t="shared" si="6"/>
        <v>0</v>
      </c>
    </row>
    <row r="43" spans="2:8" x14ac:dyDescent="0.2">
      <c r="B43" s="53" t="s">
        <v>74</v>
      </c>
      <c r="C43" s="43">
        <f t="shared" si="4"/>
        <v>0</v>
      </c>
      <c r="D43" s="43">
        <f t="shared" si="6"/>
        <v>0</v>
      </c>
      <c r="E43" s="43">
        <f t="shared" si="6"/>
        <v>0</v>
      </c>
      <c r="F43" s="43">
        <f t="shared" si="6"/>
        <v>0</v>
      </c>
      <c r="G43" s="43">
        <f t="shared" si="6"/>
        <v>0</v>
      </c>
      <c r="H43" s="43">
        <f t="shared" si="6"/>
        <v>0</v>
      </c>
    </row>
    <row r="44" spans="2:8" x14ac:dyDescent="0.2">
      <c r="B44" s="53" t="s">
        <v>41</v>
      </c>
      <c r="C44" s="43">
        <f t="shared" si="4"/>
        <v>0</v>
      </c>
      <c r="D44" s="43">
        <f t="shared" si="6"/>
        <v>0</v>
      </c>
      <c r="E44" s="43">
        <f t="shared" si="6"/>
        <v>0</v>
      </c>
      <c r="F44" s="43">
        <f t="shared" si="6"/>
        <v>0</v>
      </c>
      <c r="G44" s="43">
        <f t="shared" si="6"/>
        <v>0</v>
      </c>
      <c r="H44" s="43">
        <f t="shared" si="6"/>
        <v>0</v>
      </c>
    </row>
    <row r="45" spans="2:8" x14ac:dyDescent="0.2">
      <c r="B45" s="53" t="s">
        <v>40</v>
      </c>
      <c r="C45" s="43">
        <f t="shared" si="4"/>
        <v>0</v>
      </c>
      <c r="D45" s="43">
        <f t="shared" ref="D45:H56" si="7">SUMIF($A$63:$A$500,$B45&amp;D$24,$F$63:$F$500)</f>
        <v>0</v>
      </c>
      <c r="E45" s="43">
        <f t="shared" si="7"/>
        <v>0</v>
      </c>
      <c r="F45" s="43">
        <f t="shared" si="7"/>
        <v>0</v>
      </c>
      <c r="G45" s="43">
        <f t="shared" si="7"/>
        <v>0</v>
      </c>
      <c r="H45" s="43">
        <f t="shared" si="7"/>
        <v>0</v>
      </c>
    </row>
    <row r="46" spans="2:8" x14ac:dyDescent="0.2">
      <c r="B46" s="53" t="s">
        <v>49</v>
      </c>
      <c r="C46" s="43">
        <f t="shared" si="4"/>
        <v>0</v>
      </c>
      <c r="D46" s="43">
        <f t="shared" si="7"/>
        <v>0</v>
      </c>
      <c r="E46" s="43">
        <f t="shared" si="7"/>
        <v>0</v>
      </c>
      <c r="F46" s="43">
        <f t="shared" si="7"/>
        <v>0</v>
      </c>
      <c r="G46" s="43">
        <f t="shared" si="7"/>
        <v>0</v>
      </c>
      <c r="H46" s="43">
        <f t="shared" si="7"/>
        <v>0</v>
      </c>
    </row>
    <row r="47" spans="2:8" x14ac:dyDescent="0.2">
      <c r="B47" s="53" t="s">
        <v>45</v>
      </c>
      <c r="C47" s="43">
        <f t="shared" si="4"/>
        <v>0</v>
      </c>
      <c r="D47" s="43">
        <f t="shared" si="7"/>
        <v>0</v>
      </c>
      <c r="E47" s="43">
        <f t="shared" si="7"/>
        <v>0</v>
      </c>
      <c r="F47" s="43">
        <f t="shared" si="7"/>
        <v>0</v>
      </c>
      <c r="G47" s="43">
        <f t="shared" si="7"/>
        <v>0</v>
      </c>
      <c r="H47" s="43">
        <f t="shared" si="7"/>
        <v>0</v>
      </c>
    </row>
    <row r="48" spans="2:8" x14ac:dyDescent="0.2">
      <c r="B48" s="53" t="s">
        <v>36</v>
      </c>
      <c r="C48" s="43">
        <f t="shared" si="4"/>
        <v>0</v>
      </c>
      <c r="D48" s="43">
        <f t="shared" si="7"/>
        <v>0</v>
      </c>
      <c r="E48" s="43">
        <f t="shared" si="7"/>
        <v>0</v>
      </c>
      <c r="F48" s="43">
        <f t="shared" si="7"/>
        <v>0</v>
      </c>
      <c r="G48" s="43">
        <f t="shared" si="7"/>
        <v>0</v>
      </c>
      <c r="H48" s="43">
        <f t="shared" si="7"/>
        <v>0</v>
      </c>
    </row>
    <row r="49" spans="1:20" x14ac:dyDescent="0.2">
      <c r="B49" s="53" t="s">
        <v>87</v>
      </c>
      <c r="C49" s="43">
        <f t="shared" si="4"/>
        <v>0</v>
      </c>
      <c r="D49" s="43">
        <f t="shared" si="7"/>
        <v>0</v>
      </c>
      <c r="E49" s="43">
        <f t="shared" si="7"/>
        <v>0</v>
      </c>
      <c r="F49" s="43">
        <f t="shared" si="7"/>
        <v>0</v>
      </c>
      <c r="G49" s="43">
        <f t="shared" si="7"/>
        <v>0</v>
      </c>
      <c r="H49" s="43">
        <f t="shared" si="7"/>
        <v>0</v>
      </c>
    </row>
    <row r="50" spans="1:20" x14ac:dyDescent="0.2">
      <c r="B50" s="53" t="s">
        <v>39</v>
      </c>
      <c r="C50" s="43">
        <f t="shared" si="4"/>
        <v>0</v>
      </c>
      <c r="D50" s="43">
        <f t="shared" si="7"/>
        <v>0</v>
      </c>
      <c r="E50" s="43">
        <f t="shared" si="7"/>
        <v>0</v>
      </c>
      <c r="F50" s="43">
        <f t="shared" si="7"/>
        <v>0</v>
      </c>
      <c r="G50" s="43">
        <f t="shared" si="7"/>
        <v>0</v>
      </c>
      <c r="H50" s="43">
        <f t="shared" si="7"/>
        <v>0</v>
      </c>
    </row>
    <row r="51" spans="1:20" x14ac:dyDescent="0.2">
      <c r="B51" s="53" t="s">
        <v>47</v>
      </c>
      <c r="C51" s="43">
        <f t="shared" si="4"/>
        <v>0</v>
      </c>
      <c r="D51" s="43">
        <f t="shared" si="7"/>
        <v>0</v>
      </c>
      <c r="E51" s="43">
        <f t="shared" si="7"/>
        <v>0</v>
      </c>
      <c r="F51" s="43">
        <f t="shared" si="7"/>
        <v>0</v>
      </c>
      <c r="G51" s="43">
        <f t="shared" si="7"/>
        <v>0</v>
      </c>
      <c r="H51" s="43">
        <f t="shared" si="7"/>
        <v>0</v>
      </c>
    </row>
    <row r="52" spans="1:20" x14ac:dyDescent="0.2">
      <c r="B52" s="53" t="s">
        <v>72</v>
      </c>
      <c r="C52" s="43">
        <f t="shared" si="4"/>
        <v>0</v>
      </c>
      <c r="D52" s="43">
        <f t="shared" si="7"/>
        <v>0</v>
      </c>
      <c r="E52" s="43">
        <f t="shared" si="7"/>
        <v>0</v>
      </c>
      <c r="F52" s="43">
        <f t="shared" si="7"/>
        <v>0</v>
      </c>
      <c r="G52" s="43">
        <f t="shared" si="7"/>
        <v>0</v>
      </c>
      <c r="H52" s="43">
        <f t="shared" si="7"/>
        <v>0</v>
      </c>
    </row>
    <row r="53" spans="1:20" x14ac:dyDescent="0.2">
      <c r="B53" s="53" t="s">
        <v>48</v>
      </c>
      <c r="C53" s="43">
        <f t="shared" si="4"/>
        <v>0</v>
      </c>
      <c r="D53" s="43">
        <f t="shared" si="7"/>
        <v>0</v>
      </c>
      <c r="E53" s="43">
        <f t="shared" si="7"/>
        <v>0</v>
      </c>
      <c r="F53" s="43">
        <f t="shared" si="7"/>
        <v>0</v>
      </c>
      <c r="G53" s="43">
        <f t="shared" si="7"/>
        <v>0</v>
      </c>
      <c r="H53" s="43">
        <f t="shared" si="7"/>
        <v>0</v>
      </c>
    </row>
    <row r="54" spans="1:20" x14ac:dyDescent="0.2">
      <c r="B54" s="53" t="s">
        <v>89</v>
      </c>
      <c r="C54" s="43">
        <f t="shared" si="4"/>
        <v>0</v>
      </c>
      <c r="D54" s="43">
        <f t="shared" si="7"/>
        <v>0</v>
      </c>
      <c r="E54" s="43">
        <f t="shared" si="7"/>
        <v>0</v>
      </c>
      <c r="F54" s="43">
        <f t="shared" si="7"/>
        <v>0</v>
      </c>
      <c r="G54" s="43">
        <f t="shared" si="7"/>
        <v>0</v>
      </c>
      <c r="H54" s="43">
        <f t="shared" si="7"/>
        <v>0</v>
      </c>
    </row>
    <row r="55" spans="1:20" x14ac:dyDescent="0.2">
      <c r="B55" s="53" t="s">
        <v>51</v>
      </c>
      <c r="C55" s="43">
        <f t="shared" si="4"/>
        <v>0</v>
      </c>
      <c r="D55" s="43">
        <f t="shared" si="7"/>
        <v>0</v>
      </c>
      <c r="E55" s="43">
        <f t="shared" si="7"/>
        <v>0</v>
      </c>
      <c r="F55" s="43">
        <f t="shared" si="7"/>
        <v>0</v>
      </c>
      <c r="G55" s="43">
        <f t="shared" si="7"/>
        <v>0</v>
      </c>
      <c r="H55" s="43">
        <f t="shared" si="7"/>
        <v>0</v>
      </c>
    </row>
    <row r="56" spans="1:20" x14ac:dyDescent="0.2">
      <c r="B56" s="53" t="s">
        <v>50</v>
      </c>
      <c r="C56" s="43">
        <f t="shared" si="4"/>
        <v>0</v>
      </c>
      <c r="D56" s="43">
        <f t="shared" si="7"/>
        <v>0</v>
      </c>
      <c r="E56" s="43">
        <f t="shared" si="7"/>
        <v>0</v>
      </c>
      <c r="F56" s="43">
        <f t="shared" si="7"/>
        <v>0</v>
      </c>
      <c r="G56" s="43">
        <f t="shared" si="7"/>
        <v>0</v>
      </c>
      <c r="H56" s="43">
        <f t="shared" si="7"/>
        <v>0</v>
      </c>
    </row>
    <row r="57" spans="1:20" x14ac:dyDescent="0.2">
      <c r="B57" s="53"/>
      <c r="C57" s="73">
        <f>SUM(C25:C56)</f>
        <v>5003.1899999999996</v>
      </c>
      <c r="D57" s="73">
        <f t="shared" ref="D57:H57" si="8">SUM(D25:D56)</f>
        <v>1170.8</v>
      </c>
      <c r="E57" s="73">
        <f t="shared" si="8"/>
        <v>1403.99</v>
      </c>
      <c r="F57" s="73">
        <f t="shared" si="8"/>
        <v>437.28</v>
      </c>
      <c r="G57" s="73">
        <f t="shared" si="8"/>
        <v>1769.8300000000002</v>
      </c>
      <c r="H57" s="73">
        <f t="shared" si="8"/>
        <v>0</v>
      </c>
    </row>
    <row r="58" spans="1:20" x14ac:dyDescent="0.2">
      <c r="B58" s="35"/>
    </row>
    <row r="59" spans="1:20" x14ac:dyDescent="0.2">
      <c r="B59" s="35"/>
      <c r="C59" s="56"/>
    </row>
    <row r="60" spans="1:20" ht="12" thickBot="1" x14ac:dyDescent="0.25">
      <c r="B60" s="35"/>
    </row>
    <row r="61" spans="1:20" ht="22.5" x14ac:dyDescent="0.2">
      <c r="B61" s="74"/>
      <c r="C61" s="62"/>
      <c r="D61" s="62"/>
      <c r="E61" s="62"/>
      <c r="F61" s="75"/>
      <c r="G61" s="76" t="s">
        <v>97</v>
      </c>
      <c r="H61" s="59" t="s">
        <v>101</v>
      </c>
      <c r="I61" s="59" t="s">
        <v>98</v>
      </c>
      <c r="J61" s="59" t="s">
        <v>99</v>
      </c>
      <c r="K61" s="59" t="s">
        <v>100</v>
      </c>
      <c r="L61" s="77" t="s">
        <v>70</v>
      </c>
      <c r="M61" s="76" t="s">
        <v>102</v>
      </c>
      <c r="N61" s="77" t="s">
        <v>103</v>
      </c>
      <c r="O61" s="76" t="s">
        <v>104</v>
      </c>
      <c r="P61" s="77" t="s">
        <v>105</v>
      </c>
      <c r="Q61" s="76" t="s">
        <v>11</v>
      </c>
      <c r="R61" s="77" t="s">
        <v>91</v>
      </c>
      <c r="S61" s="42" t="s">
        <v>51</v>
      </c>
    </row>
    <row r="62" spans="1:20" ht="12" thickBot="1" x14ac:dyDescent="0.25">
      <c r="A62" s="78" t="s">
        <v>108</v>
      </c>
      <c r="B62" s="78" t="s">
        <v>0</v>
      </c>
      <c r="C62" s="78" t="s">
        <v>1</v>
      </c>
      <c r="D62" s="78" t="s">
        <v>109</v>
      </c>
      <c r="E62" s="78" t="s">
        <v>2</v>
      </c>
      <c r="F62" s="78" t="s">
        <v>3</v>
      </c>
      <c r="G62" s="79">
        <v>65120</v>
      </c>
      <c r="H62" s="80">
        <v>65120</v>
      </c>
      <c r="I62" s="80">
        <v>65120</v>
      </c>
      <c r="J62" s="80">
        <v>65120</v>
      </c>
      <c r="K62" s="80">
        <v>65120</v>
      </c>
      <c r="L62" s="81">
        <v>65120</v>
      </c>
      <c r="M62" s="82">
        <v>68600</v>
      </c>
      <c r="N62" s="83">
        <v>68600</v>
      </c>
      <c r="O62" s="84">
        <v>68150</v>
      </c>
      <c r="P62" s="85">
        <v>68150</v>
      </c>
      <c r="Q62" s="86">
        <v>65120</v>
      </c>
      <c r="R62" s="87">
        <v>65120</v>
      </c>
      <c r="S62" s="67" t="s">
        <v>107</v>
      </c>
      <c r="T62" s="88" t="s">
        <v>22</v>
      </c>
    </row>
    <row r="63" spans="1:20" x14ac:dyDescent="0.2">
      <c r="A63" s="89" t="str">
        <f t="shared" ref="A63:A125" si="9">B63&amp;D63</f>
        <v>Rush CityWeek 1</v>
      </c>
      <c r="B63" s="114" t="s">
        <v>37</v>
      </c>
      <c r="C63" s="89">
        <v>44228</v>
      </c>
      <c r="D63" s="115" t="s">
        <v>13</v>
      </c>
      <c r="E63" s="90">
        <v>406390</v>
      </c>
      <c r="F63" s="90">
        <v>100.64</v>
      </c>
      <c r="G63" s="90">
        <v>100.64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1">
        <f>F63-SUM(G63:R63)</f>
        <v>0</v>
      </c>
      <c r="T63" s="92">
        <f t="shared" ref="T63:T93" si="10">SUM(G63:S63)</f>
        <v>100.64</v>
      </c>
    </row>
    <row r="64" spans="1:20" x14ac:dyDescent="0.2">
      <c r="A64" s="89" t="str">
        <f t="shared" si="9"/>
        <v>Rush CityWeek 1</v>
      </c>
      <c r="B64" s="114" t="s">
        <v>37</v>
      </c>
      <c r="C64" s="89">
        <v>44229</v>
      </c>
      <c r="D64" s="115" t="s">
        <v>13</v>
      </c>
      <c r="E64" s="90">
        <v>406423</v>
      </c>
      <c r="F64" s="90">
        <v>101.67</v>
      </c>
      <c r="G64" s="90">
        <v>101.67</v>
      </c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7">
        <f t="shared" ref="S64:S126" si="11">F64-SUM(G64:R64)</f>
        <v>0</v>
      </c>
      <c r="T64" s="98">
        <f t="shared" si="10"/>
        <v>101.67</v>
      </c>
    </row>
    <row r="65" spans="1:20" x14ac:dyDescent="0.2">
      <c r="A65" s="89" t="str">
        <f t="shared" si="9"/>
        <v>Rush CityWeek 1</v>
      </c>
      <c r="B65" s="114" t="s">
        <v>37</v>
      </c>
      <c r="C65" s="89">
        <v>44230</v>
      </c>
      <c r="D65" s="115" t="s">
        <v>13</v>
      </c>
      <c r="E65" s="90">
        <v>406454</v>
      </c>
      <c r="F65" s="90">
        <v>102.57</v>
      </c>
      <c r="G65" s="90">
        <v>102.57</v>
      </c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7">
        <f t="shared" si="11"/>
        <v>0</v>
      </c>
      <c r="T65" s="98">
        <f t="shared" si="10"/>
        <v>102.57</v>
      </c>
    </row>
    <row r="66" spans="1:20" x14ac:dyDescent="0.2">
      <c r="A66" s="89" t="str">
        <f t="shared" si="9"/>
        <v>Rush CityWeek 1</v>
      </c>
      <c r="B66" s="114" t="s">
        <v>37</v>
      </c>
      <c r="C66" s="89">
        <v>44231</v>
      </c>
      <c r="D66" s="115" t="s">
        <v>13</v>
      </c>
      <c r="E66" s="90">
        <v>406485</v>
      </c>
      <c r="F66" s="90">
        <v>102.57</v>
      </c>
      <c r="G66" s="90">
        <v>102.57</v>
      </c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7">
        <f t="shared" si="11"/>
        <v>0</v>
      </c>
      <c r="T66" s="98">
        <f t="shared" si="10"/>
        <v>102.57</v>
      </c>
    </row>
    <row r="67" spans="1:20" x14ac:dyDescent="0.2">
      <c r="A67" s="89" t="str">
        <f t="shared" si="9"/>
        <v>Rush CityWeek 1</v>
      </c>
      <c r="B67" s="114" t="s">
        <v>37</v>
      </c>
      <c r="C67" s="89">
        <v>44232</v>
      </c>
      <c r="D67" s="115" t="s">
        <v>13</v>
      </c>
      <c r="E67" s="90">
        <v>406520</v>
      </c>
      <c r="F67" s="90">
        <v>100.51</v>
      </c>
      <c r="G67" s="90">
        <v>100.51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7">
        <f t="shared" si="11"/>
        <v>0</v>
      </c>
      <c r="T67" s="98">
        <f t="shared" si="10"/>
        <v>100.51</v>
      </c>
    </row>
    <row r="68" spans="1:20" x14ac:dyDescent="0.2">
      <c r="A68" s="89" t="str">
        <f t="shared" si="9"/>
        <v>PepsiWeek 1</v>
      </c>
      <c r="B68" s="114" t="s">
        <v>112</v>
      </c>
      <c r="C68" s="89">
        <v>44232</v>
      </c>
      <c r="D68" s="115" t="s">
        <v>13</v>
      </c>
      <c r="E68" s="90">
        <v>28139504</v>
      </c>
      <c r="F68" s="90">
        <v>557.55999999999995</v>
      </c>
      <c r="G68" s="90"/>
      <c r="H68" s="90">
        <v>557.55999999999995</v>
      </c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7">
        <f t="shared" si="11"/>
        <v>0</v>
      </c>
      <c r="T68" s="98">
        <f t="shared" si="10"/>
        <v>557.55999999999995</v>
      </c>
    </row>
    <row r="69" spans="1:20" x14ac:dyDescent="0.2">
      <c r="A69" s="89" t="str">
        <f t="shared" si="9"/>
        <v>Rush CityWeek 1</v>
      </c>
      <c r="B69" s="114" t="s">
        <v>37</v>
      </c>
      <c r="C69" s="89">
        <v>44233</v>
      </c>
      <c r="D69" s="115" t="s">
        <v>13</v>
      </c>
      <c r="E69" s="90">
        <v>406545</v>
      </c>
      <c r="F69" s="90">
        <v>60.51</v>
      </c>
      <c r="G69" s="90">
        <v>60.51</v>
      </c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7">
        <f t="shared" si="11"/>
        <v>0</v>
      </c>
      <c r="T69" s="98">
        <f t="shared" si="10"/>
        <v>60.51</v>
      </c>
    </row>
    <row r="70" spans="1:20" x14ac:dyDescent="0.2">
      <c r="A70" s="89" t="str">
        <f t="shared" si="9"/>
        <v>Rush CityWeek 1</v>
      </c>
      <c r="B70" s="114" t="s">
        <v>37</v>
      </c>
      <c r="C70" s="89">
        <v>44233</v>
      </c>
      <c r="D70" s="115" t="s">
        <v>13</v>
      </c>
      <c r="E70" s="90">
        <v>406580</v>
      </c>
      <c r="F70" s="90">
        <v>44.77</v>
      </c>
      <c r="G70" s="90">
        <v>44.77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7">
        <f t="shared" si="11"/>
        <v>0</v>
      </c>
      <c r="T70" s="98">
        <f t="shared" si="10"/>
        <v>44.77</v>
      </c>
    </row>
    <row r="71" spans="1:20" x14ac:dyDescent="0.2">
      <c r="A71" s="89" t="str">
        <f t="shared" si="9"/>
        <v>Rush CityWeek 2</v>
      </c>
      <c r="B71" s="114" t="s">
        <v>37</v>
      </c>
      <c r="C71" s="89">
        <v>44235</v>
      </c>
      <c r="D71" s="115" t="s">
        <v>33</v>
      </c>
      <c r="E71" s="90">
        <v>406565</v>
      </c>
      <c r="F71" s="90">
        <v>100.64</v>
      </c>
      <c r="G71" s="90">
        <v>100.64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7">
        <f t="shared" si="11"/>
        <v>0</v>
      </c>
      <c r="T71" s="98">
        <f t="shared" si="10"/>
        <v>100.64</v>
      </c>
    </row>
    <row r="72" spans="1:20" x14ac:dyDescent="0.2">
      <c r="A72" s="89" t="str">
        <f t="shared" si="9"/>
        <v>Rush CityWeek 2</v>
      </c>
      <c r="B72" s="114" t="s">
        <v>37</v>
      </c>
      <c r="C72" s="89">
        <v>44236</v>
      </c>
      <c r="D72" s="115" t="s">
        <v>33</v>
      </c>
      <c r="E72" s="90">
        <v>406610</v>
      </c>
      <c r="F72" s="90">
        <v>100.64</v>
      </c>
      <c r="G72" s="90">
        <v>100.64</v>
      </c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7">
        <f t="shared" si="11"/>
        <v>0</v>
      </c>
      <c r="T72" s="98">
        <f t="shared" si="10"/>
        <v>100.64</v>
      </c>
    </row>
    <row r="73" spans="1:20" x14ac:dyDescent="0.2">
      <c r="A73" s="89" t="str">
        <f t="shared" si="9"/>
        <v>Rush CityWeek 2</v>
      </c>
      <c r="B73" s="114" t="s">
        <v>37</v>
      </c>
      <c r="C73" s="89">
        <v>44237</v>
      </c>
      <c r="D73" s="115" t="s">
        <v>33</v>
      </c>
      <c r="E73" s="90">
        <v>406641</v>
      </c>
      <c r="F73" s="90">
        <v>101.54</v>
      </c>
      <c r="G73" s="90">
        <v>101.54</v>
      </c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7">
        <f t="shared" si="11"/>
        <v>0</v>
      </c>
      <c r="T73" s="98">
        <f t="shared" si="10"/>
        <v>101.54</v>
      </c>
    </row>
    <row r="74" spans="1:20" x14ac:dyDescent="0.2">
      <c r="A74" s="89" t="str">
        <f t="shared" si="9"/>
        <v>Rush CityWeek 2</v>
      </c>
      <c r="B74" s="114" t="s">
        <v>37</v>
      </c>
      <c r="C74" s="89">
        <v>44238</v>
      </c>
      <c r="D74" s="115" t="s">
        <v>33</v>
      </c>
      <c r="E74" s="90">
        <v>406673</v>
      </c>
      <c r="F74" s="90">
        <v>110</v>
      </c>
      <c r="G74" s="90">
        <v>110</v>
      </c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7">
        <f t="shared" si="11"/>
        <v>0</v>
      </c>
      <c r="T74" s="98">
        <f t="shared" si="10"/>
        <v>110</v>
      </c>
    </row>
    <row r="75" spans="1:20" x14ac:dyDescent="0.2">
      <c r="A75" s="89" t="str">
        <f t="shared" si="9"/>
        <v>PepsiWeek 2</v>
      </c>
      <c r="B75" s="114" t="s">
        <v>112</v>
      </c>
      <c r="C75" s="89">
        <v>44238</v>
      </c>
      <c r="D75" s="115" t="s">
        <v>33</v>
      </c>
      <c r="E75" s="90">
        <v>24787159</v>
      </c>
      <c r="F75" s="90">
        <v>724.13</v>
      </c>
      <c r="G75" s="90"/>
      <c r="H75" s="90">
        <v>724.13</v>
      </c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7">
        <f t="shared" si="11"/>
        <v>0</v>
      </c>
      <c r="T75" s="98">
        <f t="shared" si="10"/>
        <v>724.13</v>
      </c>
    </row>
    <row r="76" spans="1:20" x14ac:dyDescent="0.2">
      <c r="A76" s="89" t="str">
        <f t="shared" si="9"/>
        <v>Rush CityWeek 2</v>
      </c>
      <c r="B76" s="114" t="s">
        <v>37</v>
      </c>
      <c r="C76" s="89">
        <v>44239</v>
      </c>
      <c r="D76" s="115" t="s">
        <v>33</v>
      </c>
      <c r="E76" s="90">
        <v>406699</v>
      </c>
      <c r="F76" s="90">
        <v>108.97</v>
      </c>
      <c r="G76" s="90">
        <v>108.97</v>
      </c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7">
        <f t="shared" si="11"/>
        <v>0</v>
      </c>
      <c r="T76" s="98">
        <f t="shared" si="10"/>
        <v>108.97</v>
      </c>
    </row>
    <row r="77" spans="1:20" x14ac:dyDescent="0.2">
      <c r="A77" s="89" t="str">
        <f t="shared" si="9"/>
        <v>Rush CityWeek 2</v>
      </c>
      <c r="B77" s="114" t="s">
        <v>37</v>
      </c>
      <c r="C77" s="89">
        <v>44240</v>
      </c>
      <c r="D77" s="115" t="s">
        <v>33</v>
      </c>
      <c r="E77" s="90">
        <v>406739</v>
      </c>
      <c r="F77" s="90">
        <v>68.97</v>
      </c>
      <c r="G77" s="90">
        <v>68.97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7">
        <f t="shared" si="11"/>
        <v>0</v>
      </c>
      <c r="T77" s="98">
        <f t="shared" si="10"/>
        <v>68.97</v>
      </c>
    </row>
    <row r="78" spans="1:20" x14ac:dyDescent="0.2">
      <c r="A78" s="89" t="str">
        <f t="shared" si="9"/>
        <v>Rush CityWeek 2</v>
      </c>
      <c r="B78" s="114" t="s">
        <v>37</v>
      </c>
      <c r="C78" s="89">
        <v>44240</v>
      </c>
      <c r="D78" s="115" t="s">
        <v>33</v>
      </c>
      <c r="E78" s="90">
        <v>406751</v>
      </c>
      <c r="F78" s="90">
        <v>89.1</v>
      </c>
      <c r="G78" s="90">
        <v>89.1</v>
      </c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7">
        <f t="shared" si="11"/>
        <v>0</v>
      </c>
      <c r="T78" s="98">
        <f t="shared" si="10"/>
        <v>89.1</v>
      </c>
    </row>
    <row r="79" spans="1:20" x14ac:dyDescent="0.2">
      <c r="A79" s="89" t="e">
        <f>B79&amp;#REF!</f>
        <v>#REF!</v>
      </c>
      <c r="B79" s="114" t="s">
        <v>37</v>
      </c>
      <c r="C79" s="89">
        <v>44242</v>
      </c>
      <c r="D79" s="115" t="s">
        <v>31</v>
      </c>
      <c r="E79" s="90">
        <v>406774</v>
      </c>
      <c r="F79" s="90">
        <v>110.13</v>
      </c>
      <c r="G79" s="90">
        <v>110.13</v>
      </c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7">
        <f t="shared" si="11"/>
        <v>0</v>
      </c>
      <c r="T79" s="98">
        <f t="shared" si="10"/>
        <v>110.13</v>
      </c>
    </row>
    <row r="80" spans="1:20" x14ac:dyDescent="0.2">
      <c r="A80" s="89" t="e">
        <f>B80&amp;#REF!</f>
        <v>#REF!</v>
      </c>
      <c r="B80" s="114" t="s">
        <v>37</v>
      </c>
      <c r="C80" s="89">
        <v>44243</v>
      </c>
      <c r="D80" s="115" t="s">
        <v>31</v>
      </c>
      <c r="E80" s="90">
        <v>406807</v>
      </c>
      <c r="F80" s="90">
        <v>111.16</v>
      </c>
      <c r="G80" s="90">
        <v>111.16</v>
      </c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7">
        <f t="shared" si="11"/>
        <v>0</v>
      </c>
      <c r="T80" s="98">
        <f t="shared" si="10"/>
        <v>111.16</v>
      </c>
    </row>
    <row r="81" spans="1:20" x14ac:dyDescent="0.2">
      <c r="A81" s="89" t="str">
        <f t="shared" si="9"/>
        <v>Rush CityWeek 3</v>
      </c>
      <c r="B81" s="114" t="s">
        <v>37</v>
      </c>
      <c r="C81" s="89">
        <v>44244</v>
      </c>
      <c r="D81" s="115" t="s">
        <v>31</v>
      </c>
      <c r="E81" s="90">
        <v>406848</v>
      </c>
      <c r="F81" s="90">
        <v>112.06</v>
      </c>
      <c r="G81" s="90">
        <v>112.06</v>
      </c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7">
        <f t="shared" si="11"/>
        <v>0</v>
      </c>
      <c r="T81" s="98">
        <f t="shared" si="10"/>
        <v>112.06</v>
      </c>
    </row>
    <row r="82" spans="1:20" x14ac:dyDescent="0.2">
      <c r="A82" s="89" t="str">
        <f t="shared" si="9"/>
        <v>Rush CityWeek 3</v>
      </c>
      <c r="B82" s="114" t="s">
        <v>37</v>
      </c>
      <c r="C82" s="89">
        <v>44245</v>
      </c>
      <c r="D82" s="115" t="s">
        <v>31</v>
      </c>
      <c r="E82" s="90">
        <v>406877</v>
      </c>
      <c r="F82" s="90">
        <v>112.06</v>
      </c>
      <c r="G82" s="90">
        <v>112.06</v>
      </c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7">
        <f t="shared" si="11"/>
        <v>0</v>
      </c>
      <c r="T82" s="98">
        <f t="shared" si="10"/>
        <v>112.06</v>
      </c>
    </row>
    <row r="83" spans="1:20" x14ac:dyDescent="0.2">
      <c r="A83" s="89" t="str">
        <f t="shared" si="9"/>
        <v>Rush CityWeek 3</v>
      </c>
      <c r="B83" s="114" t="s">
        <v>37</v>
      </c>
      <c r="C83" s="89">
        <v>44246</v>
      </c>
      <c r="D83" s="115" t="s">
        <v>31</v>
      </c>
      <c r="E83" s="90">
        <v>406903</v>
      </c>
      <c r="F83" s="90">
        <v>111.03</v>
      </c>
      <c r="G83" s="90">
        <v>111.03</v>
      </c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7">
        <f t="shared" si="11"/>
        <v>0</v>
      </c>
      <c r="T83" s="98">
        <f t="shared" si="10"/>
        <v>111.03</v>
      </c>
    </row>
    <row r="84" spans="1:20" x14ac:dyDescent="0.2">
      <c r="A84" s="89" t="str">
        <f t="shared" si="9"/>
        <v>Rush CityWeek 3</v>
      </c>
      <c r="B84" s="114" t="s">
        <v>37</v>
      </c>
      <c r="C84" s="89">
        <v>44247</v>
      </c>
      <c r="D84" s="115" t="s">
        <v>31</v>
      </c>
      <c r="E84" s="90">
        <v>406930</v>
      </c>
      <c r="F84" s="90">
        <v>57.83</v>
      </c>
      <c r="G84" s="90">
        <v>57.83</v>
      </c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7">
        <f t="shared" si="11"/>
        <v>0</v>
      </c>
      <c r="T84" s="98">
        <f t="shared" si="10"/>
        <v>57.83</v>
      </c>
    </row>
    <row r="85" spans="1:20" x14ac:dyDescent="0.2">
      <c r="A85" s="89" t="str">
        <f t="shared" si="9"/>
        <v>Rush CityWeek 3</v>
      </c>
      <c r="B85" s="114" t="s">
        <v>37</v>
      </c>
      <c r="C85" s="89">
        <v>44247</v>
      </c>
      <c r="D85" s="115" t="s">
        <v>31</v>
      </c>
      <c r="E85" s="90">
        <v>406968</v>
      </c>
      <c r="F85" s="90">
        <v>44.3</v>
      </c>
      <c r="G85" s="90">
        <v>44.3</v>
      </c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7">
        <f t="shared" si="11"/>
        <v>0</v>
      </c>
      <c r="T85" s="98">
        <f t="shared" si="10"/>
        <v>44.3</v>
      </c>
    </row>
    <row r="86" spans="1:20" x14ac:dyDescent="0.2">
      <c r="A86" s="89" t="str">
        <f t="shared" si="9"/>
        <v>Rush CityWeek 4</v>
      </c>
      <c r="B86" s="114" t="s">
        <v>37</v>
      </c>
      <c r="C86" s="89">
        <v>44249</v>
      </c>
      <c r="D86" s="115" t="s">
        <v>26</v>
      </c>
      <c r="E86" s="90">
        <v>406950</v>
      </c>
      <c r="F86" s="90">
        <v>110.13</v>
      </c>
      <c r="G86" s="90">
        <v>110.13</v>
      </c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7">
        <f t="shared" si="11"/>
        <v>0</v>
      </c>
      <c r="T86" s="98">
        <f t="shared" si="10"/>
        <v>110.13</v>
      </c>
    </row>
    <row r="87" spans="1:20" x14ac:dyDescent="0.2">
      <c r="A87" s="89" t="str">
        <f t="shared" si="9"/>
        <v>PepsiWeek 4</v>
      </c>
      <c r="B87" s="114" t="s">
        <v>112</v>
      </c>
      <c r="C87" s="89">
        <v>44249</v>
      </c>
      <c r="D87" s="115" t="s">
        <v>26</v>
      </c>
      <c r="E87" s="90">
        <v>94064405</v>
      </c>
      <c r="F87" s="90">
        <v>468.91</v>
      </c>
      <c r="G87" s="90"/>
      <c r="H87" s="90">
        <v>468.91</v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7">
        <f t="shared" si="11"/>
        <v>0</v>
      </c>
      <c r="T87" s="98">
        <f t="shared" si="10"/>
        <v>468.91</v>
      </c>
    </row>
    <row r="88" spans="1:20" x14ac:dyDescent="0.2">
      <c r="A88" s="89" t="str">
        <f t="shared" si="9"/>
        <v>Rush CityWeek 4</v>
      </c>
      <c r="B88" s="114" t="s">
        <v>37</v>
      </c>
      <c r="C88" s="89">
        <v>44250</v>
      </c>
      <c r="D88" s="115" t="s">
        <v>26</v>
      </c>
      <c r="E88" s="90">
        <v>407007</v>
      </c>
      <c r="F88" s="90">
        <v>111.16</v>
      </c>
      <c r="G88" s="90">
        <v>111.16</v>
      </c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7">
        <f t="shared" si="11"/>
        <v>0</v>
      </c>
      <c r="T88" s="98">
        <f t="shared" si="10"/>
        <v>111.16</v>
      </c>
    </row>
    <row r="89" spans="1:20" x14ac:dyDescent="0.2">
      <c r="A89" s="89" t="str">
        <f t="shared" si="9"/>
        <v>Rush CityWeek 4</v>
      </c>
      <c r="B89" s="114" t="s">
        <v>37</v>
      </c>
      <c r="C89" s="89">
        <v>44251</v>
      </c>
      <c r="D89" s="115" t="s">
        <v>26</v>
      </c>
      <c r="E89" s="90">
        <v>407030</v>
      </c>
      <c r="F89" s="90">
        <v>112.06</v>
      </c>
      <c r="G89" s="90">
        <v>112.06</v>
      </c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7">
        <f t="shared" si="11"/>
        <v>0</v>
      </c>
      <c r="T89" s="98">
        <f t="shared" si="10"/>
        <v>112.06</v>
      </c>
    </row>
    <row r="90" spans="1:20" x14ac:dyDescent="0.2">
      <c r="A90" s="89" t="str">
        <f t="shared" si="9"/>
        <v>Rush CityWeek 4</v>
      </c>
      <c r="B90" s="114" t="s">
        <v>37</v>
      </c>
      <c r="C90" s="89">
        <v>44252</v>
      </c>
      <c r="D90" s="115" t="s">
        <v>26</v>
      </c>
      <c r="E90" s="90">
        <v>407066</v>
      </c>
      <c r="F90" s="90">
        <v>112.06</v>
      </c>
      <c r="G90" s="90">
        <v>112.06</v>
      </c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7">
        <f t="shared" si="11"/>
        <v>0</v>
      </c>
      <c r="T90" s="98">
        <f t="shared" si="10"/>
        <v>112.06</v>
      </c>
    </row>
    <row r="91" spans="1:20" x14ac:dyDescent="0.2">
      <c r="A91" s="89" t="str">
        <f t="shared" si="9"/>
        <v>PepsiWeek 4</v>
      </c>
      <c r="B91" s="114" t="s">
        <v>112</v>
      </c>
      <c r="C91" s="89">
        <v>44252</v>
      </c>
      <c r="D91" s="115" t="s">
        <v>26</v>
      </c>
      <c r="E91" s="90">
        <v>93824705</v>
      </c>
      <c r="F91" s="90">
        <v>637.49</v>
      </c>
      <c r="G91" s="90"/>
      <c r="H91" s="90">
        <v>637.49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7">
        <f t="shared" si="11"/>
        <v>0</v>
      </c>
      <c r="T91" s="98">
        <f t="shared" si="10"/>
        <v>637.49</v>
      </c>
    </row>
    <row r="92" spans="1:20" x14ac:dyDescent="0.2">
      <c r="A92" s="89" t="str">
        <f t="shared" si="9"/>
        <v>Rush CityWeek 4</v>
      </c>
      <c r="B92" s="114" t="s">
        <v>37</v>
      </c>
      <c r="C92" s="89">
        <v>44253</v>
      </c>
      <c r="D92" s="115" t="s">
        <v>26</v>
      </c>
      <c r="E92" s="90">
        <v>407093</v>
      </c>
      <c r="F92" s="90">
        <v>111.03</v>
      </c>
      <c r="G92" s="90">
        <v>111.03</v>
      </c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7">
        <f t="shared" si="11"/>
        <v>0</v>
      </c>
      <c r="T92" s="98">
        <f t="shared" si="10"/>
        <v>111.03</v>
      </c>
    </row>
    <row r="93" spans="1:20" x14ac:dyDescent="0.2">
      <c r="A93" s="89" t="str">
        <f t="shared" si="9"/>
        <v>Rush CityWeek 4</v>
      </c>
      <c r="B93" s="114" t="s">
        <v>37</v>
      </c>
      <c r="C93" s="89" t="s">
        <v>115</v>
      </c>
      <c r="D93" s="115" t="s">
        <v>26</v>
      </c>
      <c r="E93" s="90">
        <v>407121</v>
      </c>
      <c r="F93" s="90">
        <v>57.83</v>
      </c>
      <c r="G93" s="90">
        <v>57.83</v>
      </c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7">
        <f t="shared" si="11"/>
        <v>0</v>
      </c>
      <c r="T93" s="98">
        <f t="shared" si="10"/>
        <v>57.83</v>
      </c>
    </row>
    <row r="94" spans="1:20" x14ac:dyDescent="0.2">
      <c r="A94" s="89" t="str">
        <f t="shared" si="9"/>
        <v>Rush CityWeek 4</v>
      </c>
      <c r="B94" s="114" t="s">
        <v>37</v>
      </c>
      <c r="C94" s="89" t="s">
        <v>116</v>
      </c>
      <c r="D94" s="115" t="s">
        <v>26</v>
      </c>
      <c r="E94" s="90">
        <v>407126</v>
      </c>
      <c r="F94" s="90">
        <v>49.16</v>
      </c>
      <c r="G94" s="90">
        <v>49.16</v>
      </c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7">
        <f t="shared" si="11"/>
        <v>0</v>
      </c>
      <c r="T94" s="98">
        <f t="shared" ref="T94:T125" si="12">SUM(G94:S94)</f>
        <v>49.16</v>
      </c>
    </row>
    <row r="95" spans="1:20" x14ac:dyDescent="0.2">
      <c r="A95" s="89" t="str">
        <f t="shared" si="9"/>
        <v>Rush City</v>
      </c>
      <c r="B95" s="114" t="s">
        <v>37</v>
      </c>
      <c r="C95" s="89"/>
      <c r="D95" s="115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7">
        <f t="shared" si="11"/>
        <v>0</v>
      </c>
      <c r="T95" s="98">
        <f t="shared" si="12"/>
        <v>0</v>
      </c>
    </row>
    <row r="96" spans="1:20" x14ac:dyDescent="0.2">
      <c r="A96" s="89" t="str">
        <f t="shared" si="9"/>
        <v>Rush City</v>
      </c>
      <c r="B96" s="114" t="s">
        <v>37</v>
      </c>
      <c r="C96" s="89"/>
      <c r="D96" s="115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7">
        <f t="shared" si="11"/>
        <v>0</v>
      </c>
      <c r="T96" s="98">
        <f t="shared" si="12"/>
        <v>0</v>
      </c>
    </row>
    <row r="97" spans="1:20" x14ac:dyDescent="0.2">
      <c r="A97" s="89" t="str">
        <f t="shared" si="9"/>
        <v>Rush City</v>
      </c>
      <c r="B97" s="114" t="s">
        <v>37</v>
      </c>
      <c r="C97" s="89"/>
      <c r="D97" s="115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7">
        <f t="shared" si="11"/>
        <v>0</v>
      </c>
      <c r="T97" s="98">
        <f t="shared" si="12"/>
        <v>0</v>
      </c>
    </row>
    <row r="98" spans="1:20" x14ac:dyDescent="0.2">
      <c r="A98" s="89" t="str">
        <f t="shared" si="9"/>
        <v>Rush City</v>
      </c>
      <c r="B98" s="114" t="s">
        <v>37</v>
      </c>
      <c r="C98" s="89"/>
      <c r="D98" s="115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7">
        <f t="shared" si="11"/>
        <v>0</v>
      </c>
      <c r="T98" s="98">
        <f t="shared" si="12"/>
        <v>0</v>
      </c>
    </row>
    <row r="99" spans="1:20" x14ac:dyDescent="0.2">
      <c r="A99" s="89" t="str">
        <f t="shared" si="9"/>
        <v>Rush City</v>
      </c>
      <c r="B99" s="114" t="s">
        <v>37</v>
      </c>
      <c r="C99" s="89"/>
      <c r="D99" s="115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7">
        <f t="shared" si="11"/>
        <v>0</v>
      </c>
      <c r="T99" s="98">
        <f t="shared" si="12"/>
        <v>0</v>
      </c>
    </row>
    <row r="100" spans="1:20" x14ac:dyDescent="0.2">
      <c r="A100" s="89" t="str">
        <f t="shared" si="9"/>
        <v>US Foods</v>
      </c>
      <c r="B100" s="114" t="s">
        <v>4</v>
      </c>
      <c r="C100" s="89"/>
      <c r="D100" s="115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7">
        <f t="shared" si="11"/>
        <v>0</v>
      </c>
      <c r="T100" s="98">
        <f t="shared" si="12"/>
        <v>0</v>
      </c>
    </row>
    <row r="101" spans="1:20" x14ac:dyDescent="0.2">
      <c r="A101" s="89" t="str">
        <f t="shared" si="9"/>
        <v>US Foods</v>
      </c>
      <c r="B101" s="114" t="s">
        <v>4</v>
      </c>
      <c r="C101" s="89"/>
      <c r="D101" s="115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7">
        <f t="shared" si="11"/>
        <v>0</v>
      </c>
      <c r="T101" s="98">
        <f t="shared" si="12"/>
        <v>0</v>
      </c>
    </row>
    <row r="102" spans="1:20" x14ac:dyDescent="0.2">
      <c r="A102" s="89" t="str">
        <f t="shared" si="9"/>
        <v>Pepsi</v>
      </c>
      <c r="B102" s="114" t="s">
        <v>112</v>
      </c>
      <c r="C102" s="89"/>
      <c r="D102" s="115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7">
        <f t="shared" si="11"/>
        <v>0</v>
      </c>
      <c r="T102" s="98">
        <f t="shared" si="12"/>
        <v>0</v>
      </c>
    </row>
    <row r="103" spans="1:20" x14ac:dyDescent="0.2">
      <c r="A103" s="89" t="str">
        <f t="shared" si="9"/>
        <v>US Foods</v>
      </c>
      <c r="B103" s="114" t="s">
        <v>4</v>
      </c>
      <c r="C103" s="89"/>
      <c r="D103" s="115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7">
        <f t="shared" si="11"/>
        <v>0</v>
      </c>
      <c r="T103" s="98">
        <f t="shared" si="12"/>
        <v>0</v>
      </c>
    </row>
    <row r="104" spans="1:20" x14ac:dyDescent="0.2">
      <c r="A104" s="89" t="str">
        <f t="shared" si="9"/>
        <v>US Foods</v>
      </c>
      <c r="B104" s="114" t="s">
        <v>4</v>
      </c>
      <c r="C104" s="89"/>
      <c r="D104" s="115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7">
        <f t="shared" si="11"/>
        <v>0</v>
      </c>
      <c r="T104" s="98">
        <f t="shared" si="12"/>
        <v>0</v>
      </c>
    </row>
    <row r="105" spans="1:20" x14ac:dyDescent="0.2">
      <c r="A105" s="89" t="str">
        <f t="shared" si="9"/>
        <v>Pepsi</v>
      </c>
      <c r="B105" s="114" t="s">
        <v>112</v>
      </c>
      <c r="C105" s="89"/>
      <c r="D105" s="115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7">
        <f t="shared" si="11"/>
        <v>0</v>
      </c>
      <c r="T105" s="98">
        <f t="shared" si="12"/>
        <v>0</v>
      </c>
    </row>
    <row r="106" spans="1:20" x14ac:dyDescent="0.2">
      <c r="A106" s="89" t="str">
        <f t="shared" si="9"/>
        <v>US Foods</v>
      </c>
      <c r="B106" s="114" t="s">
        <v>4</v>
      </c>
      <c r="C106" s="89"/>
      <c r="D106" s="115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7">
        <f t="shared" si="11"/>
        <v>0</v>
      </c>
      <c r="T106" s="98">
        <f t="shared" si="12"/>
        <v>0</v>
      </c>
    </row>
    <row r="107" spans="1:20" x14ac:dyDescent="0.2">
      <c r="A107" s="89" t="str">
        <f t="shared" si="9"/>
        <v>US Foods</v>
      </c>
      <c r="B107" s="114" t="s">
        <v>4</v>
      </c>
      <c r="C107" s="89"/>
      <c r="D107" s="115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7">
        <f t="shared" si="11"/>
        <v>0</v>
      </c>
      <c r="T107" s="98">
        <f t="shared" si="12"/>
        <v>0</v>
      </c>
    </row>
    <row r="108" spans="1:20" x14ac:dyDescent="0.2">
      <c r="A108" s="89" t="str">
        <f t="shared" si="9"/>
        <v>Rush City</v>
      </c>
      <c r="B108" s="114" t="s">
        <v>37</v>
      </c>
      <c r="C108" s="89"/>
      <c r="D108" s="115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7">
        <f t="shared" si="11"/>
        <v>0</v>
      </c>
      <c r="T108" s="98">
        <f t="shared" si="12"/>
        <v>0</v>
      </c>
    </row>
    <row r="109" spans="1:20" x14ac:dyDescent="0.2">
      <c r="A109" s="89" t="str">
        <f t="shared" si="9"/>
        <v>Rush City</v>
      </c>
      <c r="B109" s="114" t="s">
        <v>37</v>
      </c>
      <c r="C109" s="89"/>
      <c r="D109" s="115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7">
        <f t="shared" si="11"/>
        <v>0</v>
      </c>
      <c r="T109" s="98">
        <f t="shared" si="12"/>
        <v>0</v>
      </c>
    </row>
    <row r="110" spans="1:20" x14ac:dyDescent="0.2">
      <c r="A110" s="89" t="str">
        <f t="shared" si="9"/>
        <v>Rush City</v>
      </c>
      <c r="B110" s="114" t="s">
        <v>37</v>
      </c>
      <c r="C110" s="89"/>
      <c r="D110" s="115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7">
        <f t="shared" si="11"/>
        <v>0</v>
      </c>
      <c r="T110" s="98">
        <f t="shared" si="12"/>
        <v>0</v>
      </c>
    </row>
    <row r="111" spans="1:20" x14ac:dyDescent="0.2">
      <c r="A111" s="89" t="str">
        <f t="shared" si="9"/>
        <v>Rush City</v>
      </c>
      <c r="B111" s="114" t="s">
        <v>37</v>
      </c>
      <c r="C111" s="89"/>
      <c r="D111" s="115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7">
        <f t="shared" si="11"/>
        <v>0</v>
      </c>
      <c r="T111" s="98">
        <f t="shared" si="12"/>
        <v>0</v>
      </c>
    </row>
    <row r="112" spans="1:20" x14ac:dyDescent="0.2">
      <c r="A112" s="89" t="str">
        <f t="shared" si="9"/>
        <v>Rush City</v>
      </c>
      <c r="B112" s="114" t="s">
        <v>37</v>
      </c>
      <c r="C112" s="89"/>
      <c r="D112" s="115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7">
        <f t="shared" si="11"/>
        <v>0</v>
      </c>
      <c r="T112" s="98">
        <f t="shared" si="12"/>
        <v>0</v>
      </c>
    </row>
    <row r="113" spans="1:20" x14ac:dyDescent="0.2">
      <c r="A113" s="89" t="str">
        <f t="shared" si="9"/>
        <v>Rush City</v>
      </c>
      <c r="B113" s="114" t="s">
        <v>37</v>
      </c>
      <c r="C113" s="89"/>
      <c r="D113" s="115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7">
        <f t="shared" si="11"/>
        <v>0</v>
      </c>
      <c r="T113" s="98">
        <f t="shared" si="12"/>
        <v>0</v>
      </c>
    </row>
    <row r="114" spans="1:20" x14ac:dyDescent="0.2">
      <c r="A114" s="89" t="str">
        <f t="shared" si="9"/>
        <v>Rush City</v>
      </c>
      <c r="B114" s="114" t="s">
        <v>37</v>
      </c>
      <c r="C114" s="89"/>
      <c r="D114" s="115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7">
        <f t="shared" si="11"/>
        <v>0</v>
      </c>
      <c r="T114" s="98">
        <f t="shared" si="12"/>
        <v>0</v>
      </c>
    </row>
    <row r="115" spans="1:20" x14ac:dyDescent="0.2">
      <c r="A115" s="89" t="str">
        <f t="shared" si="9"/>
        <v>Rush City</v>
      </c>
      <c r="B115" s="114" t="s">
        <v>37</v>
      </c>
      <c r="C115" s="89"/>
      <c r="D115" s="115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7">
        <f t="shared" si="11"/>
        <v>0</v>
      </c>
      <c r="T115" s="98">
        <f t="shared" si="12"/>
        <v>0</v>
      </c>
    </row>
    <row r="116" spans="1:20" x14ac:dyDescent="0.2">
      <c r="A116" s="89" t="str">
        <f t="shared" si="9"/>
        <v>Rush City</v>
      </c>
      <c r="B116" s="114" t="s">
        <v>37</v>
      </c>
      <c r="C116" s="89"/>
      <c r="D116" s="115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7">
        <f t="shared" si="11"/>
        <v>0</v>
      </c>
      <c r="T116" s="98">
        <f t="shared" si="12"/>
        <v>0</v>
      </c>
    </row>
    <row r="117" spans="1:20" x14ac:dyDescent="0.2">
      <c r="A117" s="89" t="str">
        <f t="shared" si="9"/>
        <v>Rush City</v>
      </c>
      <c r="B117" s="114" t="s">
        <v>37</v>
      </c>
      <c r="C117" s="89"/>
      <c r="D117" s="115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7">
        <f t="shared" si="11"/>
        <v>0</v>
      </c>
      <c r="T117" s="98">
        <f t="shared" si="12"/>
        <v>0</v>
      </c>
    </row>
    <row r="118" spans="1:20" x14ac:dyDescent="0.2">
      <c r="A118" s="89" t="str">
        <f t="shared" si="9"/>
        <v>Rush CityWeek 1</v>
      </c>
      <c r="B118" s="114" t="s">
        <v>37</v>
      </c>
      <c r="C118" s="89"/>
      <c r="D118" s="115" t="s">
        <v>13</v>
      </c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7">
        <f t="shared" si="11"/>
        <v>0</v>
      </c>
      <c r="T118" s="98">
        <f t="shared" si="12"/>
        <v>0</v>
      </c>
    </row>
    <row r="119" spans="1:20" x14ac:dyDescent="0.2">
      <c r="A119" s="89" t="str">
        <f t="shared" si="9"/>
        <v>Rush CityWeek 5</v>
      </c>
      <c r="B119" s="114" t="s">
        <v>37</v>
      </c>
      <c r="C119" s="89"/>
      <c r="D119" s="115" t="s">
        <v>27</v>
      </c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7">
        <f t="shared" si="11"/>
        <v>0</v>
      </c>
      <c r="T119" s="98">
        <f t="shared" si="12"/>
        <v>0</v>
      </c>
    </row>
    <row r="120" spans="1:20" x14ac:dyDescent="0.2">
      <c r="A120" s="89" t="str">
        <f t="shared" si="9"/>
        <v>Rush CityWeek 5</v>
      </c>
      <c r="B120" s="114" t="s">
        <v>37</v>
      </c>
      <c r="C120" s="89"/>
      <c r="D120" s="115" t="s">
        <v>27</v>
      </c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7">
        <f t="shared" si="11"/>
        <v>0</v>
      </c>
      <c r="T120" s="98">
        <f t="shared" si="12"/>
        <v>0</v>
      </c>
    </row>
    <row r="121" spans="1:20" x14ac:dyDescent="0.2">
      <c r="A121" s="89" t="str">
        <f t="shared" si="9"/>
        <v>Rush CityWeek 5</v>
      </c>
      <c r="B121" s="114" t="s">
        <v>37</v>
      </c>
      <c r="C121" s="89"/>
      <c r="D121" s="115" t="s">
        <v>27</v>
      </c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7">
        <f t="shared" si="11"/>
        <v>0</v>
      </c>
      <c r="T121" s="98">
        <f t="shared" si="12"/>
        <v>0</v>
      </c>
    </row>
    <row r="122" spans="1:20" x14ac:dyDescent="0.2">
      <c r="A122" s="89" t="str">
        <f t="shared" si="9"/>
        <v>Coca-ColaWeek 5</v>
      </c>
      <c r="B122" s="114" t="s">
        <v>5</v>
      </c>
      <c r="C122" s="89"/>
      <c r="D122" s="115" t="s">
        <v>27</v>
      </c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7">
        <f t="shared" si="11"/>
        <v>0</v>
      </c>
      <c r="T122" s="98">
        <f t="shared" si="12"/>
        <v>0</v>
      </c>
    </row>
    <row r="123" spans="1:20" x14ac:dyDescent="0.2">
      <c r="A123" s="89" t="str">
        <f t="shared" si="9"/>
        <v>US FoodsWeek 5</v>
      </c>
      <c r="B123" s="114" t="s">
        <v>4</v>
      </c>
      <c r="C123" s="89"/>
      <c r="D123" s="115" t="s">
        <v>27</v>
      </c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7">
        <f t="shared" si="11"/>
        <v>0</v>
      </c>
      <c r="T123" s="98">
        <f t="shared" si="12"/>
        <v>0</v>
      </c>
    </row>
    <row r="124" spans="1:20" x14ac:dyDescent="0.2">
      <c r="A124" s="89" t="str">
        <f t="shared" si="9"/>
        <v>Rush CityWeek 4</v>
      </c>
      <c r="B124" s="114" t="s">
        <v>37</v>
      </c>
      <c r="C124" s="89"/>
      <c r="D124" s="115" t="s">
        <v>26</v>
      </c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7">
        <f t="shared" si="11"/>
        <v>0</v>
      </c>
      <c r="T124" s="98">
        <f t="shared" si="12"/>
        <v>0</v>
      </c>
    </row>
    <row r="125" spans="1:20" x14ac:dyDescent="0.2">
      <c r="A125" s="89" t="str">
        <f t="shared" si="9"/>
        <v>Rush CityWeek 4</v>
      </c>
      <c r="B125" s="114" t="s">
        <v>37</v>
      </c>
      <c r="C125" s="89"/>
      <c r="D125" s="115" t="s">
        <v>26</v>
      </c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7">
        <f t="shared" si="11"/>
        <v>0</v>
      </c>
      <c r="T125" s="98">
        <f t="shared" si="12"/>
        <v>0</v>
      </c>
    </row>
    <row r="126" spans="1:20" x14ac:dyDescent="0.2">
      <c r="A126" s="89" t="str">
        <f t="shared" ref="A126:A189" si="13">B126&amp;D126</f>
        <v>Rush CityWeek 5</v>
      </c>
      <c r="B126" s="114" t="s">
        <v>37</v>
      </c>
      <c r="C126" s="89"/>
      <c r="D126" s="115" t="s">
        <v>27</v>
      </c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7">
        <f t="shared" si="11"/>
        <v>0</v>
      </c>
      <c r="T126" s="98">
        <f t="shared" ref="T126:T189" si="14">SUM(G126:S126)</f>
        <v>0</v>
      </c>
    </row>
    <row r="127" spans="1:20" x14ac:dyDescent="0.2">
      <c r="A127" s="89" t="str">
        <f t="shared" si="13"/>
        <v>Rush CityWeek 5</v>
      </c>
      <c r="B127" s="114" t="s">
        <v>37</v>
      </c>
      <c r="C127" s="89"/>
      <c r="D127" s="115" t="s">
        <v>27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7">
        <f t="shared" ref="S127:S190" si="15">F127-SUM(G127:R127)</f>
        <v>0</v>
      </c>
      <c r="T127" s="98">
        <f t="shared" si="14"/>
        <v>0</v>
      </c>
    </row>
    <row r="128" spans="1:20" x14ac:dyDescent="0.2">
      <c r="A128" s="89" t="str">
        <f t="shared" si="13"/>
        <v>Sushi AveWeek 2</v>
      </c>
      <c r="B128" s="114" t="s">
        <v>86</v>
      </c>
      <c r="C128" s="89"/>
      <c r="D128" s="115" t="s">
        <v>33</v>
      </c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7">
        <f t="shared" si="15"/>
        <v>0</v>
      </c>
      <c r="T128" s="98">
        <f t="shared" si="14"/>
        <v>0</v>
      </c>
    </row>
    <row r="129" spans="1:20" x14ac:dyDescent="0.2">
      <c r="A129" s="89" t="str">
        <f t="shared" si="13"/>
        <v>US FoodsWeek 1</v>
      </c>
      <c r="B129" s="114" t="s">
        <v>4</v>
      </c>
      <c r="C129" s="89"/>
      <c r="D129" s="115" t="s">
        <v>13</v>
      </c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7">
        <f t="shared" si="15"/>
        <v>0</v>
      </c>
      <c r="T129" s="98">
        <f t="shared" si="14"/>
        <v>0</v>
      </c>
    </row>
    <row r="130" spans="1:20" x14ac:dyDescent="0.2">
      <c r="A130" s="89" t="str">
        <f t="shared" si="13"/>
        <v>US FoodsWeek 1</v>
      </c>
      <c r="B130" s="114" t="s">
        <v>4</v>
      </c>
      <c r="C130" s="89"/>
      <c r="D130" s="115" t="s">
        <v>13</v>
      </c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7">
        <f t="shared" si="15"/>
        <v>0</v>
      </c>
      <c r="T130" s="98">
        <f t="shared" si="14"/>
        <v>0</v>
      </c>
    </row>
    <row r="131" spans="1:20" x14ac:dyDescent="0.2">
      <c r="A131" s="89" t="str">
        <f t="shared" si="13"/>
        <v>Shoes for CrewsWeek 1</v>
      </c>
      <c r="B131" s="114" t="s">
        <v>36</v>
      </c>
      <c r="C131" s="89"/>
      <c r="D131" s="115" t="s">
        <v>13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7">
        <f t="shared" si="15"/>
        <v>0</v>
      </c>
      <c r="T131" s="98">
        <f t="shared" si="14"/>
        <v>0</v>
      </c>
    </row>
    <row r="132" spans="1:20" x14ac:dyDescent="0.2">
      <c r="A132" s="89" t="str">
        <f t="shared" si="13"/>
        <v>HubertWeek 1</v>
      </c>
      <c r="B132" s="114" t="s">
        <v>34</v>
      </c>
      <c r="C132" s="89"/>
      <c r="D132" s="115" t="s">
        <v>13</v>
      </c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7">
        <f t="shared" si="15"/>
        <v>0</v>
      </c>
      <c r="T132" s="98">
        <f t="shared" si="14"/>
        <v>0</v>
      </c>
    </row>
    <row r="133" spans="1:20" x14ac:dyDescent="0.2">
      <c r="A133" s="89" t="str">
        <f t="shared" si="13"/>
        <v>Coca-ColaWeek 1</v>
      </c>
      <c r="B133" s="114" t="s">
        <v>5</v>
      </c>
      <c r="C133" s="89"/>
      <c r="D133" s="115" t="s">
        <v>13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7"/>
      <c r="T133" s="98">
        <f t="shared" si="14"/>
        <v>0</v>
      </c>
    </row>
    <row r="134" spans="1:20" x14ac:dyDescent="0.2">
      <c r="A134" s="89" t="str">
        <f t="shared" si="13"/>
        <v>Coca-ColaWeek 2</v>
      </c>
      <c r="B134" s="114" t="s">
        <v>5</v>
      </c>
      <c r="C134" s="89"/>
      <c r="D134" s="115" t="s">
        <v>33</v>
      </c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7">
        <f t="shared" si="15"/>
        <v>0</v>
      </c>
      <c r="T134" s="98">
        <f t="shared" si="14"/>
        <v>0</v>
      </c>
    </row>
    <row r="135" spans="1:20" x14ac:dyDescent="0.2">
      <c r="A135" s="89" t="str">
        <f t="shared" si="13"/>
        <v>US FoodsWeek 2</v>
      </c>
      <c r="B135" s="114" t="s">
        <v>4</v>
      </c>
      <c r="C135" s="89"/>
      <c r="D135" s="115" t="s">
        <v>33</v>
      </c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7">
        <f t="shared" si="15"/>
        <v>0</v>
      </c>
      <c r="T135" s="98">
        <f t="shared" si="14"/>
        <v>0</v>
      </c>
    </row>
    <row r="136" spans="1:20" x14ac:dyDescent="0.2">
      <c r="A136" s="89" t="str">
        <f t="shared" si="13"/>
        <v>MCRWeek 1</v>
      </c>
      <c r="B136" s="114" t="s">
        <v>74</v>
      </c>
      <c r="C136" s="89"/>
      <c r="D136" s="115" t="s">
        <v>13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7">
        <f t="shared" si="15"/>
        <v>0</v>
      </c>
      <c r="T136" s="98">
        <f t="shared" si="14"/>
        <v>0</v>
      </c>
    </row>
    <row r="137" spans="1:20" x14ac:dyDescent="0.2">
      <c r="A137" s="89" t="str">
        <f t="shared" si="13"/>
        <v>US FoodsWeek 1</v>
      </c>
      <c r="B137" s="114" t="s">
        <v>4</v>
      </c>
      <c r="C137" s="89"/>
      <c r="D137" s="115" t="s">
        <v>13</v>
      </c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7">
        <f t="shared" si="15"/>
        <v>0</v>
      </c>
      <c r="T137" s="98">
        <f t="shared" si="14"/>
        <v>0</v>
      </c>
    </row>
    <row r="138" spans="1:20" x14ac:dyDescent="0.2">
      <c r="A138" s="89" t="str">
        <f t="shared" si="13"/>
        <v>Coca-ColaWeek 2</v>
      </c>
      <c r="B138" s="114" t="s">
        <v>5</v>
      </c>
      <c r="C138" s="89"/>
      <c r="D138" s="115" t="s">
        <v>33</v>
      </c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7">
        <f t="shared" si="15"/>
        <v>0</v>
      </c>
      <c r="T138" s="98">
        <f t="shared" si="14"/>
        <v>0</v>
      </c>
    </row>
    <row r="139" spans="1:20" x14ac:dyDescent="0.2">
      <c r="A139" s="89" t="str">
        <f t="shared" si="13"/>
        <v>Coca-ColaWeek 3</v>
      </c>
      <c r="B139" s="114" t="s">
        <v>5</v>
      </c>
      <c r="C139" s="89"/>
      <c r="D139" s="115" t="s">
        <v>31</v>
      </c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7">
        <f t="shared" si="15"/>
        <v>0</v>
      </c>
      <c r="T139" s="98">
        <f t="shared" si="14"/>
        <v>0</v>
      </c>
    </row>
    <row r="140" spans="1:20" x14ac:dyDescent="0.2">
      <c r="A140" s="89" t="str">
        <f t="shared" si="13"/>
        <v>US FoodsWeek 2</v>
      </c>
      <c r="B140" s="114" t="s">
        <v>4</v>
      </c>
      <c r="C140" s="89"/>
      <c r="D140" s="115" t="s">
        <v>33</v>
      </c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7">
        <f t="shared" si="15"/>
        <v>0</v>
      </c>
      <c r="T140" s="98">
        <f t="shared" si="14"/>
        <v>0</v>
      </c>
    </row>
    <row r="141" spans="1:20" x14ac:dyDescent="0.2">
      <c r="A141" s="89" t="str">
        <f t="shared" si="13"/>
        <v>US FoodsWeek 2</v>
      </c>
      <c r="B141" s="114" t="s">
        <v>4</v>
      </c>
      <c r="C141" s="89"/>
      <c r="D141" s="115" t="s">
        <v>33</v>
      </c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7">
        <f t="shared" si="15"/>
        <v>0</v>
      </c>
      <c r="T141" s="98">
        <f t="shared" si="14"/>
        <v>0</v>
      </c>
    </row>
    <row r="142" spans="1:20" x14ac:dyDescent="0.2">
      <c r="A142" s="89" t="str">
        <f t="shared" si="13"/>
        <v>Bix ProduceWeek 2</v>
      </c>
      <c r="B142" s="114" t="s">
        <v>35</v>
      </c>
      <c r="C142" s="89"/>
      <c r="D142" s="115" t="s">
        <v>33</v>
      </c>
      <c r="E142" s="90"/>
      <c r="F142" s="90"/>
      <c r="G142" s="96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7">
        <f t="shared" si="15"/>
        <v>0</v>
      </c>
      <c r="T142" s="98">
        <f t="shared" si="14"/>
        <v>0</v>
      </c>
    </row>
    <row r="143" spans="1:20" x14ac:dyDescent="0.2">
      <c r="A143" s="89" t="str">
        <f t="shared" si="13"/>
        <v>Bix ProduceWeek 2</v>
      </c>
      <c r="B143" s="114" t="s">
        <v>35</v>
      </c>
      <c r="C143" s="89"/>
      <c r="D143" s="115" t="s">
        <v>33</v>
      </c>
      <c r="E143" s="90"/>
      <c r="F143" s="90"/>
      <c r="G143" s="102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7">
        <f t="shared" si="15"/>
        <v>0</v>
      </c>
      <c r="T143" s="98">
        <f t="shared" si="14"/>
        <v>0</v>
      </c>
    </row>
    <row r="144" spans="1:20" x14ac:dyDescent="0.2">
      <c r="A144" s="89" t="str">
        <f t="shared" si="13"/>
        <v>Rush CityWeek 2</v>
      </c>
      <c r="B144" s="114" t="s">
        <v>37</v>
      </c>
      <c r="C144" s="89"/>
      <c r="D144" s="115" t="s">
        <v>33</v>
      </c>
      <c r="E144" s="90"/>
      <c r="F144" s="90"/>
      <c r="G144" s="96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7">
        <f t="shared" si="15"/>
        <v>0</v>
      </c>
      <c r="T144" s="98">
        <f t="shared" si="14"/>
        <v>0</v>
      </c>
    </row>
    <row r="145" spans="1:20" x14ac:dyDescent="0.2">
      <c r="A145" s="89" t="str">
        <f t="shared" si="13"/>
        <v>Rush CityWeek 2</v>
      </c>
      <c r="B145" s="114" t="s">
        <v>37</v>
      </c>
      <c r="C145" s="89"/>
      <c r="D145" s="115" t="s">
        <v>33</v>
      </c>
      <c r="E145" s="90"/>
      <c r="F145" s="90"/>
      <c r="G145" s="96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7">
        <f t="shared" si="15"/>
        <v>0</v>
      </c>
      <c r="T145" s="98">
        <f t="shared" si="14"/>
        <v>0</v>
      </c>
    </row>
    <row r="146" spans="1:20" x14ac:dyDescent="0.2">
      <c r="A146" s="89" t="str">
        <f t="shared" si="13"/>
        <v>Rush CityWeek 2</v>
      </c>
      <c r="B146" s="114" t="s">
        <v>37</v>
      </c>
      <c r="C146" s="89"/>
      <c r="D146" s="115" t="s">
        <v>33</v>
      </c>
      <c r="E146" s="90"/>
      <c r="F146" s="90"/>
      <c r="G146" s="96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7">
        <f t="shared" si="15"/>
        <v>0</v>
      </c>
      <c r="T146" s="98">
        <f t="shared" si="14"/>
        <v>0</v>
      </c>
    </row>
    <row r="147" spans="1:20" x14ac:dyDescent="0.2">
      <c r="A147" s="89" t="str">
        <f t="shared" si="13"/>
        <v>Rush CityWeek 2</v>
      </c>
      <c r="B147" s="114" t="s">
        <v>37</v>
      </c>
      <c r="C147" s="89"/>
      <c r="D147" s="115" t="s">
        <v>33</v>
      </c>
      <c r="E147" s="90"/>
      <c r="F147" s="90"/>
      <c r="G147" s="96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7">
        <f t="shared" si="15"/>
        <v>0</v>
      </c>
      <c r="T147" s="98">
        <f t="shared" si="14"/>
        <v>0</v>
      </c>
    </row>
    <row r="148" spans="1:20" x14ac:dyDescent="0.2">
      <c r="A148" s="89" t="str">
        <f t="shared" si="13"/>
        <v>Rush CityWeek 3</v>
      </c>
      <c r="B148" s="114" t="s">
        <v>37</v>
      </c>
      <c r="C148" s="89"/>
      <c r="D148" s="115" t="s">
        <v>31</v>
      </c>
      <c r="E148" s="90"/>
      <c r="F148" s="95"/>
      <c r="G148" s="96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7">
        <f t="shared" si="15"/>
        <v>0</v>
      </c>
      <c r="T148" s="98">
        <f t="shared" si="14"/>
        <v>0</v>
      </c>
    </row>
    <row r="149" spans="1:20" x14ac:dyDescent="0.2">
      <c r="A149" s="89" t="str">
        <f t="shared" si="13"/>
        <v>Coca-ColaWeek 3</v>
      </c>
      <c r="B149" s="114" t="s">
        <v>5</v>
      </c>
      <c r="C149" s="89"/>
      <c r="D149" s="115" t="s">
        <v>31</v>
      </c>
      <c r="E149" s="90"/>
      <c r="F149" s="95"/>
      <c r="G149" s="96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7">
        <f t="shared" si="15"/>
        <v>0</v>
      </c>
      <c r="T149" s="98">
        <f t="shared" si="14"/>
        <v>0</v>
      </c>
    </row>
    <row r="150" spans="1:20" x14ac:dyDescent="0.2">
      <c r="A150" s="89" t="str">
        <f t="shared" si="13"/>
        <v>Bix ProduceWeek 3</v>
      </c>
      <c r="B150" s="114" t="s">
        <v>35</v>
      </c>
      <c r="C150" s="89"/>
      <c r="D150" s="115" t="s">
        <v>31</v>
      </c>
      <c r="E150" s="90"/>
      <c r="F150" s="95"/>
      <c r="G150" s="96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7">
        <f t="shared" si="15"/>
        <v>0</v>
      </c>
      <c r="T150" s="98">
        <f t="shared" si="14"/>
        <v>0</v>
      </c>
    </row>
    <row r="151" spans="1:20" x14ac:dyDescent="0.2">
      <c r="A151" s="89" t="str">
        <f t="shared" si="13"/>
        <v>US FoodsWeek 3</v>
      </c>
      <c r="B151" s="114" t="s">
        <v>4</v>
      </c>
      <c r="C151" s="89"/>
      <c r="D151" s="115" t="s">
        <v>31</v>
      </c>
      <c r="E151" s="90"/>
      <c r="F151" s="95"/>
      <c r="G151" s="96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7">
        <f t="shared" si="15"/>
        <v>0</v>
      </c>
      <c r="T151" s="98">
        <f t="shared" si="14"/>
        <v>0</v>
      </c>
    </row>
    <row r="152" spans="1:20" x14ac:dyDescent="0.2">
      <c r="A152" s="89" t="str">
        <f t="shared" si="13"/>
        <v>US FoodsWeek 3</v>
      </c>
      <c r="B152" s="114" t="s">
        <v>4</v>
      </c>
      <c r="C152" s="89"/>
      <c r="D152" s="115" t="s">
        <v>31</v>
      </c>
      <c r="E152" s="90"/>
      <c r="F152" s="95"/>
      <c r="G152" s="96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7">
        <f t="shared" si="15"/>
        <v>0</v>
      </c>
      <c r="T152" s="98">
        <f t="shared" si="14"/>
        <v>0</v>
      </c>
    </row>
    <row r="153" spans="1:20" x14ac:dyDescent="0.2">
      <c r="A153" s="89" t="str">
        <f t="shared" si="13"/>
        <v>Rush CityWeek 3</v>
      </c>
      <c r="B153" s="114" t="s">
        <v>37</v>
      </c>
      <c r="C153" s="89"/>
      <c r="D153" s="115" t="s">
        <v>31</v>
      </c>
      <c r="E153" s="90"/>
      <c r="F153" s="95"/>
      <c r="G153" s="96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7">
        <f t="shared" si="15"/>
        <v>0</v>
      </c>
      <c r="T153" s="98">
        <f t="shared" si="14"/>
        <v>0</v>
      </c>
    </row>
    <row r="154" spans="1:20" x14ac:dyDescent="0.2">
      <c r="A154" s="89" t="str">
        <f t="shared" si="13"/>
        <v>Rush CityWeek 3</v>
      </c>
      <c r="B154" s="114" t="s">
        <v>37</v>
      </c>
      <c r="C154" s="89"/>
      <c r="D154" s="115" t="s">
        <v>31</v>
      </c>
      <c r="E154" s="90"/>
      <c r="F154" s="95"/>
      <c r="G154" s="96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7">
        <f t="shared" si="15"/>
        <v>0</v>
      </c>
      <c r="T154" s="98">
        <f t="shared" si="14"/>
        <v>0</v>
      </c>
    </row>
    <row r="155" spans="1:20" x14ac:dyDescent="0.2">
      <c r="A155" s="89" t="str">
        <f t="shared" si="13"/>
        <v>Rush CityWeek 3</v>
      </c>
      <c r="B155" s="114" t="s">
        <v>37</v>
      </c>
      <c r="C155" s="89"/>
      <c r="D155" s="115" t="s">
        <v>31</v>
      </c>
      <c r="E155" s="94"/>
      <c r="F155" s="95"/>
      <c r="G155" s="96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7">
        <f t="shared" si="15"/>
        <v>0</v>
      </c>
      <c r="T155" s="98">
        <f t="shared" si="14"/>
        <v>0</v>
      </c>
    </row>
    <row r="156" spans="1:20" x14ac:dyDescent="0.2">
      <c r="A156" s="89" t="str">
        <f t="shared" si="13"/>
        <v>Rush CityWeek 3</v>
      </c>
      <c r="B156" s="114" t="s">
        <v>37</v>
      </c>
      <c r="C156" s="89"/>
      <c r="D156" s="115" t="s">
        <v>31</v>
      </c>
      <c r="E156" s="94"/>
      <c r="F156" s="95"/>
      <c r="G156" s="96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7">
        <f t="shared" si="15"/>
        <v>0</v>
      </c>
      <c r="T156" s="98">
        <f t="shared" si="14"/>
        <v>0</v>
      </c>
    </row>
    <row r="157" spans="1:20" x14ac:dyDescent="0.2">
      <c r="A157" s="89" t="str">
        <f t="shared" si="13"/>
        <v>Bix ProduceWeek 3</v>
      </c>
      <c r="B157" s="114" t="s">
        <v>35</v>
      </c>
      <c r="C157" s="89"/>
      <c r="D157" s="115" t="s">
        <v>31</v>
      </c>
      <c r="E157" s="94"/>
      <c r="F157" s="95"/>
      <c r="G157" s="96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7">
        <f t="shared" si="15"/>
        <v>0</v>
      </c>
      <c r="T157" s="98">
        <f t="shared" si="14"/>
        <v>0</v>
      </c>
    </row>
    <row r="158" spans="1:20" x14ac:dyDescent="0.2">
      <c r="A158" s="89" t="str">
        <f t="shared" si="13"/>
        <v>US FoodsWeek 3</v>
      </c>
      <c r="B158" s="114" t="s">
        <v>4</v>
      </c>
      <c r="C158" s="89"/>
      <c r="D158" s="115" t="s">
        <v>31</v>
      </c>
      <c r="E158" s="94"/>
      <c r="F158" s="95"/>
      <c r="G158" s="96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7">
        <f t="shared" si="15"/>
        <v>0</v>
      </c>
      <c r="T158" s="98">
        <f t="shared" si="14"/>
        <v>0</v>
      </c>
    </row>
    <row r="159" spans="1:20" x14ac:dyDescent="0.2">
      <c r="A159" s="89" t="str">
        <f t="shared" si="13"/>
        <v>Sushi AveWeek 3</v>
      </c>
      <c r="B159" s="114" t="s">
        <v>86</v>
      </c>
      <c r="C159" s="89"/>
      <c r="D159" s="115" t="s">
        <v>31</v>
      </c>
      <c r="E159" s="94"/>
      <c r="F159" s="95"/>
      <c r="G159" s="96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7">
        <f t="shared" si="15"/>
        <v>0</v>
      </c>
      <c r="T159" s="98">
        <f t="shared" si="14"/>
        <v>0</v>
      </c>
    </row>
    <row r="160" spans="1:20" x14ac:dyDescent="0.2">
      <c r="A160" s="89" t="str">
        <f t="shared" si="13"/>
        <v>US FoodsWeek 1</v>
      </c>
      <c r="B160" s="114" t="s">
        <v>4</v>
      </c>
      <c r="C160" s="89"/>
      <c r="D160" s="115" t="s">
        <v>13</v>
      </c>
      <c r="E160" s="94"/>
      <c r="F160" s="95"/>
      <c r="G160" s="96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7">
        <f t="shared" si="15"/>
        <v>0</v>
      </c>
      <c r="T160" s="98">
        <f t="shared" si="14"/>
        <v>0</v>
      </c>
    </row>
    <row r="161" spans="1:20" x14ac:dyDescent="0.2">
      <c r="A161" s="89" t="str">
        <f t="shared" si="13"/>
        <v>US FoodsWeek 4</v>
      </c>
      <c r="B161" s="114" t="s">
        <v>4</v>
      </c>
      <c r="C161" s="89"/>
      <c r="D161" s="115" t="s">
        <v>26</v>
      </c>
      <c r="E161" s="94"/>
      <c r="F161" s="95"/>
      <c r="G161" s="96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7">
        <f t="shared" si="15"/>
        <v>0</v>
      </c>
      <c r="T161" s="98">
        <f t="shared" si="14"/>
        <v>0</v>
      </c>
    </row>
    <row r="162" spans="1:20" x14ac:dyDescent="0.2">
      <c r="A162" s="89" t="str">
        <f t="shared" si="13"/>
        <v>Coca-ColaWeek 3</v>
      </c>
      <c r="B162" s="114" t="s">
        <v>5</v>
      </c>
      <c r="C162" s="89"/>
      <c r="D162" s="115" t="s">
        <v>31</v>
      </c>
      <c r="E162" s="94"/>
      <c r="F162" s="95"/>
      <c r="G162" s="96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7">
        <f t="shared" si="15"/>
        <v>0</v>
      </c>
      <c r="T162" s="98">
        <f t="shared" si="14"/>
        <v>0</v>
      </c>
    </row>
    <row r="163" spans="1:20" x14ac:dyDescent="0.2">
      <c r="A163" s="89" t="str">
        <f t="shared" si="13"/>
        <v>Rush CityWeek 3</v>
      </c>
      <c r="B163" s="114" t="s">
        <v>37</v>
      </c>
      <c r="C163" s="89"/>
      <c r="D163" s="115" t="s">
        <v>31</v>
      </c>
      <c r="E163" s="94"/>
      <c r="F163" s="95"/>
      <c r="G163" s="96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7">
        <f t="shared" si="15"/>
        <v>0</v>
      </c>
      <c r="T163" s="98">
        <f t="shared" si="14"/>
        <v>0</v>
      </c>
    </row>
    <row r="164" spans="1:20" x14ac:dyDescent="0.2">
      <c r="A164" s="89" t="str">
        <f t="shared" si="13"/>
        <v>Rush CityWeek 3</v>
      </c>
      <c r="B164" s="114" t="s">
        <v>37</v>
      </c>
      <c r="C164" s="89"/>
      <c r="D164" s="115" t="s">
        <v>31</v>
      </c>
      <c r="E164" s="103"/>
      <c r="F164" s="95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7">
        <f t="shared" si="15"/>
        <v>0</v>
      </c>
      <c r="T164" s="98">
        <f t="shared" si="14"/>
        <v>0</v>
      </c>
    </row>
    <row r="165" spans="1:20" x14ac:dyDescent="0.2">
      <c r="A165" s="89" t="str">
        <f t="shared" si="13"/>
        <v>Rush CityWeek 4</v>
      </c>
      <c r="B165" s="114" t="s">
        <v>37</v>
      </c>
      <c r="C165" s="89"/>
      <c r="D165" s="115" t="s">
        <v>26</v>
      </c>
      <c r="E165" s="94"/>
      <c r="F165" s="95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7">
        <f t="shared" si="15"/>
        <v>0</v>
      </c>
      <c r="T165" s="98">
        <f t="shared" si="14"/>
        <v>0</v>
      </c>
    </row>
    <row r="166" spans="1:20" x14ac:dyDescent="0.2">
      <c r="A166" s="89" t="str">
        <f t="shared" si="13"/>
        <v>Rush CityWeek 4</v>
      </c>
      <c r="B166" s="114" t="s">
        <v>37</v>
      </c>
      <c r="C166" s="99"/>
      <c r="D166" s="115" t="s">
        <v>26</v>
      </c>
      <c r="E166" s="100"/>
      <c r="F166" s="101"/>
      <c r="G166" s="102"/>
      <c r="H166" s="102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7">
        <f t="shared" si="15"/>
        <v>0</v>
      </c>
      <c r="T166" s="98">
        <f t="shared" si="14"/>
        <v>0</v>
      </c>
    </row>
    <row r="167" spans="1:20" x14ac:dyDescent="0.2">
      <c r="A167" s="89" t="str">
        <f t="shared" si="13"/>
        <v>Bix ProduceWeek 4</v>
      </c>
      <c r="B167" s="114" t="s">
        <v>35</v>
      </c>
      <c r="C167" s="93"/>
      <c r="D167" s="115" t="s">
        <v>26</v>
      </c>
      <c r="E167" s="94"/>
      <c r="F167" s="95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7">
        <f t="shared" si="15"/>
        <v>0</v>
      </c>
      <c r="T167" s="98">
        <f t="shared" si="14"/>
        <v>0</v>
      </c>
    </row>
    <row r="168" spans="1:20" x14ac:dyDescent="0.2">
      <c r="A168" s="89" t="str">
        <f t="shared" si="13"/>
        <v>Eco LabWeek 3</v>
      </c>
      <c r="B168" s="114" t="s">
        <v>39</v>
      </c>
      <c r="C168" s="93"/>
      <c r="D168" s="115" t="s">
        <v>31</v>
      </c>
      <c r="E168" s="94"/>
      <c r="F168" s="95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7">
        <f t="shared" si="15"/>
        <v>0</v>
      </c>
      <c r="T168" s="98">
        <f t="shared" si="14"/>
        <v>0</v>
      </c>
    </row>
    <row r="169" spans="1:20" x14ac:dyDescent="0.2">
      <c r="A169" s="89" t="str">
        <f t="shared" si="13"/>
        <v>US FoodsWeek 4</v>
      </c>
      <c r="B169" s="114" t="s">
        <v>4</v>
      </c>
      <c r="C169" s="93"/>
      <c r="D169" s="115" t="s">
        <v>26</v>
      </c>
      <c r="E169" s="94"/>
      <c r="F169" s="95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7">
        <f t="shared" si="15"/>
        <v>0</v>
      </c>
      <c r="T169" s="98">
        <f t="shared" si="14"/>
        <v>0</v>
      </c>
    </row>
    <row r="170" spans="1:20" x14ac:dyDescent="0.2">
      <c r="A170" s="89" t="str">
        <f t="shared" si="13"/>
        <v>US FoodsWeek 4</v>
      </c>
      <c r="B170" s="114" t="s">
        <v>4</v>
      </c>
      <c r="C170" s="93"/>
      <c r="D170" s="115" t="s">
        <v>26</v>
      </c>
      <c r="E170" s="94"/>
      <c r="F170" s="95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7">
        <f t="shared" si="15"/>
        <v>0</v>
      </c>
      <c r="T170" s="98">
        <f t="shared" si="14"/>
        <v>0</v>
      </c>
    </row>
    <row r="171" spans="1:20" x14ac:dyDescent="0.2">
      <c r="A171" s="89" t="str">
        <f t="shared" si="13"/>
        <v>US FoodsWeek 4</v>
      </c>
      <c r="B171" s="114" t="s">
        <v>4</v>
      </c>
      <c r="C171" s="93"/>
      <c r="D171" s="115" t="s">
        <v>26</v>
      </c>
      <c r="E171" s="94"/>
      <c r="F171" s="95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7">
        <f t="shared" si="15"/>
        <v>0</v>
      </c>
      <c r="T171" s="98">
        <f t="shared" si="14"/>
        <v>0</v>
      </c>
    </row>
    <row r="172" spans="1:20" x14ac:dyDescent="0.2">
      <c r="A172" s="89" t="str">
        <f t="shared" si="13"/>
        <v>US FoodsWeek 4</v>
      </c>
      <c r="B172" s="114" t="s">
        <v>4</v>
      </c>
      <c r="C172" s="93"/>
      <c r="D172" s="115" t="s">
        <v>26</v>
      </c>
      <c r="E172" s="94"/>
      <c r="F172" s="95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7">
        <f t="shared" si="15"/>
        <v>0</v>
      </c>
      <c r="T172" s="98">
        <f t="shared" si="14"/>
        <v>0</v>
      </c>
    </row>
    <row r="173" spans="1:20" x14ac:dyDescent="0.2">
      <c r="A173" s="89" t="str">
        <f t="shared" si="13"/>
        <v>Bix ProduceWeek 4</v>
      </c>
      <c r="B173" s="114" t="s">
        <v>35</v>
      </c>
      <c r="C173" s="104"/>
      <c r="D173" s="115" t="s">
        <v>26</v>
      </c>
      <c r="E173" s="105"/>
      <c r="F173" s="106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8">
        <f t="shared" si="15"/>
        <v>0</v>
      </c>
      <c r="T173" s="109">
        <f t="shared" si="14"/>
        <v>0</v>
      </c>
    </row>
    <row r="174" spans="1:20" x14ac:dyDescent="0.2">
      <c r="A174" s="89" t="str">
        <f t="shared" si="13"/>
        <v>Coca-ColaWeek 4</v>
      </c>
      <c r="B174" s="114" t="s">
        <v>5</v>
      </c>
      <c r="C174" s="104"/>
      <c r="D174" s="115" t="s">
        <v>26</v>
      </c>
      <c r="E174" s="105"/>
      <c r="F174" s="106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8">
        <f t="shared" si="15"/>
        <v>0</v>
      </c>
      <c r="T174" s="109">
        <f t="shared" ref="T174" si="16">SUM(G174:S174)</f>
        <v>0</v>
      </c>
    </row>
    <row r="175" spans="1:20" s="111" customFormat="1" ht="12.75" x14ac:dyDescent="0.2">
      <c r="A175" s="89" t="str">
        <f t="shared" si="13"/>
        <v>Coca-ColaWeek 4</v>
      </c>
      <c r="B175" s="114" t="s">
        <v>5</v>
      </c>
      <c r="C175" s="123"/>
      <c r="D175" s="115" t="s">
        <v>26</v>
      </c>
      <c r="S175" s="108">
        <f t="shared" si="15"/>
        <v>0</v>
      </c>
      <c r="T175" s="109">
        <f t="shared" si="14"/>
        <v>0</v>
      </c>
    </row>
    <row r="176" spans="1:20" s="111" customFormat="1" ht="12.75" x14ac:dyDescent="0.2">
      <c r="A176" s="89" t="str">
        <f t="shared" si="13"/>
        <v>Pro SharpWeek 4</v>
      </c>
      <c r="B176" s="114" t="s">
        <v>46</v>
      </c>
      <c r="C176" s="123"/>
      <c r="D176" s="115" t="s">
        <v>26</v>
      </c>
      <c r="S176" s="108">
        <f t="shared" si="15"/>
        <v>0</v>
      </c>
      <c r="T176" s="109">
        <f t="shared" si="14"/>
        <v>0</v>
      </c>
    </row>
    <row r="177" spans="1:20" s="111" customFormat="1" ht="12.75" x14ac:dyDescent="0.2">
      <c r="A177" s="89" t="str">
        <f t="shared" si="13"/>
        <v>Rush CityWeek 4</v>
      </c>
      <c r="B177" s="114" t="s">
        <v>37</v>
      </c>
      <c r="C177" s="123"/>
      <c r="D177" s="115" t="s">
        <v>26</v>
      </c>
      <c r="S177" s="108">
        <f t="shared" si="15"/>
        <v>0</v>
      </c>
      <c r="T177" s="109">
        <f t="shared" si="14"/>
        <v>0</v>
      </c>
    </row>
    <row r="178" spans="1:20" s="111" customFormat="1" ht="12.75" x14ac:dyDescent="0.2">
      <c r="A178" s="89" t="str">
        <f t="shared" si="13"/>
        <v>Rush CityWeek 4</v>
      </c>
      <c r="B178" s="114" t="s">
        <v>37</v>
      </c>
      <c r="C178" s="123"/>
      <c r="D178" s="115" t="s">
        <v>26</v>
      </c>
      <c r="S178" s="108">
        <f t="shared" si="15"/>
        <v>0</v>
      </c>
      <c r="T178" s="109">
        <f t="shared" si="14"/>
        <v>0</v>
      </c>
    </row>
    <row r="179" spans="1:20" s="111" customFormat="1" ht="12.75" x14ac:dyDescent="0.2">
      <c r="A179" s="89" t="str">
        <f t="shared" si="13"/>
        <v>Rush CityWeek 4</v>
      </c>
      <c r="B179" s="114" t="s">
        <v>37</v>
      </c>
      <c r="C179" s="123"/>
      <c r="D179" s="115" t="s">
        <v>26</v>
      </c>
      <c r="S179" s="108">
        <f t="shared" si="15"/>
        <v>0</v>
      </c>
      <c r="T179" s="109">
        <f t="shared" si="14"/>
        <v>0</v>
      </c>
    </row>
    <row r="180" spans="1:20" s="111" customFormat="1" ht="12.75" x14ac:dyDescent="0.2">
      <c r="A180" s="89" t="str">
        <f t="shared" si="13"/>
        <v>GMSPWeek 4</v>
      </c>
      <c r="B180" s="114" t="s">
        <v>90</v>
      </c>
      <c r="C180" s="124"/>
      <c r="D180" s="115" t="s">
        <v>26</v>
      </c>
      <c r="S180" s="108">
        <f t="shared" si="15"/>
        <v>0</v>
      </c>
      <c r="T180" s="109">
        <f t="shared" si="14"/>
        <v>0</v>
      </c>
    </row>
    <row r="181" spans="1:20" s="111" customFormat="1" ht="12.75" x14ac:dyDescent="0.2">
      <c r="A181" s="89" t="str">
        <f t="shared" si="13"/>
        <v>Sushi AveWeek 4</v>
      </c>
      <c r="B181" s="114" t="s">
        <v>86</v>
      </c>
      <c r="C181" s="124"/>
      <c r="D181" s="115" t="s">
        <v>26</v>
      </c>
      <c r="S181" s="108">
        <f t="shared" si="15"/>
        <v>0</v>
      </c>
      <c r="T181" s="109">
        <f t="shared" si="14"/>
        <v>0</v>
      </c>
    </row>
    <row r="182" spans="1:20" s="111" customFormat="1" ht="12.75" x14ac:dyDescent="0.2">
      <c r="A182" s="89" t="str">
        <f t="shared" si="13"/>
        <v>Coca-ColaWeek 4</v>
      </c>
      <c r="B182" s="114" t="s">
        <v>5</v>
      </c>
      <c r="C182" s="123"/>
      <c r="D182" s="115" t="s">
        <v>26</v>
      </c>
      <c r="S182" s="108">
        <f t="shared" si="15"/>
        <v>0</v>
      </c>
      <c r="T182" s="109">
        <f t="shared" si="14"/>
        <v>0</v>
      </c>
    </row>
    <row r="183" spans="1:20" s="111" customFormat="1" ht="12.75" x14ac:dyDescent="0.2">
      <c r="A183" s="89" t="str">
        <f t="shared" si="13"/>
        <v>US FoodsWeek 4</v>
      </c>
      <c r="B183" s="114" t="s">
        <v>4</v>
      </c>
      <c r="C183" s="123"/>
      <c r="D183" s="115" t="s">
        <v>26</v>
      </c>
      <c r="S183" s="108">
        <f t="shared" si="15"/>
        <v>0</v>
      </c>
      <c r="T183" s="109">
        <f t="shared" si="14"/>
        <v>0</v>
      </c>
    </row>
    <row r="184" spans="1:20" s="111" customFormat="1" ht="12.75" x14ac:dyDescent="0.2">
      <c r="A184" s="89" t="str">
        <f t="shared" si="13"/>
        <v>Bix ProduceWeek 4</v>
      </c>
      <c r="B184" s="114" t="s">
        <v>35</v>
      </c>
      <c r="C184" s="123"/>
      <c r="D184" s="115" t="s">
        <v>26</v>
      </c>
      <c r="S184" s="108">
        <f t="shared" si="15"/>
        <v>0</v>
      </c>
      <c r="T184" s="109">
        <f t="shared" si="14"/>
        <v>0</v>
      </c>
    </row>
    <row r="185" spans="1:20" s="111" customFormat="1" ht="12.75" x14ac:dyDescent="0.2">
      <c r="A185" s="89" t="str">
        <f t="shared" si="13"/>
        <v>Rush CityWeek 4</v>
      </c>
      <c r="B185" s="114" t="s">
        <v>37</v>
      </c>
      <c r="C185" s="123"/>
      <c r="D185" s="115" t="s">
        <v>26</v>
      </c>
      <c r="S185" s="108">
        <f t="shared" si="15"/>
        <v>0</v>
      </c>
      <c r="T185" s="109">
        <f t="shared" si="14"/>
        <v>0</v>
      </c>
    </row>
    <row r="186" spans="1:20" s="111" customFormat="1" ht="12.75" x14ac:dyDescent="0.2">
      <c r="A186" s="89" t="str">
        <f t="shared" si="13"/>
        <v>Rush CityWeek 4</v>
      </c>
      <c r="B186" s="114" t="s">
        <v>37</v>
      </c>
      <c r="C186" s="123"/>
      <c r="D186" s="115" t="s">
        <v>26</v>
      </c>
      <c r="S186" s="108">
        <f t="shared" si="15"/>
        <v>0</v>
      </c>
      <c r="T186" s="109">
        <f t="shared" si="14"/>
        <v>0</v>
      </c>
    </row>
    <row r="187" spans="1:20" s="111" customFormat="1" ht="12.75" x14ac:dyDescent="0.2">
      <c r="A187" s="89" t="str">
        <f t="shared" si="13"/>
        <v>Rush CityWeek 5</v>
      </c>
      <c r="B187" s="114" t="s">
        <v>37</v>
      </c>
      <c r="C187" s="123"/>
      <c r="D187" s="115" t="s">
        <v>27</v>
      </c>
      <c r="S187" s="108">
        <f t="shared" si="15"/>
        <v>0</v>
      </c>
      <c r="T187" s="109">
        <f t="shared" si="14"/>
        <v>0</v>
      </c>
    </row>
    <row r="188" spans="1:20" s="111" customFormat="1" ht="12.75" x14ac:dyDescent="0.2">
      <c r="A188" s="89" t="str">
        <f t="shared" si="13"/>
        <v>St. Croix PopcornWeek 5</v>
      </c>
      <c r="B188" s="114" t="s">
        <v>44</v>
      </c>
      <c r="C188" s="123"/>
      <c r="D188" s="115" t="s">
        <v>27</v>
      </c>
      <c r="S188" s="108">
        <f t="shared" si="15"/>
        <v>0</v>
      </c>
      <c r="T188" s="109">
        <f t="shared" si="14"/>
        <v>0</v>
      </c>
    </row>
    <row r="189" spans="1:20" s="111" customFormat="1" ht="12.75" x14ac:dyDescent="0.2">
      <c r="A189" s="89" t="str">
        <f t="shared" si="13"/>
        <v/>
      </c>
      <c r="B189" s="114"/>
      <c r="D189" s="115"/>
      <c r="S189" s="108">
        <f t="shared" si="15"/>
        <v>0</v>
      </c>
      <c r="T189" s="109">
        <f t="shared" si="14"/>
        <v>0</v>
      </c>
    </row>
    <row r="190" spans="1:20" s="111" customFormat="1" ht="12.75" x14ac:dyDescent="0.2">
      <c r="A190" s="89" t="str">
        <f t="shared" ref="A190:A253" si="17">B190&amp;D190</f>
        <v/>
      </c>
      <c r="B190" s="114"/>
      <c r="D190" s="115"/>
      <c r="S190" s="108">
        <f t="shared" si="15"/>
        <v>0</v>
      </c>
      <c r="T190" s="109">
        <f t="shared" ref="T190:T253" si="18">SUM(G190:S190)</f>
        <v>0</v>
      </c>
    </row>
    <row r="191" spans="1:20" s="111" customFormat="1" ht="12.75" x14ac:dyDescent="0.2">
      <c r="A191" s="89" t="str">
        <f t="shared" si="17"/>
        <v/>
      </c>
      <c r="B191" s="114"/>
      <c r="D191" s="115"/>
      <c r="S191" s="108">
        <f t="shared" ref="S191:S254" si="19">F191-SUM(G191:R191)</f>
        <v>0</v>
      </c>
      <c r="T191" s="109">
        <f t="shared" si="18"/>
        <v>0</v>
      </c>
    </row>
    <row r="192" spans="1:20" s="111" customFormat="1" ht="12.75" x14ac:dyDescent="0.2">
      <c r="A192" s="89" t="str">
        <f t="shared" si="17"/>
        <v/>
      </c>
      <c r="B192" s="114"/>
      <c r="D192" s="115"/>
      <c r="S192" s="108">
        <f t="shared" si="19"/>
        <v>0</v>
      </c>
      <c r="T192" s="109">
        <f t="shared" si="18"/>
        <v>0</v>
      </c>
    </row>
    <row r="193" spans="1:20" s="111" customFormat="1" ht="12.75" x14ac:dyDescent="0.2">
      <c r="A193" s="89" t="str">
        <f t="shared" si="17"/>
        <v/>
      </c>
      <c r="B193" s="114"/>
      <c r="D193" s="115"/>
      <c r="S193" s="108">
        <f t="shared" si="19"/>
        <v>0</v>
      </c>
      <c r="T193" s="109">
        <f t="shared" si="18"/>
        <v>0</v>
      </c>
    </row>
    <row r="194" spans="1:20" s="111" customFormat="1" ht="12.75" x14ac:dyDescent="0.2">
      <c r="A194" s="89" t="str">
        <f t="shared" si="17"/>
        <v/>
      </c>
      <c r="B194" s="114"/>
      <c r="D194" s="115"/>
      <c r="S194" s="108">
        <f t="shared" si="19"/>
        <v>0</v>
      </c>
      <c r="T194" s="109">
        <f t="shared" si="18"/>
        <v>0</v>
      </c>
    </row>
    <row r="195" spans="1:20" s="111" customFormat="1" ht="12.75" x14ac:dyDescent="0.2">
      <c r="A195" s="89" t="str">
        <f t="shared" si="17"/>
        <v/>
      </c>
      <c r="B195" s="114"/>
      <c r="D195" s="115"/>
      <c r="S195" s="108">
        <f t="shared" si="19"/>
        <v>0</v>
      </c>
      <c r="T195" s="109">
        <f t="shared" si="18"/>
        <v>0</v>
      </c>
    </row>
    <row r="196" spans="1:20" s="111" customFormat="1" ht="12.75" x14ac:dyDescent="0.2">
      <c r="A196" s="89" t="str">
        <f t="shared" si="17"/>
        <v/>
      </c>
      <c r="B196" s="114"/>
      <c r="D196" s="115"/>
      <c r="S196" s="108">
        <f t="shared" si="19"/>
        <v>0</v>
      </c>
      <c r="T196" s="109">
        <f t="shared" si="18"/>
        <v>0</v>
      </c>
    </row>
    <row r="197" spans="1:20" s="111" customFormat="1" ht="12.75" x14ac:dyDescent="0.2">
      <c r="A197" s="89" t="str">
        <f t="shared" si="17"/>
        <v/>
      </c>
      <c r="B197" s="114"/>
      <c r="D197" s="115"/>
      <c r="S197" s="108">
        <f t="shared" si="19"/>
        <v>0</v>
      </c>
      <c r="T197" s="109">
        <f t="shared" si="18"/>
        <v>0</v>
      </c>
    </row>
    <row r="198" spans="1:20" s="111" customFormat="1" ht="12.75" x14ac:dyDescent="0.2">
      <c r="A198" s="89" t="str">
        <f t="shared" si="17"/>
        <v/>
      </c>
      <c r="B198" s="114"/>
      <c r="D198" s="115"/>
      <c r="S198" s="108">
        <f t="shared" si="19"/>
        <v>0</v>
      </c>
      <c r="T198" s="109">
        <f t="shared" si="18"/>
        <v>0</v>
      </c>
    </row>
    <row r="199" spans="1:20" s="111" customFormat="1" ht="12.75" x14ac:dyDescent="0.2">
      <c r="A199" s="89" t="str">
        <f t="shared" si="17"/>
        <v/>
      </c>
      <c r="B199" s="114"/>
      <c r="D199" s="115"/>
      <c r="S199" s="108">
        <f t="shared" si="19"/>
        <v>0</v>
      </c>
      <c r="T199" s="109">
        <f t="shared" si="18"/>
        <v>0</v>
      </c>
    </row>
    <row r="200" spans="1:20" s="111" customFormat="1" ht="12.75" x14ac:dyDescent="0.2">
      <c r="A200" s="89" t="str">
        <f t="shared" si="17"/>
        <v/>
      </c>
      <c r="B200" s="114"/>
      <c r="D200" s="115"/>
      <c r="S200" s="108">
        <f t="shared" si="19"/>
        <v>0</v>
      </c>
      <c r="T200" s="109">
        <f t="shared" si="18"/>
        <v>0</v>
      </c>
    </row>
    <row r="201" spans="1:20" s="111" customFormat="1" ht="12.75" x14ac:dyDescent="0.2">
      <c r="A201" s="89" t="str">
        <f t="shared" si="17"/>
        <v/>
      </c>
      <c r="B201" s="114"/>
      <c r="D201" s="115"/>
      <c r="S201" s="108">
        <f t="shared" si="19"/>
        <v>0</v>
      </c>
      <c r="T201" s="109">
        <f t="shared" si="18"/>
        <v>0</v>
      </c>
    </row>
    <row r="202" spans="1:20" s="111" customFormat="1" ht="12.75" x14ac:dyDescent="0.2">
      <c r="A202" s="89" t="str">
        <f t="shared" si="17"/>
        <v/>
      </c>
      <c r="B202" s="114"/>
      <c r="D202" s="115"/>
      <c r="S202" s="108">
        <f t="shared" si="19"/>
        <v>0</v>
      </c>
      <c r="T202" s="109">
        <f t="shared" si="18"/>
        <v>0</v>
      </c>
    </row>
    <row r="203" spans="1:20" s="111" customFormat="1" ht="12.75" x14ac:dyDescent="0.2">
      <c r="A203" s="89" t="str">
        <f t="shared" si="17"/>
        <v/>
      </c>
      <c r="B203" s="114"/>
      <c r="D203" s="115"/>
      <c r="S203" s="108">
        <f t="shared" si="19"/>
        <v>0</v>
      </c>
      <c r="T203" s="109">
        <f t="shared" si="18"/>
        <v>0</v>
      </c>
    </row>
    <row r="204" spans="1:20" s="111" customFormat="1" ht="12.75" x14ac:dyDescent="0.2">
      <c r="A204" s="89" t="str">
        <f t="shared" si="17"/>
        <v/>
      </c>
      <c r="B204" s="114"/>
      <c r="D204" s="115"/>
      <c r="S204" s="108">
        <f t="shared" si="19"/>
        <v>0</v>
      </c>
      <c r="T204" s="109">
        <f t="shared" si="18"/>
        <v>0</v>
      </c>
    </row>
    <row r="205" spans="1:20" s="111" customFormat="1" ht="12.75" x14ac:dyDescent="0.2">
      <c r="A205" s="89" t="str">
        <f t="shared" si="17"/>
        <v/>
      </c>
      <c r="B205" s="114"/>
      <c r="D205" s="115"/>
      <c r="S205" s="108">
        <f t="shared" si="19"/>
        <v>0</v>
      </c>
      <c r="T205" s="109">
        <f t="shared" si="18"/>
        <v>0</v>
      </c>
    </row>
    <row r="206" spans="1:20" s="111" customFormat="1" ht="12.75" x14ac:dyDescent="0.2">
      <c r="A206" s="89" t="str">
        <f t="shared" si="17"/>
        <v/>
      </c>
      <c r="B206" s="114"/>
      <c r="D206" s="115"/>
      <c r="S206" s="108">
        <f t="shared" si="19"/>
        <v>0</v>
      </c>
      <c r="T206" s="109">
        <f t="shared" si="18"/>
        <v>0</v>
      </c>
    </row>
    <row r="207" spans="1:20" s="111" customFormat="1" ht="12.75" x14ac:dyDescent="0.2">
      <c r="A207" s="89" t="str">
        <f t="shared" si="17"/>
        <v/>
      </c>
      <c r="B207" s="114"/>
      <c r="D207" s="115"/>
      <c r="S207" s="108">
        <f t="shared" si="19"/>
        <v>0</v>
      </c>
      <c r="T207" s="109">
        <f t="shared" si="18"/>
        <v>0</v>
      </c>
    </row>
    <row r="208" spans="1:20" s="111" customFormat="1" ht="12.75" x14ac:dyDescent="0.2">
      <c r="A208" s="89" t="str">
        <f t="shared" si="17"/>
        <v/>
      </c>
      <c r="B208" s="114"/>
      <c r="D208" s="115"/>
      <c r="S208" s="108">
        <f t="shared" si="19"/>
        <v>0</v>
      </c>
      <c r="T208" s="109">
        <f t="shared" si="18"/>
        <v>0</v>
      </c>
    </row>
    <row r="209" spans="1:20" s="111" customFormat="1" ht="12.75" x14ac:dyDescent="0.2">
      <c r="A209" s="89" t="str">
        <f t="shared" si="17"/>
        <v/>
      </c>
      <c r="B209" s="114"/>
      <c r="D209" s="115"/>
      <c r="S209" s="108">
        <f t="shared" si="19"/>
        <v>0</v>
      </c>
      <c r="T209" s="109">
        <f t="shared" si="18"/>
        <v>0</v>
      </c>
    </row>
    <row r="210" spans="1:20" s="111" customFormat="1" ht="12.75" x14ac:dyDescent="0.2">
      <c r="A210" s="89" t="str">
        <f t="shared" si="17"/>
        <v/>
      </c>
      <c r="B210" s="114"/>
      <c r="D210" s="115"/>
      <c r="S210" s="108">
        <f t="shared" si="19"/>
        <v>0</v>
      </c>
      <c r="T210" s="109">
        <f t="shared" si="18"/>
        <v>0</v>
      </c>
    </row>
    <row r="211" spans="1:20" s="111" customFormat="1" ht="12.75" x14ac:dyDescent="0.2">
      <c r="A211" s="89" t="str">
        <f t="shared" si="17"/>
        <v/>
      </c>
      <c r="B211" s="114"/>
      <c r="D211" s="115"/>
      <c r="S211" s="108">
        <f t="shared" si="19"/>
        <v>0</v>
      </c>
      <c r="T211" s="109">
        <f t="shared" si="18"/>
        <v>0</v>
      </c>
    </row>
    <row r="212" spans="1:20" s="111" customFormat="1" ht="12.75" x14ac:dyDescent="0.2">
      <c r="A212" s="89" t="str">
        <f t="shared" si="17"/>
        <v/>
      </c>
      <c r="B212" s="114"/>
      <c r="D212" s="115"/>
      <c r="S212" s="108">
        <f t="shared" si="19"/>
        <v>0</v>
      </c>
      <c r="T212" s="109">
        <f t="shared" si="18"/>
        <v>0</v>
      </c>
    </row>
    <row r="213" spans="1:20" s="111" customFormat="1" ht="12.75" x14ac:dyDescent="0.2">
      <c r="A213" s="89" t="str">
        <f t="shared" si="17"/>
        <v/>
      </c>
      <c r="B213" s="114"/>
      <c r="D213" s="115"/>
      <c r="S213" s="108">
        <f t="shared" si="19"/>
        <v>0</v>
      </c>
      <c r="T213" s="109">
        <f t="shared" si="18"/>
        <v>0</v>
      </c>
    </row>
    <row r="214" spans="1:20" s="111" customFormat="1" ht="12.75" x14ac:dyDescent="0.2">
      <c r="A214" s="89" t="str">
        <f t="shared" si="17"/>
        <v/>
      </c>
      <c r="B214" s="114"/>
      <c r="D214" s="115"/>
      <c r="S214" s="108">
        <f t="shared" si="19"/>
        <v>0</v>
      </c>
      <c r="T214" s="109">
        <f t="shared" si="18"/>
        <v>0</v>
      </c>
    </row>
    <row r="215" spans="1:20" s="111" customFormat="1" ht="12.75" x14ac:dyDescent="0.2">
      <c r="A215" s="89" t="str">
        <f t="shared" si="17"/>
        <v/>
      </c>
      <c r="B215" s="114"/>
      <c r="D215" s="115"/>
      <c r="S215" s="108">
        <f t="shared" si="19"/>
        <v>0</v>
      </c>
      <c r="T215" s="109">
        <f t="shared" si="18"/>
        <v>0</v>
      </c>
    </row>
    <row r="216" spans="1:20" s="111" customFormat="1" ht="12.75" x14ac:dyDescent="0.2">
      <c r="A216" s="89" t="str">
        <f t="shared" si="17"/>
        <v/>
      </c>
      <c r="B216" s="114"/>
      <c r="D216" s="115"/>
      <c r="S216" s="108">
        <f t="shared" si="19"/>
        <v>0</v>
      </c>
      <c r="T216" s="109">
        <f t="shared" si="18"/>
        <v>0</v>
      </c>
    </row>
    <row r="217" spans="1:20" s="111" customFormat="1" ht="12.75" x14ac:dyDescent="0.2">
      <c r="A217" s="89" t="str">
        <f t="shared" si="17"/>
        <v/>
      </c>
      <c r="B217" s="114"/>
      <c r="D217" s="115"/>
      <c r="S217" s="108">
        <f t="shared" si="19"/>
        <v>0</v>
      </c>
      <c r="T217" s="109">
        <f t="shared" si="18"/>
        <v>0</v>
      </c>
    </row>
    <row r="218" spans="1:20" s="111" customFormat="1" ht="12.75" x14ac:dyDescent="0.2">
      <c r="A218" s="89" t="str">
        <f t="shared" si="17"/>
        <v/>
      </c>
      <c r="B218" s="114"/>
      <c r="D218" s="110"/>
      <c r="S218" s="108">
        <f t="shared" si="19"/>
        <v>0</v>
      </c>
      <c r="T218" s="109">
        <f t="shared" si="18"/>
        <v>0</v>
      </c>
    </row>
    <row r="219" spans="1:20" s="111" customFormat="1" ht="12.75" x14ac:dyDescent="0.2">
      <c r="A219" s="89" t="str">
        <f t="shared" si="17"/>
        <v/>
      </c>
      <c r="B219" s="114"/>
      <c r="D219" s="110"/>
      <c r="S219" s="108">
        <f t="shared" si="19"/>
        <v>0</v>
      </c>
      <c r="T219" s="109">
        <f t="shared" si="18"/>
        <v>0</v>
      </c>
    </row>
    <row r="220" spans="1:20" s="111" customFormat="1" ht="12.75" x14ac:dyDescent="0.2">
      <c r="A220" s="89" t="str">
        <f t="shared" si="17"/>
        <v/>
      </c>
      <c r="B220" s="114"/>
      <c r="D220" s="110"/>
      <c r="S220" s="108">
        <f t="shared" si="19"/>
        <v>0</v>
      </c>
      <c r="T220" s="109">
        <f t="shared" si="18"/>
        <v>0</v>
      </c>
    </row>
    <row r="221" spans="1:20" s="111" customFormat="1" ht="12.75" x14ac:dyDescent="0.2">
      <c r="A221" s="89" t="str">
        <f t="shared" si="17"/>
        <v/>
      </c>
      <c r="B221" s="114"/>
      <c r="D221" s="110"/>
      <c r="S221" s="108">
        <f t="shared" si="19"/>
        <v>0</v>
      </c>
      <c r="T221" s="109">
        <f t="shared" si="18"/>
        <v>0</v>
      </c>
    </row>
    <row r="222" spans="1:20" s="111" customFormat="1" ht="12.75" x14ac:dyDescent="0.2">
      <c r="A222" s="89" t="str">
        <f t="shared" si="17"/>
        <v/>
      </c>
      <c r="B222" s="114"/>
      <c r="D222" s="110"/>
      <c r="S222" s="108">
        <f t="shared" si="19"/>
        <v>0</v>
      </c>
      <c r="T222" s="109">
        <f t="shared" si="18"/>
        <v>0</v>
      </c>
    </row>
    <row r="223" spans="1:20" s="111" customFormat="1" ht="12.75" x14ac:dyDescent="0.2">
      <c r="A223" s="89" t="str">
        <f t="shared" si="17"/>
        <v/>
      </c>
      <c r="B223" s="114"/>
      <c r="D223" s="110"/>
      <c r="S223" s="108">
        <f t="shared" si="19"/>
        <v>0</v>
      </c>
      <c r="T223" s="109">
        <f t="shared" si="18"/>
        <v>0</v>
      </c>
    </row>
    <row r="224" spans="1:20" s="111" customFormat="1" ht="12.75" x14ac:dyDescent="0.2">
      <c r="A224" s="89" t="str">
        <f t="shared" si="17"/>
        <v/>
      </c>
      <c r="B224" s="114"/>
      <c r="D224" s="110"/>
      <c r="S224" s="108">
        <f t="shared" si="19"/>
        <v>0</v>
      </c>
      <c r="T224" s="109">
        <f t="shared" si="18"/>
        <v>0</v>
      </c>
    </row>
    <row r="225" spans="1:20" s="111" customFormat="1" ht="12.75" x14ac:dyDescent="0.2">
      <c r="A225" s="89" t="str">
        <f t="shared" si="17"/>
        <v/>
      </c>
      <c r="B225" s="114"/>
      <c r="D225" s="110"/>
      <c r="S225" s="108">
        <f t="shared" si="19"/>
        <v>0</v>
      </c>
      <c r="T225" s="109">
        <f t="shared" si="18"/>
        <v>0</v>
      </c>
    </row>
    <row r="226" spans="1:20" s="111" customFormat="1" ht="12.75" x14ac:dyDescent="0.2">
      <c r="A226" s="89" t="str">
        <f t="shared" si="17"/>
        <v/>
      </c>
      <c r="B226" s="114"/>
      <c r="D226" s="110"/>
      <c r="S226" s="108">
        <f t="shared" si="19"/>
        <v>0</v>
      </c>
      <c r="T226" s="109">
        <f t="shared" si="18"/>
        <v>0</v>
      </c>
    </row>
    <row r="227" spans="1:20" s="111" customFormat="1" ht="12.75" x14ac:dyDescent="0.2">
      <c r="A227" s="89" t="str">
        <f t="shared" si="17"/>
        <v/>
      </c>
      <c r="B227" s="114"/>
      <c r="D227" s="110"/>
      <c r="S227" s="108">
        <f t="shared" si="19"/>
        <v>0</v>
      </c>
      <c r="T227" s="109">
        <f t="shared" si="18"/>
        <v>0</v>
      </c>
    </row>
    <row r="228" spans="1:20" s="111" customFormat="1" ht="12.75" x14ac:dyDescent="0.2">
      <c r="A228" s="89" t="str">
        <f t="shared" si="17"/>
        <v/>
      </c>
      <c r="B228" s="114"/>
      <c r="D228" s="110"/>
      <c r="S228" s="108">
        <f t="shared" si="19"/>
        <v>0</v>
      </c>
      <c r="T228" s="109">
        <f t="shared" si="18"/>
        <v>0</v>
      </c>
    </row>
    <row r="229" spans="1:20" s="111" customFormat="1" ht="12.75" x14ac:dyDescent="0.2">
      <c r="A229" s="89" t="str">
        <f t="shared" si="17"/>
        <v/>
      </c>
      <c r="B229" s="114"/>
      <c r="D229" s="110"/>
      <c r="S229" s="108">
        <f t="shared" si="19"/>
        <v>0</v>
      </c>
      <c r="T229" s="109">
        <f t="shared" si="18"/>
        <v>0</v>
      </c>
    </row>
    <row r="230" spans="1:20" s="111" customFormat="1" ht="12.75" x14ac:dyDescent="0.2">
      <c r="A230" s="89" t="str">
        <f t="shared" si="17"/>
        <v/>
      </c>
      <c r="B230" s="114"/>
      <c r="D230" s="110"/>
      <c r="S230" s="108">
        <f t="shared" si="19"/>
        <v>0</v>
      </c>
      <c r="T230" s="109">
        <f t="shared" si="18"/>
        <v>0</v>
      </c>
    </row>
    <row r="231" spans="1:20" s="111" customFormat="1" ht="12.75" x14ac:dyDescent="0.2">
      <c r="A231" s="89" t="str">
        <f t="shared" si="17"/>
        <v/>
      </c>
      <c r="B231" s="114"/>
      <c r="D231" s="110"/>
      <c r="S231" s="108">
        <f t="shared" si="19"/>
        <v>0</v>
      </c>
      <c r="T231" s="109">
        <f t="shared" si="18"/>
        <v>0</v>
      </c>
    </row>
    <row r="232" spans="1:20" s="111" customFormat="1" ht="12.75" x14ac:dyDescent="0.2">
      <c r="A232" s="89" t="str">
        <f t="shared" si="17"/>
        <v/>
      </c>
      <c r="B232" s="114"/>
      <c r="D232" s="110"/>
      <c r="S232" s="108">
        <f t="shared" si="19"/>
        <v>0</v>
      </c>
      <c r="T232" s="109">
        <f t="shared" si="18"/>
        <v>0</v>
      </c>
    </row>
    <row r="233" spans="1:20" s="111" customFormat="1" ht="12.75" x14ac:dyDescent="0.2">
      <c r="A233" s="89" t="str">
        <f t="shared" si="17"/>
        <v/>
      </c>
      <c r="B233" s="114"/>
      <c r="D233" s="110"/>
      <c r="S233" s="108">
        <f t="shared" si="19"/>
        <v>0</v>
      </c>
      <c r="T233" s="109">
        <f t="shared" si="18"/>
        <v>0</v>
      </c>
    </row>
    <row r="234" spans="1:20" s="111" customFormat="1" ht="12.75" x14ac:dyDescent="0.2">
      <c r="A234" s="89" t="str">
        <f t="shared" si="17"/>
        <v/>
      </c>
      <c r="B234" s="114"/>
      <c r="D234" s="110"/>
      <c r="S234" s="108">
        <f t="shared" si="19"/>
        <v>0</v>
      </c>
      <c r="T234" s="109">
        <f t="shared" si="18"/>
        <v>0</v>
      </c>
    </row>
    <row r="235" spans="1:20" s="111" customFormat="1" ht="12.75" x14ac:dyDescent="0.2">
      <c r="A235" s="89" t="str">
        <f t="shared" si="17"/>
        <v/>
      </c>
      <c r="B235" s="114"/>
      <c r="D235" s="110"/>
      <c r="S235" s="108">
        <f t="shared" si="19"/>
        <v>0</v>
      </c>
      <c r="T235" s="109">
        <f t="shared" si="18"/>
        <v>0</v>
      </c>
    </row>
    <row r="236" spans="1:20" s="111" customFormat="1" ht="12.75" x14ac:dyDescent="0.2">
      <c r="A236" s="89" t="str">
        <f t="shared" si="17"/>
        <v/>
      </c>
      <c r="B236" s="114"/>
      <c r="D236" s="110"/>
      <c r="S236" s="108">
        <f t="shared" si="19"/>
        <v>0</v>
      </c>
      <c r="T236" s="109">
        <f t="shared" si="18"/>
        <v>0</v>
      </c>
    </row>
    <row r="237" spans="1:20" s="111" customFormat="1" ht="12.75" x14ac:dyDescent="0.2">
      <c r="A237" s="89" t="str">
        <f t="shared" si="17"/>
        <v/>
      </c>
      <c r="B237" s="114"/>
      <c r="D237" s="110"/>
      <c r="S237" s="108">
        <f t="shared" si="19"/>
        <v>0</v>
      </c>
      <c r="T237" s="109">
        <f t="shared" si="18"/>
        <v>0</v>
      </c>
    </row>
    <row r="238" spans="1:20" s="111" customFormat="1" ht="12.75" x14ac:dyDescent="0.2">
      <c r="A238" s="89" t="str">
        <f t="shared" si="17"/>
        <v/>
      </c>
      <c r="B238" s="114"/>
      <c r="D238" s="110"/>
      <c r="S238" s="108">
        <f t="shared" si="19"/>
        <v>0</v>
      </c>
      <c r="T238" s="109">
        <f t="shared" si="18"/>
        <v>0</v>
      </c>
    </row>
    <row r="239" spans="1:20" s="111" customFormat="1" ht="12.75" x14ac:dyDescent="0.2">
      <c r="A239" s="89" t="str">
        <f t="shared" si="17"/>
        <v/>
      </c>
      <c r="B239" s="114"/>
      <c r="D239" s="110"/>
      <c r="S239" s="108">
        <f t="shared" si="19"/>
        <v>0</v>
      </c>
      <c r="T239" s="109">
        <f t="shared" si="18"/>
        <v>0</v>
      </c>
    </row>
    <row r="240" spans="1:20" s="111" customFormat="1" ht="12.75" x14ac:dyDescent="0.2">
      <c r="A240" s="89" t="str">
        <f t="shared" si="17"/>
        <v/>
      </c>
      <c r="B240" s="114"/>
      <c r="D240" s="110"/>
      <c r="S240" s="108">
        <f t="shared" si="19"/>
        <v>0</v>
      </c>
      <c r="T240" s="109">
        <f t="shared" si="18"/>
        <v>0</v>
      </c>
    </row>
    <row r="241" spans="1:20" s="111" customFormat="1" ht="12.75" x14ac:dyDescent="0.2">
      <c r="A241" s="89" t="str">
        <f t="shared" si="17"/>
        <v/>
      </c>
      <c r="B241" s="114"/>
      <c r="D241" s="110"/>
      <c r="S241" s="108">
        <f t="shared" si="19"/>
        <v>0</v>
      </c>
      <c r="T241" s="109">
        <f t="shared" si="18"/>
        <v>0</v>
      </c>
    </row>
    <row r="242" spans="1:20" s="111" customFormat="1" ht="12.75" x14ac:dyDescent="0.2">
      <c r="A242" s="89" t="str">
        <f t="shared" si="17"/>
        <v/>
      </c>
      <c r="B242" s="114"/>
      <c r="D242" s="110"/>
      <c r="S242" s="108">
        <f t="shared" si="19"/>
        <v>0</v>
      </c>
      <c r="T242" s="109">
        <f t="shared" si="18"/>
        <v>0</v>
      </c>
    </row>
    <row r="243" spans="1:20" s="111" customFormat="1" ht="12.75" x14ac:dyDescent="0.2">
      <c r="A243" s="89" t="str">
        <f t="shared" si="17"/>
        <v/>
      </c>
      <c r="B243" s="114"/>
      <c r="D243" s="110"/>
      <c r="S243" s="108">
        <f t="shared" si="19"/>
        <v>0</v>
      </c>
      <c r="T243" s="109">
        <f t="shared" si="18"/>
        <v>0</v>
      </c>
    </row>
    <row r="244" spans="1:20" s="111" customFormat="1" ht="12.75" x14ac:dyDescent="0.2">
      <c r="A244" s="89" t="str">
        <f t="shared" si="17"/>
        <v/>
      </c>
      <c r="B244" s="114"/>
      <c r="D244" s="110"/>
      <c r="S244" s="108">
        <f t="shared" si="19"/>
        <v>0</v>
      </c>
      <c r="T244" s="109">
        <f t="shared" si="18"/>
        <v>0</v>
      </c>
    </row>
    <row r="245" spans="1:20" s="111" customFormat="1" ht="12.75" x14ac:dyDescent="0.2">
      <c r="A245" s="89" t="str">
        <f t="shared" si="17"/>
        <v/>
      </c>
      <c r="B245" s="114"/>
      <c r="D245" s="110"/>
      <c r="S245" s="108">
        <f t="shared" si="19"/>
        <v>0</v>
      </c>
      <c r="T245" s="109">
        <f t="shared" si="18"/>
        <v>0</v>
      </c>
    </row>
    <row r="246" spans="1:20" s="111" customFormat="1" ht="12.75" x14ac:dyDescent="0.2">
      <c r="A246" s="89" t="str">
        <f t="shared" si="17"/>
        <v/>
      </c>
      <c r="B246" s="114"/>
      <c r="D246" s="110"/>
      <c r="S246" s="108">
        <f t="shared" si="19"/>
        <v>0</v>
      </c>
      <c r="T246" s="109">
        <f t="shared" si="18"/>
        <v>0</v>
      </c>
    </row>
    <row r="247" spans="1:20" s="111" customFormat="1" ht="12.75" x14ac:dyDescent="0.2">
      <c r="A247" s="89" t="str">
        <f t="shared" si="17"/>
        <v/>
      </c>
      <c r="B247" s="114"/>
      <c r="D247" s="110"/>
      <c r="S247" s="108">
        <f t="shared" si="19"/>
        <v>0</v>
      </c>
      <c r="T247" s="109">
        <f t="shared" si="18"/>
        <v>0</v>
      </c>
    </row>
    <row r="248" spans="1:20" s="111" customFormat="1" ht="12.75" x14ac:dyDescent="0.2">
      <c r="A248" s="89" t="str">
        <f t="shared" si="17"/>
        <v/>
      </c>
      <c r="B248" s="114"/>
      <c r="D248" s="110"/>
      <c r="S248" s="108">
        <f t="shared" si="19"/>
        <v>0</v>
      </c>
      <c r="T248" s="109">
        <f t="shared" si="18"/>
        <v>0</v>
      </c>
    </row>
    <row r="249" spans="1:20" s="111" customFormat="1" ht="12.75" x14ac:dyDescent="0.2">
      <c r="A249" s="89" t="str">
        <f t="shared" si="17"/>
        <v/>
      </c>
      <c r="B249" s="114"/>
      <c r="D249" s="110"/>
      <c r="S249" s="108">
        <f t="shared" si="19"/>
        <v>0</v>
      </c>
      <c r="T249" s="109">
        <f t="shared" si="18"/>
        <v>0</v>
      </c>
    </row>
    <row r="250" spans="1:20" s="111" customFormat="1" ht="12.75" x14ac:dyDescent="0.2">
      <c r="A250" s="89" t="str">
        <f t="shared" si="17"/>
        <v/>
      </c>
      <c r="B250" s="114"/>
      <c r="D250" s="110"/>
      <c r="S250" s="108">
        <f t="shared" si="19"/>
        <v>0</v>
      </c>
      <c r="T250" s="109">
        <f t="shared" si="18"/>
        <v>0</v>
      </c>
    </row>
    <row r="251" spans="1:20" s="111" customFormat="1" ht="12.75" x14ac:dyDescent="0.2">
      <c r="A251" s="89" t="str">
        <f t="shared" si="17"/>
        <v/>
      </c>
      <c r="B251" s="114"/>
      <c r="D251" s="110"/>
      <c r="S251" s="108">
        <f t="shared" si="19"/>
        <v>0</v>
      </c>
      <c r="T251" s="109">
        <f t="shared" si="18"/>
        <v>0</v>
      </c>
    </row>
    <row r="252" spans="1:20" s="111" customFormat="1" ht="12.75" x14ac:dyDescent="0.2">
      <c r="A252" s="89" t="str">
        <f t="shared" si="17"/>
        <v/>
      </c>
      <c r="B252" s="114"/>
      <c r="D252" s="110"/>
      <c r="S252" s="108">
        <f t="shared" si="19"/>
        <v>0</v>
      </c>
      <c r="T252" s="109">
        <f t="shared" si="18"/>
        <v>0</v>
      </c>
    </row>
    <row r="253" spans="1:20" s="111" customFormat="1" ht="12.75" x14ac:dyDescent="0.2">
      <c r="A253" s="89" t="str">
        <f t="shared" si="17"/>
        <v/>
      </c>
      <c r="B253" s="114"/>
      <c r="D253" s="110"/>
      <c r="S253" s="108">
        <f t="shared" si="19"/>
        <v>0</v>
      </c>
      <c r="T253" s="109">
        <f t="shared" si="18"/>
        <v>0</v>
      </c>
    </row>
    <row r="254" spans="1:20" s="111" customFormat="1" ht="12.75" x14ac:dyDescent="0.2">
      <c r="A254" s="89" t="str">
        <f t="shared" ref="A254:A317" si="20">B254&amp;D254</f>
        <v/>
      </c>
      <c r="B254" s="114"/>
      <c r="D254" s="110"/>
      <c r="S254" s="108">
        <f t="shared" si="19"/>
        <v>0</v>
      </c>
      <c r="T254" s="109">
        <f t="shared" ref="T254:T317" si="21">SUM(G254:S254)</f>
        <v>0</v>
      </c>
    </row>
    <row r="255" spans="1:20" s="111" customFormat="1" ht="12.75" x14ac:dyDescent="0.2">
      <c r="A255" s="89" t="str">
        <f t="shared" si="20"/>
        <v/>
      </c>
      <c r="B255" s="114"/>
      <c r="D255" s="110"/>
      <c r="S255" s="108">
        <f t="shared" ref="S255:S318" si="22">F255-SUM(G255:R255)</f>
        <v>0</v>
      </c>
      <c r="T255" s="109">
        <f t="shared" si="21"/>
        <v>0</v>
      </c>
    </row>
    <row r="256" spans="1:20" s="111" customFormat="1" ht="12.75" x14ac:dyDescent="0.2">
      <c r="A256" s="89" t="str">
        <f t="shared" si="20"/>
        <v/>
      </c>
      <c r="B256" s="114"/>
      <c r="D256" s="110"/>
      <c r="S256" s="108">
        <f t="shared" si="22"/>
        <v>0</v>
      </c>
      <c r="T256" s="109">
        <f t="shared" si="21"/>
        <v>0</v>
      </c>
    </row>
    <row r="257" spans="1:20" s="111" customFormat="1" ht="12.75" x14ac:dyDescent="0.2">
      <c r="A257" s="89" t="str">
        <f t="shared" si="20"/>
        <v/>
      </c>
      <c r="B257" s="114"/>
      <c r="D257" s="110"/>
      <c r="S257" s="108">
        <f t="shared" si="22"/>
        <v>0</v>
      </c>
      <c r="T257" s="109">
        <f t="shared" si="21"/>
        <v>0</v>
      </c>
    </row>
    <row r="258" spans="1:20" s="111" customFormat="1" ht="12.75" x14ac:dyDescent="0.2">
      <c r="A258" s="89" t="str">
        <f t="shared" si="20"/>
        <v/>
      </c>
      <c r="B258" s="114"/>
      <c r="D258" s="110"/>
      <c r="S258" s="108">
        <f t="shared" si="22"/>
        <v>0</v>
      </c>
      <c r="T258" s="109">
        <f t="shared" si="21"/>
        <v>0</v>
      </c>
    </row>
    <row r="259" spans="1:20" s="111" customFormat="1" ht="12.75" x14ac:dyDescent="0.2">
      <c r="A259" s="89" t="str">
        <f t="shared" si="20"/>
        <v/>
      </c>
      <c r="B259" s="114"/>
      <c r="D259" s="110"/>
      <c r="S259" s="108">
        <f t="shared" si="22"/>
        <v>0</v>
      </c>
      <c r="T259" s="109">
        <f t="shared" si="21"/>
        <v>0</v>
      </c>
    </row>
    <row r="260" spans="1:20" s="111" customFormat="1" ht="12.75" x14ac:dyDescent="0.2">
      <c r="A260" s="89" t="str">
        <f t="shared" si="20"/>
        <v/>
      </c>
      <c r="B260" s="114"/>
      <c r="D260" s="110"/>
      <c r="S260" s="108">
        <f t="shared" si="22"/>
        <v>0</v>
      </c>
      <c r="T260" s="109">
        <f t="shared" si="21"/>
        <v>0</v>
      </c>
    </row>
    <row r="261" spans="1:20" s="111" customFormat="1" ht="12.75" x14ac:dyDescent="0.2">
      <c r="A261" s="89" t="str">
        <f t="shared" si="20"/>
        <v/>
      </c>
      <c r="B261" s="114"/>
      <c r="D261" s="110"/>
      <c r="S261" s="108">
        <f t="shared" si="22"/>
        <v>0</v>
      </c>
      <c r="T261" s="109">
        <f t="shared" si="21"/>
        <v>0</v>
      </c>
    </row>
    <row r="262" spans="1:20" s="111" customFormat="1" ht="12.75" x14ac:dyDescent="0.2">
      <c r="A262" s="89" t="str">
        <f t="shared" si="20"/>
        <v/>
      </c>
      <c r="B262" s="114"/>
      <c r="D262" s="110"/>
      <c r="S262" s="108">
        <f t="shared" si="22"/>
        <v>0</v>
      </c>
      <c r="T262" s="109">
        <f t="shared" si="21"/>
        <v>0</v>
      </c>
    </row>
    <row r="263" spans="1:20" s="111" customFormat="1" ht="12.75" x14ac:dyDescent="0.2">
      <c r="A263" s="89" t="str">
        <f t="shared" si="20"/>
        <v/>
      </c>
      <c r="B263" s="114"/>
      <c r="D263" s="110"/>
      <c r="S263" s="108">
        <f t="shared" si="22"/>
        <v>0</v>
      </c>
      <c r="T263" s="109">
        <f t="shared" si="21"/>
        <v>0</v>
      </c>
    </row>
    <row r="264" spans="1:20" s="111" customFormat="1" ht="12.75" x14ac:dyDescent="0.2">
      <c r="A264" s="89" t="str">
        <f t="shared" si="20"/>
        <v/>
      </c>
      <c r="B264" s="114"/>
      <c r="D264" s="110"/>
      <c r="S264" s="108">
        <f t="shared" si="22"/>
        <v>0</v>
      </c>
      <c r="T264" s="109">
        <f t="shared" si="21"/>
        <v>0</v>
      </c>
    </row>
    <row r="265" spans="1:20" s="111" customFormat="1" ht="12.75" x14ac:dyDescent="0.2">
      <c r="A265" s="89" t="str">
        <f t="shared" si="20"/>
        <v/>
      </c>
      <c r="B265" s="114"/>
      <c r="D265" s="110"/>
      <c r="S265" s="108">
        <f t="shared" si="22"/>
        <v>0</v>
      </c>
      <c r="T265" s="109">
        <f t="shared" si="21"/>
        <v>0</v>
      </c>
    </row>
    <row r="266" spans="1:20" s="111" customFormat="1" ht="12.75" x14ac:dyDescent="0.2">
      <c r="A266" s="89" t="str">
        <f t="shared" si="20"/>
        <v/>
      </c>
      <c r="B266" s="114"/>
      <c r="D266" s="110"/>
      <c r="S266" s="108">
        <f t="shared" si="22"/>
        <v>0</v>
      </c>
      <c r="T266" s="109">
        <f t="shared" si="21"/>
        <v>0</v>
      </c>
    </row>
    <row r="267" spans="1:20" s="111" customFormat="1" ht="12.75" x14ac:dyDescent="0.2">
      <c r="A267" s="89" t="str">
        <f t="shared" si="20"/>
        <v/>
      </c>
      <c r="B267" s="114"/>
      <c r="D267" s="110"/>
      <c r="S267" s="108">
        <f t="shared" si="22"/>
        <v>0</v>
      </c>
      <c r="T267" s="109">
        <f t="shared" si="21"/>
        <v>0</v>
      </c>
    </row>
    <row r="268" spans="1:20" s="111" customFormat="1" ht="12.75" x14ac:dyDescent="0.2">
      <c r="A268" s="89" t="str">
        <f t="shared" si="20"/>
        <v/>
      </c>
      <c r="B268" s="114"/>
      <c r="D268" s="110"/>
      <c r="S268" s="108">
        <f t="shared" si="22"/>
        <v>0</v>
      </c>
      <c r="T268" s="109">
        <f t="shared" si="21"/>
        <v>0</v>
      </c>
    </row>
    <row r="269" spans="1:20" s="111" customFormat="1" ht="12.75" x14ac:dyDescent="0.2">
      <c r="A269" s="89" t="str">
        <f t="shared" si="20"/>
        <v/>
      </c>
      <c r="B269" s="114"/>
      <c r="D269" s="110"/>
      <c r="S269" s="108">
        <f t="shared" si="22"/>
        <v>0</v>
      </c>
      <c r="T269" s="109">
        <f t="shared" si="21"/>
        <v>0</v>
      </c>
    </row>
    <row r="270" spans="1:20" s="111" customFormat="1" ht="12.75" x14ac:dyDescent="0.2">
      <c r="A270" s="89" t="str">
        <f t="shared" si="20"/>
        <v/>
      </c>
      <c r="B270" s="114"/>
      <c r="D270" s="110"/>
      <c r="S270" s="108">
        <f t="shared" si="22"/>
        <v>0</v>
      </c>
      <c r="T270" s="109">
        <f t="shared" si="21"/>
        <v>0</v>
      </c>
    </row>
    <row r="271" spans="1:20" s="111" customFormat="1" ht="12.75" x14ac:dyDescent="0.2">
      <c r="A271" s="89" t="str">
        <f t="shared" si="20"/>
        <v/>
      </c>
      <c r="B271" s="114"/>
      <c r="D271" s="110"/>
      <c r="S271" s="108">
        <f t="shared" si="22"/>
        <v>0</v>
      </c>
      <c r="T271" s="109">
        <f t="shared" si="21"/>
        <v>0</v>
      </c>
    </row>
    <row r="272" spans="1:20" s="111" customFormat="1" ht="12.75" x14ac:dyDescent="0.2">
      <c r="A272" s="89" t="str">
        <f t="shared" si="20"/>
        <v/>
      </c>
      <c r="B272" s="114"/>
      <c r="D272" s="110"/>
      <c r="S272" s="108">
        <f t="shared" si="22"/>
        <v>0</v>
      </c>
      <c r="T272" s="109">
        <f t="shared" si="21"/>
        <v>0</v>
      </c>
    </row>
    <row r="273" spans="1:20" s="111" customFormat="1" ht="12.75" x14ac:dyDescent="0.2">
      <c r="A273" s="89" t="str">
        <f t="shared" si="20"/>
        <v/>
      </c>
      <c r="B273" s="114"/>
      <c r="D273" s="110"/>
      <c r="S273" s="108">
        <f t="shared" si="22"/>
        <v>0</v>
      </c>
      <c r="T273" s="109">
        <f t="shared" si="21"/>
        <v>0</v>
      </c>
    </row>
    <row r="274" spans="1:20" s="111" customFormat="1" ht="12.75" x14ac:dyDescent="0.2">
      <c r="A274" s="89" t="str">
        <f t="shared" si="20"/>
        <v/>
      </c>
      <c r="B274" s="114"/>
      <c r="D274" s="110"/>
      <c r="S274" s="108">
        <f t="shared" si="22"/>
        <v>0</v>
      </c>
      <c r="T274" s="109">
        <f t="shared" si="21"/>
        <v>0</v>
      </c>
    </row>
    <row r="275" spans="1:20" s="111" customFormat="1" ht="12.75" x14ac:dyDescent="0.2">
      <c r="A275" s="89" t="str">
        <f t="shared" si="20"/>
        <v/>
      </c>
      <c r="B275" s="114"/>
      <c r="D275" s="110"/>
      <c r="S275" s="108">
        <f t="shared" si="22"/>
        <v>0</v>
      </c>
      <c r="T275" s="109">
        <f t="shared" si="21"/>
        <v>0</v>
      </c>
    </row>
    <row r="276" spans="1:20" s="111" customFormat="1" ht="12.75" x14ac:dyDescent="0.2">
      <c r="A276" s="89" t="str">
        <f t="shared" si="20"/>
        <v/>
      </c>
      <c r="B276" s="114"/>
      <c r="D276" s="110"/>
      <c r="S276" s="108">
        <f t="shared" si="22"/>
        <v>0</v>
      </c>
      <c r="T276" s="109">
        <f t="shared" si="21"/>
        <v>0</v>
      </c>
    </row>
    <row r="277" spans="1:20" s="111" customFormat="1" ht="12.75" x14ac:dyDescent="0.2">
      <c r="A277" s="89" t="str">
        <f t="shared" si="20"/>
        <v/>
      </c>
      <c r="B277" s="114"/>
      <c r="D277" s="110"/>
      <c r="S277" s="108">
        <f t="shared" si="22"/>
        <v>0</v>
      </c>
      <c r="T277" s="109">
        <f t="shared" si="21"/>
        <v>0</v>
      </c>
    </row>
    <row r="278" spans="1:20" s="111" customFormat="1" ht="12.75" x14ac:dyDescent="0.2">
      <c r="A278" s="89" t="str">
        <f t="shared" si="20"/>
        <v/>
      </c>
      <c r="B278" s="114"/>
      <c r="D278" s="110"/>
      <c r="S278" s="108">
        <f t="shared" si="22"/>
        <v>0</v>
      </c>
      <c r="T278" s="109">
        <f t="shared" si="21"/>
        <v>0</v>
      </c>
    </row>
    <row r="279" spans="1:20" s="111" customFormat="1" ht="12.75" x14ac:dyDescent="0.2">
      <c r="A279" s="89" t="str">
        <f t="shared" si="20"/>
        <v/>
      </c>
      <c r="B279" s="114"/>
      <c r="D279" s="110"/>
      <c r="S279" s="108">
        <f t="shared" si="22"/>
        <v>0</v>
      </c>
      <c r="T279" s="109">
        <f t="shared" si="21"/>
        <v>0</v>
      </c>
    </row>
    <row r="280" spans="1:20" s="111" customFormat="1" ht="12.75" x14ac:dyDescent="0.2">
      <c r="A280" s="89" t="str">
        <f t="shared" si="20"/>
        <v/>
      </c>
      <c r="B280" s="114"/>
      <c r="D280" s="110"/>
      <c r="S280" s="108">
        <f t="shared" si="22"/>
        <v>0</v>
      </c>
      <c r="T280" s="109">
        <f t="shared" si="21"/>
        <v>0</v>
      </c>
    </row>
    <row r="281" spans="1:20" s="111" customFormat="1" ht="12.75" x14ac:dyDescent="0.2">
      <c r="A281" s="89" t="str">
        <f t="shared" si="20"/>
        <v/>
      </c>
      <c r="B281" s="114"/>
      <c r="D281" s="110"/>
      <c r="S281" s="108">
        <f t="shared" si="22"/>
        <v>0</v>
      </c>
      <c r="T281" s="109">
        <f t="shared" si="21"/>
        <v>0</v>
      </c>
    </row>
    <row r="282" spans="1:20" s="111" customFormat="1" ht="12.75" x14ac:dyDescent="0.2">
      <c r="A282" s="89" t="str">
        <f t="shared" si="20"/>
        <v/>
      </c>
      <c r="B282" s="114"/>
      <c r="D282" s="110"/>
      <c r="S282" s="108">
        <f t="shared" si="22"/>
        <v>0</v>
      </c>
      <c r="T282" s="109">
        <f t="shared" si="21"/>
        <v>0</v>
      </c>
    </row>
    <row r="283" spans="1:20" s="111" customFormat="1" ht="12.75" x14ac:dyDescent="0.2">
      <c r="A283" s="89" t="str">
        <f t="shared" si="20"/>
        <v/>
      </c>
      <c r="B283" s="114"/>
      <c r="D283" s="110"/>
      <c r="S283" s="108">
        <f t="shared" si="22"/>
        <v>0</v>
      </c>
      <c r="T283" s="109">
        <f t="shared" si="21"/>
        <v>0</v>
      </c>
    </row>
    <row r="284" spans="1:20" s="111" customFormat="1" ht="12.75" x14ac:dyDescent="0.2">
      <c r="A284" s="89" t="str">
        <f t="shared" si="20"/>
        <v/>
      </c>
      <c r="B284" s="114"/>
      <c r="D284" s="110"/>
      <c r="S284" s="108">
        <f t="shared" si="22"/>
        <v>0</v>
      </c>
      <c r="T284" s="109">
        <f t="shared" si="21"/>
        <v>0</v>
      </c>
    </row>
    <row r="285" spans="1:20" s="111" customFormat="1" ht="12.75" x14ac:dyDescent="0.2">
      <c r="A285" s="89" t="str">
        <f t="shared" si="20"/>
        <v/>
      </c>
      <c r="B285" s="114"/>
      <c r="D285" s="110"/>
      <c r="S285" s="108">
        <f t="shared" si="22"/>
        <v>0</v>
      </c>
      <c r="T285" s="109">
        <f t="shared" si="21"/>
        <v>0</v>
      </c>
    </row>
    <row r="286" spans="1:20" s="111" customFormat="1" ht="12.75" x14ac:dyDescent="0.2">
      <c r="A286" s="89" t="str">
        <f t="shared" si="20"/>
        <v/>
      </c>
      <c r="B286" s="114"/>
      <c r="D286" s="110"/>
      <c r="S286" s="108">
        <f t="shared" si="22"/>
        <v>0</v>
      </c>
      <c r="T286" s="109">
        <f t="shared" si="21"/>
        <v>0</v>
      </c>
    </row>
    <row r="287" spans="1:20" s="111" customFormat="1" ht="12.75" x14ac:dyDescent="0.2">
      <c r="A287" s="89" t="str">
        <f t="shared" si="20"/>
        <v/>
      </c>
      <c r="B287" s="114"/>
      <c r="D287" s="110"/>
      <c r="S287" s="108">
        <f t="shared" si="22"/>
        <v>0</v>
      </c>
      <c r="T287" s="109">
        <f t="shared" si="21"/>
        <v>0</v>
      </c>
    </row>
    <row r="288" spans="1:20" s="111" customFormat="1" ht="12.75" x14ac:dyDescent="0.2">
      <c r="A288" s="89" t="str">
        <f t="shared" si="20"/>
        <v/>
      </c>
      <c r="B288" s="114"/>
      <c r="D288" s="110"/>
      <c r="S288" s="108">
        <f t="shared" si="22"/>
        <v>0</v>
      </c>
      <c r="T288" s="109">
        <f t="shared" si="21"/>
        <v>0</v>
      </c>
    </row>
    <row r="289" spans="1:20" s="111" customFormat="1" ht="12.75" x14ac:dyDescent="0.2">
      <c r="A289" s="89" t="str">
        <f t="shared" si="20"/>
        <v/>
      </c>
      <c r="B289" s="114"/>
      <c r="D289" s="110"/>
      <c r="S289" s="108">
        <f t="shared" si="22"/>
        <v>0</v>
      </c>
      <c r="T289" s="109">
        <f t="shared" si="21"/>
        <v>0</v>
      </c>
    </row>
    <row r="290" spans="1:20" s="111" customFormat="1" ht="12.75" x14ac:dyDescent="0.2">
      <c r="A290" s="89" t="str">
        <f t="shared" si="20"/>
        <v/>
      </c>
      <c r="B290" s="114"/>
      <c r="D290" s="110"/>
      <c r="S290" s="108">
        <f t="shared" si="22"/>
        <v>0</v>
      </c>
      <c r="T290" s="109">
        <f t="shared" si="21"/>
        <v>0</v>
      </c>
    </row>
    <row r="291" spans="1:20" s="111" customFormat="1" ht="12.75" x14ac:dyDescent="0.2">
      <c r="A291" s="89" t="str">
        <f t="shared" si="20"/>
        <v/>
      </c>
      <c r="B291" s="114"/>
      <c r="D291" s="110"/>
      <c r="S291" s="108">
        <f t="shared" si="22"/>
        <v>0</v>
      </c>
      <c r="T291" s="109">
        <f t="shared" si="21"/>
        <v>0</v>
      </c>
    </row>
    <row r="292" spans="1:20" s="111" customFormat="1" ht="12.75" x14ac:dyDescent="0.2">
      <c r="A292" s="89" t="str">
        <f t="shared" si="20"/>
        <v/>
      </c>
      <c r="B292" s="114"/>
      <c r="D292" s="110"/>
      <c r="S292" s="108">
        <f t="shared" si="22"/>
        <v>0</v>
      </c>
      <c r="T292" s="109">
        <f t="shared" si="21"/>
        <v>0</v>
      </c>
    </row>
    <row r="293" spans="1:20" s="111" customFormat="1" ht="12.75" x14ac:dyDescent="0.2">
      <c r="A293" s="89" t="str">
        <f t="shared" si="20"/>
        <v/>
      </c>
      <c r="B293" s="114"/>
      <c r="D293" s="110"/>
      <c r="S293" s="108">
        <f t="shared" si="22"/>
        <v>0</v>
      </c>
      <c r="T293" s="109">
        <f t="shared" si="21"/>
        <v>0</v>
      </c>
    </row>
    <row r="294" spans="1:20" s="111" customFormat="1" ht="12.75" x14ac:dyDescent="0.2">
      <c r="A294" s="89" t="str">
        <f t="shared" si="20"/>
        <v/>
      </c>
      <c r="B294" s="114"/>
      <c r="D294" s="110"/>
      <c r="S294" s="108">
        <f t="shared" si="22"/>
        <v>0</v>
      </c>
      <c r="T294" s="109">
        <f t="shared" si="21"/>
        <v>0</v>
      </c>
    </row>
    <row r="295" spans="1:20" s="111" customFormat="1" ht="12.75" x14ac:dyDescent="0.2">
      <c r="A295" s="89" t="str">
        <f t="shared" si="20"/>
        <v/>
      </c>
      <c r="B295" s="114"/>
      <c r="D295" s="110"/>
      <c r="S295" s="108">
        <f t="shared" si="22"/>
        <v>0</v>
      </c>
      <c r="T295" s="109">
        <f t="shared" si="21"/>
        <v>0</v>
      </c>
    </row>
    <row r="296" spans="1:20" s="111" customFormat="1" ht="12.75" x14ac:dyDescent="0.2">
      <c r="A296" s="89" t="str">
        <f t="shared" si="20"/>
        <v/>
      </c>
      <c r="B296" s="114"/>
      <c r="D296" s="110"/>
      <c r="S296" s="108">
        <f t="shared" si="22"/>
        <v>0</v>
      </c>
      <c r="T296" s="109">
        <f t="shared" si="21"/>
        <v>0</v>
      </c>
    </row>
    <row r="297" spans="1:20" s="111" customFormat="1" ht="12.75" x14ac:dyDescent="0.2">
      <c r="A297" s="89" t="str">
        <f t="shared" si="20"/>
        <v/>
      </c>
      <c r="B297" s="114"/>
      <c r="D297" s="110"/>
      <c r="S297" s="108">
        <f t="shared" si="22"/>
        <v>0</v>
      </c>
      <c r="T297" s="109">
        <f t="shared" si="21"/>
        <v>0</v>
      </c>
    </row>
    <row r="298" spans="1:20" s="111" customFormat="1" ht="12.75" x14ac:dyDescent="0.2">
      <c r="A298" s="89" t="str">
        <f t="shared" si="20"/>
        <v/>
      </c>
      <c r="B298" s="114"/>
      <c r="D298" s="110"/>
      <c r="S298" s="108">
        <f t="shared" si="22"/>
        <v>0</v>
      </c>
      <c r="T298" s="109">
        <f t="shared" si="21"/>
        <v>0</v>
      </c>
    </row>
    <row r="299" spans="1:20" s="111" customFormat="1" ht="12.75" x14ac:dyDescent="0.2">
      <c r="A299" s="89" t="str">
        <f t="shared" si="20"/>
        <v/>
      </c>
      <c r="B299" s="114"/>
      <c r="D299" s="110"/>
      <c r="S299" s="108">
        <f t="shared" si="22"/>
        <v>0</v>
      </c>
      <c r="T299" s="109">
        <f t="shared" si="21"/>
        <v>0</v>
      </c>
    </row>
    <row r="300" spans="1:20" s="111" customFormat="1" ht="12.75" x14ac:dyDescent="0.2">
      <c r="A300" s="89" t="str">
        <f t="shared" si="20"/>
        <v/>
      </c>
      <c r="B300" s="114"/>
      <c r="D300" s="110"/>
      <c r="S300" s="108">
        <f t="shared" si="22"/>
        <v>0</v>
      </c>
      <c r="T300" s="109">
        <f t="shared" si="21"/>
        <v>0</v>
      </c>
    </row>
    <row r="301" spans="1:20" s="111" customFormat="1" ht="12.75" x14ac:dyDescent="0.2">
      <c r="A301" s="89" t="str">
        <f t="shared" si="20"/>
        <v/>
      </c>
      <c r="B301" s="114"/>
      <c r="D301" s="110"/>
      <c r="S301" s="108">
        <f t="shared" si="22"/>
        <v>0</v>
      </c>
      <c r="T301" s="109">
        <f t="shared" si="21"/>
        <v>0</v>
      </c>
    </row>
    <row r="302" spans="1:20" s="111" customFormat="1" ht="12.75" x14ac:dyDescent="0.2">
      <c r="A302" s="89" t="str">
        <f t="shared" si="20"/>
        <v/>
      </c>
      <c r="B302" s="114"/>
      <c r="D302" s="110"/>
      <c r="S302" s="108">
        <f t="shared" si="22"/>
        <v>0</v>
      </c>
      <c r="T302" s="109">
        <f t="shared" si="21"/>
        <v>0</v>
      </c>
    </row>
    <row r="303" spans="1:20" s="111" customFormat="1" ht="12.75" x14ac:dyDescent="0.2">
      <c r="A303" s="89" t="str">
        <f t="shared" si="20"/>
        <v/>
      </c>
      <c r="B303" s="114"/>
      <c r="D303" s="110"/>
      <c r="S303" s="108">
        <f t="shared" si="22"/>
        <v>0</v>
      </c>
      <c r="T303" s="109">
        <f t="shared" si="21"/>
        <v>0</v>
      </c>
    </row>
    <row r="304" spans="1:20" s="111" customFormat="1" ht="12.75" x14ac:dyDescent="0.2">
      <c r="A304" s="89" t="str">
        <f t="shared" si="20"/>
        <v/>
      </c>
      <c r="B304" s="114"/>
      <c r="D304" s="110"/>
      <c r="S304" s="108">
        <f t="shared" si="22"/>
        <v>0</v>
      </c>
      <c r="T304" s="109">
        <f t="shared" si="21"/>
        <v>0</v>
      </c>
    </row>
    <row r="305" spans="1:20" s="111" customFormat="1" ht="12.75" x14ac:dyDescent="0.2">
      <c r="A305" s="89" t="str">
        <f t="shared" si="20"/>
        <v/>
      </c>
      <c r="B305" s="114"/>
      <c r="D305" s="110"/>
      <c r="S305" s="108">
        <f t="shared" si="22"/>
        <v>0</v>
      </c>
      <c r="T305" s="109">
        <f t="shared" si="21"/>
        <v>0</v>
      </c>
    </row>
    <row r="306" spans="1:20" s="111" customFormat="1" ht="12.75" x14ac:dyDescent="0.2">
      <c r="A306" s="89" t="str">
        <f t="shared" si="20"/>
        <v/>
      </c>
      <c r="B306" s="114"/>
      <c r="D306" s="110"/>
      <c r="S306" s="108">
        <f t="shared" si="22"/>
        <v>0</v>
      </c>
      <c r="T306" s="109">
        <f t="shared" si="21"/>
        <v>0</v>
      </c>
    </row>
    <row r="307" spans="1:20" s="111" customFormat="1" ht="12.75" x14ac:dyDescent="0.2">
      <c r="A307" s="89" t="str">
        <f t="shared" si="20"/>
        <v/>
      </c>
      <c r="B307" s="114"/>
      <c r="D307" s="110"/>
      <c r="S307" s="108">
        <f t="shared" si="22"/>
        <v>0</v>
      </c>
      <c r="T307" s="109">
        <f t="shared" si="21"/>
        <v>0</v>
      </c>
    </row>
    <row r="308" spans="1:20" s="111" customFormat="1" ht="12.75" x14ac:dyDescent="0.2">
      <c r="A308" s="89" t="str">
        <f t="shared" si="20"/>
        <v/>
      </c>
      <c r="B308" s="114"/>
      <c r="D308" s="110"/>
      <c r="S308" s="108">
        <f t="shared" si="22"/>
        <v>0</v>
      </c>
      <c r="T308" s="109">
        <f t="shared" si="21"/>
        <v>0</v>
      </c>
    </row>
    <row r="309" spans="1:20" s="111" customFormat="1" ht="12.75" x14ac:dyDescent="0.2">
      <c r="A309" s="89" t="str">
        <f t="shared" si="20"/>
        <v/>
      </c>
      <c r="B309" s="114"/>
      <c r="D309" s="110"/>
      <c r="S309" s="108">
        <f t="shared" si="22"/>
        <v>0</v>
      </c>
      <c r="T309" s="109">
        <f t="shared" si="21"/>
        <v>0</v>
      </c>
    </row>
    <row r="310" spans="1:20" s="111" customFormat="1" ht="12.75" x14ac:dyDescent="0.2">
      <c r="A310" s="89" t="str">
        <f t="shared" si="20"/>
        <v/>
      </c>
      <c r="B310" s="114"/>
      <c r="D310" s="110"/>
      <c r="S310" s="108">
        <f t="shared" si="22"/>
        <v>0</v>
      </c>
      <c r="T310" s="109">
        <f t="shared" si="21"/>
        <v>0</v>
      </c>
    </row>
    <row r="311" spans="1:20" s="111" customFormat="1" ht="12.75" x14ac:dyDescent="0.2">
      <c r="A311" s="89" t="str">
        <f t="shared" si="20"/>
        <v/>
      </c>
      <c r="B311" s="114"/>
      <c r="D311" s="110"/>
      <c r="S311" s="108">
        <f t="shared" si="22"/>
        <v>0</v>
      </c>
      <c r="T311" s="109">
        <f t="shared" si="21"/>
        <v>0</v>
      </c>
    </row>
    <row r="312" spans="1:20" s="111" customFormat="1" ht="12.75" x14ac:dyDescent="0.2">
      <c r="A312" s="89" t="str">
        <f t="shared" si="20"/>
        <v/>
      </c>
      <c r="B312" s="114"/>
      <c r="D312" s="110"/>
      <c r="S312" s="108">
        <f t="shared" si="22"/>
        <v>0</v>
      </c>
      <c r="T312" s="109">
        <f t="shared" si="21"/>
        <v>0</v>
      </c>
    </row>
    <row r="313" spans="1:20" s="111" customFormat="1" ht="12.75" x14ac:dyDescent="0.2">
      <c r="A313" s="89" t="str">
        <f t="shared" si="20"/>
        <v/>
      </c>
      <c r="B313" s="114"/>
      <c r="D313" s="110"/>
      <c r="S313" s="108">
        <f t="shared" si="22"/>
        <v>0</v>
      </c>
      <c r="T313" s="109">
        <f t="shared" si="21"/>
        <v>0</v>
      </c>
    </row>
    <row r="314" spans="1:20" s="111" customFormat="1" ht="12.75" x14ac:dyDescent="0.2">
      <c r="A314" s="89" t="str">
        <f t="shared" si="20"/>
        <v/>
      </c>
      <c r="B314" s="114"/>
      <c r="D314" s="110"/>
      <c r="S314" s="108">
        <f t="shared" si="22"/>
        <v>0</v>
      </c>
      <c r="T314" s="109">
        <f t="shared" si="21"/>
        <v>0</v>
      </c>
    </row>
    <row r="315" spans="1:20" s="111" customFormat="1" ht="12.75" x14ac:dyDescent="0.2">
      <c r="A315" s="89" t="str">
        <f t="shared" si="20"/>
        <v/>
      </c>
      <c r="B315" s="114"/>
      <c r="D315" s="110"/>
      <c r="S315" s="108">
        <f t="shared" si="22"/>
        <v>0</v>
      </c>
      <c r="T315" s="109">
        <f t="shared" si="21"/>
        <v>0</v>
      </c>
    </row>
    <row r="316" spans="1:20" s="111" customFormat="1" ht="12.75" x14ac:dyDescent="0.2">
      <c r="A316" s="89" t="str">
        <f t="shared" si="20"/>
        <v/>
      </c>
      <c r="B316" s="114"/>
      <c r="D316" s="110"/>
      <c r="S316" s="108">
        <f t="shared" si="22"/>
        <v>0</v>
      </c>
      <c r="T316" s="109">
        <f t="shared" si="21"/>
        <v>0</v>
      </c>
    </row>
    <row r="317" spans="1:20" s="111" customFormat="1" ht="12.75" x14ac:dyDescent="0.2">
      <c r="A317" s="89" t="str">
        <f t="shared" si="20"/>
        <v/>
      </c>
      <c r="B317" s="114"/>
      <c r="D317" s="110"/>
      <c r="S317" s="108">
        <f t="shared" si="22"/>
        <v>0</v>
      </c>
      <c r="T317" s="109">
        <f t="shared" si="21"/>
        <v>0</v>
      </c>
    </row>
    <row r="318" spans="1:20" s="111" customFormat="1" ht="12.75" x14ac:dyDescent="0.2">
      <c r="A318" s="89" t="str">
        <f t="shared" ref="A318:A381" si="23">B318&amp;D318</f>
        <v/>
      </c>
      <c r="B318" s="114"/>
      <c r="D318" s="110"/>
      <c r="S318" s="108">
        <f t="shared" si="22"/>
        <v>0</v>
      </c>
      <c r="T318" s="109">
        <f t="shared" ref="T318:T381" si="24">SUM(G318:S318)</f>
        <v>0</v>
      </c>
    </row>
    <row r="319" spans="1:20" s="111" customFormat="1" ht="12.75" x14ac:dyDescent="0.2">
      <c r="A319" s="89" t="str">
        <f t="shared" si="23"/>
        <v/>
      </c>
      <c r="B319" s="114"/>
      <c r="D319" s="110"/>
      <c r="S319" s="108">
        <f t="shared" ref="S319:S382" si="25">F319-SUM(G319:R319)</f>
        <v>0</v>
      </c>
      <c r="T319" s="109">
        <f t="shared" si="24"/>
        <v>0</v>
      </c>
    </row>
    <row r="320" spans="1:20" s="111" customFormat="1" ht="12.75" x14ac:dyDescent="0.2">
      <c r="A320" s="89" t="str">
        <f t="shared" si="23"/>
        <v/>
      </c>
      <c r="B320" s="114"/>
      <c r="D320" s="110"/>
      <c r="S320" s="108">
        <f t="shared" si="25"/>
        <v>0</v>
      </c>
      <c r="T320" s="109">
        <f t="shared" si="24"/>
        <v>0</v>
      </c>
    </row>
    <row r="321" spans="1:20" s="111" customFormat="1" ht="12.75" x14ac:dyDescent="0.2">
      <c r="A321" s="89" t="str">
        <f t="shared" si="23"/>
        <v/>
      </c>
      <c r="B321" s="114"/>
      <c r="D321" s="110"/>
      <c r="S321" s="108">
        <f t="shared" si="25"/>
        <v>0</v>
      </c>
      <c r="T321" s="109">
        <f t="shared" si="24"/>
        <v>0</v>
      </c>
    </row>
    <row r="322" spans="1:20" s="111" customFormat="1" ht="12.75" x14ac:dyDescent="0.2">
      <c r="A322" s="89" t="str">
        <f t="shared" si="23"/>
        <v/>
      </c>
      <c r="B322" s="114"/>
      <c r="D322" s="110"/>
      <c r="S322" s="108">
        <f t="shared" si="25"/>
        <v>0</v>
      </c>
      <c r="T322" s="109">
        <f t="shared" si="24"/>
        <v>0</v>
      </c>
    </row>
    <row r="323" spans="1:20" s="111" customFormat="1" ht="12.75" x14ac:dyDescent="0.2">
      <c r="A323" s="89" t="str">
        <f t="shared" si="23"/>
        <v/>
      </c>
      <c r="B323" s="114"/>
      <c r="D323" s="110"/>
      <c r="S323" s="108">
        <f t="shared" si="25"/>
        <v>0</v>
      </c>
      <c r="T323" s="109">
        <f t="shared" si="24"/>
        <v>0</v>
      </c>
    </row>
    <row r="324" spans="1:20" s="111" customFormat="1" ht="12.75" x14ac:dyDescent="0.2">
      <c r="A324" s="89" t="str">
        <f t="shared" si="23"/>
        <v/>
      </c>
      <c r="B324" s="114"/>
      <c r="D324" s="110"/>
      <c r="S324" s="108">
        <f t="shared" si="25"/>
        <v>0</v>
      </c>
      <c r="T324" s="109">
        <f t="shared" si="24"/>
        <v>0</v>
      </c>
    </row>
    <row r="325" spans="1:20" s="111" customFormat="1" ht="12.75" x14ac:dyDescent="0.2">
      <c r="A325" s="89" t="str">
        <f t="shared" si="23"/>
        <v/>
      </c>
      <c r="B325" s="114"/>
      <c r="D325" s="110"/>
      <c r="S325" s="108">
        <f t="shared" si="25"/>
        <v>0</v>
      </c>
      <c r="T325" s="109">
        <f t="shared" si="24"/>
        <v>0</v>
      </c>
    </row>
    <row r="326" spans="1:20" s="111" customFormat="1" ht="12.75" x14ac:dyDescent="0.2">
      <c r="A326" s="89" t="str">
        <f t="shared" si="23"/>
        <v/>
      </c>
      <c r="B326" s="114"/>
      <c r="D326" s="110"/>
      <c r="S326" s="108">
        <f t="shared" si="25"/>
        <v>0</v>
      </c>
      <c r="T326" s="109">
        <f t="shared" si="24"/>
        <v>0</v>
      </c>
    </row>
    <row r="327" spans="1:20" s="111" customFormat="1" ht="12.75" x14ac:dyDescent="0.2">
      <c r="A327" s="89" t="str">
        <f t="shared" si="23"/>
        <v/>
      </c>
      <c r="B327" s="114"/>
      <c r="D327" s="110"/>
      <c r="S327" s="108">
        <f t="shared" si="25"/>
        <v>0</v>
      </c>
      <c r="T327" s="109">
        <f t="shared" si="24"/>
        <v>0</v>
      </c>
    </row>
    <row r="328" spans="1:20" s="111" customFormat="1" ht="12.75" x14ac:dyDescent="0.2">
      <c r="A328" s="89" t="str">
        <f t="shared" si="23"/>
        <v/>
      </c>
      <c r="B328" s="114"/>
      <c r="D328" s="110"/>
      <c r="S328" s="108">
        <f t="shared" si="25"/>
        <v>0</v>
      </c>
      <c r="T328" s="109">
        <f t="shared" si="24"/>
        <v>0</v>
      </c>
    </row>
    <row r="329" spans="1:20" s="111" customFormat="1" ht="12.75" x14ac:dyDescent="0.2">
      <c r="A329" s="89" t="str">
        <f t="shared" si="23"/>
        <v/>
      </c>
      <c r="B329" s="114"/>
      <c r="D329" s="110"/>
      <c r="S329" s="108">
        <f t="shared" si="25"/>
        <v>0</v>
      </c>
      <c r="T329" s="109">
        <f t="shared" si="24"/>
        <v>0</v>
      </c>
    </row>
    <row r="330" spans="1:20" s="111" customFormat="1" ht="12.75" x14ac:dyDescent="0.2">
      <c r="A330" s="89" t="str">
        <f t="shared" si="23"/>
        <v/>
      </c>
      <c r="B330" s="114"/>
      <c r="D330" s="110"/>
      <c r="S330" s="108">
        <f t="shared" si="25"/>
        <v>0</v>
      </c>
      <c r="T330" s="109">
        <f t="shared" si="24"/>
        <v>0</v>
      </c>
    </row>
    <row r="331" spans="1:20" s="111" customFormat="1" ht="12.75" x14ac:dyDescent="0.2">
      <c r="A331" s="89" t="str">
        <f t="shared" si="23"/>
        <v/>
      </c>
      <c r="B331" s="114"/>
      <c r="D331" s="110"/>
      <c r="S331" s="108">
        <f t="shared" si="25"/>
        <v>0</v>
      </c>
      <c r="T331" s="109">
        <f t="shared" si="24"/>
        <v>0</v>
      </c>
    </row>
    <row r="332" spans="1:20" s="111" customFormat="1" ht="12.75" x14ac:dyDescent="0.2">
      <c r="A332" s="89" t="str">
        <f t="shared" si="23"/>
        <v/>
      </c>
      <c r="B332" s="114"/>
      <c r="D332" s="110"/>
      <c r="S332" s="108">
        <f t="shared" si="25"/>
        <v>0</v>
      </c>
      <c r="T332" s="109">
        <f t="shared" si="24"/>
        <v>0</v>
      </c>
    </row>
    <row r="333" spans="1:20" s="111" customFormat="1" ht="12.75" x14ac:dyDescent="0.2">
      <c r="A333" s="89" t="str">
        <f t="shared" si="23"/>
        <v/>
      </c>
      <c r="B333" s="114"/>
      <c r="D333" s="110"/>
      <c r="S333" s="108">
        <f t="shared" si="25"/>
        <v>0</v>
      </c>
      <c r="T333" s="109">
        <f t="shared" si="24"/>
        <v>0</v>
      </c>
    </row>
    <row r="334" spans="1:20" s="111" customFormat="1" ht="12.75" x14ac:dyDescent="0.2">
      <c r="A334" s="89" t="str">
        <f t="shared" si="23"/>
        <v/>
      </c>
      <c r="B334" s="114"/>
      <c r="D334" s="110"/>
      <c r="S334" s="108">
        <f t="shared" si="25"/>
        <v>0</v>
      </c>
      <c r="T334" s="109">
        <f t="shared" si="24"/>
        <v>0</v>
      </c>
    </row>
    <row r="335" spans="1:20" s="111" customFormat="1" ht="12.75" x14ac:dyDescent="0.2">
      <c r="A335" s="89" t="str">
        <f t="shared" si="23"/>
        <v/>
      </c>
      <c r="B335" s="114"/>
      <c r="D335" s="110"/>
      <c r="S335" s="108">
        <f t="shared" si="25"/>
        <v>0</v>
      </c>
      <c r="T335" s="109">
        <f t="shared" si="24"/>
        <v>0</v>
      </c>
    </row>
    <row r="336" spans="1:20" s="111" customFormat="1" ht="12.75" x14ac:dyDescent="0.2">
      <c r="A336" s="89" t="str">
        <f t="shared" si="23"/>
        <v/>
      </c>
      <c r="B336" s="114"/>
      <c r="D336" s="110"/>
      <c r="S336" s="108">
        <f t="shared" si="25"/>
        <v>0</v>
      </c>
      <c r="T336" s="109">
        <f t="shared" si="24"/>
        <v>0</v>
      </c>
    </row>
    <row r="337" spans="1:20" s="111" customFormat="1" ht="12.75" x14ac:dyDescent="0.2">
      <c r="A337" s="89" t="str">
        <f t="shared" si="23"/>
        <v/>
      </c>
      <c r="B337" s="114"/>
      <c r="D337" s="110"/>
      <c r="S337" s="108">
        <f t="shared" si="25"/>
        <v>0</v>
      </c>
      <c r="T337" s="109">
        <f t="shared" si="24"/>
        <v>0</v>
      </c>
    </row>
    <row r="338" spans="1:20" s="111" customFormat="1" ht="12.75" x14ac:dyDescent="0.2">
      <c r="A338" s="89" t="str">
        <f t="shared" si="23"/>
        <v/>
      </c>
      <c r="B338" s="114"/>
      <c r="D338" s="110"/>
      <c r="S338" s="108">
        <f t="shared" si="25"/>
        <v>0</v>
      </c>
      <c r="T338" s="109">
        <f t="shared" si="24"/>
        <v>0</v>
      </c>
    </row>
    <row r="339" spans="1:20" s="111" customFormat="1" ht="12.75" x14ac:dyDescent="0.2">
      <c r="A339" s="89" t="str">
        <f t="shared" si="23"/>
        <v/>
      </c>
      <c r="B339" s="114"/>
      <c r="D339" s="110"/>
      <c r="S339" s="108">
        <f t="shared" si="25"/>
        <v>0</v>
      </c>
      <c r="T339" s="109">
        <f t="shared" si="24"/>
        <v>0</v>
      </c>
    </row>
    <row r="340" spans="1:20" s="111" customFormat="1" ht="12.75" x14ac:dyDescent="0.2">
      <c r="A340" s="89" t="str">
        <f t="shared" si="23"/>
        <v/>
      </c>
      <c r="B340" s="114"/>
      <c r="D340" s="110"/>
      <c r="S340" s="108">
        <f t="shared" si="25"/>
        <v>0</v>
      </c>
      <c r="T340" s="109">
        <f t="shared" si="24"/>
        <v>0</v>
      </c>
    </row>
    <row r="341" spans="1:20" s="111" customFormat="1" ht="12.75" x14ac:dyDescent="0.2">
      <c r="A341" s="89" t="str">
        <f t="shared" si="23"/>
        <v/>
      </c>
      <c r="B341" s="114"/>
      <c r="D341" s="110"/>
      <c r="S341" s="108">
        <f t="shared" si="25"/>
        <v>0</v>
      </c>
      <c r="T341" s="109">
        <f t="shared" si="24"/>
        <v>0</v>
      </c>
    </row>
    <row r="342" spans="1:20" s="111" customFormat="1" ht="12.75" x14ac:dyDescent="0.2">
      <c r="A342" s="89" t="str">
        <f t="shared" si="23"/>
        <v/>
      </c>
      <c r="B342" s="114"/>
      <c r="D342" s="110"/>
      <c r="S342" s="108">
        <f t="shared" si="25"/>
        <v>0</v>
      </c>
      <c r="T342" s="109">
        <f t="shared" si="24"/>
        <v>0</v>
      </c>
    </row>
    <row r="343" spans="1:20" s="111" customFormat="1" ht="12.75" x14ac:dyDescent="0.2">
      <c r="A343" s="89" t="str">
        <f t="shared" si="23"/>
        <v/>
      </c>
      <c r="B343" s="114"/>
      <c r="D343" s="110"/>
      <c r="S343" s="108">
        <f t="shared" si="25"/>
        <v>0</v>
      </c>
      <c r="T343" s="109">
        <f t="shared" si="24"/>
        <v>0</v>
      </c>
    </row>
    <row r="344" spans="1:20" s="111" customFormat="1" ht="12.75" x14ac:dyDescent="0.2">
      <c r="A344" s="89" t="str">
        <f t="shared" si="23"/>
        <v/>
      </c>
      <c r="B344" s="114"/>
      <c r="D344" s="110"/>
      <c r="S344" s="108">
        <f t="shared" si="25"/>
        <v>0</v>
      </c>
      <c r="T344" s="109">
        <f t="shared" si="24"/>
        <v>0</v>
      </c>
    </row>
    <row r="345" spans="1:20" s="111" customFormat="1" ht="12.75" x14ac:dyDescent="0.2">
      <c r="A345" s="89" t="str">
        <f t="shared" si="23"/>
        <v/>
      </c>
      <c r="B345" s="114"/>
      <c r="D345" s="110"/>
      <c r="S345" s="108">
        <f t="shared" si="25"/>
        <v>0</v>
      </c>
      <c r="T345" s="109">
        <f t="shared" si="24"/>
        <v>0</v>
      </c>
    </row>
    <row r="346" spans="1:20" s="111" customFormat="1" ht="12.75" x14ac:dyDescent="0.2">
      <c r="A346" s="89" t="str">
        <f t="shared" si="23"/>
        <v/>
      </c>
      <c r="B346" s="114"/>
      <c r="D346" s="110"/>
      <c r="S346" s="108">
        <f t="shared" si="25"/>
        <v>0</v>
      </c>
      <c r="T346" s="109">
        <f t="shared" si="24"/>
        <v>0</v>
      </c>
    </row>
    <row r="347" spans="1:20" s="111" customFormat="1" ht="12.75" x14ac:dyDescent="0.2">
      <c r="A347" s="89" t="str">
        <f t="shared" si="23"/>
        <v/>
      </c>
      <c r="B347" s="114"/>
      <c r="D347" s="110"/>
      <c r="S347" s="108">
        <f t="shared" si="25"/>
        <v>0</v>
      </c>
      <c r="T347" s="109">
        <f t="shared" si="24"/>
        <v>0</v>
      </c>
    </row>
    <row r="348" spans="1:20" s="111" customFormat="1" ht="12.75" x14ac:dyDescent="0.2">
      <c r="A348" s="89" t="str">
        <f t="shared" si="23"/>
        <v/>
      </c>
      <c r="B348" s="114"/>
      <c r="D348" s="110"/>
      <c r="S348" s="108">
        <f t="shared" si="25"/>
        <v>0</v>
      </c>
      <c r="T348" s="109">
        <f t="shared" si="24"/>
        <v>0</v>
      </c>
    </row>
    <row r="349" spans="1:20" s="111" customFormat="1" ht="12.75" x14ac:dyDescent="0.2">
      <c r="A349" s="89" t="str">
        <f t="shared" si="23"/>
        <v/>
      </c>
      <c r="B349" s="114"/>
      <c r="D349" s="110"/>
      <c r="S349" s="108">
        <f t="shared" si="25"/>
        <v>0</v>
      </c>
      <c r="T349" s="109">
        <f t="shared" si="24"/>
        <v>0</v>
      </c>
    </row>
    <row r="350" spans="1:20" s="111" customFormat="1" ht="12.75" x14ac:dyDescent="0.2">
      <c r="A350" s="89" t="str">
        <f t="shared" si="23"/>
        <v/>
      </c>
      <c r="B350" s="114"/>
      <c r="D350" s="110"/>
      <c r="S350" s="108">
        <f t="shared" si="25"/>
        <v>0</v>
      </c>
      <c r="T350" s="109">
        <f t="shared" si="24"/>
        <v>0</v>
      </c>
    </row>
    <row r="351" spans="1:20" s="111" customFormat="1" ht="12.75" x14ac:dyDescent="0.2">
      <c r="A351" s="89" t="str">
        <f t="shared" si="23"/>
        <v/>
      </c>
      <c r="B351" s="114"/>
      <c r="D351" s="110"/>
      <c r="S351" s="108">
        <f t="shared" si="25"/>
        <v>0</v>
      </c>
      <c r="T351" s="109">
        <f t="shared" si="24"/>
        <v>0</v>
      </c>
    </row>
    <row r="352" spans="1:20" s="111" customFormat="1" ht="12.75" x14ac:dyDescent="0.2">
      <c r="A352" s="89" t="str">
        <f t="shared" si="23"/>
        <v/>
      </c>
      <c r="B352" s="114"/>
      <c r="D352" s="110"/>
      <c r="S352" s="108">
        <f t="shared" si="25"/>
        <v>0</v>
      </c>
      <c r="T352" s="109">
        <f t="shared" si="24"/>
        <v>0</v>
      </c>
    </row>
    <row r="353" spans="1:20" s="111" customFormat="1" ht="12.75" x14ac:dyDescent="0.2">
      <c r="A353" s="89" t="str">
        <f t="shared" si="23"/>
        <v/>
      </c>
      <c r="B353" s="114"/>
      <c r="D353" s="110"/>
      <c r="S353" s="108">
        <f t="shared" si="25"/>
        <v>0</v>
      </c>
      <c r="T353" s="109">
        <f t="shared" si="24"/>
        <v>0</v>
      </c>
    </row>
    <row r="354" spans="1:20" s="111" customFormat="1" ht="12.75" x14ac:dyDescent="0.2">
      <c r="A354" s="89" t="str">
        <f t="shared" si="23"/>
        <v/>
      </c>
      <c r="B354" s="114"/>
      <c r="D354" s="110"/>
      <c r="S354" s="108">
        <f t="shared" si="25"/>
        <v>0</v>
      </c>
      <c r="T354" s="109">
        <f t="shared" si="24"/>
        <v>0</v>
      </c>
    </row>
    <row r="355" spans="1:20" s="111" customFormat="1" ht="12.75" x14ac:dyDescent="0.2">
      <c r="A355" s="89" t="str">
        <f t="shared" si="23"/>
        <v/>
      </c>
      <c r="B355" s="114"/>
      <c r="D355" s="110"/>
      <c r="S355" s="108">
        <f t="shared" si="25"/>
        <v>0</v>
      </c>
      <c r="T355" s="109">
        <f t="shared" si="24"/>
        <v>0</v>
      </c>
    </row>
    <row r="356" spans="1:20" s="111" customFormat="1" ht="12.75" x14ac:dyDescent="0.2">
      <c r="A356" s="89" t="str">
        <f t="shared" si="23"/>
        <v/>
      </c>
      <c r="B356" s="114"/>
      <c r="D356" s="110"/>
      <c r="S356" s="108">
        <f t="shared" si="25"/>
        <v>0</v>
      </c>
      <c r="T356" s="109">
        <f t="shared" si="24"/>
        <v>0</v>
      </c>
    </row>
    <row r="357" spans="1:20" s="111" customFormat="1" ht="12.75" x14ac:dyDescent="0.2">
      <c r="A357" s="89" t="str">
        <f t="shared" si="23"/>
        <v/>
      </c>
      <c r="B357" s="114"/>
      <c r="D357" s="110"/>
      <c r="S357" s="108">
        <f t="shared" si="25"/>
        <v>0</v>
      </c>
      <c r="T357" s="109">
        <f t="shared" si="24"/>
        <v>0</v>
      </c>
    </row>
    <row r="358" spans="1:20" s="111" customFormat="1" ht="12.75" x14ac:dyDescent="0.2">
      <c r="A358" s="89" t="str">
        <f t="shared" si="23"/>
        <v/>
      </c>
      <c r="B358" s="114"/>
      <c r="D358" s="110"/>
      <c r="S358" s="108">
        <f t="shared" si="25"/>
        <v>0</v>
      </c>
      <c r="T358" s="109">
        <f t="shared" si="24"/>
        <v>0</v>
      </c>
    </row>
    <row r="359" spans="1:20" s="111" customFormat="1" ht="12.75" x14ac:dyDescent="0.2">
      <c r="A359" s="89" t="str">
        <f t="shared" si="23"/>
        <v/>
      </c>
      <c r="B359" s="114"/>
      <c r="D359" s="110"/>
      <c r="S359" s="108">
        <f t="shared" si="25"/>
        <v>0</v>
      </c>
      <c r="T359" s="109">
        <f t="shared" si="24"/>
        <v>0</v>
      </c>
    </row>
    <row r="360" spans="1:20" s="111" customFormat="1" ht="12.75" x14ac:dyDescent="0.2">
      <c r="A360" s="89" t="str">
        <f t="shared" si="23"/>
        <v/>
      </c>
      <c r="B360" s="114"/>
      <c r="D360" s="110"/>
      <c r="S360" s="108">
        <f t="shared" si="25"/>
        <v>0</v>
      </c>
      <c r="T360" s="109">
        <f t="shared" si="24"/>
        <v>0</v>
      </c>
    </row>
    <row r="361" spans="1:20" s="111" customFormat="1" ht="12.75" x14ac:dyDescent="0.2">
      <c r="A361" s="89" t="str">
        <f t="shared" si="23"/>
        <v/>
      </c>
      <c r="B361" s="114"/>
      <c r="D361" s="110"/>
      <c r="S361" s="108">
        <f t="shared" si="25"/>
        <v>0</v>
      </c>
      <c r="T361" s="109">
        <f t="shared" si="24"/>
        <v>0</v>
      </c>
    </row>
    <row r="362" spans="1:20" s="111" customFormat="1" ht="12.75" x14ac:dyDescent="0.2">
      <c r="A362" s="89" t="str">
        <f t="shared" si="23"/>
        <v/>
      </c>
      <c r="B362" s="114"/>
      <c r="D362" s="110"/>
      <c r="S362" s="108">
        <f t="shared" si="25"/>
        <v>0</v>
      </c>
      <c r="T362" s="109">
        <f t="shared" si="24"/>
        <v>0</v>
      </c>
    </row>
    <row r="363" spans="1:20" s="111" customFormat="1" ht="12.75" x14ac:dyDescent="0.2">
      <c r="A363" s="89" t="str">
        <f t="shared" si="23"/>
        <v/>
      </c>
      <c r="B363" s="114"/>
      <c r="D363" s="110"/>
      <c r="S363" s="108">
        <f t="shared" si="25"/>
        <v>0</v>
      </c>
      <c r="T363" s="109">
        <f t="shared" si="24"/>
        <v>0</v>
      </c>
    </row>
    <row r="364" spans="1:20" s="111" customFormat="1" ht="12.75" x14ac:dyDescent="0.2">
      <c r="A364" s="89" t="str">
        <f t="shared" si="23"/>
        <v/>
      </c>
      <c r="B364" s="114"/>
      <c r="D364" s="110"/>
      <c r="S364" s="108">
        <f t="shared" si="25"/>
        <v>0</v>
      </c>
      <c r="T364" s="109">
        <f t="shared" si="24"/>
        <v>0</v>
      </c>
    </row>
    <row r="365" spans="1:20" s="111" customFormat="1" ht="12.75" x14ac:dyDescent="0.2">
      <c r="A365" s="89" t="str">
        <f t="shared" si="23"/>
        <v/>
      </c>
      <c r="B365" s="114"/>
      <c r="D365" s="110"/>
      <c r="S365" s="108">
        <f t="shared" si="25"/>
        <v>0</v>
      </c>
      <c r="T365" s="109">
        <f t="shared" si="24"/>
        <v>0</v>
      </c>
    </row>
    <row r="366" spans="1:20" s="111" customFormat="1" ht="12.75" x14ac:dyDescent="0.2">
      <c r="A366" s="89" t="str">
        <f t="shared" si="23"/>
        <v/>
      </c>
      <c r="B366" s="114"/>
      <c r="D366" s="110"/>
      <c r="S366" s="108">
        <f t="shared" si="25"/>
        <v>0</v>
      </c>
      <c r="T366" s="109">
        <f t="shared" si="24"/>
        <v>0</v>
      </c>
    </row>
    <row r="367" spans="1:20" s="111" customFormat="1" ht="12.75" x14ac:dyDescent="0.2">
      <c r="A367" s="89" t="str">
        <f t="shared" si="23"/>
        <v/>
      </c>
      <c r="B367" s="114"/>
      <c r="D367" s="110"/>
      <c r="S367" s="108">
        <f t="shared" si="25"/>
        <v>0</v>
      </c>
      <c r="T367" s="109">
        <f t="shared" si="24"/>
        <v>0</v>
      </c>
    </row>
    <row r="368" spans="1:20" s="111" customFormat="1" ht="12.75" x14ac:dyDescent="0.2">
      <c r="A368" s="89" t="str">
        <f t="shared" si="23"/>
        <v/>
      </c>
      <c r="B368" s="114"/>
      <c r="D368" s="110"/>
      <c r="S368" s="108">
        <f t="shared" si="25"/>
        <v>0</v>
      </c>
      <c r="T368" s="109">
        <f t="shared" si="24"/>
        <v>0</v>
      </c>
    </row>
    <row r="369" spans="1:20" s="111" customFormat="1" ht="12.75" x14ac:dyDescent="0.2">
      <c r="A369" s="89" t="str">
        <f t="shared" si="23"/>
        <v/>
      </c>
      <c r="B369" s="114"/>
      <c r="D369" s="110"/>
      <c r="S369" s="108">
        <f t="shared" si="25"/>
        <v>0</v>
      </c>
      <c r="T369" s="109">
        <f t="shared" si="24"/>
        <v>0</v>
      </c>
    </row>
    <row r="370" spans="1:20" s="111" customFormat="1" ht="12.75" x14ac:dyDescent="0.2">
      <c r="A370" s="89" t="str">
        <f t="shared" si="23"/>
        <v/>
      </c>
      <c r="B370" s="114"/>
      <c r="D370" s="110"/>
      <c r="S370" s="108">
        <f t="shared" si="25"/>
        <v>0</v>
      </c>
      <c r="T370" s="109">
        <f t="shared" si="24"/>
        <v>0</v>
      </c>
    </row>
    <row r="371" spans="1:20" s="111" customFormat="1" ht="12.75" x14ac:dyDescent="0.2">
      <c r="A371" s="89" t="str">
        <f t="shared" si="23"/>
        <v/>
      </c>
      <c r="B371" s="114"/>
      <c r="D371" s="110"/>
      <c r="S371" s="108">
        <f t="shared" si="25"/>
        <v>0</v>
      </c>
      <c r="T371" s="109">
        <f t="shared" si="24"/>
        <v>0</v>
      </c>
    </row>
    <row r="372" spans="1:20" s="111" customFormat="1" ht="12.75" x14ac:dyDescent="0.2">
      <c r="A372" s="89" t="str">
        <f t="shared" si="23"/>
        <v/>
      </c>
      <c r="B372" s="114"/>
      <c r="D372" s="110"/>
      <c r="S372" s="108">
        <f t="shared" si="25"/>
        <v>0</v>
      </c>
      <c r="T372" s="109">
        <f t="shared" si="24"/>
        <v>0</v>
      </c>
    </row>
    <row r="373" spans="1:20" s="111" customFormat="1" ht="12.75" x14ac:dyDescent="0.2">
      <c r="A373" s="89" t="str">
        <f t="shared" si="23"/>
        <v/>
      </c>
      <c r="B373" s="114"/>
      <c r="D373" s="110"/>
      <c r="S373" s="108">
        <f t="shared" si="25"/>
        <v>0</v>
      </c>
      <c r="T373" s="109">
        <f t="shared" si="24"/>
        <v>0</v>
      </c>
    </row>
    <row r="374" spans="1:20" s="111" customFormat="1" ht="12.75" x14ac:dyDescent="0.2">
      <c r="A374" s="89" t="str">
        <f t="shared" si="23"/>
        <v/>
      </c>
      <c r="B374" s="114"/>
      <c r="D374" s="110"/>
      <c r="S374" s="108">
        <f t="shared" si="25"/>
        <v>0</v>
      </c>
      <c r="T374" s="109">
        <f t="shared" si="24"/>
        <v>0</v>
      </c>
    </row>
    <row r="375" spans="1:20" s="111" customFormat="1" ht="12.75" x14ac:dyDescent="0.2">
      <c r="A375" s="89" t="str">
        <f t="shared" si="23"/>
        <v/>
      </c>
      <c r="B375" s="114"/>
      <c r="D375" s="110"/>
      <c r="S375" s="108">
        <f t="shared" si="25"/>
        <v>0</v>
      </c>
      <c r="T375" s="109">
        <f t="shared" si="24"/>
        <v>0</v>
      </c>
    </row>
    <row r="376" spans="1:20" s="111" customFormat="1" ht="12.75" x14ac:dyDescent="0.2">
      <c r="A376" s="89" t="str">
        <f t="shared" si="23"/>
        <v/>
      </c>
      <c r="B376" s="114"/>
      <c r="D376" s="110"/>
      <c r="S376" s="108">
        <f t="shared" si="25"/>
        <v>0</v>
      </c>
      <c r="T376" s="109">
        <f t="shared" si="24"/>
        <v>0</v>
      </c>
    </row>
    <row r="377" spans="1:20" s="111" customFormat="1" ht="12.75" x14ac:dyDescent="0.2">
      <c r="A377" s="89" t="str">
        <f t="shared" si="23"/>
        <v/>
      </c>
      <c r="B377" s="114"/>
      <c r="D377" s="110"/>
      <c r="S377" s="108">
        <f t="shared" si="25"/>
        <v>0</v>
      </c>
      <c r="T377" s="109">
        <f t="shared" si="24"/>
        <v>0</v>
      </c>
    </row>
    <row r="378" spans="1:20" s="111" customFormat="1" ht="12.75" x14ac:dyDescent="0.2">
      <c r="A378" s="89" t="str">
        <f t="shared" si="23"/>
        <v/>
      </c>
      <c r="B378" s="114"/>
      <c r="D378" s="110"/>
      <c r="S378" s="108">
        <f t="shared" si="25"/>
        <v>0</v>
      </c>
      <c r="T378" s="109">
        <f t="shared" si="24"/>
        <v>0</v>
      </c>
    </row>
    <row r="379" spans="1:20" s="111" customFormat="1" ht="12.75" x14ac:dyDescent="0.2">
      <c r="A379" s="89" t="str">
        <f t="shared" si="23"/>
        <v/>
      </c>
      <c r="B379" s="114"/>
      <c r="D379" s="110"/>
      <c r="S379" s="108">
        <f t="shared" si="25"/>
        <v>0</v>
      </c>
      <c r="T379" s="109">
        <f t="shared" si="24"/>
        <v>0</v>
      </c>
    </row>
    <row r="380" spans="1:20" s="111" customFormat="1" ht="12.75" x14ac:dyDescent="0.2">
      <c r="A380" s="89" t="str">
        <f t="shared" si="23"/>
        <v/>
      </c>
      <c r="B380" s="114"/>
      <c r="D380" s="110"/>
      <c r="S380" s="108">
        <f t="shared" si="25"/>
        <v>0</v>
      </c>
      <c r="T380" s="109">
        <f t="shared" si="24"/>
        <v>0</v>
      </c>
    </row>
    <row r="381" spans="1:20" s="111" customFormat="1" ht="12.75" x14ac:dyDescent="0.2">
      <c r="A381" s="89" t="str">
        <f t="shared" si="23"/>
        <v/>
      </c>
      <c r="B381" s="114"/>
      <c r="D381" s="110"/>
      <c r="S381" s="108">
        <f t="shared" si="25"/>
        <v>0</v>
      </c>
      <c r="T381" s="109">
        <f t="shared" si="24"/>
        <v>0</v>
      </c>
    </row>
    <row r="382" spans="1:20" s="111" customFormat="1" ht="12.75" x14ac:dyDescent="0.2">
      <c r="A382" s="89" t="str">
        <f t="shared" ref="A382:A445" si="26">B382&amp;D382</f>
        <v/>
      </c>
      <c r="B382" s="114"/>
      <c r="D382" s="110"/>
      <c r="S382" s="108">
        <f t="shared" si="25"/>
        <v>0</v>
      </c>
      <c r="T382" s="109">
        <f t="shared" ref="T382:T445" si="27">SUM(G382:S382)</f>
        <v>0</v>
      </c>
    </row>
    <row r="383" spans="1:20" s="111" customFormat="1" ht="12.75" x14ac:dyDescent="0.2">
      <c r="A383" s="89" t="str">
        <f t="shared" si="26"/>
        <v/>
      </c>
      <c r="B383" s="114"/>
      <c r="D383" s="110"/>
      <c r="S383" s="108">
        <f t="shared" ref="S383:S446" si="28">F383-SUM(G383:R383)</f>
        <v>0</v>
      </c>
      <c r="T383" s="109">
        <f t="shared" si="27"/>
        <v>0</v>
      </c>
    </row>
    <row r="384" spans="1:20" s="111" customFormat="1" ht="12.75" x14ac:dyDescent="0.2">
      <c r="A384" s="89" t="str">
        <f t="shared" si="26"/>
        <v/>
      </c>
      <c r="B384" s="114"/>
      <c r="D384" s="110"/>
      <c r="S384" s="108">
        <f t="shared" si="28"/>
        <v>0</v>
      </c>
      <c r="T384" s="109">
        <f t="shared" si="27"/>
        <v>0</v>
      </c>
    </row>
    <row r="385" spans="1:20" s="111" customFormat="1" ht="12.75" x14ac:dyDescent="0.2">
      <c r="A385" s="89" t="str">
        <f t="shared" si="26"/>
        <v/>
      </c>
      <c r="B385" s="114"/>
      <c r="D385" s="110"/>
      <c r="S385" s="108">
        <f t="shared" si="28"/>
        <v>0</v>
      </c>
      <c r="T385" s="109">
        <f t="shared" si="27"/>
        <v>0</v>
      </c>
    </row>
    <row r="386" spans="1:20" s="111" customFormat="1" ht="12.75" x14ac:dyDescent="0.2">
      <c r="A386" s="89" t="str">
        <f t="shared" si="26"/>
        <v/>
      </c>
      <c r="B386" s="114"/>
      <c r="D386" s="110"/>
      <c r="S386" s="108">
        <f t="shared" si="28"/>
        <v>0</v>
      </c>
      <c r="T386" s="109">
        <f t="shared" si="27"/>
        <v>0</v>
      </c>
    </row>
    <row r="387" spans="1:20" s="111" customFormat="1" ht="12.75" x14ac:dyDescent="0.2">
      <c r="A387" s="89" t="str">
        <f t="shared" si="26"/>
        <v/>
      </c>
      <c r="B387" s="114"/>
      <c r="D387" s="110"/>
      <c r="S387" s="108">
        <f t="shared" si="28"/>
        <v>0</v>
      </c>
      <c r="T387" s="109">
        <f t="shared" si="27"/>
        <v>0</v>
      </c>
    </row>
    <row r="388" spans="1:20" s="111" customFormat="1" ht="12.75" x14ac:dyDescent="0.2">
      <c r="A388" s="89" t="str">
        <f t="shared" si="26"/>
        <v/>
      </c>
      <c r="B388" s="114"/>
      <c r="D388" s="110"/>
      <c r="S388" s="108">
        <f t="shared" si="28"/>
        <v>0</v>
      </c>
      <c r="T388" s="109">
        <f t="shared" si="27"/>
        <v>0</v>
      </c>
    </row>
    <row r="389" spans="1:20" s="111" customFormat="1" ht="12.75" x14ac:dyDescent="0.2">
      <c r="A389" s="89" t="str">
        <f t="shared" si="26"/>
        <v/>
      </c>
      <c r="B389" s="114"/>
      <c r="D389" s="110"/>
      <c r="S389" s="108">
        <f t="shared" si="28"/>
        <v>0</v>
      </c>
      <c r="T389" s="109">
        <f t="shared" si="27"/>
        <v>0</v>
      </c>
    </row>
    <row r="390" spans="1:20" s="111" customFormat="1" ht="12.75" x14ac:dyDescent="0.2">
      <c r="A390" s="89" t="str">
        <f t="shared" si="26"/>
        <v/>
      </c>
      <c r="B390" s="114"/>
      <c r="D390" s="110"/>
      <c r="S390" s="108">
        <f t="shared" si="28"/>
        <v>0</v>
      </c>
      <c r="T390" s="109">
        <f t="shared" si="27"/>
        <v>0</v>
      </c>
    </row>
    <row r="391" spans="1:20" s="111" customFormat="1" ht="12.75" x14ac:dyDescent="0.2">
      <c r="A391" s="89" t="str">
        <f t="shared" si="26"/>
        <v/>
      </c>
      <c r="B391" s="114"/>
      <c r="D391" s="110"/>
      <c r="S391" s="108">
        <f t="shared" si="28"/>
        <v>0</v>
      </c>
      <c r="T391" s="109">
        <f t="shared" si="27"/>
        <v>0</v>
      </c>
    </row>
    <row r="392" spans="1:20" s="111" customFormat="1" ht="12.75" x14ac:dyDescent="0.2">
      <c r="A392" s="89" t="str">
        <f t="shared" si="26"/>
        <v/>
      </c>
      <c r="B392" s="114"/>
      <c r="D392" s="110"/>
      <c r="S392" s="108">
        <f t="shared" si="28"/>
        <v>0</v>
      </c>
      <c r="T392" s="109">
        <f t="shared" si="27"/>
        <v>0</v>
      </c>
    </row>
    <row r="393" spans="1:20" s="111" customFormat="1" ht="12.75" x14ac:dyDescent="0.2">
      <c r="A393" s="89" t="str">
        <f t="shared" si="26"/>
        <v/>
      </c>
      <c r="B393" s="114"/>
      <c r="D393" s="110"/>
      <c r="S393" s="108">
        <f t="shared" si="28"/>
        <v>0</v>
      </c>
      <c r="T393" s="109">
        <f t="shared" si="27"/>
        <v>0</v>
      </c>
    </row>
    <row r="394" spans="1:20" s="111" customFormat="1" ht="12.75" x14ac:dyDescent="0.2">
      <c r="A394" s="89" t="str">
        <f t="shared" si="26"/>
        <v/>
      </c>
      <c r="B394" s="114"/>
      <c r="D394" s="110"/>
      <c r="S394" s="108">
        <f t="shared" si="28"/>
        <v>0</v>
      </c>
      <c r="T394" s="109">
        <f t="shared" si="27"/>
        <v>0</v>
      </c>
    </row>
    <row r="395" spans="1:20" s="111" customFormat="1" ht="12.75" x14ac:dyDescent="0.2">
      <c r="A395" s="89" t="str">
        <f t="shared" si="26"/>
        <v/>
      </c>
      <c r="B395" s="114"/>
      <c r="D395" s="110"/>
      <c r="S395" s="108">
        <f t="shared" si="28"/>
        <v>0</v>
      </c>
      <c r="T395" s="109">
        <f t="shared" si="27"/>
        <v>0</v>
      </c>
    </row>
    <row r="396" spans="1:20" s="111" customFormat="1" ht="12.75" x14ac:dyDescent="0.2">
      <c r="A396" s="89" t="str">
        <f t="shared" si="26"/>
        <v/>
      </c>
      <c r="B396" s="114"/>
      <c r="D396" s="110"/>
      <c r="S396" s="108">
        <f t="shared" si="28"/>
        <v>0</v>
      </c>
      <c r="T396" s="109">
        <f t="shared" si="27"/>
        <v>0</v>
      </c>
    </row>
    <row r="397" spans="1:20" s="111" customFormat="1" ht="12.75" x14ac:dyDescent="0.2">
      <c r="A397" s="89" t="str">
        <f t="shared" si="26"/>
        <v/>
      </c>
      <c r="B397" s="114"/>
      <c r="D397" s="110"/>
      <c r="S397" s="108">
        <f t="shared" si="28"/>
        <v>0</v>
      </c>
      <c r="T397" s="109">
        <f t="shared" si="27"/>
        <v>0</v>
      </c>
    </row>
    <row r="398" spans="1:20" s="111" customFormat="1" ht="12.75" x14ac:dyDescent="0.2">
      <c r="A398" s="89" t="str">
        <f t="shared" si="26"/>
        <v/>
      </c>
      <c r="B398" s="114"/>
      <c r="D398" s="110"/>
      <c r="S398" s="108">
        <f t="shared" si="28"/>
        <v>0</v>
      </c>
      <c r="T398" s="109">
        <f t="shared" si="27"/>
        <v>0</v>
      </c>
    </row>
    <row r="399" spans="1:20" s="111" customFormat="1" ht="12.75" x14ac:dyDescent="0.2">
      <c r="A399" s="89" t="str">
        <f t="shared" si="26"/>
        <v/>
      </c>
      <c r="B399" s="114"/>
      <c r="D399" s="110"/>
      <c r="S399" s="108">
        <f t="shared" si="28"/>
        <v>0</v>
      </c>
      <c r="T399" s="109">
        <f t="shared" si="27"/>
        <v>0</v>
      </c>
    </row>
    <row r="400" spans="1:20" s="111" customFormat="1" ht="12.75" x14ac:dyDescent="0.2">
      <c r="A400" s="89" t="str">
        <f t="shared" si="26"/>
        <v/>
      </c>
      <c r="B400" s="114"/>
      <c r="D400" s="110"/>
      <c r="S400" s="108">
        <f t="shared" si="28"/>
        <v>0</v>
      </c>
      <c r="T400" s="109">
        <f t="shared" si="27"/>
        <v>0</v>
      </c>
    </row>
    <row r="401" spans="1:20" s="111" customFormat="1" ht="12.75" x14ac:dyDescent="0.2">
      <c r="A401" s="89" t="str">
        <f t="shared" si="26"/>
        <v/>
      </c>
      <c r="B401" s="114"/>
      <c r="D401" s="110"/>
      <c r="S401" s="108">
        <f t="shared" si="28"/>
        <v>0</v>
      </c>
      <c r="T401" s="109">
        <f t="shared" si="27"/>
        <v>0</v>
      </c>
    </row>
    <row r="402" spans="1:20" s="111" customFormat="1" ht="12.75" x14ac:dyDescent="0.2">
      <c r="A402" s="89" t="str">
        <f t="shared" si="26"/>
        <v/>
      </c>
      <c r="B402" s="114"/>
      <c r="D402" s="110"/>
      <c r="S402" s="108">
        <f t="shared" si="28"/>
        <v>0</v>
      </c>
      <c r="T402" s="109">
        <f t="shared" si="27"/>
        <v>0</v>
      </c>
    </row>
    <row r="403" spans="1:20" s="111" customFormat="1" ht="12.75" x14ac:dyDescent="0.2">
      <c r="A403" s="89" t="str">
        <f t="shared" si="26"/>
        <v/>
      </c>
      <c r="B403" s="114"/>
      <c r="D403" s="110"/>
      <c r="S403" s="108">
        <f t="shared" si="28"/>
        <v>0</v>
      </c>
      <c r="T403" s="109">
        <f t="shared" si="27"/>
        <v>0</v>
      </c>
    </row>
    <row r="404" spans="1:20" s="111" customFormat="1" ht="12.75" x14ac:dyDescent="0.2">
      <c r="A404" s="89" t="str">
        <f t="shared" si="26"/>
        <v/>
      </c>
      <c r="B404" s="114"/>
      <c r="D404" s="110"/>
      <c r="S404" s="108">
        <f t="shared" si="28"/>
        <v>0</v>
      </c>
      <c r="T404" s="109">
        <f t="shared" si="27"/>
        <v>0</v>
      </c>
    </row>
    <row r="405" spans="1:20" s="111" customFormat="1" ht="12.75" x14ac:dyDescent="0.2">
      <c r="A405" s="89" t="str">
        <f t="shared" si="26"/>
        <v/>
      </c>
      <c r="B405" s="114"/>
      <c r="D405" s="110"/>
      <c r="S405" s="108">
        <f t="shared" si="28"/>
        <v>0</v>
      </c>
      <c r="T405" s="109">
        <f t="shared" si="27"/>
        <v>0</v>
      </c>
    </row>
    <row r="406" spans="1:20" s="111" customFormat="1" ht="12.75" x14ac:dyDescent="0.2">
      <c r="A406" s="89" t="str">
        <f t="shared" si="26"/>
        <v/>
      </c>
      <c r="B406" s="114"/>
      <c r="D406" s="110"/>
      <c r="S406" s="108">
        <f t="shared" si="28"/>
        <v>0</v>
      </c>
      <c r="T406" s="109">
        <f t="shared" si="27"/>
        <v>0</v>
      </c>
    </row>
    <row r="407" spans="1:20" s="111" customFormat="1" ht="12.75" x14ac:dyDescent="0.2">
      <c r="A407" s="89" t="str">
        <f t="shared" si="26"/>
        <v/>
      </c>
      <c r="B407" s="114"/>
      <c r="D407" s="110"/>
      <c r="S407" s="108">
        <f t="shared" si="28"/>
        <v>0</v>
      </c>
      <c r="T407" s="109">
        <f t="shared" si="27"/>
        <v>0</v>
      </c>
    </row>
    <row r="408" spans="1:20" s="111" customFormat="1" ht="12.75" x14ac:dyDescent="0.2">
      <c r="A408" s="89" t="str">
        <f t="shared" si="26"/>
        <v/>
      </c>
      <c r="B408" s="114"/>
      <c r="D408" s="110"/>
      <c r="S408" s="108">
        <f t="shared" si="28"/>
        <v>0</v>
      </c>
      <c r="T408" s="109">
        <f t="shared" si="27"/>
        <v>0</v>
      </c>
    </row>
    <row r="409" spans="1:20" s="111" customFormat="1" ht="12.75" x14ac:dyDescent="0.2">
      <c r="A409" s="89" t="str">
        <f t="shared" si="26"/>
        <v/>
      </c>
      <c r="B409" s="114"/>
      <c r="D409" s="110"/>
      <c r="S409" s="108">
        <f t="shared" si="28"/>
        <v>0</v>
      </c>
      <c r="T409" s="109">
        <f t="shared" si="27"/>
        <v>0</v>
      </c>
    </row>
    <row r="410" spans="1:20" s="111" customFormat="1" ht="12.75" x14ac:dyDescent="0.2">
      <c r="A410" s="89" t="str">
        <f t="shared" si="26"/>
        <v/>
      </c>
      <c r="B410" s="114"/>
      <c r="D410" s="110"/>
      <c r="S410" s="108">
        <f t="shared" si="28"/>
        <v>0</v>
      </c>
      <c r="T410" s="109">
        <f t="shared" si="27"/>
        <v>0</v>
      </c>
    </row>
    <row r="411" spans="1:20" s="111" customFormat="1" ht="12.75" x14ac:dyDescent="0.2">
      <c r="A411" s="89" t="str">
        <f t="shared" si="26"/>
        <v/>
      </c>
      <c r="B411" s="114"/>
      <c r="D411" s="110"/>
      <c r="S411" s="108">
        <f t="shared" si="28"/>
        <v>0</v>
      </c>
      <c r="T411" s="109">
        <f t="shared" si="27"/>
        <v>0</v>
      </c>
    </row>
    <row r="412" spans="1:20" s="111" customFormat="1" ht="12.75" x14ac:dyDescent="0.2">
      <c r="A412" s="89" t="str">
        <f t="shared" si="26"/>
        <v/>
      </c>
      <c r="B412" s="114"/>
      <c r="D412" s="110"/>
      <c r="S412" s="108">
        <f t="shared" si="28"/>
        <v>0</v>
      </c>
      <c r="T412" s="109">
        <f t="shared" si="27"/>
        <v>0</v>
      </c>
    </row>
    <row r="413" spans="1:20" s="111" customFormat="1" ht="12.75" x14ac:dyDescent="0.2">
      <c r="A413" s="89" t="str">
        <f t="shared" si="26"/>
        <v/>
      </c>
      <c r="B413" s="114"/>
      <c r="D413" s="110"/>
      <c r="S413" s="108">
        <f t="shared" si="28"/>
        <v>0</v>
      </c>
      <c r="T413" s="109">
        <f t="shared" si="27"/>
        <v>0</v>
      </c>
    </row>
    <row r="414" spans="1:20" s="111" customFormat="1" ht="12.75" x14ac:dyDescent="0.2">
      <c r="A414" s="89" t="str">
        <f t="shared" si="26"/>
        <v/>
      </c>
      <c r="B414" s="114"/>
      <c r="D414" s="110"/>
      <c r="S414" s="108">
        <f t="shared" si="28"/>
        <v>0</v>
      </c>
      <c r="T414" s="109">
        <f t="shared" si="27"/>
        <v>0</v>
      </c>
    </row>
    <row r="415" spans="1:20" s="111" customFormat="1" ht="12.75" x14ac:dyDescent="0.2">
      <c r="A415" s="89" t="str">
        <f t="shared" si="26"/>
        <v/>
      </c>
      <c r="B415" s="114"/>
      <c r="D415" s="110"/>
      <c r="S415" s="108">
        <f t="shared" si="28"/>
        <v>0</v>
      </c>
      <c r="T415" s="109">
        <f t="shared" si="27"/>
        <v>0</v>
      </c>
    </row>
    <row r="416" spans="1:20" s="111" customFormat="1" ht="12.75" x14ac:dyDescent="0.2">
      <c r="A416" s="89" t="str">
        <f t="shared" si="26"/>
        <v/>
      </c>
      <c r="B416" s="114"/>
      <c r="D416" s="110"/>
      <c r="S416" s="108">
        <f t="shared" si="28"/>
        <v>0</v>
      </c>
      <c r="T416" s="109">
        <f t="shared" si="27"/>
        <v>0</v>
      </c>
    </row>
    <row r="417" spans="1:20" s="111" customFormat="1" ht="12.75" x14ac:dyDescent="0.2">
      <c r="A417" s="89" t="str">
        <f t="shared" si="26"/>
        <v/>
      </c>
      <c r="B417" s="114"/>
      <c r="D417" s="110"/>
      <c r="S417" s="108">
        <f t="shared" si="28"/>
        <v>0</v>
      </c>
      <c r="T417" s="109">
        <f t="shared" si="27"/>
        <v>0</v>
      </c>
    </row>
    <row r="418" spans="1:20" s="111" customFormat="1" ht="12.75" x14ac:dyDescent="0.2">
      <c r="A418" s="89" t="str">
        <f t="shared" si="26"/>
        <v/>
      </c>
      <c r="B418" s="114"/>
      <c r="D418" s="110"/>
      <c r="S418" s="108">
        <f t="shared" si="28"/>
        <v>0</v>
      </c>
      <c r="T418" s="109">
        <f t="shared" si="27"/>
        <v>0</v>
      </c>
    </row>
    <row r="419" spans="1:20" s="111" customFormat="1" ht="12.75" x14ac:dyDescent="0.2">
      <c r="A419" s="89" t="str">
        <f t="shared" si="26"/>
        <v/>
      </c>
      <c r="B419" s="114"/>
      <c r="D419" s="110"/>
      <c r="S419" s="108">
        <f t="shared" si="28"/>
        <v>0</v>
      </c>
      <c r="T419" s="109">
        <f t="shared" si="27"/>
        <v>0</v>
      </c>
    </row>
    <row r="420" spans="1:20" s="111" customFormat="1" ht="12.75" x14ac:dyDescent="0.2">
      <c r="A420" s="89" t="str">
        <f t="shared" si="26"/>
        <v/>
      </c>
      <c r="B420" s="114"/>
      <c r="D420" s="110"/>
      <c r="S420" s="108">
        <f t="shared" si="28"/>
        <v>0</v>
      </c>
      <c r="T420" s="109">
        <f t="shared" si="27"/>
        <v>0</v>
      </c>
    </row>
    <row r="421" spans="1:20" s="111" customFormat="1" ht="12.75" x14ac:dyDescent="0.2">
      <c r="A421" s="89" t="str">
        <f t="shared" si="26"/>
        <v/>
      </c>
      <c r="B421" s="114"/>
      <c r="D421" s="110"/>
      <c r="S421" s="108">
        <f t="shared" si="28"/>
        <v>0</v>
      </c>
      <c r="T421" s="109">
        <f t="shared" si="27"/>
        <v>0</v>
      </c>
    </row>
    <row r="422" spans="1:20" s="111" customFormat="1" ht="12.75" x14ac:dyDescent="0.2">
      <c r="A422" s="89" t="str">
        <f t="shared" si="26"/>
        <v/>
      </c>
      <c r="B422" s="114"/>
      <c r="D422" s="110"/>
      <c r="S422" s="108">
        <f t="shared" si="28"/>
        <v>0</v>
      </c>
      <c r="T422" s="109">
        <f t="shared" si="27"/>
        <v>0</v>
      </c>
    </row>
    <row r="423" spans="1:20" s="111" customFormat="1" ht="12.75" x14ac:dyDescent="0.2">
      <c r="A423" s="89" t="str">
        <f t="shared" si="26"/>
        <v/>
      </c>
      <c r="B423" s="114"/>
      <c r="D423" s="110"/>
      <c r="S423" s="108">
        <f t="shared" si="28"/>
        <v>0</v>
      </c>
      <c r="T423" s="109">
        <f t="shared" si="27"/>
        <v>0</v>
      </c>
    </row>
    <row r="424" spans="1:20" s="111" customFormat="1" ht="12.75" x14ac:dyDescent="0.2">
      <c r="A424" s="89" t="str">
        <f t="shared" si="26"/>
        <v/>
      </c>
      <c r="B424" s="114"/>
      <c r="D424" s="110"/>
      <c r="S424" s="108">
        <f t="shared" si="28"/>
        <v>0</v>
      </c>
      <c r="T424" s="109">
        <f t="shared" si="27"/>
        <v>0</v>
      </c>
    </row>
    <row r="425" spans="1:20" s="111" customFormat="1" ht="12.75" x14ac:dyDescent="0.2">
      <c r="A425" s="89" t="str">
        <f t="shared" si="26"/>
        <v/>
      </c>
      <c r="B425" s="114"/>
      <c r="D425" s="110"/>
      <c r="S425" s="108">
        <f t="shared" si="28"/>
        <v>0</v>
      </c>
      <c r="T425" s="109">
        <f t="shared" si="27"/>
        <v>0</v>
      </c>
    </row>
    <row r="426" spans="1:20" s="111" customFormat="1" ht="12.75" x14ac:dyDescent="0.2">
      <c r="A426" s="89" t="str">
        <f t="shared" si="26"/>
        <v/>
      </c>
      <c r="B426" s="114"/>
      <c r="D426" s="110"/>
      <c r="S426" s="108">
        <f t="shared" si="28"/>
        <v>0</v>
      </c>
      <c r="T426" s="109">
        <f t="shared" si="27"/>
        <v>0</v>
      </c>
    </row>
    <row r="427" spans="1:20" s="111" customFormat="1" ht="12.75" x14ac:dyDescent="0.2">
      <c r="A427" s="89" t="str">
        <f t="shared" si="26"/>
        <v/>
      </c>
      <c r="B427" s="114"/>
      <c r="D427" s="110"/>
      <c r="S427" s="108">
        <f t="shared" si="28"/>
        <v>0</v>
      </c>
      <c r="T427" s="109">
        <f t="shared" si="27"/>
        <v>0</v>
      </c>
    </row>
    <row r="428" spans="1:20" s="111" customFormat="1" ht="12.75" x14ac:dyDescent="0.2">
      <c r="A428" s="89" t="str">
        <f t="shared" si="26"/>
        <v/>
      </c>
      <c r="B428" s="114"/>
      <c r="D428" s="110"/>
      <c r="S428" s="108">
        <f t="shared" si="28"/>
        <v>0</v>
      </c>
      <c r="T428" s="109">
        <f t="shared" si="27"/>
        <v>0</v>
      </c>
    </row>
    <row r="429" spans="1:20" s="111" customFormat="1" ht="12.75" x14ac:dyDescent="0.2">
      <c r="A429" s="89" t="str">
        <f t="shared" si="26"/>
        <v/>
      </c>
      <c r="B429" s="114"/>
      <c r="D429" s="110"/>
      <c r="S429" s="108">
        <f t="shared" si="28"/>
        <v>0</v>
      </c>
      <c r="T429" s="109">
        <f t="shared" si="27"/>
        <v>0</v>
      </c>
    </row>
    <row r="430" spans="1:20" s="111" customFormat="1" ht="12.75" x14ac:dyDescent="0.2">
      <c r="A430" s="89" t="str">
        <f t="shared" si="26"/>
        <v/>
      </c>
      <c r="B430" s="114"/>
      <c r="D430" s="110"/>
      <c r="S430" s="108">
        <f t="shared" si="28"/>
        <v>0</v>
      </c>
      <c r="T430" s="109">
        <f t="shared" si="27"/>
        <v>0</v>
      </c>
    </row>
    <row r="431" spans="1:20" s="111" customFormat="1" ht="12.75" x14ac:dyDescent="0.2">
      <c r="A431" s="89" t="str">
        <f t="shared" si="26"/>
        <v/>
      </c>
      <c r="B431" s="114"/>
      <c r="D431" s="110"/>
      <c r="S431" s="108">
        <f t="shared" si="28"/>
        <v>0</v>
      </c>
      <c r="T431" s="109">
        <f t="shared" si="27"/>
        <v>0</v>
      </c>
    </row>
    <row r="432" spans="1:20" s="111" customFormat="1" ht="12.75" x14ac:dyDescent="0.2">
      <c r="A432" s="89" t="str">
        <f t="shared" si="26"/>
        <v/>
      </c>
      <c r="B432" s="114"/>
      <c r="D432" s="110"/>
      <c r="S432" s="108">
        <f t="shared" si="28"/>
        <v>0</v>
      </c>
      <c r="T432" s="109">
        <f t="shared" si="27"/>
        <v>0</v>
      </c>
    </row>
    <row r="433" spans="1:20" s="111" customFormat="1" ht="12.75" x14ac:dyDescent="0.2">
      <c r="A433" s="89" t="str">
        <f t="shared" si="26"/>
        <v/>
      </c>
      <c r="B433" s="114"/>
      <c r="D433" s="110"/>
      <c r="S433" s="108">
        <f t="shared" si="28"/>
        <v>0</v>
      </c>
      <c r="T433" s="109">
        <f t="shared" si="27"/>
        <v>0</v>
      </c>
    </row>
    <row r="434" spans="1:20" s="111" customFormat="1" ht="12.75" x14ac:dyDescent="0.2">
      <c r="A434" s="89" t="str">
        <f t="shared" si="26"/>
        <v/>
      </c>
      <c r="B434" s="114"/>
      <c r="D434" s="110"/>
      <c r="S434" s="108">
        <f t="shared" si="28"/>
        <v>0</v>
      </c>
      <c r="T434" s="109">
        <f t="shared" si="27"/>
        <v>0</v>
      </c>
    </row>
    <row r="435" spans="1:20" s="111" customFormat="1" ht="12.75" x14ac:dyDescent="0.2">
      <c r="A435" s="89" t="str">
        <f t="shared" si="26"/>
        <v/>
      </c>
      <c r="B435" s="114"/>
      <c r="D435" s="110"/>
      <c r="S435" s="108">
        <f t="shared" si="28"/>
        <v>0</v>
      </c>
      <c r="T435" s="109">
        <f t="shared" si="27"/>
        <v>0</v>
      </c>
    </row>
    <row r="436" spans="1:20" s="111" customFormat="1" ht="12.75" x14ac:dyDescent="0.2">
      <c r="A436" s="89" t="str">
        <f t="shared" si="26"/>
        <v/>
      </c>
      <c r="B436" s="114"/>
      <c r="D436" s="110"/>
      <c r="S436" s="108">
        <f t="shared" si="28"/>
        <v>0</v>
      </c>
      <c r="T436" s="109">
        <f t="shared" si="27"/>
        <v>0</v>
      </c>
    </row>
    <row r="437" spans="1:20" s="111" customFormat="1" ht="12.75" x14ac:dyDescent="0.2">
      <c r="A437" s="89" t="str">
        <f t="shared" si="26"/>
        <v/>
      </c>
      <c r="B437" s="114"/>
      <c r="D437" s="110"/>
      <c r="S437" s="108">
        <f t="shared" si="28"/>
        <v>0</v>
      </c>
      <c r="T437" s="109">
        <f t="shared" si="27"/>
        <v>0</v>
      </c>
    </row>
    <row r="438" spans="1:20" s="111" customFormat="1" ht="12.75" x14ac:dyDescent="0.2">
      <c r="A438" s="89" t="str">
        <f t="shared" si="26"/>
        <v/>
      </c>
      <c r="B438" s="114"/>
      <c r="D438" s="110"/>
      <c r="S438" s="108">
        <f t="shared" si="28"/>
        <v>0</v>
      </c>
      <c r="T438" s="109">
        <f t="shared" si="27"/>
        <v>0</v>
      </c>
    </row>
    <row r="439" spans="1:20" s="111" customFormat="1" ht="12.75" x14ac:dyDescent="0.2">
      <c r="A439" s="89" t="str">
        <f t="shared" si="26"/>
        <v/>
      </c>
      <c r="B439" s="114"/>
      <c r="D439" s="110"/>
      <c r="S439" s="108">
        <f t="shared" si="28"/>
        <v>0</v>
      </c>
      <c r="T439" s="109">
        <f t="shared" si="27"/>
        <v>0</v>
      </c>
    </row>
    <row r="440" spans="1:20" s="111" customFormat="1" ht="12.75" x14ac:dyDescent="0.2">
      <c r="A440" s="89" t="str">
        <f t="shared" si="26"/>
        <v/>
      </c>
      <c r="B440" s="114"/>
      <c r="D440" s="110"/>
      <c r="S440" s="108">
        <f t="shared" si="28"/>
        <v>0</v>
      </c>
      <c r="T440" s="109">
        <f t="shared" si="27"/>
        <v>0</v>
      </c>
    </row>
    <row r="441" spans="1:20" s="111" customFormat="1" ht="12.75" x14ac:dyDescent="0.2">
      <c r="A441" s="89" t="str">
        <f t="shared" si="26"/>
        <v/>
      </c>
      <c r="B441" s="114"/>
      <c r="D441" s="110"/>
      <c r="S441" s="108">
        <f t="shared" si="28"/>
        <v>0</v>
      </c>
      <c r="T441" s="109">
        <f t="shared" si="27"/>
        <v>0</v>
      </c>
    </row>
    <row r="442" spans="1:20" s="111" customFormat="1" ht="12.75" x14ac:dyDescent="0.2">
      <c r="A442" s="89" t="str">
        <f t="shared" si="26"/>
        <v/>
      </c>
      <c r="B442" s="114"/>
      <c r="D442" s="110"/>
      <c r="S442" s="108">
        <f t="shared" si="28"/>
        <v>0</v>
      </c>
      <c r="T442" s="109">
        <f t="shared" si="27"/>
        <v>0</v>
      </c>
    </row>
    <row r="443" spans="1:20" s="111" customFormat="1" ht="12.75" x14ac:dyDescent="0.2">
      <c r="A443" s="89" t="str">
        <f t="shared" si="26"/>
        <v/>
      </c>
      <c r="B443" s="114"/>
      <c r="D443" s="110"/>
      <c r="S443" s="108">
        <f t="shared" si="28"/>
        <v>0</v>
      </c>
      <c r="T443" s="109">
        <f t="shared" si="27"/>
        <v>0</v>
      </c>
    </row>
    <row r="444" spans="1:20" s="111" customFormat="1" ht="12.75" x14ac:dyDescent="0.2">
      <c r="A444" s="89" t="str">
        <f t="shared" si="26"/>
        <v/>
      </c>
      <c r="B444" s="114"/>
      <c r="D444" s="110"/>
      <c r="S444" s="108">
        <f t="shared" si="28"/>
        <v>0</v>
      </c>
      <c r="T444" s="109">
        <f t="shared" si="27"/>
        <v>0</v>
      </c>
    </row>
    <row r="445" spans="1:20" s="111" customFormat="1" ht="12.75" x14ac:dyDescent="0.2">
      <c r="A445" s="89" t="str">
        <f t="shared" si="26"/>
        <v/>
      </c>
      <c r="B445" s="114"/>
      <c r="D445" s="110"/>
      <c r="S445" s="108">
        <f t="shared" si="28"/>
        <v>0</v>
      </c>
      <c r="T445" s="109">
        <f t="shared" si="27"/>
        <v>0</v>
      </c>
    </row>
    <row r="446" spans="1:20" s="111" customFormat="1" ht="12.75" x14ac:dyDescent="0.2">
      <c r="A446" s="89" t="str">
        <f t="shared" ref="A446:A500" si="29">B446&amp;D446</f>
        <v/>
      </c>
      <c r="B446" s="114"/>
      <c r="D446" s="110"/>
      <c r="S446" s="108">
        <f t="shared" si="28"/>
        <v>0</v>
      </c>
      <c r="T446" s="109">
        <f t="shared" ref="T446:T500" si="30">SUM(G446:S446)</f>
        <v>0</v>
      </c>
    </row>
    <row r="447" spans="1:20" s="111" customFormat="1" ht="12.75" x14ac:dyDescent="0.2">
      <c r="A447" s="89" t="str">
        <f t="shared" si="29"/>
        <v/>
      </c>
      <c r="B447" s="114"/>
      <c r="D447" s="110"/>
      <c r="S447" s="108">
        <f t="shared" ref="S447:S500" si="31">F447-SUM(G447:R447)</f>
        <v>0</v>
      </c>
      <c r="T447" s="109">
        <f t="shared" si="30"/>
        <v>0</v>
      </c>
    </row>
    <row r="448" spans="1:20" s="111" customFormat="1" ht="12.75" x14ac:dyDescent="0.2">
      <c r="A448" s="89" t="str">
        <f t="shared" si="29"/>
        <v/>
      </c>
      <c r="B448" s="114"/>
      <c r="D448" s="110"/>
      <c r="S448" s="108">
        <f t="shared" si="31"/>
        <v>0</v>
      </c>
      <c r="T448" s="109">
        <f t="shared" si="30"/>
        <v>0</v>
      </c>
    </row>
    <row r="449" spans="1:20" s="111" customFormat="1" ht="12.75" x14ac:dyDescent="0.2">
      <c r="A449" s="89" t="str">
        <f t="shared" si="29"/>
        <v/>
      </c>
      <c r="B449" s="114"/>
      <c r="D449" s="110"/>
      <c r="S449" s="108">
        <f t="shared" si="31"/>
        <v>0</v>
      </c>
      <c r="T449" s="109">
        <f t="shared" si="30"/>
        <v>0</v>
      </c>
    </row>
    <row r="450" spans="1:20" s="111" customFormat="1" ht="12.75" x14ac:dyDescent="0.2">
      <c r="A450" s="89" t="str">
        <f t="shared" si="29"/>
        <v/>
      </c>
      <c r="B450" s="114"/>
      <c r="D450" s="110"/>
      <c r="S450" s="108">
        <f t="shared" si="31"/>
        <v>0</v>
      </c>
      <c r="T450" s="109">
        <f t="shared" si="30"/>
        <v>0</v>
      </c>
    </row>
    <row r="451" spans="1:20" s="111" customFormat="1" ht="12.75" x14ac:dyDescent="0.2">
      <c r="A451" s="89" t="str">
        <f t="shared" si="29"/>
        <v/>
      </c>
      <c r="B451" s="114"/>
      <c r="D451" s="110"/>
      <c r="S451" s="108">
        <f t="shared" si="31"/>
        <v>0</v>
      </c>
      <c r="T451" s="109">
        <f t="shared" si="30"/>
        <v>0</v>
      </c>
    </row>
    <row r="452" spans="1:20" s="111" customFormat="1" ht="12.75" x14ac:dyDescent="0.2">
      <c r="A452" s="89" t="str">
        <f t="shared" si="29"/>
        <v/>
      </c>
      <c r="B452" s="114"/>
      <c r="D452" s="110"/>
      <c r="S452" s="108">
        <f t="shared" si="31"/>
        <v>0</v>
      </c>
      <c r="T452" s="109">
        <f t="shared" si="30"/>
        <v>0</v>
      </c>
    </row>
    <row r="453" spans="1:20" s="111" customFormat="1" ht="12.75" x14ac:dyDescent="0.2">
      <c r="A453" s="89" t="str">
        <f t="shared" si="29"/>
        <v/>
      </c>
      <c r="B453" s="114"/>
      <c r="D453" s="110"/>
      <c r="S453" s="108">
        <f t="shared" si="31"/>
        <v>0</v>
      </c>
      <c r="T453" s="109">
        <f t="shared" si="30"/>
        <v>0</v>
      </c>
    </row>
    <row r="454" spans="1:20" s="111" customFormat="1" ht="12.75" x14ac:dyDescent="0.2">
      <c r="A454" s="89" t="str">
        <f t="shared" si="29"/>
        <v/>
      </c>
      <c r="B454" s="114"/>
      <c r="D454" s="110"/>
      <c r="S454" s="108">
        <f t="shared" si="31"/>
        <v>0</v>
      </c>
      <c r="T454" s="109">
        <f t="shared" si="30"/>
        <v>0</v>
      </c>
    </row>
    <row r="455" spans="1:20" s="111" customFormat="1" ht="12.75" x14ac:dyDescent="0.2">
      <c r="A455" s="89" t="str">
        <f t="shared" si="29"/>
        <v/>
      </c>
      <c r="B455" s="114"/>
      <c r="D455" s="110"/>
      <c r="S455" s="108">
        <f t="shared" si="31"/>
        <v>0</v>
      </c>
      <c r="T455" s="109">
        <f t="shared" si="30"/>
        <v>0</v>
      </c>
    </row>
    <row r="456" spans="1:20" s="111" customFormat="1" ht="12.75" x14ac:dyDescent="0.2">
      <c r="A456" s="89" t="str">
        <f t="shared" si="29"/>
        <v/>
      </c>
      <c r="B456" s="114"/>
      <c r="D456" s="110"/>
      <c r="S456" s="108">
        <f t="shared" si="31"/>
        <v>0</v>
      </c>
      <c r="T456" s="109">
        <f t="shared" si="30"/>
        <v>0</v>
      </c>
    </row>
    <row r="457" spans="1:20" s="111" customFormat="1" ht="12.75" x14ac:dyDescent="0.2">
      <c r="A457" s="89" t="str">
        <f t="shared" si="29"/>
        <v/>
      </c>
      <c r="B457" s="114"/>
      <c r="D457" s="110"/>
      <c r="S457" s="108">
        <f t="shared" si="31"/>
        <v>0</v>
      </c>
      <c r="T457" s="109">
        <f t="shared" si="30"/>
        <v>0</v>
      </c>
    </row>
    <row r="458" spans="1:20" s="111" customFormat="1" ht="12.75" x14ac:dyDescent="0.2">
      <c r="A458" s="89" t="str">
        <f t="shared" si="29"/>
        <v/>
      </c>
      <c r="B458" s="114"/>
      <c r="D458" s="110"/>
      <c r="S458" s="108">
        <f t="shared" si="31"/>
        <v>0</v>
      </c>
      <c r="T458" s="109">
        <f t="shared" si="30"/>
        <v>0</v>
      </c>
    </row>
    <row r="459" spans="1:20" s="111" customFormat="1" ht="12.75" x14ac:dyDescent="0.2">
      <c r="A459" s="89" t="str">
        <f t="shared" si="29"/>
        <v/>
      </c>
      <c r="B459" s="114"/>
      <c r="D459" s="110"/>
      <c r="S459" s="108">
        <f t="shared" si="31"/>
        <v>0</v>
      </c>
      <c r="T459" s="109">
        <f t="shared" si="30"/>
        <v>0</v>
      </c>
    </row>
    <row r="460" spans="1:20" s="111" customFormat="1" ht="12.75" x14ac:dyDescent="0.2">
      <c r="A460" s="89" t="str">
        <f t="shared" si="29"/>
        <v/>
      </c>
      <c r="B460" s="114"/>
      <c r="D460" s="110"/>
      <c r="S460" s="108">
        <f t="shared" si="31"/>
        <v>0</v>
      </c>
      <c r="T460" s="109">
        <f t="shared" si="30"/>
        <v>0</v>
      </c>
    </row>
    <row r="461" spans="1:20" s="111" customFormat="1" ht="12.75" x14ac:dyDescent="0.2">
      <c r="A461" s="89" t="str">
        <f t="shared" si="29"/>
        <v/>
      </c>
      <c r="B461" s="114"/>
      <c r="D461" s="110"/>
      <c r="S461" s="108">
        <f t="shared" si="31"/>
        <v>0</v>
      </c>
      <c r="T461" s="109">
        <f t="shared" si="30"/>
        <v>0</v>
      </c>
    </row>
    <row r="462" spans="1:20" s="111" customFormat="1" ht="12.75" x14ac:dyDescent="0.2">
      <c r="A462" s="89" t="str">
        <f t="shared" si="29"/>
        <v/>
      </c>
      <c r="B462" s="114"/>
      <c r="D462" s="110"/>
      <c r="S462" s="108">
        <f t="shared" si="31"/>
        <v>0</v>
      </c>
      <c r="T462" s="109">
        <f t="shared" si="30"/>
        <v>0</v>
      </c>
    </row>
    <row r="463" spans="1:20" s="111" customFormat="1" ht="12.75" x14ac:dyDescent="0.2">
      <c r="A463" s="89" t="str">
        <f t="shared" si="29"/>
        <v/>
      </c>
      <c r="B463" s="114"/>
      <c r="D463" s="110"/>
      <c r="S463" s="108">
        <f t="shared" si="31"/>
        <v>0</v>
      </c>
      <c r="T463" s="109">
        <f t="shared" si="30"/>
        <v>0</v>
      </c>
    </row>
    <row r="464" spans="1:20" s="111" customFormat="1" ht="12.75" x14ac:dyDescent="0.2">
      <c r="A464" s="89" t="str">
        <f t="shared" si="29"/>
        <v/>
      </c>
      <c r="B464" s="114"/>
      <c r="D464" s="110"/>
      <c r="S464" s="108">
        <f t="shared" si="31"/>
        <v>0</v>
      </c>
      <c r="T464" s="109">
        <f t="shared" si="30"/>
        <v>0</v>
      </c>
    </row>
    <row r="465" spans="1:20" s="111" customFormat="1" ht="12.75" x14ac:dyDescent="0.2">
      <c r="A465" s="89" t="str">
        <f t="shared" si="29"/>
        <v/>
      </c>
      <c r="B465" s="114"/>
      <c r="D465" s="110"/>
      <c r="S465" s="108">
        <f t="shared" si="31"/>
        <v>0</v>
      </c>
      <c r="T465" s="109">
        <f t="shared" si="30"/>
        <v>0</v>
      </c>
    </row>
    <row r="466" spans="1:20" s="111" customFormat="1" ht="12.75" x14ac:dyDescent="0.2">
      <c r="A466" s="89" t="str">
        <f t="shared" si="29"/>
        <v/>
      </c>
      <c r="B466" s="114"/>
      <c r="D466" s="110"/>
      <c r="S466" s="108">
        <f t="shared" si="31"/>
        <v>0</v>
      </c>
      <c r="T466" s="109">
        <f t="shared" si="30"/>
        <v>0</v>
      </c>
    </row>
    <row r="467" spans="1:20" s="111" customFormat="1" ht="12.75" x14ac:dyDescent="0.2">
      <c r="A467" s="89" t="str">
        <f t="shared" si="29"/>
        <v/>
      </c>
      <c r="B467" s="114"/>
      <c r="D467" s="110"/>
      <c r="S467" s="108">
        <f t="shared" si="31"/>
        <v>0</v>
      </c>
      <c r="T467" s="109">
        <f t="shared" si="30"/>
        <v>0</v>
      </c>
    </row>
    <row r="468" spans="1:20" s="111" customFormat="1" ht="12.75" x14ac:dyDescent="0.2">
      <c r="A468" s="89" t="str">
        <f t="shared" si="29"/>
        <v/>
      </c>
      <c r="B468" s="114"/>
      <c r="D468" s="110"/>
      <c r="S468" s="108">
        <f t="shared" si="31"/>
        <v>0</v>
      </c>
      <c r="T468" s="109">
        <f t="shared" si="30"/>
        <v>0</v>
      </c>
    </row>
    <row r="469" spans="1:20" s="111" customFormat="1" ht="12.75" x14ac:dyDescent="0.2">
      <c r="A469" s="89" t="str">
        <f t="shared" si="29"/>
        <v/>
      </c>
      <c r="B469" s="114"/>
      <c r="D469" s="110"/>
      <c r="S469" s="108">
        <f t="shared" si="31"/>
        <v>0</v>
      </c>
      <c r="T469" s="109">
        <f t="shared" si="30"/>
        <v>0</v>
      </c>
    </row>
    <row r="470" spans="1:20" s="111" customFormat="1" ht="12.75" x14ac:dyDescent="0.2">
      <c r="A470" s="89" t="str">
        <f t="shared" si="29"/>
        <v/>
      </c>
      <c r="B470" s="114"/>
      <c r="D470" s="110"/>
      <c r="S470" s="108">
        <f t="shared" si="31"/>
        <v>0</v>
      </c>
      <c r="T470" s="109">
        <f t="shared" si="30"/>
        <v>0</v>
      </c>
    </row>
    <row r="471" spans="1:20" s="111" customFormat="1" ht="12.75" x14ac:dyDescent="0.2">
      <c r="A471" s="89" t="str">
        <f t="shared" si="29"/>
        <v/>
      </c>
      <c r="B471" s="114"/>
      <c r="D471" s="110"/>
      <c r="S471" s="108">
        <f t="shared" si="31"/>
        <v>0</v>
      </c>
      <c r="T471" s="109">
        <f t="shared" si="30"/>
        <v>0</v>
      </c>
    </row>
    <row r="472" spans="1:20" s="111" customFormat="1" ht="12.75" x14ac:dyDescent="0.2">
      <c r="A472" s="89" t="str">
        <f t="shared" si="29"/>
        <v/>
      </c>
      <c r="B472" s="114"/>
      <c r="D472" s="110"/>
      <c r="S472" s="108">
        <f t="shared" si="31"/>
        <v>0</v>
      </c>
      <c r="T472" s="109">
        <f t="shared" si="30"/>
        <v>0</v>
      </c>
    </row>
    <row r="473" spans="1:20" s="111" customFormat="1" ht="12.75" x14ac:dyDescent="0.2">
      <c r="A473" s="89" t="str">
        <f t="shared" si="29"/>
        <v/>
      </c>
      <c r="B473" s="114"/>
      <c r="D473" s="110"/>
      <c r="S473" s="108">
        <f t="shared" si="31"/>
        <v>0</v>
      </c>
      <c r="T473" s="109">
        <f t="shared" si="30"/>
        <v>0</v>
      </c>
    </row>
    <row r="474" spans="1:20" s="111" customFormat="1" ht="12.75" x14ac:dyDescent="0.2">
      <c r="A474" s="89" t="str">
        <f t="shared" si="29"/>
        <v/>
      </c>
      <c r="B474" s="114"/>
      <c r="D474" s="110"/>
      <c r="S474" s="108">
        <f t="shared" si="31"/>
        <v>0</v>
      </c>
      <c r="T474" s="109">
        <f t="shared" si="30"/>
        <v>0</v>
      </c>
    </row>
    <row r="475" spans="1:20" s="111" customFormat="1" ht="12.75" x14ac:dyDescent="0.2">
      <c r="A475" s="89" t="str">
        <f t="shared" si="29"/>
        <v/>
      </c>
      <c r="B475" s="114"/>
      <c r="D475" s="110"/>
      <c r="S475" s="108">
        <f t="shared" si="31"/>
        <v>0</v>
      </c>
      <c r="T475" s="109">
        <f t="shared" si="30"/>
        <v>0</v>
      </c>
    </row>
    <row r="476" spans="1:20" s="111" customFormat="1" ht="12.75" x14ac:dyDescent="0.2">
      <c r="A476" s="89" t="str">
        <f t="shared" si="29"/>
        <v/>
      </c>
      <c r="B476" s="114"/>
      <c r="D476" s="110"/>
      <c r="S476" s="108">
        <f t="shared" si="31"/>
        <v>0</v>
      </c>
      <c r="T476" s="109">
        <f t="shared" si="30"/>
        <v>0</v>
      </c>
    </row>
    <row r="477" spans="1:20" s="111" customFormat="1" ht="12.75" x14ac:dyDescent="0.2">
      <c r="A477" s="89" t="str">
        <f t="shared" si="29"/>
        <v/>
      </c>
      <c r="B477" s="114"/>
      <c r="D477" s="110"/>
      <c r="S477" s="108">
        <f t="shared" si="31"/>
        <v>0</v>
      </c>
      <c r="T477" s="109">
        <f t="shared" si="30"/>
        <v>0</v>
      </c>
    </row>
    <row r="478" spans="1:20" s="111" customFormat="1" ht="12.75" x14ac:dyDescent="0.2">
      <c r="A478" s="89" t="str">
        <f t="shared" si="29"/>
        <v/>
      </c>
      <c r="B478" s="114"/>
      <c r="D478" s="110"/>
      <c r="S478" s="108">
        <f t="shared" si="31"/>
        <v>0</v>
      </c>
      <c r="T478" s="109">
        <f t="shared" si="30"/>
        <v>0</v>
      </c>
    </row>
    <row r="479" spans="1:20" s="111" customFormat="1" ht="12.75" x14ac:dyDescent="0.2">
      <c r="A479" s="89" t="str">
        <f t="shared" si="29"/>
        <v/>
      </c>
      <c r="B479" s="114"/>
      <c r="D479" s="110"/>
      <c r="S479" s="108">
        <f t="shared" si="31"/>
        <v>0</v>
      </c>
      <c r="T479" s="109">
        <f t="shared" si="30"/>
        <v>0</v>
      </c>
    </row>
    <row r="480" spans="1:20" s="111" customFormat="1" ht="12.75" x14ac:dyDescent="0.2">
      <c r="A480" s="89" t="str">
        <f t="shared" si="29"/>
        <v/>
      </c>
      <c r="B480" s="114"/>
      <c r="D480" s="110"/>
      <c r="S480" s="108">
        <f t="shared" si="31"/>
        <v>0</v>
      </c>
      <c r="T480" s="109">
        <f t="shared" si="30"/>
        <v>0</v>
      </c>
    </row>
    <row r="481" spans="1:20" s="111" customFormat="1" ht="12.75" x14ac:dyDescent="0.2">
      <c r="A481" s="89" t="str">
        <f t="shared" si="29"/>
        <v/>
      </c>
      <c r="B481" s="114"/>
      <c r="D481" s="110"/>
      <c r="S481" s="108">
        <f t="shared" si="31"/>
        <v>0</v>
      </c>
      <c r="T481" s="109">
        <f t="shared" si="30"/>
        <v>0</v>
      </c>
    </row>
    <row r="482" spans="1:20" s="111" customFormat="1" ht="12.75" x14ac:dyDescent="0.2">
      <c r="A482" s="89" t="str">
        <f t="shared" si="29"/>
        <v/>
      </c>
      <c r="B482" s="114"/>
      <c r="D482" s="110"/>
      <c r="S482" s="108">
        <f t="shared" si="31"/>
        <v>0</v>
      </c>
      <c r="T482" s="109">
        <f t="shared" si="30"/>
        <v>0</v>
      </c>
    </row>
    <row r="483" spans="1:20" s="111" customFormat="1" ht="12.75" x14ac:dyDescent="0.2">
      <c r="A483" s="89" t="str">
        <f t="shared" si="29"/>
        <v/>
      </c>
      <c r="B483" s="114"/>
      <c r="D483" s="110"/>
      <c r="S483" s="108">
        <f t="shared" si="31"/>
        <v>0</v>
      </c>
      <c r="T483" s="109">
        <f t="shared" si="30"/>
        <v>0</v>
      </c>
    </row>
    <row r="484" spans="1:20" s="111" customFormat="1" ht="12.75" x14ac:dyDescent="0.2">
      <c r="A484" s="89" t="str">
        <f t="shared" si="29"/>
        <v/>
      </c>
      <c r="B484" s="114"/>
      <c r="D484" s="110"/>
      <c r="S484" s="108">
        <f t="shared" si="31"/>
        <v>0</v>
      </c>
      <c r="T484" s="109">
        <f t="shared" si="30"/>
        <v>0</v>
      </c>
    </row>
    <row r="485" spans="1:20" s="111" customFormat="1" ht="12.75" x14ac:dyDescent="0.2">
      <c r="A485" s="89" t="str">
        <f t="shared" si="29"/>
        <v/>
      </c>
      <c r="B485" s="114"/>
      <c r="D485" s="110"/>
      <c r="S485" s="108">
        <f t="shared" si="31"/>
        <v>0</v>
      </c>
      <c r="T485" s="109">
        <f t="shared" si="30"/>
        <v>0</v>
      </c>
    </row>
    <row r="486" spans="1:20" s="111" customFormat="1" ht="12.75" x14ac:dyDescent="0.2">
      <c r="A486" s="89" t="str">
        <f t="shared" si="29"/>
        <v/>
      </c>
      <c r="B486" s="114"/>
      <c r="D486" s="110"/>
      <c r="S486" s="108">
        <f t="shared" si="31"/>
        <v>0</v>
      </c>
      <c r="T486" s="109">
        <f t="shared" si="30"/>
        <v>0</v>
      </c>
    </row>
    <row r="487" spans="1:20" s="111" customFormat="1" ht="12.75" x14ac:dyDescent="0.2">
      <c r="A487" s="89" t="str">
        <f t="shared" si="29"/>
        <v/>
      </c>
      <c r="B487" s="114"/>
      <c r="D487" s="110"/>
      <c r="S487" s="108">
        <f t="shared" si="31"/>
        <v>0</v>
      </c>
      <c r="T487" s="109">
        <f t="shared" si="30"/>
        <v>0</v>
      </c>
    </row>
    <row r="488" spans="1:20" s="111" customFormat="1" ht="12.75" x14ac:dyDescent="0.2">
      <c r="A488" s="89" t="str">
        <f t="shared" si="29"/>
        <v/>
      </c>
      <c r="B488" s="114"/>
      <c r="D488" s="110"/>
      <c r="S488" s="108">
        <f t="shared" si="31"/>
        <v>0</v>
      </c>
      <c r="T488" s="109">
        <f t="shared" si="30"/>
        <v>0</v>
      </c>
    </row>
    <row r="489" spans="1:20" s="111" customFormat="1" ht="12.75" x14ac:dyDescent="0.2">
      <c r="A489" s="89" t="str">
        <f t="shared" si="29"/>
        <v/>
      </c>
      <c r="B489" s="114"/>
      <c r="D489" s="110"/>
      <c r="S489" s="108">
        <f t="shared" si="31"/>
        <v>0</v>
      </c>
      <c r="T489" s="109">
        <f t="shared" si="30"/>
        <v>0</v>
      </c>
    </row>
    <row r="490" spans="1:20" s="111" customFormat="1" ht="12.75" x14ac:dyDescent="0.2">
      <c r="A490" s="89" t="str">
        <f t="shared" si="29"/>
        <v/>
      </c>
      <c r="B490" s="114"/>
      <c r="D490" s="110"/>
      <c r="S490" s="108">
        <f t="shared" si="31"/>
        <v>0</v>
      </c>
      <c r="T490" s="109">
        <f t="shared" si="30"/>
        <v>0</v>
      </c>
    </row>
    <row r="491" spans="1:20" s="111" customFormat="1" ht="12.75" x14ac:dyDescent="0.2">
      <c r="A491" s="89" t="str">
        <f t="shared" si="29"/>
        <v/>
      </c>
      <c r="B491" s="114"/>
      <c r="D491" s="110"/>
      <c r="S491" s="108">
        <f t="shared" si="31"/>
        <v>0</v>
      </c>
      <c r="T491" s="109">
        <f t="shared" si="30"/>
        <v>0</v>
      </c>
    </row>
    <row r="492" spans="1:20" s="111" customFormat="1" ht="12.75" x14ac:dyDescent="0.2">
      <c r="A492" s="89" t="str">
        <f t="shared" si="29"/>
        <v/>
      </c>
      <c r="B492" s="114"/>
      <c r="D492" s="110"/>
      <c r="S492" s="108">
        <f t="shared" si="31"/>
        <v>0</v>
      </c>
      <c r="T492" s="109">
        <f t="shared" si="30"/>
        <v>0</v>
      </c>
    </row>
    <row r="493" spans="1:20" s="111" customFormat="1" ht="12.75" x14ac:dyDescent="0.2">
      <c r="A493" s="89" t="str">
        <f t="shared" si="29"/>
        <v/>
      </c>
      <c r="B493" s="114"/>
      <c r="D493" s="110"/>
      <c r="S493" s="108">
        <f t="shared" si="31"/>
        <v>0</v>
      </c>
      <c r="T493" s="109">
        <f t="shared" si="30"/>
        <v>0</v>
      </c>
    </row>
    <row r="494" spans="1:20" s="111" customFormat="1" ht="12.75" x14ac:dyDescent="0.2">
      <c r="A494" s="89" t="str">
        <f t="shared" si="29"/>
        <v/>
      </c>
      <c r="B494" s="114"/>
      <c r="D494" s="110"/>
      <c r="S494" s="108">
        <f t="shared" si="31"/>
        <v>0</v>
      </c>
      <c r="T494" s="109">
        <f t="shared" si="30"/>
        <v>0</v>
      </c>
    </row>
    <row r="495" spans="1:20" s="111" customFormat="1" ht="12.75" x14ac:dyDescent="0.2">
      <c r="A495" s="89" t="str">
        <f t="shared" si="29"/>
        <v/>
      </c>
      <c r="B495" s="114"/>
      <c r="D495" s="110"/>
      <c r="S495" s="108">
        <f t="shared" si="31"/>
        <v>0</v>
      </c>
      <c r="T495" s="109">
        <f t="shared" si="30"/>
        <v>0</v>
      </c>
    </row>
    <row r="496" spans="1:20" s="111" customFormat="1" ht="12.75" x14ac:dyDescent="0.2">
      <c r="A496" s="89" t="str">
        <f t="shared" si="29"/>
        <v/>
      </c>
      <c r="B496" s="114"/>
      <c r="D496" s="110"/>
      <c r="S496" s="108">
        <f t="shared" si="31"/>
        <v>0</v>
      </c>
      <c r="T496" s="109">
        <f t="shared" si="30"/>
        <v>0</v>
      </c>
    </row>
    <row r="497" spans="1:20" s="111" customFormat="1" ht="12.75" x14ac:dyDescent="0.2">
      <c r="A497" s="89" t="str">
        <f t="shared" si="29"/>
        <v/>
      </c>
      <c r="B497" s="114"/>
      <c r="D497" s="110"/>
      <c r="S497" s="108">
        <f t="shared" si="31"/>
        <v>0</v>
      </c>
      <c r="T497" s="109">
        <f t="shared" si="30"/>
        <v>0</v>
      </c>
    </row>
    <row r="498" spans="1:20" s="111" customFormat="1" ht="12.75" x14ac:dyDescent="0.2">
      <c r="A498" s="89" t="str">
        <f t="shared" si="29"/>
        <v/>
      </c>
      <c r="B498" s="114"/>
      <c r="D498" s="110"/>
      <c r="S498" s="108">
        <f t="shared" si="31"/>
        <v>0</v>
      </c>
      <c r="T498" s="109">
        <f t="shared" si="30"/>
        <v>0</v>
      </c>
    </row>
    <row r="499" spans="1:20" s="111" customFormat="1" ht="12.75" x14ac:dyDescent="0.2">
      <c r="A499" s="89" t="str">
        <f t="shared" si="29"/>
        <v/>
      </c>
      <c r="B499" s="114"/>
      <c r="D499" s="110"/>
      <c r="S499" s="108">
        <f t="shared" si="31"/>
        <v>0</v>
      </c>
      <c r="T499" s="109">
        <f t="shared" si="30"/>
        <v>0</v>
      </c>
    </row>
    <row r="500" spans="1:20" s="111" customFormat="1" ht="12.75" x14ac:dyDescent="0.2">
      <c r="A500" s="89" t="str">
        <f t="shared" si="29"/>
        <v/>
      </c>
      <c r="B500" s="114"/>
      <c r="D500" s="110"/>
      <c r="S500" s="108">
        <f t="shared" si="31"/>
        <v>0</v>
      </c>
      <c r="T500" s="109">
        <f t="shared" si="30"/>
        <v>0</v>
      </c>
    </row>
    <row r="501" spans="1:20" s="111" customFormat="1" ht="12.75" x14ac:dyDescent="0.2">
      <c r="B501" s="112"/>
    </row>
    <row r="502" spans="1:20" s="111" customFormat="1" ht="12.75" x14ac:dyDescent="0.2">
      <c r="B502" s="112"/>
    </row>
    <row r="503" spans="1:20" s="111" customFormat="1" ht="12.75" x14ac:dyDescent="0.2">
      <c r="B503" s="112"/>
    </row>
    <row r="504" spans="1:20" s="111" customFormat="1" ht="12.75" x14ac:dyDescent="0.2">
      <c r="B504" s="112"/>
    </row>
    <row r="505" spans="1:20" s="111" customFormat="1" ht="12.75" x14ac:dyDescent="0.2">
      <c r="B505" s="112"/>
    </row>
    <row r="506" spans="1:20" s="111" customFormat="1" ht="12.75" x14ac:dyDescent="0.2">
      <c r="B506" s="112"/>
    </row>
    <row r="507" spans="1:20" s="111" customFormat="1" ht="12.75" x14ac:dyDescent="0.2">
      <c r="B507" s="112"/>
    </row>
    <row r="508" spans="1:20" s="111" customFormat="1" ht="12.75" x14ac:dyDescent="0.2">
      <c r="B508" s="112"/>
    </row>
    <row r="509" spans="1:20" s="111" customFormat="1" ht="12.75" x14ac:dyDescent="0.2">
      <c r="B509" s="112"/>
    </row>
    <row r="510" spans="1:20" s="111" customFormat="1" ht="12.75" x14ac:dyDescent="0.2">
      <c r="B510" s="112"/>
    </row>
    <row r="511" spans="1:20" s="111" customFormat="1" ht="12.75" x14ac:dyDescent="0.2">
      <c r="B511" s="112"/>
    </row>
    <row r="512" spans="1:20" s="111" customFormat="1" ht="12.75" x14ac:dyDescent="0.2">
      <c r="B512" s="112"/>
    </row>
    <row r="513" spans="2:2" s="111" customFormat="1" ht="12.75" x14ac:dyDescent="0.2">
      <c r="B513" s="112"/>
    </row>
    <row r="514" spans="2:2" s="111" customFormat="1" ht="12.75" x14ac:dyDescent="0.2">
      <c r="B514" s="112"/>
    </row>
    <row r="515" spans="2:2" s="111" customFormat="1" ht="12.75" x14ac:dyDescent="0.2">
      <c r="B515" s="112"/>
    </row>
    <row r="516" spans="2:2" s="111" customFormat="1" ht="12.75" x14ac:dyDescent="0.2">
      <c r="B516" s="112"/>
    </row>
    <row r="517" spans="2:2" s="111" customFormat="1" ht="12.75" x14ac:dyDescent="0.2">
      <c r="B517" s="112"/>
    </row>
    <row r="518" spans="2:2" s="111" customFormat="1" ht="12.75" x14ac:dyDescent="0.2">
      <c r="B518" s="112"/>
    </row>
    <row r="519" spans="2:2" s="111" customFormat="1" ht="12.75" x14ac:dyDescent="0.2">
      <c r="B519" s="112"/>
    </row>
    <row r="520" spans="2:2" s="111" customFormat="1" ht="12.75" x14ac:dyDescent="0.2">
      <c r="B520" s="112"/>
    </row>
    <row r="521" spans="2:2" s="111" customFormat="1" ht="12.75" x14ac:dyDescent="0.2">
      <c r="B521" s="112"/>
    </row>
    <row r="522" spans="2:2" s="111" customFormat="1" ht="12.75" x14ac:dyDescent="0.2">
      <c r="B522" s="112"/>
    </row>
    <row r="523" spans="2:2" s="111" customFormat="1" ht="12.75" x14ac:dyDescent="0.2">
      <c r="B523" s="112"/>
    </row>
    <row r="524" spans="2:2" s="111" customFormat="1" ht="12.75" x14ac:dyDescent="0.2">
      <c r="B524" s="112"/>
    </row>
    <row r="525" spans="2:2" s="111" customFormat="1" ht="12.75" x14ac:dyDescent="0.2">
      <c r="B525" s="112"/>
    </row>
    <row r="526" spans="2:2" s="111" customFormat="1" ht="12.75" x14ac:dyDescent="0.2">
      <c r="B526" s="112"/>
    </row>
    <row r="527" spans="2:2" s="111" customFormat="1" ht="12.75" x14ac:dyDescent="0.2">
      <c r="B527" s="112"/>
    </row>
    <row r="528" spans="2:2" s="111" customFormat="1" ht="12.75" x14ac:dyDescent="0.2">
      <c r="B528" s="112"/>
    </row>
    <row r="529" spans="2:2" s="111" customFormat="1" ht="12.75" x14ac:dyDescent="0.2">
      <c r="B529" s="112"/>
    </row>
    <row r="530" spans="2:2" s="111" customFormat="1" ht="12.75" x14ac:dyDescent="0.2">
      <c r="B530" s="112"/>
    </row>
    <row r="531" spans="2:2" s="111" customFormat="1" ht="12.75" x14ac:dyDescent="0.2">
      <c r="B531" s="112"/>
    </row>
    <row r="532" spans="2:2" s="111" customFormat="1" ht="12.75" x14ac:dyDescent="0.2">
      <c r="B532" s="112"/>
    </row>
    <row r="533" spans="2:2" s="111" customFormat="1" ht="12.75" x14ac:dyDescent="0.2">
      <c r="B533" s="112"/>
    </row>
    <row r="534" spans="2:2" s="111" customFormat="1" ht="12.75" x14ac:dyDescent="0.2">
      <c r="B534" s="112"/>
    </row>
    <row r="535" spans="2:2" s="111" customFormat="1" ht="12.75" x14ac:dyDescent="0.2">
      <c r="B535" s="112"/>
    </row>
    <row r="536" spans="2:2" s="111" customFormat="1" ht="12.75" x14ac:dyDescent="0.2">
      <c r="B536" s="112"/>
    </row>
    <row r="537" spans="2:2" s="111" customFormat="1" ht="12.75" x14ac:dyDescent="0.2">
      <c r="B537" s="112"/>
    </row>
    <row r="538" spans="2:2" s="111" customFormat="1" ht="12.75" x14ac:dyDescent="0.2">
      <c r="B538" s="112"/>
    </row>
    <row r="539" spans="2:2" s="111" customFormat="1" ht="12.75" x14ac:dyDescent="0.2">
      <c r="B539" s="112"/>
    </row>
    <row r="540" spans="2:2" s="111" customFormat="1" ht="12.75" x14ac:dyDescent="0.2">
      <c r="B540" s="112"/>
    </row>
    <row r="541" spans="2:2" s="111" customFormat="1" ht="12.75" x14ac:dyDescent="0.2">
      <c r="B541" s="112"/>
    </row>
    <row r="542" spans="2:2" s="111" customFormat="1" ht="12.75" x14ac:dyDescent="0.2">
      <c r="B542" s="112"/>
    </row>
    <row r="543" spans="2:2" s="111" customFormat="1" ht="12.75" x14ac:dyDescent="0.2">
      <c r="B543" s="112"/>
    </row>
    <row r="544" spans="2:2" s="111" customFormat="1" ht="12.75" x14ac:dyDescent="0.2">
      <c r="B544" s="112"/>
    </row>
    <row r="545" spans="2:2" s="111" customFormat="1" ht="12.75" x14ac:dyDescent="0.2">
      <c r="B545" s="112"/>
    </row>
    <row r="546" spans="2:2" s="111" customFormat="1" ht="12.75" x14ac:dyDescent="0.2">
      <c r="B546" s="112"/>
    </row>
    <row r="547" spans="2:2" s="111" customFormat="1" ht="12.75" x14ac:dyDescent="0.2">
      <c r="B547" s="112"/>
    </row>
    <row r="548" spans="2:2" s="111" customFormat="1" ht="12.75" x14ac:dyDescent="0.2">
      <c r="B548" s="112"/>
    </row>
    <row r="549" spans="2:2" s="111" customFormat="1" ht="12.75" x14ac:dyDescent="0.2">
      <c r="B549" s="112"/>
    </row>
    <row r="550" spans="2:2" s="111" customFormat="1" ht="12.75" x14ac:dyDescent="0.2">
      <c r="B550" s="112"/>
    </row>
    <row r="551" spans="2:2" s="111" customFormat="1" ht="12.75" x14ac:dyDescent="0.2">
      <c r="B551" s="112"/>
    </row>
    <row r="552" spans="2:2" s="111" customFormat="1" ht="12.75" x14ac:dyDescent="0.2">
      <c r="B552" s="112"/>
    </row>
    <row r="553" spans="2:2" s="111" customFormat="1" ht="12.75" x14ac:dyDescent="0.2">
      <c r="B553" s="112"/>
    </row>
    <row r="554" spans="2:2" s="111" customFormat="1" ht="12.75" x14ac:dyDescent="0.2">
      <c r="B554" s="112"/>
    </row>
    <row r="555" spans="2:2" s="111" customFormat="1" ht="12.75" x14ac:dyDescent="0.2">
      <c r="B555" s="112"/>
    </row>
    <row r="556" spans="2:2" s="111" customFormat="1" ht="12.75" x14ac:dyDescent="0.2">
      <c r="B556" s="112"/>
    </row>
    <row r="557" spans="2:2" s="111" customFormat="1" ht="12.75" x14ac:dyDescent="0.2">
      <c r="B557" s="112"/>
    </row>
    <row r="558" spans="2:2" s="111" customFormat="1" ht="12.75" x14ac:dyDescent="0.2">
      <c r="B558" s="112"/>
    </row>
    <row r="559" spans="2:2" s="111" customFormat="1" ht="12.75" x14ac:dyDescent="0.2">
      <c r="B559" s="112"/>
    </row>
    <row r="560" spans="2:2" s="111" customFormat="1" ht="12.75" x14ac:dyDescent="0.2">
      <c r="B560" s="112"/>
    </row>
    <row r="561" spans="2:2" s="111" customFormat="1" ht="12.75" x14ac:dyDescent="0.2">
      <c r="B561" s="112"/>
    </row>
    <row r="562" spans="2:2" s="111" customFormat="1" ht="12.75" x14ac:dyDescent="0.2">
      <c r="B562" s="112"/>
    </row>
    <row r="563" spans="2:2" s="111" customFormat="1" ht="12.75" x14ac:dyDescent="0.2">
      <c r="B563" s="112"/>
    </row>
    <row r="564" spans="2:2" s="111" customFormat="1" ht="12.75" x14ac:dyDescent="0.2">
      <c r="B564" s="112"/>
    </row>
    <row r="565" spans="2:2" s="111" customFormat="1" ht="12.75" x14ac:dyDescent="0.2">
      <c r="B565" s="112"/>
    </row>
    <row r="566" spans="2:2" s="111" customFormat="1" ht="12.75" x14ac:dyDescent="0.2">
      <c r="B566" s="112"/>
    </row>
    <row r="567" spans="2:2" s="111" customFormat="1" ht="12.75" x14ac:dyDescent="0.2">
      <c r="B567" s="112"/>
    </row>
    <row r="568" spans="2:2" s="111" customFormat="1" ht="12.75" x14ac:dyDescent="0.2">
      <c r="B568" s="112"/>
    </row>
    <row r="569" spans="2:2" s="111" customFormat="1" ht="12.75" x14ac:dyDescent="0.2">
      <c r="B569" s="112"/>
    </row>
    <row r="570" spans="2:2" s="111" customFormat="1" ht="12.75" x14ac:dyDescent="0.2">
      <c r="B570" s="112"/>
    </row>
    <row r="571" spans="2:2" s="111" customFormat="1" ht="12.75" x14ac:dyDescent="0.2">
      <c r="B571" s="112"/>
    </row>
    <row r="572" spans="2:2" s="111" customFormat="1" ht="12.75" x14ac:dyDescent="0.2">
      <c r="B572" s="112"/>
    </row>
    <row r="573" spans="2:2" s="111" customFormat="1" ht="12.75" x14ac:dyDescent="0.2">
      <c r="B573" s="112"/>
    </row>
    <row r="574" spans="2:2" s="111" customFormat="1" ht="12.75" x14ac:dyDescent="0.2">
      <c r="B574" s="112"/>
    </row>
    <row r="575" spans="2:2" s="111" customFormat="1" ht="12.75" x14ac:dyDescent="0.2">
      <c r="B575" s="112"/>
    </row>
    <row r="576" spans="2:2" s="111" customFormat="1" ht="12.75" x14ac:dyDescent="0.2">
      <c r="B576" s="112"/>
    </row>
    <row r="577" spans="2:2" s="111" customFormat="1" ht="12.75" x14ac:dyDescent="0.2">
      <c r="B577" s="112"/>
    </row>
    <row r="578" spans="2:2" s="111" customFormat="1" ht="12.75" x14ac:dyDescent="0.2">
      <c r="B578" s="112"/>
    </row>
    <row r="579" spans="2:2" s="111" customFormat="1" ht="12.75" x14ac:dyDescent="0.2">
      <c r="B579" s="112"/>
    </row>
    <row r="580" spans="2:2" s="111" customFormat="1" ht="12.75" x14ac:dyDescent="0.2">
      <c r="B580" s="112"/>
    </row>
    <row r="581" spans="2:2" s="111" customFormat="1" ht="12.75" x14ac:dyDescent="0.2">
      <c r="B581" s="112"/>
    </row>
    <row r="582" spans="2:2" s="111" customFormat="1" ht="12.75" x14ac:dyDescent="0.2">
      <c r="B582" s="112"/>
    </row>
    <row r="583" spans="2:2" s="111" customFormat="1" ht="12.75" x14ac:dyDescent="0.2">
      <c r="B583" s="112"/>
    </row>
    <row r="584" spans="2:2" s="111" customFormat="1" ht="12.75" x14ac:dyDescent="0.2">
      <c r="B584" s="112"/>
    </row>
    <row r="585" spans="2:2" s="111" customFormat="1" ht="12.75" x14ac:dyDescent="0.2">
      <c r="B585" s="112"/>
    </row>
    <row r="586" spans="2:2" s="111" customFormat="1" ht="12.75" x14ac:dyDescent="0.2">
      <c r="B586" s="112"/>
    </row>
    <row r="587" spans="2:2" s="111" customFormat="1" ht="12.75" x14ac:dyDescent="0.2">
      <c r="B587" s="112"/>
    </row>
    <row r="588" spans="2:2" s="111" customFormat="1" ht="12.75" x14ac:dyDescent="0.2">
      <c r="B588" s="112"/>
    </row>
    <row r="589" spans="2:2" s="111" customFormat="1" ht="12.75" x14ac:dyDescent="0.2">
      <c r="B589" s="112"/>
    </row>
    <row r="590" spans="2:2" s="111" customFormat="1" ht="12.75" x14ac:dyDescent="0.2">
      <c r="B590" s="112"/>
    </row>
    <row r="591" spans="2:2" s="111" customFormat="1" ht="12.75" x14ac:dyDescent="0.2">
      <c r="B591" s="112"/>
    </row>
    <row r="592" spans="2:2" s="111" customFormat="1" ht="12.75" x14ac:dyDescent="0.2">
      <c r="B592" s="112"/>
    </row>
    <row r="593" spans="2:2" s="111" customFormat="1" ht="12.75" x14ac:dyDescent="0.2">
      <c r="B593" s="112"/>
    </row>
    <row r="594" spans="2:2" s="111" customFormat="1" ht="12.75" x14ac:dyDescent="0.2">
      <c r="B594" s="112"/>
    </row>
    <row r="595" spans="2:2" s="111" customFormat="1" ht="12.75" x14ac:dyDescent="0.2">
      <c r="B595" s="112"/>
    </row>
    <row r="596" spans="2:2" s="111" customFormat="1" ht="12.75" x14ac:dyDescent="0.2">
      <c r="B596" s="112"/>
    </row>
    <row r="597" spans="2:2" s="111" customFormat="1" ht="12.75" x14ac:dyDescent="0.2">
      <c r="B597" s="112"/>
    </row>
    <row r="598" spans="2:2" s="111" customFormat="1" ht="12.75" x14ac:dyDescent="0.2">
      <c r="B598" s="112"/>
    </row>
    <row r="599" spans="2:2" s="111" customFormat="1" ht="12.75" x14ac:dyDescent="0.2">
      <c r="B599" s="112"/>
    </row>
    <row r="600" spans="2:2" s="111" customFormat="1" ht="12.75" x14ac:dyDescent="0.2">
      <c r="B600" s="112"/>
    </row>
    <row r="601" spans="2:2" s="111" customFormat="1" ht="12.75" x14ac:dyDescent="0.2">
      <c r="B601" s="112"/>
    </row>
    <row r="602" spans="2:2" s="111" customFormat="1" ht="12.75" x14ac:dyDescent="0.2">
      <c r="B602" s="112"/>
    </row>
    <row r="603" spans="2:2" s="111" customFormat="1" ht="12.75" x14ac:dyDescent="0.2">
      <c r="B603" s="112"/>
    </row>
    <row r="604" spans="2:2" s="111" customFormat="1" ht="12.75" x14ac:dyDescent="0.2">
      <c r="B604" s="112"/>
    </row>
    <row r="605" spans="2:2" s="111" customFormat="1" ht="12.75" x14ac:dyDescent="0.2">
      <c r="B605" s="112"/>
    </row>
    <row r="606" spans="2:2" s="111" customFormat="1" ht="12.75" x14ac:dyDescent="0.2">
      <c r="B606" s="112"/>
    </row>
    <row r="607" spans="2:2" s="111" customFormat="1" ht="12.75" x14ac:dyDescent="0.2">
      <c r="B607" s="112"/>
    </row>
    <row r="608" spans="2:2" s="111" customFormat="1" ht="12.75" x14ac:dyDescent="0.2">
      <c r="B608" s="112"/>
    </row>
    <row r="609" spans="2:2" s="111" customFormat="1" ht="12.75" x14ac:dyDescent="0.2">
      <c r="B609" s="112"/>
    </row>
    <row r="610" spans="2:2" s="111" customFormat="1" ht="12.75" x14ac:dyDescent="0.2">
      <c r="B610" s="112"/>
    </row>
    <row r="611" spans="2:2" s="111" customFormat="1" ht="12.75" x14ac:dyDescent="0.2">
      <c r="B611" s="112"/>
    </row>
    <row r="612" spans="2:2" s="111" customFormat="1" ht="12.75" x14ac:dyDescent="0.2">
      <c r="B612" s="112"/>
    </row>
    <row r="613" spans="2:2" s="111" customFormat="1" ht="12.75" x14ac:dyDescent="0.2">
      <c r="B613" s="112"/>
    </row>
    <row r="614" spans="2:2" s="111" customFormat="1" ht="12.75" x14ac:dyDescent="0.2">
      <c r="B614" s="112"/>
    </row>
    <row r="615" spans="2:2" s="111" customFormat="1" ht="12.75" x14ac:dyDescent="0.2">
      <c r="B615" s="112"/>
    </row>
    <row r="616" spans="2:2" s="111" customFormat="1" ht="12.75" x14ac:dyDescent="0.2">
      <c r="B616" s="112"/>
    </row>
    <row r="617" spans="2:2" s="111" customFormat="1" ht="12.75" x14ac:dyDescent="0.2">
      <c r="B617" s="112"/>
    </row>
    <row r="618" spans="2:2" s="111" customFormat="1" ht="12.75" x14ac:dyDescent="0.2">
      <c r="B618" s="112"/>
    </row>
    <row r="619" spans="2:2" s="111" customFormat="1" ht="12.75" x14ac:dyDescent="0.2">
      <c r="B619" s="112"/>
    </row>
    <row r="620" spans="2:2" s="111" customFormat="1" ht="12.75" x14ac:dyDescent="0.2">
      <c r="B620" s="112"/>
    </row>
    <row r="621" spans="2:2" s="111" customFormat="1" ht="12.75" x14ac:dyDescent="0.2">
      <c r="B621" s="112"/>
    </row>
    <row r="622" spans="2:2" s="111" customFormat="1" ht="12.75" x14ac:dyDescent="0.2">
      <c r="B622" s="112"/>
    </row>
    <row r="623" spans="2:2" s="111" customFormat="1" ht="12.75" x14ac:dyDescent="0.2">
      <c r="B623" s="112"/>
    </row>
    <row r="624" spans="2:2" s="111" customFormat="1" ht="12.75" x14ac:dyDescent="0.2">
      <c r="B624" s="112"/>
    </row>
    <row r="625" spans="2:2" s="111" customFormat="1" ht="12.75" x14ac:dyDescent="0.2">
      <c r="B625" s="112"/>
    </row>
  </sheetData>
  <sortState xmlns:xlrd2="http://schemas.microsoft.com/office/spreadsheetml/2017/richdata2" ref="C63:H83">
    <sortCondition ref="C63"/>
  </sortState>
  <mergeCells count="1">
    <mergeCell ref="K16:L16"/>
  </mergeCells>
  <conditionalFormatting sqref="T63:T500">
    <cfRule type="cellIs" dxfId="37" priority="5" operator="notEqual">
      <formula>$F63</formula>
    </cfRule>
  </conditionalFormatting>
  <conditionalFormatting sqref="B63:B500">
    <cfRule type="cellIs" dxfId="36" priority="4" operator="equal">
      <formula>""</formula>
    </cfRule>
  </conditionalFormatting>
  <conditionalFormatting sqref="D82:D217 D63:D78 B63:B500">
    <cfRule type="cellIs" dxfId="35" priority="3" operator="equal">
      <formula>""</formula>
    </cfRule>
  </conditionalFormatting>
  <conditionalFormatting sqref="D79:D81">
    <cfRule type="cellIs" dxfId="34" priority="1" operator="equal">
      <formula>""</formula>
    </cfRule>
  </conditionalFormatting>
  <dataValidations count="2">
    <dataValidation type="list" allowBlank="1" showInputMessage="1" showErrorMessage="1" sqref="B63:B500" xr:uid="{00000000-0002-0000-0200-000000000000}">
      <formula1>$B$25:$B$55</formula1>
    </dataValidation>
    <dataValidation type="list" allowBlank="1" showInputMessage="1" showErrorMessage="1" sqref="D63:D500" xr:uid="{00000000-0002-0000-0200-000001000000}">
      <formula1>$D$24:$H$24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6"/>
  <sheetViews>
    <sheetView topLeftCell="B1" zoomScale="115" zoomScaleNormal="115" workbookViewId="0">
      <pane ySplit="22" topLeftCell="A57" activePane="bottomLeft" state="frozen"/>
      <selection activeCell="K14" sqref="K14"/>
      <selection pane="bottomLeft" activeCell="H96" sqref="H96"/>
    </sheetView>
  </sheetViews>
  <sheetFormatPr defaultColWidth="9.140625" defaultRowHeight="11.25" x14ac:dyDescent="0.2"/>
  <cols>
    <col min="1" max="1" width="1.85546875" style="35" hidden="1" customWidth="1"/>
    <col min="2" max="2" width="22.7109375" style="113" customWidth="1"/>
    <col min="3" max="3" width="11" style="35" customWidth="1"/>
    <col min="4" max="4" width="8.7109375" style="35" customWidth="1"/>
    <col min="5" max="5" width="10.42578125" style="35" bestFit="1" customWidth="1"/>
    <col min="6" max="6" width="9.85546875" style="35" bestFit="1" customWidth="1"/>
    <col min="7" max="7" width="11.140625" style="35" customWidth="1"/>
    <col min="8" max="8" width="10" style="35" customWidth="1"/>
    <col min="9" max="9" width="8" style="35" bestFit="1" customWidth="1"/>
    <col min="10" max="10" width="8.7109375" style="35" bestFit="1" customWidth="1"/>
    <col min="11" max="11" width="10" style="35" customWidth="1"/>
    <col min="12" max="12" width="9.28515625" style="35" bestFit="1" customWidth="1"/>
    <col min="13" max="13" width="9" style="35" bestFit="1" customWidth="1"/>
    <col min="14" max="14" width="8.28515625" style="35" bestFit="1" customWidth="1"/>
    <col min="15" max="15" width="12.140625" style="35" customWidth="1"/>
    <col min="16" max="16" width="11.42578125" style="35" bestFit="1" customWidth="1"/>
    <col min="17" max="17" width="13.7109375" style="35" bestFit="1" customWidth="1"/>
    <col min="18" max="18" width="8.5703125" style="35" customWidth="1"/>
    <col min="19" max="19" width="10" style="35" bestFit="1" customWidth="1"/>
    <col min="20" max="20" width="9.140625" style="35" bestFit="1" customWidth="1"/>
    <col min="21" max="21" width="8.42578125" style="35" bestFit="1" customWidth="1"/>
    <col min="22" max="58" width="20.85546875" style="35" customWidth="1"/>
    <col min="59" max="16384" width="9.140625" style="35"/>
  </cols>
  <sheetData>
    <row r="1" spans="2:18" x14ac:dyDescent="0.2">
      <c r="B1" s="35" t="s">
        <v>62</v>
      </c>
      <c r="C1" s="122">
        <v>31</v>
      </c>
      <c r="D1" s="53"/>
    </row>
    <row r="2" spans="2:18" x14ac:dyDescent="0.2">
      <c r="B2" s="35"/>
    </row>
    <row r="3" spans="2:18" x14ac:dyDescent="0.2">
      <c r="B3" s="35"/>
      <c r="C3" s="36" t="s">
        <v>13</v>
      </c>
      <c r="D3" s="36" t="s">
        <v>33</v>
      </c>
      <c r="E3" s="37" t="s">
        <v>31</v>
      </c>
      <c r="F3" s="37" t="s">
        <v>26</v>
      </c>
      <c r="G3" s="37" t="s">
        <v>27</v>
      </c>
      <c r="H3" s="38" t="s">
        <v>50</v>
      </c>
      <c r="K3" s="39" t="s">
        <v>56</v>
      </c>
      <c r="L3" s="40"/>
      <c r="M3" s="40"/>
      <c r="N3" s="41" t="s">
        <v>65</v>
      </c>
      <c r="O3" s="40" t="s">
        <v>64</v>
      </c>
      <c r="P3" s="40" t="s">
        <v>63</v>
      </c>
      <c r="Q3" s="40" t="s">
        <v>57</v>
      </c>
    </row>
    <row r="4" spans="2:18" x14ac:dyDescent="0.2">
      <c r="B4" s="42" t="s">
        <v>97</v>
      </c>
      <c r="C4" s="43">
        <f>SUMIF($D$63:$D$501,C$3,$G$63:$G$501)</f>
        <v>703.37000000000012</v>
      </c>
      <c r="D4" s="43">
        <f>SUMIF($D$63:$D$501,D$3,$G$63:$G$501)</f>
        <v>659.44</v>
      </c>
      <c r="E4" s="43">
        <f>SUMIF($D$63:$D$501,E$3,$G$63:$G$501)</f>
        <v>701.01</v>
      </c>
      <c r="F4" s="43">
        <f>SUMIF($D$63:$D$501,F$3,$G$63:$G$501)</f>
        <v>644.01</v>
      </c>
      <c r="G4" s="43">
        <f>SUMIF($D$63:$D$501,G$3,$G$63:$G$501)</f>
        <v>337.37</v>
      </c>
      <c r="H4" s="43">
        <f>SUM(C4:G4)</f>
        <v>3045.2</v>
      </c>
      <c r="I4" s="44"/>
      <c r="K4" s="40" t="s">
        <v>53</v>
      </c>
      <c r="L4" s="40"/>
      <c r="M4" s="45">
        <f>H10</f>
        <v>5663.89</v>
      </c>
      <c r="N4" s="45"/>
      <c r="O4" s="46">
        <f>944066+588005+145015</f>
        <v>1677086</v>
      </c>
      <c r="P4" s="46">
        <f>SUM(O4/365)*C1</f>
        <v>142437.44109589042</v>
      </c>
      <c r="Q4" s="45">
        <f>SUM(M4-P4)</f>
        <v>-136773.55109589041</v>
      </c>
    </row>
    <row r="5" spans="2:18" x14ac:dyDescent="0.2">
      <c r="B5" s="42" t="s">
        <v>16</v>
      </c>
      <c r="C5" s="43">
        <f>SUMIF(D63:D501,C3,H63:H501)</f>
        <v>410.68</v>
      </c>
      <c r="D5" s="43">
        <f>SUMIF($D$63:$D$501,D$3,$H$63:$H$501)</f>
        <v>783.34</v>
      </c>
      <c r="E5" s="43">
        <f>SUMIF($D$63:$D$501,E$3,$H$63:$H$501)</f>
        <v>603.66999999999996</v>
      </c>
      <c r="F5" s="43">
        <f>SUMIF($D$63:$D$501,F$3,$H$63:$H$501)</f>
        <v>821</v>
      </c>
      <c r="G5" s="43">
        <f>SUMIF($D$63:$D$501,G$3,$H$63:$H$501)</f>
        <v>0</v>
      </c>
      <c r="H5" s="43">
        <f t="shared" ref="H5:H18" si="0">SUM(C5:G5)</f>
        <v>2618.69</v>
      </c>
      <c r="I5" s="44"/>
      <c r="K5" s="40" t="s">
        <v>95</v>
      </c>
      <c r="L5" s="40"/>
      <c r="M5" s="45">
        <f>H11</f>
        <v>0</v>
      </c>
      <c r="N5" s="45"/>
      <c r="O5" s="46">
        <v>100</v>
      </c>
      <c r="P5" s="46">
        <f>SUM(O5/365)*C1</f>
        <v>8.493150684931507</v>
      </c>
      <c r="Q5" s="45">
        <f>SUM(M5-P5)</f>
        <v>-8.493150684931507</v>
      </c>
    </row>
    <row r="6" spans="2:18" x14ac:dyDescent="0.2">
      <c r="B6" s="42" t="s">
        <v>98</v>
      </c>
      <c r="C6" s="43">
        <f>SUMIF(D63:D501,C3,I63:I501)</f>
        <v>0</v>
      </c>
      <c r="D6" s="43">
        <f>SUMIF($D$63:$D$501,D$3,$I$63:$I$501)</f>
        <v>0</v>
      </c>
      <c r="E6" s="43">
        <f>SUMIF($D$63:$D$501,E$3,$I$63:$I$501)</f>
        <v>0</v>
      </c>
      <c r="F6" s="43">
        <f>SUMIF($D$63:$D$501,F$3,$I$63:$I$501)</f>
        <v>0</v>
      </c>
      <c r="G6" s="43">
        <f>SUMIF($D$63:$D$501,G$3,$I$63:$I$501)</f>
        <v>0</v>
      </c>
      <c r="H6" s="43">
        <f t="shared" si="0"/>
        <v>0</v>
      </c>
      <c r="I6" s="44"/>
      <c r="K6" s="40" t="s">
        <v>92</v>
      </c>
      <c r="L6" s="40"/>
      <c r="M6" s="45">
        <f>H12</f>
        <v>0</v>
      </c>
      <c r="N6" s="45"/>
      <c r="O6" s="46">
        <v>100</v>
      </c>
      <c r="P6" s="46">
        <f>SUM(O6/365)*C1</f>
        <v>8.493150684931507</v>
      </c>
      <c r="Q6" s="45">
        <f>SUM(M6-P6)</f>
        <v>-8.493150684931507</v>
      </c>
    </row>
    <row r="7" spans="2:18" x14ac:dyDescent="0.2">
      <c r="B7" s="42" t="s">
        <v>99</v>
      </c>
      <c r="C7" s="43">
        <f>SUMIF(D63:D501,C3,J63:J501)</f>
        <v>0</v>
      </c>
      <c r="D7" s="43">
        <f>SUMIF($D$63:$D$501,D$3,$J$63:$J$501)</f>
        <v>0</v>
      </c>
      <c r="E7" s="43">
        <f>SUMIF($D$63:$D$501,E$3,$J$63:$J$501)</f>
        <v>0</v>
      </c>
      <c r="F7" s="43">
        <f>SUMIF($D$63:$D$501,F$3,$J$63:$J$501)</f>
        <v>0</v>
      </c>
      <c r="G7" s="43">
        <f>SUMIF($D$63:$D$501,G$3,$J$63:$J$501)</f>
        <v>0</v>
      </c>
      <c r="H7" s="43">
        <f t="shared" si="0"/>
        <v>0</v>
      </c>
      <c r="I7" s="44"/>
      <c r="K7" s="40" t="s">
        <v>58</v>
      </c>
      <c r="L7" s="40"/>
      <c r="M7" s="45">
        <f>H13</f>
        <v>0</v>
      </c>
      <c r="N7" s="45"/>
      <c r="O7" s="46">
        <v>100</v>
      </c>
      <c r="P7" s="46">
        <f>SUM(O7/365)*C1</f>
        <v>8.493150684931507</v>
      </c>
      <c r="Q7" s="45">
        <f>SUM(M7-P7)</f>
        <v>-8.493150684931507</v>
      </c>
    </row>
    <row r="8" spans="2:18" x14ac:dyDescent="0.2">
      <c r="B8" s="42" t="s">
        <v>100</v>
      </c>
      <c r="C8" s="43">
        <f>SUMIF(D63:D501,C3,K63:K501)</f>
        <v>0</v>
      </c>
      <c r="D8" s="43">
        <f>SUMIF($D$63:$D$501,D$3,$K$63:$K$501)</f>
        <v>0</v>
      </c>
      <c r="E8" s="43">
        <f>SUMIF($D$63:$D$501,E$3,$K$63:$K$501)</f>
        <v>0</v>
      </c>
      <c r="F8" s="43">
        <f>SUMIF($D$63:$D$501,F$3,$K$63:$K$501)</f>
        <v>0</v>
      </c>
      <c r="G8" s="43">
        <f>SUMIF($D$63:$D$501,G$3,$K$63:$K$501)</f>
        <v>0</v>
      </c>
      <c r="H8" s="43">
        <f t="shared" si="0"/>
        <v>0</v>
      </c>
      <c r="I8" s="44"/>
      <c r="K8" s="40" t="s">
        <v>54</v>
      </c>
      <c r="L8" s="40"/>
      <c r="M8" s="45">
        <f>H14</f>
        <v>0</v>
      </c>
      <c r="N8" s="45"/>
      <c r="O8" s="46"/>
      <c r="P8" s="46"/>
      <c r="Q8" s="45"/>
    </row>
    <row r="9" spans="2:18" x14ac:dyDescent="0.2">
      <c r="B9" s="42" t="s">
        <v>70</v>
      </c>
      <c r="C9" s="43">
        <f>SUMIF(D63:D501,C3,L63:L501)</f>
        <v>0</v>
      </c>
      <c r="D9" s="43">
        <f>SUMIF($D$63:$D$501,D$3,$L$63:$L$501)</f>
        <v>0</v>
      </c>
      <c r="E9" s="43">
        <f>SUMIF($D$63:$D$501,E$3,$L$63:$L$501)</f>
        <v>0</v>
      </c>
      <c r="F9" s="43">
        <f>SUMIF($D$63:$D$501,F$3,$L$63:$L$501)</f>
        <v>0</v>
      </c>
      <c r="G9" s="43">
        <f>SUMIF($D$63:$D$501,G$3,$L$63:$L$501)</f>
        <v>0</v>
      </c>
      <c r="H9" s="43">
        <f t="shared" si="0"/>
        <v>0</v>
      </c>
      <c r="I9" s="44"/>
      <c r="K9" s="40" t="s">
        <v>59</v>
      </c>
      <c r="L9" s="40"/>
      <c r="M9" s="47">
        <f>SUM(M5:M7)</f>
        <v>0</v>
      </c>
      <c r="N9" s="45"/>
      <c r="O9" s="47">
        <f>SUM(O5:O6)</f>
        <v>200</v>
      </c>
      <c r="P9" s="47">
        <f>SUM(P5:P6)</f>
        <v>16.986301369863014</v>
      </c>
      <c r="Q9" s="47">
        <f>SUM(Q5:Q6)</f>
        <v>-16.986301369863014</v>
      </c>
    </row>
    <row r="10" spans="2:18" x14ac:dyDescent="0.2">
      <c r="B10" s="48" t="s">
        <v>53</v>
      </c>
      <c r="C10" s="49">
        <f>SUM(C4:C9)</f>
        <v>1114.0500000000002</v>
      </c>
      <c r="D10" s="49">
        <f t="shared" ref="D10:G10" si="1">SUM(D4:D9)</f>
        <v>1442.7800000000002</v>
      </c>
      <c r="E10" s="49">
        <f t="shared" si="1"/>
        <v>1304.6799999999998</v>
      </c>
      <c r="F10" s="49">
        <f t="shared" si="1"/>
        <v>1465.01</v>
      </c>
      <c r="G10" s="49">
        <f t="shared" si="1"/>
        <v>337.37</v>
      </c>
      <c r="H10" s="43">
        <f t="shared" si="0"/>
        <v>5663.89</v>
      </c>
      <c r="I10" s="44"/>
      <c r="K10" s="40" t="s">
        <v>60</v>
      </c>
      <c r="L10" s="40"/>
      <c r="M10" s="47">
        <f>SUM(M4,M8)</f>
        <v>5663.89</v>
      </c>
      <c r="N10" s="45"/>
      <c r="O10" s="47">
        <f>SUM(O7,O4)</f>
        <v>1677186</v>
      </c>
      <c r="P10" s="47">
        <f>SUM(P7,P4)</f>
        <v>142445.93424657534</v>
      </c>
      <c r="Q10" s="47">
        <f>SUM(Q7,Q4)</f>
        <v>-136782.04424657533</v>
      </c>
    </row>
    <row r="11" spans="2:18" x14ac:dyDescent="0.2">
      <c r="B11" s="125" t="s">
        <v>93</v>
      </c>
      <c r="C11" s="43">
        <f>SUMIF(D63:D501,C3,M63:M501)</f>
        <v>0</v>
      </c>
      <c r="D11" s="43">
        <f>SUMIF($D$63:$D$501,D$3,$M$63:$M$501)</f>
        <v>0</v>
      </c>
      <c r="E11" s="43">
        <f>SUMIF($D$63:$D$501,E$3,$M$63:$M$501)</f>
        <v>0</v>
      </c>
      <c r="F11" s="43">
        <f>SUMIF($D$63:$D$501,F$3,$M$63:$M$501)</f>
        <v>0</v>
      </c>
      <c r="G11" s="43">
        <f>SUMIF($D$63:$D$501,G$3,$M$63:$M$501)</f>
        <v>0</v>
      </c>
      <c r="H11" s="43">
        <f t="shared" si="0"/>
        <v>0</v>
      </c>
      <c r="I11" s="44"/>
      <c r="K11" s="40" t="s">
        <v>55</v>
      </c>
      <c r="L11" s="40"/>
      <c r="M11" s="47">
        <f>SUM(M9:M10)</f>
        <v>5663.89</v>
      </c>
      <c r="N11" s="45"/>
      <c r="O11" s="47">
        <f>SUM(O9:O10)</f>
        <v>1677386</v>
      </c>
      <c r="P11" s="47">
        <f>SUM(P9:P10)</f>
        <v>142462.92054794519</v>
      </c>
      <c r="Q11" s="47">
        <f>SUM(Q9:Q10)</f>
        <v>-136799.03054794518</v>
      </c>
    </row>
    <row r="12" spans="2:18" x14ac:dyDescent="0.2">
      <c r="B12" s="125" t="s">
        <v>92</v>
      </c>
      <c r="C12" s="43">
        <f>SUMIF(D63:D501,C3,N63:N501)</f>
        <v>0</v>
      </c>
      <c r="D12" s="43">
        <f>SUMIF($D$63:$D$501,D$3,$N$63:$N$501)</f>
        <v>0</v>
      </c>
      <c r="E12" s="43">
        <f>SUMIF($D$63:$D$501,E$3,$N$63:$N$501)</f>
        <v>0</v>
      </c>
      <c r="F12" s="43">
        <f>SUMIF($D$63:$D$501,F$3,$N$63:$N$501)</f>
        <v>0</v>
      </c>
      <c r="G12" s="43">
        <f>SUMIF($D$63:$D$501,G$3,$N$63:$N$501)</f>
        <v>0</v>
      </c>
      <c r="H12" s="43">
        <f t="shared" si="0"/>
        <v>0</v>
      </c>
      <c r="I12" s="44"/>
      <c r="K12" s="50"/>
      <c r="L12" s="50"/>
      <c r="M12" s="44"/>
      <c r="N12" s="51"/>
      <c r="O12" s="50"/>
      <c r="P12" s="50"/>
      <c r="Q12" s="44"/>
      <c r="R12" s="44"/>
    </row>
    <row r="13" spans="2:18" x14ac:dyDescent="0.2">
      <c r="B13" s="125" t="s">
        <v>58</v>
      </c>
      <c r="C13" s="43">
        <f>SUMIF(D63:D501,C3,O63:O501)+SUMIF(D63:D501,C3,P63:P501)</f>
        <v>0</v>
      </c>
      <c r="D13" s="43">
        <f>SUMIF(D63:D501,D3,O63:O501)+SUMIF(D63:D501,D3,P63:P501)</f>
        <v>0</v>
      </c>
      <c r="E13" s="43">
        <f>SUMIF(D63:D501,E3,O63:O501)+SUMIF(D63:D501,E3,P63:P501)</f>
        <v>0</v>
      </c>
      <c r="F13" s="43">
        <f>SUMIF(D63:D501,F3,O63:O501)+SUMIF(D63:D501,F3,P63:P501)</f>
        <v>0</v>
      </c>
      <c r="G13" s="43">
        <f>SUMIF(D63:D501,G3,O63:O501)+SUMIF(D63:D501,G3,P63:P501)</f>
        <v>0</v>
      </c>
      <c r="H13" s="43">
        <f t="shared" si="0"/>
        <v>0</v>
      </c>
      <c r="I13" s="44"/>
      <c r="K13" s="52" t="s">
        <v>88</v>
      </c>
      <c r="L13" s="53"/>
      <c r="N13" s="44"/>
      <c r="O13" s="125"/>
      <c r="P13" s="125"/>
      <c r="Q13" s="44"/>
      <c r="R13" s="44"/>
    </row>
    <row r="14" spans="2:18" x14ac:dyDescent="0.2">
      <c r="B14" s="125" t="s">
        <v>54</v>
      </c>
      <c r="C14" s="43">
        <f>SUMIF($D$63:$D$501,C$3,$Q$63:$Q$501)</f>
        <v>0</v>
      </c>
      <c r="D14" s="43">
        <f>SUMIF($D$63:$D$501,D$3,$Q$63:$Q$501)</f>
        <v>0</v>
      </c>
      <c r="E14" s="43">
        <f>SUMIF($D$63:$D$501,E$3,$Q$63:$Q$501)</f>
        <v>0</v>
      </c>
      <c r="F14" s="43">
        <f>SUMIF($D$63:$D$501,F$3,$Q$63:$Q$501)</f>
        <v>0</v>
      </c>
      <c r="G14" s="43">
        <f>SUMIF($D$63:$D$501,G$3,$Q$63:$Q$501)</f>
        <v>0</v>
      </c>
      <c r="H14" s="43">
        <f t="shared" si="0"/>
        <v>0</v>
      </c>
      <c r="I14" s="44"/>
      <c r="K14" s="125" t="s">
        <v>54</v>
      </c>
      <c r="L14" s="125"/>
      <c r="M14" s="54"/>
      <c r="N14" s="44"/>
      <c r="O14" s="125"/>
      <c r="P14" s="125"/>
      <c r="Q14" s="44"/>
      <c r="R14" s="44"/>
    </row>
    <row r="15" spans="2:18" x14ac:dyDescent="0.2">
      <c r="B15" s="118" t="s">
        <v>110</v>
      </c>
      <c r="C15" s="119">
        <f>SUMIF($D$63:$D$501,C$3,$R$63:$R$501)</f>
        <v>0</v>
      </c>
      <c r="D15" s="119">
        <f>SUMIF($D$63:$D$501,D$3,$R$63:$R$501)</f>
        <v>0</v>
      </c>
      <c r="E15" s="119">
        <f>SUMIF($D$63:$D$501,E$3,$R$63:$R$501)</f>
        <v>0</v>
      </c>
      <c r="F15" s="119">
        <f>SUMIF($D$63:$D$501,F$3,$R$63:$R$501)</f>
        <v>0</v>
      </c>
      <c r="G15" s="119">
        <f>SUMIF($D$63:$D$501,G$3,$R$63:$R$501)</f>
        <v>0</v>
      </c>
      <c r="H15" s="119">
        <f t="shared" si="0"/>
        <v>0</v>
      </c>
      <c r="I15" s="44"/>
      <c r="K15" s="125" t="s">
        <v>61</v>
      </c>
      <c r="L15" s="125"/>
      <c r="M15" s="54"/>
      <c r="N15" s="44"/>
      <c r="O15" s="125"/>
      <c r="P15" s="125"/>
      <c r="Q15" s="44"/>
      <c r="R15" s="44"/>
    </row>
    <row r="16" spans="2:18" x14ac:dyDescent="0.2">
      <c r="B16" s="48" t="s">
        <v>59</v>
      </c>
      <c r="C16" s="49">
        <f>SUM(C11:C13)</f>
        <v>0</v>
      </c>
      <c r="D16" s="49">
        <f t="shared" ref="D16:G16" si="2">SUM(D11:D13)</f>
        <v>0</v>
      </c>
      <c r="E16" s="49">
        <f t="shared" si="2"/>
        <v>0</v>
      </c>
      <c r="F16" s="49">
        <f t="shared" si="2"/>
        <v>0</v>
      </c>
      <c r="G16" s="49">
        <f t="shared" si="2"/>
        <v>0</v>
      </c>
      <c r="H16" s="43">
        <f t="shared" si="0"/>
        <v>0</v>
      </c>
      <c r="I16" s="44"/>
      <c r="J16" s="53"/>
      <c r="K16" s="326" t="s">
        <v>94</v>
      </c>
      <c r="L16" s="326"/>
      <c r="M16" s="55"/>
      <c r="N16" s="44"/>
      <c r="O16" s="125"/>
      <c r="P16" s="125"/>
      <c r="Q16" s="44"/>
      <c r="R16" s="44"/>
    </row>
    <row r="17" spans="2:21" x14ac:dyDescent="0.2">
      <c r="B17" s="48" t="s">
        <v>60</v>
      </c>
      <c r="C17" s="49">
        <f>C10+C14</f>
        <v>1114.0500000000002</v>
      </c>
      <c r="D17" s="49">
        <f>D10+D14</f>
        <v>1442.7800000000002</v>
      </c>
      <c r="E17" s="49">
        <f>E10+E14</f>
        <v>1304.6799999999998</v>
      </c>
      <c r="F17" s="49">
        <f>F10+F14</f>
        <v>1465.01</v>
      </c>
      <c r="G17" s="49">
        <f>G10+G14</f>
        <v>337.37</v>
      </c>
      <c r="H17" s="43">
        <f t="shared" si="0"/>
        <v>5663.89</v>
      </c>
      <c r="I17" s="44"/>
      <c r="J17" s="53"/>
      <c r="S17" s="56"/>
      <c r="T17" s="51"/>
    </row>
    <row r="18" spans="2:21" x14ac:dyDescent="0.2">
      <c r="B18" s="48" t="s">
        <v>55</v>
      </c>
      <c r="C18" s="49">
        <f>SUM(C17,C16,C15)</f>
        <v>1114.0500000000002</v>
      </c>
      <c r="D18" s="49">
        <f>SUM(D17,D16,D15)</f>
        <v>1442.7800000000002</v>
      </c>
      <c r="E18" s="49">
        <f>SUM(E17,E16,E15)</f>
        <v>1304.6799999999998</v>
      </c>
      <c r="F18" s="49">
        <f>SUM(F17,F16,F15)</f>
        <v>1465.01</v>
      </c>
      <c r="G18" s="49">
        <f>SUM(G17,G16,G15)</f>
        <v>337.37</v>
      </c>
      <c r="H18" s="43">
        <f t="shared" si="0"/>
        <v>5663.89</v>
      </c>
      <c r="I18" s="44"/>
      <c r="J18" s="53"/>
    </row>
    <row r="19" spans="2:21" ht="12" thickBot="1" x14ac:dyDescent="0.25">
      <c r="B19" s="53"/>
      <c r="C19" s="53"/>
      <c r="D19" s="53"/>
      <c r="E19" s="53"/>
      <c r="F19" s="53"/>
      <c r="G19" s="53"/>
      <c r="H19" s="53"/>
    </row>
    <row r="20" spans="2:21" ht="22.5" x14ac:dyDescent="0.2">
      <c r="B20" s="57"/>
      <c r="C20" s="58"/>
      <c r="D20" s="58"/>
      <c r="E20" s="58"/>
      <c r="F20" s="58"/>
      <c r="G20" s="59" t="s">
        <v>97</v>
      </c>
      <c r="H20" s="59" t="s">
        <v>101</v>
      </c>
      <c r="I20" s="59" t="s">
        <v>98</v>
      </c>
      <c r="J20" s="59" t="s">
        <v>99</v>
      </c>
      <c r="K20" s="59" t="s">
        <v>100</v>
      </c>
      <c r="L20" s="59" t="s">
        <v>70</v>
      </c>
      <c r="M20" s="59" t="s">
        <v>102</v>
      </c>
      <c r="N20" s="59" t="s">
        <v>103</v>
      </c>
      <c r="O20" s="59" t="s">
        <v>104</v>
      </c>
      <c r="P20" s="59" t="s">
        <v>105</v>
      </c>
      <c r="Q20" s="59" t="s">
        <v>11</v>
      </c>
      <c r="R20" s="59" t="s">
        <v>91</v>
      </c>
      <c r="S20" s="59" t="s">
        <v>106</v>
      </c>
      <c r="T20" s="60"/>
    </row>
    <row r="21" spans="2:21" x14ac:dyDescent="0.2">
      <c r="B21" s="61" t="s">
        <v>52</v>
      </c>
      <c r="C21" s="62"/>
      <c r="D21" s="62"/>
      <c r="E21" s="62"/>
      <c r="F21" s="62"/>
      <c r="G21" s="63">
        <v>65120</v>
      </c>
      <c r="H21" s="63">
        <v>65120</v>
      </c>
      <c r="I21" s="63">
        <v>65120</v>
      </c>
      <c r="J21" s="63">
        <v>65120</v>
      </c>
      <c r="K21" s="63">
        <v>65120</v>
      </c>
      <c r="L21" s="63">
        <v>65120</v>
      </c>
      <c r="M21" s="64">
        <v>68600</v>
      </c>
      <c r="N21" s="64">
        <v>68600</v>
      </c>
      <c r="O21" s="65">
        <v>68150</v>
      </c>
      <c r="P21" s="65">
        <v>68150</v>
      </c>
      <c r="Q21" s="66">
        <v>65120</v>
      </c>
      <c r="R21" s="66">
        <v>65120</v>
      </c>
      <c r="S21" s="67" t="s">
        <v>107</v>
      </c>
      <c r="T21" s="68" t="s">
        <v>22</v>
      </c>
    </row>
    <row r="22" spans="2:21" ht="12" thickBot="1" x14ac:dyDescent="0.25">
      <c r="B22" s="69"/>
      <c r="C22" s="70"/>
      <c r="D22" s="70"/>
      <c r="E22" s="70"/>
      <c r="F22" s="71">
        <f t="shared" ref="F22:T22" si="3">SUM(F63:F501)</f>
        <v>5663.8899999999994</v>
      </c>
      <c r="G22" s="116">
        <f t="shared" si="3"/>
        <v>3045.2000000000003</v>
      </c>
      <c r="H22" s="116">
        <f t="shared" si="3"/>
        <v>2618.69</v>
      </c>
      <c r="I22" s="116">
        <f t="shared" si="3"/>
        <v>0</v>
      </c>
      <c r="J22" s="116">
        <f t="shared" si="3"/>
        <v>0</v>
      </c>
      <c r="K22" s="116">
        <f t="shared" si="3"/>
        <v>0</v>
      </c>
      <c r="L22" s="116">
        <f t="shared" si="3"/>
        <v>0</v>
      </c>
      <c r="M22" s="116">
        <f t="shared" si="3"/>
        <v>0</v>
      </c>
      <c r="N22" s="116">
        <f t="shared" si="3"/>
        <v>0</v>
      </c>
      <c r="O22" s="116">
        <f t="shared" si="3"/>
        <v>0</v>
      </c>
      <c r="P22" s="116">
        <f t="shared" si="3"/>
        <v>0</v>
      </c>
      <c r="Q22" s="116">
        <f t="shared" si="3"/>
        <v>0</v>
      </c>
      <c r="R22" s="116">
        <f t="shared" si="3"/>
        <v>0</v>
      </c>
      <c r="S22" s="116">
        <f t="shared" si="3"/>
        <v>0</v>
      </c>
      <c r="T22" s="117">
        <f t="shared" si="3"/>
        <v>5663.8899999999994</v>
      </c>
      <c r="U22" s="72"/>
    </row>
    <row r="23" spans="2:21" x14ac:dyDescent="0.2">
      <c r="B23" s="125"/>
      <c r="C23" s="125"/>
      <c r="D23" s="125"/>
      <c r="E23" s="44"/>
      <c r="F23" s="53"/>
      <c r="T23" s="44"/>
    </row>
    <row r="24" spans="2:21" x14ac:dyDescent="0.2">
      <c r="B24" s="121" t="s">
        <v>111</v>
      </c>
      <c r="D24" s="53" t="s">
        <v>13</v>
      </c>
      <c r="E24" s="53" t="s">
        <v>33</v>
      </c>
      <c r="F24" s="35" t="s">
        <v>31</v>
      </c>
      <c r="G24" s="53" t="s">
        <v>26</v>
      </c>
      <c r="H24" s="53" t="s">
        <v>27</v>
      </c>
      <c r="J24" s="53"/>
    </row>
    <row r="25" spans="2:21" x14ac:dyDescent="0.2">
      <c r="B25" s="53" t="s">
        <v>4</v>
      </c>
      <c r="C25" s="43">
        <f t="shared" ref="C25:C56" si="4">SUMIF(B$63:B$501,B25,F$63:F$501)</f>
        <v>0</v>
      </c>
      <c r="D25" s="43">
        <f t="shared" ref="D25:H40" si="5">SUMIF($A$63:$A$501,$B25&amp;D$24,$F$63:$F$501)</f>
        <v>0</v>
      </c>
      <c r="E25" s="43">
        <f t="shared" si="5"/>
        <v>0</v>
      </c>
      <c r="F25" s="43">
        <f t="shared" si="5"/>
        <v>0</v>
      </c>
      <c r="G25" s="43">
        <f t="shared" si="5"/>
        <v>0</v>
      </c>
      <c r="H25" s="43">
        <f t="shared" si="5"/>
        <v>0</v>
      </c>
      <c r="J25" s="53"/>
    </row>
    <row r="26" spans="2:21" x14ac:dyDescent="0.2">
      <c r="B26" s="53" t="s">
        <v>35</v>
      </c>
      <c r="C26" s="43">
        <f t="shared" si="4"/>
        <v>0</v>
      </c>
      <c r="D26" s="43">
        <f t="shared" si="5"/>
        <v>0</v>
      </c>
      <c r="E26" s="43">
        <f t="shared" si="5"/>
        <v>0</v>
      </c>
      <c r="F26" s="43">
        <f t="shared" si="5"/>
        <v>0</v>
      </c>
      <c r="G26" s="43">
        <f t="shared" si="5"/>
        <v>0</v>
      </c>
      <c r="H26" s="43">
        <f t="shared" si="5"/>
        <v>0</v>
      </c>
    </row>
    <row r="27" spans="2:21" x14ac:dyDescent="0.2">
      <c r="B27" s="53" t="s">
        <v>32</v>
      </c>
      <c r="C27" s="43">
        <f t="shared" si="4"/>
        <v>0</v>
      </c>
      <c r="D27" s="43">
        <f t="shared" si="5"/>
        <v>0</v>
      </c>
      <c r="E27" s="43">
        <f t="shared" si="5"/>
        <v>0</v>
      </c>
      <c r="F27" s="43">
        <f t="shared" si="5"/>
        <v>0</v>
      </c>
      <c r="G27" s="43">
        <f t="shared" si="5"/>
        <v>0</v>
      </c>
      <c r="H27" s="43">
        <f t="shared" si="5"/>
        <v>0</v>
      </c>
      <c r="J27" s="53"/>
    </row>
    <row r="28" spans="2:21" x14ac:dyDescent="0.2">
      <c r="B28" s="53" t="s">
        <v>37</v>
      </c>
      <c r="C28" s="43">
        <f t="shared" si="4"/>
        <v>3045.2000000000003</v>
      </c>
      <c r="D28" s="43">
        <f t="shared" si="5"/>
        <v>703.37000000000012</v>
      </c>
      <c r="E28" s="43">
        <f t="shared" si="5"/>
        <v>659.44</v>
      </c>
      <c r="F28" s="43">
        <f t="shared" si="5"/>
        <v>478.97</v>
      </c>
      <c r="G28" s="43">
        <f t="shared" si="5"/>
        <v>644.01</v>
      </c>
      <c r="H28" s="43">
        <f t="shared" si="5"/>
        <v>337.37</v>
      </c>
      <c r="J28" s="53"/>
    </row>
    <row r="29" spans="2:21" x14ac:dyDescent="0.2">
      <c r="B29" s="53" t="s">
        <v>6</v>
      </c>
      <c r="C29" s="43">
        <f t="shared" si="4"/>
        <v>0</v>
      </c>
      <c r="D29" s="43">
        <f t="shared" si="5"/>
        <v>0</v>
      </c>
      <c r="E29" s="43">
        <f t="shared" si="5"/>
        <v>0</v>
      </c>
      <c r="F29" s="43">
        <f t="shared" si="5"/>
        <v>0</v>
      </c>
      <c r="G29" s="43">
        <f t="shared" si="5"/>
        <v>0</v>
      </c>
      <c r="H29" s="43">
        <f t="shared" si="5"/>
        <v>0</v>
      </c>
    </row>
    <row r="30" spans="2:21" x14ac:dyDescent="0.2">
      <c r="B30" s="53" t="s">
        <v>38</v>
      </c>
      <c r="C30" s="43">
        <f t="shared" si="4"/>
        <v>0</v>
      </c>
      <c r="D30" s="43">
        <f t="shared" si="5"/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</v>
      </c>
    </row>
    <row r="31" spans="2:21" x14ac:dyDescent="0.2">
      <c r="B31" s="53" t="s">
        <v>112</v>
      </c>
      <c r="C31" s="43">
        <f t="shared" si="4"/>
        <v>2618.69</v>
      </c>
      <c r="D31" s="43">
        <f t="shared" si="5"/>
        <v>410.68</v>
      </c>
      <c r="E31" s="43">
        <f t="shared" si="5"/>
        <v>783.34</v>
      </c>
      <c r="F31" s="43">
        <f t="shared" si="5"/>
        <v>603.66999999999996</v>
      </c>
      <c r="G31" s="43">
        <f t="shared" si="5"/>
        <v>821</v>
      </c>
      <c r="H31" s="43">
        <f t="shared" si="5"/>
        <v>0</v>
      </c>
    </row>
    <row r="32" spans="2:21" x14ac:dyDescent="0.2">
      <c r="B32" s="53" t="s">
        <v>86</v>
      </c>
      <c r="C32" s="43">
        <f t="shared" si="4"/>
        <v>0</v>
      </c>
      <c r="D32" s="43">
        <f t="shared" si="5"/>
        <v>0</v>
      </c>
      <c r="E32" s="43">
        <f t="shared" si="5"/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</row>
    <row r="33" spans="2:8" x14ac:dyDescent="0.2">
      <c r="B33" s="53" t="s">
        <v>25</v>
      </c>
      <c r="C33" s="43">
        <f t="shared" si="4"/>
        <v>0</v>
      </c>
      <c r="D33" s="43">
        <f t="shared" si="5"/>
        <v>0</v>
      </c>
      <c r="E33" s="43">
        <f t="shared" si="5"/>
        <v>0</v>
      </c>
      <c r="F33" s="43">
        <f t="shared" si="5"/>
        <v>0</v>
      </c>
      <c r="G33" s="43">
        <f t="shared" si="5"/>
        <v>0</v>
      </c>
      <c r="H33" s="43">
        <f t="shared" si="5"/>
        <v>0</v>
      </c>
    </row>
    <row r="34" spans="2:8" x14ac:dyDescent="0.2">
      <c r="B34" s="53" t="s">
        <v>42</v>
      </c>
      <c r="C34" s="43">
        <f t="shared" si="4"/>
        <v>0</v>
      </c>
      <c r="D34" s="43">
        <f t="shared" si="5"/>
        <v>0</v>
      </c>
      <c r="E34" s="43">
        <f t="shared" si="5"/>
        <v>0</v>
      </c>
      <c r="F34" s="43">
        <f t="shared" si="5"/>
        <v>0</v>
      </c>
      <c r="G34" s="43">
        <f t="shared" si="5"/>
        <v>0</v>
      </c>
      <c r="H34" s="43">
        <f t="shared" si="5"/>
        <v>0</v>
      </c>
    </row>
    <row r="35" spans="2:8" x14ac:dyDescent="0.2">
      <c r="B35" s="53" t="s">
        <v>83</v>
      </c>
      <c r="C35" s="43">
        <f t="shared" si="4"/>
        <v>0</v>
      </c>
      <c r="D35" s="43">
        <f t="shared" si="5"/>
        <v>0</v>
      </c>
      <c r="E35" s="43">
        <f t="shared" si="5"/>
        <v>0</v>
      </c>
      <c r="F35" s="43">
        <f t="shared" si="5"/>
        <v>0</v>
      </c>
      <c r="G35" s="43">
        <f t="shared" si="5"/>
        <v>0</v>
      </c>
      <c r="H35" s="43">
        <f t="shared" si="5"/>
        <v>0</v>
      </c>
    </row>
    <row r="36" spans="2:8" x14ac:dyDescent="0.2">
      <c r="B36" s="53" t="s">
        <v>43</v>
      </c>
      <c r="C36" s="43">
        <f t="shared" si="4"/>
        <v>0</v>
      </c>
      <c r="D36" s="43">
        <f t="shared" si="5"/>
        <v>0</v>
      </c>
      <c r="E36" s="43">
        <f t="shared" si="5"/>
        <v>0</v>
      </c>
      <c r="F36" s="43">
        <f t="shared" si="5"/>
        <v>0</v>
      </c>
      <c r="G36" s="43">
        <f t="shared" si="5"/>
        <v>0</v>
      </c>
      <c r="H36" s="43">
        <f t="shared" si="5"/>
        <v>0</v>
      </c>
    </row>
    <row r="37" spans="2:8" x14ac:dyDescent="0.2">
      <c r="B37" s="53" t="s">
        <v>44</v>
      </c>
      <c r="C37" s="43">
        <f t="shared" si="4"/>
        <v>0</v>
      </c>
      <c r="D37" s="43">
        <f t="shared" si="5"/>
        <v>0</v>
      </c>
      <c r="E37" s="43">
        <f t="shared" si="5"/>
        <v>0</v>
      </c>
      <c r="F37" s="43">
        <f t="shared" si="5"/>
        <v>0</v>
      </c>
      <c r="G37" s="43">
        <f t="shared" si="5"/>
        <v>0</v>
      </c>
      <c r="H37" s="43">
        <f t="shared" si="5"/>
        <v>0</v>
      </c>
    </row>
    <row r="38" spans="2:8" x14ac:dyDescent="0.2">
      <c r="B38" s="53" t="s">
        <v>28</v>
      </c>
      <c r="C38" s="43">
        <f t="shared" si="4"/>
        <v>0</v>
      </c>
      <c r="D38" s="43">
        <f t="shared" si="5"/>
        <v>0</v>
      </c>
      <c r="E38" s="43">
        <f t="shared" si="5"/>
        <v>0</v>
      </c>
      <c r="F38" s="43">
        <f t="shared" si="5"/>
        <v>0</v>
      </c>
      <c r="G38" s="43">
        <f t="shared" si="5"/>
        <v>0</v>
      </c>
      <c r="H38" s="43">
        <f t="shared" si="5"/>
        <v>0</v>
      </c>
    </row>
    <row r="39" spans="2:8" x14ac:dyDescent="0.2">
      <c r="B39" s="53" t="s">
        <v>46</v>
      </c>
      <c r="C39" s="43">
        <f t="shared" si="4"/>
        <v>0</v>
      </c>
      <c r="D39" s="43">
        <f t="shared" si="5"/>
        <v>0</v>
      </c>
      <c r="E39" s="43">
        <f t="shared" si="5"/>
        <v>0</v>
      </c>
      <c r="F39" s="43">
        <f t="shared" si="5"/>
        <v>0</v>
      </c>
      <c r="G39" s="43">
        <f t="shared" si="5"/>
        <v>0</v>
      </c>
      <c r="H39" s="43">
        <f t="shared" si="5"/>
        <v>0</v>
      </c>
    </row>
    <row r="40" spans="2:8" x14ac:dyDescent="0.2">
      <c r="B40" s="53" t="s">
        <v>24</v>
      </c>
      <c r="C40" s="43">
        <f t="shared" si="4"/>
        <v>0</v>
      </c>
      <c r="D40" s="43">
        <f t="shared" si="5"/>
        <v>0</v>
      </c>
      <c r="E40" s="43">
        <f t="shared" si="5"/>
        <v>0</v>
      </c>
      <c r="F40" s="43">
        <f t="shared" si="5"/>
        <v>0</v>
      </c>
      <c r="G40" s="43">
        <f t="shared" si="5"/>
        <v>0</v>
      </c>
      <c r="H40" s="43">
        <f t="shared" si="5"/>
        <v>0</v>
      </c>
    </row>
    <row r="41" spans="2:8" x14ac:dyDescent="0.2">
      <c r="B41" s="53" t="s">
        <v>34</v>
      </c>
      <c r="C41" s="43">
        <f t="shared" si="4"/>
        <v>0</v>
      </c>
      <c r="D41" s="43">
        <f t="shared" ref="D41:H56" si="6">SUMIF($A$63:$A$501,$B41&amp;D$24,$F$63:$F$501)</f>
        <v>0</v>
      </c>
      <c r="E41" s="43">
        <f t="shared" si="6"/>
        <v>0</v>
      </c>
      <c r="F41" s="43">
        <f t="shared" si="6"/>
        <v>0</v>
      </c>
      <c r="G41" s="43">
        <f t="shared" si="6"/>
        <v>0</v>
      </c>
      <c r="H41" s="43">
        <f t="shared" si="6"/>
        <v>0</v>
      </c>
    </row>
    <row r="42" spans="2:8" x14ac:dyDescent="0.2">
      <c r="B42" s="53" t="s">
        <v>90</v>
      </c>
      <c r="C42" s="43">
        <f t="shared" si="4"/>
        <v>0</v>
      </c>
      <c r="D42" s="43">
        <f t="shared" si="6"/>
        <v>0</v>
      </c>
      <c r="E42" s="43">
        <f t="shared" si="6"/>
        <v>0</v>
      </c>
      <c r="F42" s="43">
        <f t="shared" si="6"/>
        <v>0</v>
      </c>
      <c r="G42" s="43">
        <f t="shared" si="6"/>
        <v>0</v>
      </c>
      <c r="H42" s="43">
        <f t="shared" si="6"/>
        <v>0</v>
      </c>
    </row>
    <row r="43" spans="2:8" x14ac:dyDescent="0.2">
      <c r="B43" s="53" t="s">
        <v>74</v>
      </c>
      <c r="C43" s="43">
        <f t="shared" si="4"/>
        <v>0</v>
      </c>
      <c r="D43" s="43">
        <f t="shared" si="6"/>
        <v>0</v>
      </c>
      <c r="E43" s="43">
        <f t="shared" si="6"/>
        <v>0</v>
      </c>
      <c r="F43" s="43">
        <f t="shared" si="6"/>
        <v>0</v>
      </c>
      <c r="G43" s="43">
        <f t="shared" si="6"/>
        <v>0</v>
      </c>
      <c r="H43" s="43">
        <f t="shared" si="6"/>
        <v>0</v>
      </c>
    </row>
    <row r="44" spans="2:8" x14ac:dyDescent="0.2">
      <c r="B44" s="53" t="s">
        <v>41</v>
      </c>
      <c r="C44" s="43">
        <f t="shared" si="4"/>
        <v>0</v>
      </c>
      <c r="D44" s="43">
        <f t="shared" si="6"/>
        <v>0</v>
      </c>
      <c r="E44" s="43">
        <f t="shared" si="6"/>
        <v>0</v>
      </c>
      <c r="F44" s="43">
        <f t="shared" si="6"/>
        <v>0</v>
      </c>
      <c r="G44" s="43">
        <f t="shared" si="6"/>
        <v>0</v>
      </c>
      <c r="H44" s="43">
        <f t="shared" si="6"/>
        <v>0</v>
      </c>
    </row>
    <row r="45" spans="2:8" x14ac:dyDescent="0.2">
      <c r="B45" s="53" t="s">
        <v>40</v>
      </c>
      <c r="C45" s="43">
        <f t="shared" si="4"/>
        <v>0</v>
      </c>
      <c r="D45" s="43">
        <f t="shared" si="6"/>
        <v>0</v>
      </c>
      <c r="E45" s="43">
        <f t="shared" si="6"/>
        <v>0</v>
      </c>
      <c r="F45" s="43">
        <f t="shared" si="6"/>
        <v>0</v>
      </c>
      <c r="G45" s="43">
        <f t="shared" si="6"/>
        <v>0</v>
      </c>
      <c r="H45" s="43">
        <f t="shared" si="6"/>
        <v>0</v>
      </c>
    </row>
    <row r="46" spans="2:8" x14ac:dyDescent="0.2">
      <c r="B46" s="53" t="s">
        <v>49</v>
      </c>
      <c r="C46" s="43">
        <f t="shared" si="4"/>
        <v>0</v>
      </c>
      <c r="D46" s="43">
        <f t="shared" si="6"/>
        <v>0</v>
      </c>
      <c r="E46" s="43">
        <f t="shared" si="6"/>
        <v>0</v>
      </c>
      <c r="F46" s="43">
        <f t="shared" si="6"/>
        <v>0</v>
      </c>
      <c r="G46" s="43">
        <f t="shared" si="6"/>
        <v>0</v>
      </c>
      <c r="H46" s="43">
        <f t="shared" si="6"/>
        <v>0</v>
      </c>
    </row>
    <row r="47" spans="2:8" x14ac:dyDescent="0.2">
      <c r="B47" s="53" t="s">
        <v>45</v>
      </c>
      <c r="C47" s="43">
        <f t="shared" si="4"/>
        <v>0</v>
      </c>
      <c r="D47" s="43">
        <f t="shared" si="6"/>
        <v>0</v>
      </c>
      <c r="E47" s="43">
        <f t="shared" si="6"/>
        <v>0</v>
      </c>
      <c r="F47" s="43">
        <f t="shared" si="6"/>
        <v>0</v>
      </c>
      <c r="G47" s="43">
        <f t="shared" si="6"/>
        <v>0</v>
      </c>
      <c r="H47" s="43">
        <f t="shared" si="6"/>
        <v>0</v>
      </c>
    </row>
    <row r="48" spans="2:8" x14ac:dyDescent="0.2">
      <c r="B48" s="53" t="s">
        <v>36</v>
      </c>
      <c r="C48" s="43">
        <f t="shared" si="4"/>
        <v>0</v>
      </c>
      <c r="D48" s="43">
        <f t="shared" si="6"/>
        <v>0</v>
      </c>
      <c r="E48" s="43">
        <f t="shared" si="6"/>
        <v>0</v>
      </c>
      <c r="F48" s="43">
        <f t="shared" si="6"/>
        <v>0</v>
      </c>
      <c r="G48" s="43">
        <f t="shared" si="6"/>
        <v>0</v>
      </c>
      <c r="H48" s="43">
        <f t="shared" si="6"/>
        <v>0</v>
      </c>
    </row>
    <row r="49" spans="1:20" x14ac:dyDescent="0.2">
      <c r="B49" s="53" t="s">
        <v>87</v>
      </c>
      <c r="C49" s="43">
        <f t="shared" si="4"/>
        <v>0</v>
      </c>
      <c r="D49" s="43">
        <f t="shared" si="6"/>
        <v>0</v>
      </c>
      <c r="E49" s="43">
        <f t="shared" si="6"/>
        <v>0</v>
      </c>
      <c r="F49" s="43">
        <f t="shared" si="6"/>
        <v>0</v>
      </c>
      <c r="G49" s="43">
        <f t="shared" si="6"/>
        <v>0</v>
      </c>
      <c r="H49" s="43">
        <f t="shared" si="6"/>
        <v>0</v>
      </c>
    </row>
    <row r="50" spans="1:20" x14ac:dyDescent="0.2">
      <c r="B50" s="53" t="s">
        <v>39</v>
      </c>
      <c r="C50" s="43">
        <f t="shared" si="4"/>
        <v>0</v>
      </c>
      <c r="D50" s="43">
        <f t="shared" si="6"/>
        <v>0</v>
      </c>
      <c r="E50" s="43">
        <f t="shared" si="6"/>
        <v>0</v>
      </c>
      <c r="F50" s="43">
        <f t="shared" si="6"/>
        <v>0</v>
      </c>
      <c r="G50" s="43">
        <f t="shared" si="6"/>
        <v>0</v>
      </c>
      <c r="H50" s="43">
        <f t="shared" si="6"/>
        <v>0</v>
      </c>
    </row>
    <row r="51" spans="1:20" x14ac:dyDescent="0.2">
      <c r="B51" s="53" t="s">
        <v>47</v>
      </c>
      <c r="C51" s="43">
        <f t="shared" si="4"/>
        <v>0</v>
      </c>
      <c r="D51" s="43">
        <f t="shared" si="6"/>
        <v>0</v>
      </c>
      <c r="E51" s="43">
        <f t="shared" si="6"/>
        <v>0</v>
      </c>
      <c r="F51" s="43">
        <f t="shared" si="6"/>
        <v>0</v>
      </c>
      <c r="G51" s="43">
        <f t="shared" si="6"/>
        <v>0</v>
      </c>
      <c r="H51" s="43">
        <f t="shared" si="6"/>
        <v>0</v>
      </c>
    </row>
    <row r="52" spans="1:20" x14ac:dyDescent="0.2">
      <c r="B52" s="53" t="s">
        <v>72</v>
      </c>
      <c r="C52" s="43">
        <f t="shared" si="4"/>
        <v>0</v>
      </c>
      <c r="D52" s="43">
        <f t="shared" si="6"/>
        <v>0</v>
      </c>
      <c r="E52" s="43">
        <f t="shared" si="6"/>
        <v>0</v>
      </c>
      <c r="F52" s="43">
        <f t="shared" si="6"/>
        <v>0</v>
      </c>
      <c r="G52" s="43">
        <f t="shared" si="6"/>
        <v>0</v>
      </c>
      <c r="H52" s="43">
        <f t="shared" si="6"/>
        <v>0</v>
      </c>
    </row>
    <row r="53" spans="1:20" x14ac:dyDescent="0.2">
      <c r="B53" s="53" t="s">
        <v>48</v>
      </c>
      <c r="C53" s="43">
        <f t="shared" si="4"/>
        <v>0</v>
      </c>
      <c r="D53" s="43">
        <f t="shared" si="6"/>
        <v>0</v>
      </c>
      <c r="E53" s="43">
        <f t="shared" si="6"/>
        <v>0</v>
      </c>
      <c r="F53" s="43">
        <f t="shared" si="6"/>
        <v>0</v>
      </c>
      <c r="G53" s="43">
        <f t="shared" si="6"/>
        <v>0</v>
      </c>
      <c r="H53" s="43">
        <f t="shared" si="6"/>
        <v>0</v>
      </c>
    </row>
    <row r="54" spans="1:20" x14ac:dyDescent="0.2">
      <c r="B54" s="53" t="s">
        <v>89</v>
      </c>
      <c r="C54" s="43">
        <f t="shared" si="4"/>
        <v>0</v>
      </c>
      <c r="D54" s="43">
        <f t="shared" si="6"/>
        <v>0</v>
      </c>
      <c r="E54" s="43">
        <f t="shared" si="6"/>
        <v>0</v>
      </c>
      <c r="F54" s="43">
        <f t="shared" si="6"/>
        <v>0</v>
      </c>
      <c r="G54" s="43">
        <f t="shared" si="6"/>
        <v>0</v>
      </c>
      <c r="H54" s="43">
        <f t="shared" si="6"/>
        <v>0</v>
      </c>
    </row>
    <row r="55" spans="1:20" x14ac:dyDescent="0.2">
      <c r="B55" s="53" t="s">
        <v>51</v>
      </c>
      <c r="C55" s="43">
        <f t="shared" si="4"/>
        <v>0</v>
      </c>
      <c r="D55" s="43">
        <f t="shared" si="6"/>
        <v>0</v>
      </c>
      <c r="E55" s="43">
        <f t="shared" si="6"/>
        <v>0</v>
      </c>
      <c r="F55" s="43">
        <f t="shared" si="6"/>
        <v>0</v>
      </c>
      <c r="G55" s="43">
        <f t="shared" si="6"/>
        <v>0</v>
      </c>
      <c r="H55" s="43">
        <f t="shared" si="6"/>
        <v>0</v>
      </c>
    </row>
    <row r="56" spans="1:20" x14ac:dyDescent="0.2">
      <c r="B56" s="53" t="s">
        <v>50</v>
      </c>
      <c r="C56" s="43">
        <f t="shared" si="4"/>
        <v>0</v>
      </c>
      <c r="D56" s="43">
        <f t="shared" si="6"/>
        <v>0</v>
      </c>
      <c r="E56" s="43">
        <f t="shared" si="6"/>
        <v>0</v>
      </c>
      <c r="F56" s="43">
        <f t="shared" si="6"/>
        <v>0</v>
      </c>
      <c r="G56" s="43">
        <f t="shared" si="6"/>
        <v>0</v>
      </c>
      <c r="H56" s="43">
        <f t="shared" si="6"/>
        <v>0</v>
      </c>
    </row>
    <row r="57" spans="1:20" x14ac:dyDescent="0.2">
      <c r="B57" s="53"/>
      <c r="C57" s="73">
        <f>SUM(C25:C56)</f>
        <v>5663.89</v>
      </c>
      <c r="D57" s="73">
        <f t="shared" ref="D57:H57" si="7">SUM(D25:D56)</f>
        <v>1114.0500000000002</v>
      </c>
      <c r="E57" s="73">
        <f t="shared" si="7"/>
        <v>1442.7800000000002</v>
      </c>
      <c r="F57" s="73">
        <f t="shared" si="7"/>
        <v>1082.6399999999999</v>
      </c>
      <c r="G57" s="73">
        <f t="shared" si="7"/>
        <v>1465.01</v>
      </c>
      <c r="H57" s="73">
        <f t="shared" si="7"/>
        <v>337.37</v>
      </c>
    </row>
    <row r="58" spans="1:20" x14ac:dyDescent="0.2">
      <c r="B58" s="35"/>
    </row>
    <row r="59" spans="1:20" x14ac:dyDescent="0.2">
      <c r="B59" s="35"/>
      <c r="C59" s="56"/>
    </row>
    <row r="60" spans="1:20" ht="12" thickBot="1" x14ac:dyDescent="0.25">
      <c r="B60" s="35"/>
    </row>
    <row r="61" spans="1:20" ht="22.5" x14ac:dyDescent="0.2">
      <c r="B61" s="74"/>
      <c r="C61" s="62"/>
      <c r="D61" s="62"/>
      <c r="E61" s="62"/>
      <c r="F61" s="75"/>
      <c r="G61" s="76" t="s">
        <v>97</v>
      </c>
      <c r="H61" s="59" t="s">
        <v>101</v>
      </c>
      <c r="I61" s="59" t="s">
        <v>98</v>
      </c>
      <c r="J61" s="59" t="s">
        <v>99</v>
      </c>
      <c r="K61" s="59" t="s">
        <v>100</v>
      </c>
      <c r="L61" s="77" t="s">
        <v>70</v>
      </c>
      <c r="M61" s="76" t="s">
        <v>102</v>
      </c>
      <c r="N61" s="77" t="s">
        <v>103</v>
      </c>
      <c r="O61" s="76" t="s">
        <v>104</v>
      </c>
      <c r="P61" s="77" t="s">
        <v>105</v>
      </c>
      <c r="Q61" s="76" t="s">
        <v>11</v>
      </c>
      <c r="R61" s="77" t="s">
        <v>91</v>
      </c>
      <c r="S61" s="42" t="s">
        <v>51</v>
      </c>
    </row>
    <row r="62" spans="1:20" ht="12" thickBot="1" x14ac:dyDescent="0.25">
      <c r="A62" s="78" t="s">
        <v>108</v>
      </c>
      <c r="B62" s="78" t="s">
        <v>0</v>
      </c>
      <c r="C62" s="78" t="s">
        <v>1</v>
      </c>
      <c r="D62" s="78" t="s">
        <v>109</v>
      </c>
      <c r="E62" s="78" t="s">
        <v>2</v>
      </c>
      <c r="F62" s="78" t="s">
        <v>3</v>
      </c>
      <c r="G62" s="79">
        <v>65120</v>
      </c>
      <c r="H62" s="80">
        <v>65120</v>
      </c>
      <c r="I62" s="80">
        <v>65120</v>
      </c>
      <c r="J62" s="80">
        <v>65120</v>
      </c>
      <c r="K62" s="80">
        <v>65120</v>
      </c>
      <c r="L62" s="81">
        <v>65120</v>
      </c>
      <c r="M62" s="82">
        <v>68600</v>
      </c>
      <c r="N62" s="83">
        <v>68600</v>
      </c>
      <c r="O62" s="84">
        <v>68150</v>
      </c>
      <c r="P62" s="85">
        <v>68150</v>
      </c>
      <c r="Q62" s="86">
        <v>65120</v>
      </c>
      <c r="R62" s="87">
        <v>65120</v>
      </c>
      <c r="S62" s="67" t="s">
        <v>107</v>
      </c>
      <c r="T62" s="88" t="s">
        <v>22</v>
      </c>
    </row>
    <row r="63" spans="1:20" x14ac:dyDescent="0.2">
      <c r="A63" s="89" t="str">
        <f t="shared" ref="A63:A126" si="8">B63&amp;D63</f>
        <v>Rush CityWeek 1</v>
      </c>
      <c r="B63" s="114" t="s">
        <v>37</v>
      </c>
      <c r="C63" s="89">
        <v>44256</v>
      </c>
      <c r="D63" s="115" t="s">
        <v>13</v>
      </c>
      <c r="E63" s="90">
        <v>407156</v>
      </c>
      <c r="F63" s="90">
        <v>110.13</v>
      </c>
      <c r="G63" s="90">
        <v>110.13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1">
        <f>F63-SUM(G63:R63)</f>
        <v>0</v>
      </c>
      <c r="T63" s="92">
        <f t="shared" ref="T63:T94" si="9">SUM(G63:S63)</f>
        <v>110.13</v>
      </c>
    </row>
    <row r="64" spans="1:20" x14ac:dyDescent="0.2">
      <c r="A64" s="89" t="str">
        <f t="shared" si="8"/>
        <v>Rush CityWeek 1</v>
      </c>
      <c r="B64" s="114" t="s">
        <v>37</v>
      </c>
      <c r="C64" s="89">
        <v>44257</v>
      </c>
      <c r="D64" s="115" t="s">
        <v>13</v>
      </c>
      <c r="E64" s="90">
        <v>407184</v>
      </c>
      <c r="F64" s="90">
        <v>111.16</v>
      </c>
      <c r="G64" s="90">
        <v>111.16</v>
      </c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7">
        <f t="shared" ref="S64:S127" si="10">F64-SUM(G64:R64)</f>
        <v>0</v>
      </c>
      <c r="T64" s="98">
        <f t="shared" si="9"/>
        <v>111.16</v>
      </c>
    </row>
    <row r="65" spans="1:20" x14ac:dyDescent="0.2">
      <c r="A65" s="89" t="str">
        <f t="shared" si="8"/>
        <v>Rush CityWeek 1</v>
      </c>
      <c r="B65" s="114" t="s">
        <v>37</v>
      </c>
      <c r="C65" s="89">
        <v>44258</v>
      </c>
      <c r="D65" s="115" t="s">
        <v>13</v>
      </c>
      <c r="E65" s="90">
        <v>407214</v>
      </c>
      <c r="F65" s="90">
        <v>112.06</v>
      </c>
      <c r="G65" s="90">
        <v>112.06</v>
      </c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7">
        <f t="shared" si="10"/>
        <v>0</v>
      </c>
      <c r="T65" s="98">
        <f t="shared" si="9"/>
        <v>112.06</v>
      </c>
    </row>
    <row r="66" spans="1:20" x14ac:dyDescent="0.2">
      <c r="A66" s="89" t="str">
        <f t="shared" si="8"/>
        <v>Rush CityWeek 1</v>
      </c>
      <c r="B66" s="114" t="s">
        <v>37</v>
      </c>
      <c r="C66" s="89">
        <v>44259</v>
      </c>
      <c r="D66" s="115" t="s">
        <v>13</v>
      </c>
      <c r="E66" s="90">
        <v>407251</v>
      </c>
      <c r="F66" s="90">
        <v>112.06</v>
      </c>
      <c r="G66" s="90">
        <v>112.06</v>
      </c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7">
        <f t="shared" si="10"/>
        <v>0</v>
      </c>
      <c r="T66" s="98">
        <f t="shared" si="9"/>
        <v>112.06</v>
      </c>
    </row>
    <row r="67" spans="1:20" x14ac:dyDescent="0.2">
      <c r="A67" s="89" t="str">
        <f t="shared" si="8"/>
        <v>Rush CityWeek 1</v>
      </c>
      <c r="B67" s="114" t="s">
        <v>37</v>
      </c>
      <c r="C67" s="89">
        <v>44260</v>
      </c>
      <c r="D67" s="115" t="s">
        <v>13</v>
      </c>
      <c r="E67" s="90">
        <v>407281</v>
      </c>
      <c r="F67" s="90">
        <v>111.03</v>
      </c>
      <c r="G67" s="90">
        <v>111.03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7">
        <f t="shared" si="10"/>
        <v>0</v>
      </c>
      <c r="T67" s="98">
        <f t="shared" si="9"/>
        <v>111.03</v>
      </c>
    </row>
    <row r="68" spans="1:20" x14ac:dyDescent="0.2">
      <c r="A68" s="89" t="str">
        <f t="shared" si="8"/>
        <v>PepsiWeek 1</v>
      </c>
      <c r="B68" s="114" t="s">
        <v>112</v>
      </c>
      <c r="C68" s="89">
        <v>44260</v>
      </c>
      <c r="D68" s="115" t="s">
        <v>13</v>
      </c>
      <c r="E68" s="90">
        <v>85854607</v>
      </c>
      <c r="F68" s="90">
        <v>410.68</v>
      </c>
      <c r="G68" s="90"/>
      <c r="H68" s="90">
        <v>410.68</v>
      </c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7">
        <f t="shared" si="10"/>
        <v>0</v>
      </c>
      <c r="T68" s="98">
        <f t="shared" si="9"/>
        <v>410.68</v>
      </c>
    </row>
    <row r="69" spans="1:20" x14ac:dyDescent="0.2">
      <c r="A69" s="89" t="str">
        <f t="shared" si="8"/>
        <v>Rush CityWeek 1</v>
      </c>
      <c r="B69" s="114" t="s">
        <v>37</v>
      </c>
      <c r="C69" s="89">
        <v>44261</v>
      </c>
      <c r="D69" s="115" t="s">
        <v>13</v>
      </c>
      <c r="E69" s="90">
        <v>407340</v>
      </c>
      <c r="F69" s="90">
        <v>89.1</v>
      </c>
      <c r="G69" s="90">
        <v>89.1</v>
      </c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7">
        <f t="shared" si="10"/>
        <v>0</v>
      </c>
      <c r="T69" s="98">
        <f t="shared" si="9"/>
        <v>89.1</v>
      </c>
    </row>
    <row r="70" spans="1:20" x14ac:dyDescent="0.2">
      <c r="A70" s="89" t="str">
        <f t="shared" si="8"/>
        <v>Rush CityWeek 1</v>
      </c>
      <c r="B70" s="114" t="s">
        <v>37</v>
      </c>
      <c r="C70" s="89">
        <v>44261</v>
      </c>
      <c r="D70" s="115" t="s">
        <v>13</v>
      </c>
      <c r="E70" s="90">
        <v>407306</v>
      </c>
      <c r="F70" s="90">
        <v>57.83</v>
      </c>
      <c r="G70" s="90">
        <v>57.83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7">
        <f t="shared" si="10"/>
        <v>0</v>
      </c>
      <c r="T70" s="98">
        <f t="shared" si="9"/>
        <v>57.83</v>
      </c>
    </row>
    <row r="71" spans="1:20" x14ac:dyDescent="0.2">
      <c r="A71" s="89" t="str">
        <f t="shared" si="8"/>
        <v>Rush CityWeek 2</v>
      </c>
      <c r="B71" s="114" t="s">
        <v>37</v>
      </c>
      <c r="C71" s="89">
        <v>44263</v>
      </c>
      <c r="D71" s="115" t="s">
        <v>33</v>
      </c>
      <c r="E71" s="90">
        <v>407326</v>
      </c>
      <c r="F71" s="90">
        <v>110.13</v>
      </c>
      <c r="G71" s="90">
        <v>110.13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7">
        <f t="shared" si="10"/>
        <v>0</v>
      </c>
      <c r="T71" s="98">
        <f t="shared" si="9"/>
        <v>110.13</v>
      </c>
    </row>
    <row r="72" spans="1:20" x14ac:dyDescent="0.2">
      <c r="A72" s="89" t="str">
        <f t="shared" si="8"/>
        <v>Rush CityWeek 2</v>
      </c>
      <c r="B72" s="114" t="s">
        <v>37</v>
      </c>
      <c r="C72" s="89">
        <v>44264</v>
      </c>
      <c r="D72" s="115" t="s">
        <v>33</v>
      </c>
      <c r="E72" s="90">
        <v>407370</v>
      </c>
      <c r="F72" s="90">
        <v>111.16</v>
      </c>
      <c r="G72" s="90">
        <v>111.16</v>
      </c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7">
        <f t="shared" si="10"/>
        <v>0</v>
      </c>
      <c r="T72" s="98">
        <f t="shared" si="9"/>
        <v>111.16</v>
      </c>
    </row>
    <row r="73" spans="1:20" x14ac:dyDescent="0.2">
      <c r="A73" s="89" t="str">
        <f t="shared" si="8"/>
        <v>Rush CityWeek 2</v>
      </c>
      <c r="B73" s="114" t="s">
        <v>37</v>
      </c>
      <c r="C73" s="89">
        <v>44265</v>
      </c>
      <c r="D73" s="115" t="s">
        <v>33</v>
      </c>
      <c r="E73" s="90">
        <v>407410</v>
      </c>
      <c r="F73" s="90">
        <v>110</v>
      </c>
      <c r="G73" s="90">
        <v>110</v>
      </c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7">
        <f t="shared" si="10"/>
        <v>0</v>
      </c>
      <c r="T73" s="98">
        <f t="shared" si="9"/>
        <v>110</v>
      </c>
    </row>
    <row r="74" spans="1:20" x14ac:dyDescent="0.2">
      <c r="A74" s="89" t="str">
        <f t="shared" si="8"/>
        <v>Rush CityWeek 2</v>
      </c>
      <c r="B74" s="114" t="s">
        <v>37</v>
      </c>
      <c r="C74" s="89">
        <v>44266</v>
      </c>
      <c r="D74" s="115" t="s">
        <v>33</v>
      </c>
      <c r="E74" s="90">
        <v>407442</v>
      </c>
      <c r="F74" s="90">
        <v>112.06</v>
      </c>
      <c r="G74" s="90">
        <v>112.06</v>
      </c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7">
        <f t="shared" si="10"/>
        <v>0</v>
      </c>
      <c r="T74" s="98">
        <f t="shared" si="9"/>
        <v>112.06</v>
      </c>
    </row>
    <row r="75" spans="1:20" x14ac:dyDescent="0.2">
      <c r="A75" s="89" t="str">
        <f t="shared" si="8"/>
        <v>Rush CityWeek 2</v>
      </c>
      <c r="B75" s="114" t="s">
        <v>37</v>
      </c>
      <c r="C75" s="89">
        <v>44267</v>
      </c>
      <c r="D75" s="115" t="s">
        <v>33</v>
      </c>
      <c r="E75" s="90">
        <v>407474</v>
      </c>
      <c r="F75" s="90">
        <v>111.03</v>
      </c>
      <c r="G75" s="90">
        <v>111.03</v>
      </c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7">
        <f t="shared" si="10"/>
        <v>0</v>
      </c>
      <c r="T75" s="98">
        <f t="shared" si="9"/>
        <v>111.03</v>
      </c>
    </row>
    <row r="76" spans="1:20" x14ac:dyDescent="0.2">
      <c r="A76" s="89" t="str">
        <f t="shared" si="8"/>
        <v>PepsiWeek 2</v>
      </c>
      <c r="B76" s="114" t="s">
        <v>112</v>
      </c>
      <c r="C76" s="89" t="s">
        <v>117</v>
      </c>
      <c r="D76" s="115" t="s">
        <v>33</v>
      </c>
      <c r="E76" s="90">
        <v>87246009</v>
      </c>
      <c r="F76" s="90">
        <v>783.34</v>
      </c>
      <c r="G76" s="90"/>
      <c r="H76" s="90">
        <v>783.34</v>
      </c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7">
        <f t="shared" si="10"/>
        <v>0</v>
      </c>
      <c r="T76" s="98">
        <f t="shared" si="9"/>
        <v>783.34</v>
      </c>
    </row>
    <row r="77" spans="1:20" x14ac:dyDescent="0.2">
      <c r="A77" s="89" t="str">
        <f t="shared" si="8"/>
        <v>Rush CityWeek 2</v>
      </c>
      <c r="B77" s="114" t="s">
        <v>37</v>
      </c>
      <c r="C77" s="89">
        <v>44268</v>
      </c>
      <c r="D77" s="115" t="s">
        <v>33</v>
      </c>
      <c r="E77" s="90">
        <v>407498</v>
      </c>
      <c r="F77" s="90">
        <v>57.83</v>
      </c>
      <c r="G77" s="90">
        <v>57.83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7">
        <f t="shared" si="10"/>
        <v>0</v>
      </c>
      <c r="T77" s="98">
        <f t="shared" si="9"/>
        <v>57.83</v>
      </c>
    </row>
    <row r="78" spans="1:20" x14ac:dyDescent="0.2">
      <c r="A78" s="89" t="str">
        <f t="shared" si="8"/>
        <v>Rush CityWeek 2</v>
      </c>
      <c r="B78" s="114" t="s">
        <v>37</v>
      </c>
      <c r="C78" s="89" t="s">
        <v>118</v>
      </c>
      <c r="D78" s="115" t="s">
        <v>33</v>
      </c>
      <c r="E78" s="90">
        <v>407505</v>
      </c>
      <c r="F78" s="90">
        <v>47.23</v>
      </c>
      <c r="G78" s="90">
        <v>47.23</v>
      </c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7">
        <f t="shared" si="10"/>
        <v>0</v>
      </c>
      <c r="T78" s="98">
        <f t="shared" si="9"/>
        <v>47.23</v>
      </c>
    </row>
    <row r="79" spans="1:20" x14ac:dyDescent="0.2">
      <c r="A79" s="89" t="str">
        <f t="shared" si="8"/>
        <v>Rush CityWeek 3</v>
      </c>
      <c r="B79" s="114" t="s">
        <v>37</v>
      </c>
      <c r="C79" s="89">
        <v>44270</v>
      </c>
      <c r="D79" s="115" t="s">
        <v>31</v>
      </c>
      <c r="E79" s="90">
        <v>407526</v>
      </c>
      <c r="F79" s="90">
        <v>110.13</v>
      </c>
      <c r="G79" s="90">
        <v>110.13</v>
      </c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7">
        <f t="shared" si="10"/>
        <v>0</v>
      </c>
      <c r="T79" s="98">
        <f t="shared" si="9"/>
        <v>110.13</v>
      </c>
    </row>
    <row r="80" spans="1:20" x14ac:dyDescent="0.2">
      <c r="A80" s="89" t="e">
        <f>B80&amp;#REF!</f>
        <v>#REF!</v>
      </c>
      <c r="B80" s="114" t="s">
        <v>37</v>
      </c>
      <c r="C80" s="89" t="s">
        <v>119</v>
      </c>
      <c r="D80" s="115" t="s">
        <v>31</v>
      </c>
      <c r="E80" s="90">
        <v>407572</v>
      </c>
      <c r="F80" s="90">
        <v>111.16</v>
      </c>
      <c r="G80" s="90">
        <v>111.16</v>
      </c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7">
        <f t="shared" si="10"/>
        <v>0</v>
      </c>
      <c r="T80" s="98">
        <f t="shared" si="9"/>
        <v>111.16</v>
      </c>
    </row>
    <row r="81" spans="1:20" x14ac:dyDescent="0.2">
      <c r="A81" s="89" t="e">
        <f>B81&amp;#REF!</f>
        <v>#REF!</v>
      </c>
      <c r="B81" s="114" t="s">
        <v>37</v>
      </c>
      <c r="C81" s="89" t="s">
        <v>120</v>
      </c>
      <c r="D81" s="115" t="s">
        <v>31</v>
      </c>
      <c r="E81" s="90">
        <v>407600</v>
      </c>
      <c r="F81" s="90">
        <v>110.88</v>
      </c>
      <c r="G81" s="90">
        <v>110.88</v>
      </c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7">
        <f t="shared" si="10"/>
        <v>0</v>
      </c>
      <c r="T81" s="98">
        <f t="shared" si="9"/>
        <v>110.88</v>
      </c>
    </row>
    <row r="82" spans="1:20" x14ac:dyDescent="0.2">
      <c r="A82" s="89" t="str">
        <f t="shared" si="8"/>
        <v>Rush CityWeek 3</v>
      </c>
      <c r="B82" s="114" t="s">
        <v>37</v>
      </c>
      <c r="C82" s="89" t="s">
        <v>121</v>
      </c>
      <c r="D82" s="115" t="s">
        <v>31</v>
      </c>
      <c r="E82" s="90">
        <v>407633</v>
      </c>
      <c r="F82" s="90">
        <v>110.88</v>
      </c>
      <c r="G82" s="90">
        <v>110.88</v>
      </c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7">
        <f t="shared" si="10"/>
        <v>0</v>
      </c>
      <c r="T82" s="98">
        <f t="shared" si="9"/>
        <v>110.88</v>
      </c>
    </row>
    <row r="83" spans="1:20" x14ac:dyDescent="0.2">
      <c r="A83" s="89" t="str">
        <f t="shared" si="8"/>
        <v>Rush CityWeek 3</v>
      </c>
      <c r="B83" s="114" t="s">
        <v>37</v>
      </c>
      <c r="C83" s="89">
        <v>44274</v>
      </c>
      <c r="D83" s="115" t="s">
        <v>31</v>
      </c>
      <c r="E83" s="90">
        <v>407667</v>
      </c>
      <c r="F83" s="90">
        <v>109.85</v>
      </c>
      <c r="G83" s="90">
        <v>109.85</v>
      </c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7">
        <f t="shared" si="10"/>
        <v>0</v>
      </c>
      <c r="T83" s="98">
        <f t="shared" si="9"/>
        <v>109.85</v>
      </c>
    </row>
    <row r="84" spans="1:20" x14ac:dyDescent="0.2">
      <c r="A84" s="89" t="str">
        <f t="shared" si="8"/>
        <v>PepsiWeek 3</v>
      </c>
      <c r="B84" s="114" t="s">
        <v>112</v>
      </c>
      <c r="C84" s="89">
        <v>44274</v>
      </c>
      <c r="D84" s="115" t="s">
        <v>31</v>
      </c>
      <c r="E84" s="90">
        <v>97639553</v>
      </c>
      <c r="F84" s="90">
        <v>603.66999999999996</v>
      </c>
      <c r="G84" s="90"/>
      <c r="H84" s="90">
        <v>603.66999999999996</v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7">
        <f t="shared" si="10"/>
        <v>0</v>
      </c>
      <c r="T84" s="98">
        <f t="shared" si="9"/>
        <v>603.66999999999996</v>
      </c>
    </row>
    <row r="85" spans="1:20" x14ac:dyDescent="0.2">
      <c r="A85" s="89" t="str">
        <f t="shared" si="8"/>
        <v>Rush CityWeek 3</v>
      </c>
      <c r="B85" s="114" t="s">
        <v>37</v>
      </c>
      <c r="C85" s="89">
        <v>44275</v>
      </c>
      <c r="D85" s="115" t="s">
        <v>31</v>
      </c>
      <c r="E85" s="90">
        <v>407696</v>
      </c>
      <c r="F85" s="90">
        <v>59.01</v>
      </c>
      <c r="G85" s="90">
        <v>59.01</v>
      </c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7">
        <f t="shared" si="10"/>
        <v>0</v>
      </c>
      <c r="T85" s="98">
        <f t="shared" si="9"/>
        <v>59.01</v>
      </c>
    </row>
    <row r="86" spans="1:20" x14ac:dyDescent="0.2">
      <c r="A86" s="89" t="str">
        <f t="shared" si="8"/>
        <v>Rush CityWeek 3</v>
      </c>
      <c r="B86" s="114" t="s">
        <v>37</v>
      </c>
      <c r="C86" s="89">
        <v>44275</v>
      </c>
      <c r="D86" s="115" t="s">
        <v>31</v>
      </c>
      <c r="E86" s="90">
        <v>407733</v>
      </c>
      <c r="F86" s="90">
        <v>89.1</v>
      </c>
      <c r="G86" s="90">
        <v>89.1</v>
      </c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7">
        <f t="shared" si="10"/>
        <v>0</v>
      </c>
      <c r="T86" s="98">
        <f t="shared" si="9"/>
        <v>89.1</v>
      </c>
    </row>
    <row r="87" spans="1:20" x14ac:dyDescent="0.2">
      <c r="A87" s="89" t="str">
        <f t="shared" si="8"/>
        <v>Rush CityWeek 4</v>
      </c>
      <c r="B87" s="114" t="s">
        <v>37</v>
      </c>
      <c r="C87" s="89">
        <v>44277</v>
      </c>
      <c r="D87" s="115" t="s">
        <v>26</v>
      </c>
      <c r="E87" s="90">
        <v>407717</v>
      </c>
      <c r="F87" s="90">
        <v>108.95</v>
      </c>
      <c r="G87" s="90">
        <v>108.95</v>
      </c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7">
        <f t="shared" si="10"/>
        <v>0</v>
      </c>
      <c r="T87" s="98">
        <f t="shared" si="9"/>
        <v>108.95</v>
      </c>
    </row>
    <row r="88" spans="1:20" x14ac:dyDescent="0.2">
      <c r="A88" s="89" t="str">
        <f t="shared" si="8"/>
        <v>Rush CityWeek 4</v>
      </c>
      <c r="B88" s="114" t="s">
        <v>37</v>
      </c>
      <c r="C88" s="89">
        <v>44278</v>
      </c>
      <c r="D88" s="115" t="s">
        <v>26</v>
      </c>
      <c r="E88" s="90">
        <v>407781</v>
      </c>
      <c r="F88" s="90">
        <v>109.98</v>
      </c>
      <c r="G88" s="90">
        <v>109.98</v>
      </c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7">
        <f t="shared" si="10"/>
        <v>0</v>
      </c>
      <c r="T88" s="98">
        <f t="shared" si="9"/>
        <v>109.98</v>
      </c>
    </row>
    <row r="89" spans="1:20" x14ac:dyDescent="0.2">
      <c r="A89" s="89" t="str">
        <f t="shared" si="8"/>
        <v>Rush CityWeek 4</v>
      </c>
      <c r="B89" s="114" t="s">
        <v>37</v>
      </c>
      <c r="C89" s="89">
        <v>44279</v>
      </c>
      <c r="D89" s="115" t="s">
        <v>26</v>
      </c>
      <c r="E89" s="90">
        <v>407812</v>
      </c>
      <c r="F89" s="90">
        <v>110.88</v>
      </c>
      <c r="G89" s="90">
        <v>110.88</v>
      </c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7">
        <f t="shared" si="10"/>
        <v>0</v>
      </c>
      <c r="T89" s="98">
        <f t="shared" si="9"/>
        <v>110.88</v>
      </c>
    </row>
    <row r="90" spans="1:20" x14ac:dyDescent="0.2">
      <c r="A90" s="89" t="str">
        <f t="shared" si="8"/>
        <v>Rush CityWeek 4</v>
      </c>
      <c r="B90" s="114" t="s">
        <v>37</v>
      </c>
      <c r="C90" s="89">
        <v>44280</v>
      </c>
      <c r="D90" s="115" t="s">
        <v>26</v>
      </c>
      <c r="E90" s="90">
        <v>407843</v>
      </c>
      <c r="F90" s="90">
        <v>103.32</v>
      </c>
      <c r="G90" s="90">
        <v>103.32</v>
      </c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7">
        <f t="shared" si="10"/>
        <v>0</v>
      </c>
      <c r="T90" s="98">
        <f t="shared" si="9"/>
        <v>103.32</v>
      </c>
    </row>
    <row r="91" spans="1:20" x14ac:dyDescent="0.2">
      <c r="A91" s="89" t="str">
        <f t="shared" si="8"/>
        <v>PepsiWeek 4</v>
      </c>
      <c r="B91" s="114" t="s">
        <v>112</v>
      </c>
      <c r="C91" s="89">
        <v>44280</v>
      </c>
      <c r="D91" s="115" t="s">
        <v>26</v>
      </c>
      <c r="E91" s="90">
        <v>66090802</v>
      </c>
      <c r="F91" s="90">
        <v>821</v>
      </c>
      <c r="G91" s="90"/>
      <c r="H91" s="90">
        <v>821</v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7">
        <f t="shared" si="10"/>
        <v>0</v>
      </c>
      <c r="T91" s="98">
        <f t="shared" si="9"/>
        <v>821</v>
      </c>
    </row>
    <row r="92" spans="1:20" x14ac:dyDescent="0.2">
      <c r="A92" s="89" t="str">
        <f t="shared" si="8"/>
        <v>Rush CityWeek 4</v>
      </c>
      <c r="B92" s="114" t="s">
        <v>37</v>
      </c>
      <c r="C92" s="89">
        <v>44281</v>
      </c>
      <c r="D92" s="115" t="s">
        <v>26</v>
      </c>
      <c r="E92" s="90">
        <v>407873</v>
      </c>
      <c r="F92" s="90">
        <v>106.49</v>
      </c>
      <c r="G92" s="90">
        <v>106.49</v>
      </c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7">
        <f t="shared" si="10"/>
        <v>0</v>
      </c>
      <c r="T92" s="98">
        <f t="shared" si="9"/>
        <v>106.49</v>
      </c>
    </row>
    <row r="93" spans="1:20" x14ac:dyDescent="0.2">
      <c r="A93" s="89" t="str">
        <f t="shared" si="8"/>
        <v>Rush CityWeek 4</v>
      </c>
      <c r="B93" s="114" t="s">
        <v>37</v>
      </c>
      <c r="C93" s="89">
        <v>44282</v>
      </c>
      <c r="D93" s="115" t="s">
        <v>26</v>
      </c>
      <c r="E93" s="90">
        <v>407909</v>
      </c>
      <c r="F93" s="90">
        <v>59.01</v>
      </c>
      <c r="G93" s="90">
        <v>59.01</v>
      </c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7">
        <f t="shared" si="10"/>
        <v>0</v>
      </c>
      <c r="T93" s="98">
        <f t="shared" si="9"/>
        <v>59.01</v>
      </c>
    </row>
    <row r="94" spans="1:20" x14ac:dyDescent="0.2">
      <c r="A94" s="89" t="str">
        <f t="shared" si="8"/>
        <v>Rush CityWeek 4</v>
      </c>
      <c r="B94" s="114" t="s">
        <v>37</v>
      </c>
      <c r="C94" s="89">
        <v>44282</v>
      </c>
      <c r="D94" s="115" t="s">
        <v>26</v>
      </c>
      <c r="E94" s="90">
        <v>407914</v>
      </c>
      <c r="F94" s="90">
        <v>45.38</v>
      </c>
      <c r="G94" s="90">
        <v>45.38</v>
      </c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7">
        <f t="shared" si="10"/>
        <v>0</v>
      </c>
      <c r="T94" s="98">
        <f t="shared" si="9"/>
        <v>45.38</v>
      </c>
    </row>
    <row r="95" spans="1:20" x14ac:dyDescent="0.2">
      <c r="A95" s="89" t="str">
        <f t="shared" si="8"/>
        <v>Rush CityWeek 5</v>
      </c>
      <c r="B95" s="114" t="s">
        <v>37</v>
      </c>
      <c r="C95" s="89">
        <v>44284</v>
      </c>
      <c r="D95" s="115" t="s">
        <v>27</v>
      </c>
      <c r="E95" s="90">
        <v>407946</v>
      </c>
      <c r="F95" s="90">
        <v>111.47</v>
      </c>
      <c r="G95" s="90">
        <v>111.47</v>
      </c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7">
        <f t="shared" si="10"/>
        <v>0</v>
      </c>
      <c r="T95" s="98">
        <f t="shared" ref="T95:T126" si="11">SUM(G95:S95)</f>
        <v>111.47</v>
      </c>
    </row>
    <row r="96" spans="1:20" x14ac:dyDescent="0.2">
      <c r="A96" s="89" t="str">
        <f t="shared" si="8"/>
        <v>Rush CityWeek 5</v>
      </c>
      <c r="B96" s="114" t="s">
        <v>37</v>
      </c>
      <c r="C96" s="89">
        <v>44285</v>
      </c>
      <c r="D96" s="115" t="s">
        <v>27</v>
      </c>
      <c r="E96" s="90">
        <v>407982</v>
      </c>
      <c r="F96" s="90">
        <v>112.5</v>
      </c>
      <c r="G96" s="90">
        <v>112.5</v>
      </c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7">
        <f t="shared" si="10"/>
        <v>0</v>
      </c>
      <c r="T96" s="98">
        <f t="shared" si="11"/>
        <v>112.5</v>
      </c>
    </row>
    <row r="97" spans="1:20" x14ac:dyDescent="0.2">
      <c r="A97" s="89" t="str">
        <f t="shared" si="8"/>
        <v>Rush CityWeek 5</v>
      </c>
      <c r="B97" s="114" t="s">
        <v>37</v>
      </c>
      <c r="C97" s="89">
        <v>44286</v>
      </c>
      <c r="D97" s="115" t="s">
        <v>27</v>
      </c>
      <c r="E97" s="90">
        <v>408022</v>
      </c>
      <c r="F97" s="90">
        <v>113.4</v>
      </c>
      <c r="G97" s="90">
        <v>113.4</v>
      </c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7">
        <f t="shared" si="10"/>
        <v>0</v>
      </c>
      <c r="T97" s="98">
        <f t="shared" si="11"/>
        <v>113.4</v>
      </c>
    </row>
    <row r="98" spans="1:20" x14ac:dyDescent="0.2">
      <c r="A98" s="89" t="str">
        <f t="shared" si="8"/>
        <v>Rush City</v>
      </c>
      <c r="B98" s="114" t="s">
        <v>37</v>
      </c>
      <c r="C98" s="89"/>
      <c r="D98" s="115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7">
        <f t="shared" si="10"/>
        <v>0</v>
      </c>
      <c r="T98" s="98">
        <f t="shared" si="11"/>
        <v>0</v>
      </c>
    </row>
    <row r="99" spans="1:20" x14ac:dyDescent="0.2">
      <c r="A99" s="89" t="str">
        <f t="shared" si="8"/>
        <v>Rush City</v>
      </c>
      <c r="B99" s="114" t="s">
        <v>37</v>
      </c>
      <c r="C99" s="89"/>
      <c r="D99" s="115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7">
        <f t="shared" si="10"/>
        <v>0</v>
      </c>
      <c r="T99" s="98">
        <f t="shared" si="11"/>
        <v>0</v>
      </c>
    </row>
    <row r="100" spans="1:20" x14ac:dyDescent="0.2">
      <c r="A100" s="89" t="str">
        <f t="shared" si="8"/>
        <v>Pepsi</v>
      </c>
      <c r="B100" s="114" t="s">
        <v>112</v>
      </c>
      <c r="C100" s="89"/>
      <c r="D100" s="115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7">
        <f t="shared" si="10"/>
        <v>0</v>
      </c>
      <c r="T100" s="98">
        <f t="shared" si="11"/>
        <v>0</v>
      </c>
    </row>
    <row r="101" spans="1:20" x14ac:dyDescent="0.2">
      <c r="A101" s="89" t="str">
        <f t="shared" si="8"/>
        <v>Rush City</v>
      </c>
      <c r="B101" s="114" t="s">
        <v>37</v>
      </c>
      <c r="C101" s="89"/>
      <c r="D101" s="115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7">
        <f t="shared" si="10"/>
        <v>0</v>
      </c>
      <c r="T101" s="98">
        <f t="shared" si="11"/>
        <v>0</v>
      </c>
    </row>
    <row r="102" spans="1:20" x14ac:dyDescent="0.2">
      <c r="A102" s="89" t="str">
        <f t="shared" si="8"/>
        <v>Rush City</v>
      </c>
      <c r="B102" s="114" t="s">
        <v>37</v>
      </c>
      <c r="C102" s="89"/>
      <c r="D102" s="115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7">
        <f t="shared" si="10"/>
        <v>0</v>
      </c>
      <c r="T102" s="98">
        <f t="shared" si="11"/>
        <v>0</v>
      </c>
    </row>
    <row r="103" spans="1:20" x14ac:dyDescent="0.2">
      <c r="A103" s="89" t="str">
        <f t="shared" si="8"/>
        <v>Rush City</v>
      </c>
      <c r="B103" s="114" t="s">
        <v>37</v>
      </c>
      <c r="C103" s="89"/>
      <c r="D103" s="115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7">
        <f t="shared" si="10"/>
        <v>0</v>
      </c>
      <c r="T103" s="98">
        <f t="shared" si="11"/>
        <v>0</v>
      </c>
    </row>
    <row r="104" spans="1:20" x14ac:dyDescent="0.2">
      <c r="A104" s="89" t="str">
        <f t="shared" si="8"/>
        <v>US Foods</v>
      </c>
      <c r="B104" s="114" t="s">
        <v>4</v>
      </c>
      <c r="C104" s="89"/>
      <c r="D104" s="115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7">
        <f t="shared" si="10"/>
        <v>0</v>
      </c>
      <c r="T104" s="98">
        <f t="shared" si="11"/>
        <v>0</v>
      </c>
    </row>
    <row r="105" spans="1:20" x14ac:dyDescent="0.2">
      <c r="A105" s="89" t="str">
        <f t="shared" si="8"/>
        <v>US Foods</v>
      </c>
      <c r="B105" s="114" t="s">
        <v>4</v>
      </c>
      <c r="C105" s="89"/>
      <c r="D105" s="115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7">
        <f t="shared" si="10"/>
        <v>0</v>
      </c>
      <c r="T105" s="98">
        <f t="shared" si="11"/>
        <v>0</v>
      </c>
    </row>
    <row r="106" spans="1:20" x14ac:dyDescent="0.2">
      <c r="A106" s="89" t="str">
        <f t="shared" si="8"/>
        <v>Pepsi</v>
      </c>
      <c r="B106" s="114" t="s">
        <v>112</v>
      </c>
      <c r="C106" s="89"/>
      <c r="D106" s="115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7">
        <f t="shared" si="10"/>
        <v>0</v>
      </c>
      <c r="T106" s="98">
        <f t="shared" si="11"/>
        <v>0</v>
      </c>
    </row>
    <row r="107" spans="1:20" x14ac:dyDescent="0.2">
      <c r="A107" s="89" t="str">
        <f t="shared" si="8"/>
        <v>US Foods</v>
      </c>
      <c r="B107" s="114" t="s">
        <v>4</v>
      </c>
      <c r="C107" s="89"/>
      <c r="D107" s="115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7">
        <f t="shared" si="10"/>
        <v>0</v>
      </c>
      <c r="T107" s="98">
        <f t="shared" si="11"/>
        <v>0</v>
      </c>
    </row>
    <row r="108" spans="1:20" x14ac:dyDescent="0.2">
      <c r="A108" s="89" t="str">
        <f t="shared" si="8"/>
        <v>Pepsi</v>
      </c>
      <c r="B108" s="114" t="s">
        <v>112</v>
      </c>
      <c r="C108" s="89"/>
      <c r="D108" s="115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7">
        <f t="shared" si="10"/>
        <v>0</v>
      </c>
      <c r="T108" s="98">
        <f t="shared" si="11"/>
        <v>0</v>
      </c>
    </row>
    <row r="109" spans="1:20" x14ac:dyDescent="0.2">
      <c r="A109" s="89" t="str">
        <f t="shared" si="8"/>
        <v>US Foods</v>
      </c>
      <c r="B109" s="114" t="s">
        <v>4</v>
      </c>
      <c r="C109" s="89"/>
      <c r="D109" s="115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7">
        <f t="shared" si="10"/>
        <v>0</v>
      </c>
      <c r="T109" s="98">
        <f t="shared" si="11"/>
        <v>0</v>
      </c>
    </row>
    <row r="110" spans="1:20" x14ac:dyDescent="0.2">
      <c r="A110" s="89" t="str">
        <f t="shared" si="8"/>
        <v>US Foods</v>
      </c>
      <c r="B110" s="114" t="s">
        <v>4</v>
      </c>
      <c r="C110" s="89"/>
      <c r="D110" s="115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7">
        <f t="shared" si="10"/>
        <v>0</v>
      </c>
      <c r="T110" s="98">
        <f t="shared" si="11"/>
        <v>0</v>
      </c>
    </row>
    <row r="111" spans="1:20" x14ac:dyDescent="0.2">
      <c r="A111" s="89" t="str">
        <f t="shared" si="8"/>
        <v>US Foods</v>
      </c>
      <c r="B111" s="114" t="s">
        <v>4</v>
      </c>
      <c r="C111" s="89"/>
      <c r="D111" s="115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7">
        <f t="shared" si="10"/>
        <v>0</v>
      </c>
      <c r="T111" s="98">
        <f t="shared" si="11"/>
        <v>0</v>
      </c>
    </row>
    <row r="112" spans="1:20" x14ac:dyDescent="0.2">
      <c r="A112" s="89" t="str">
        <f t="shared" si="8"/>
        <v>Rush CityWeek 1</v>
      </c>
      <c r="B112" s="114" t="s">
        <v>37</v>
      </c>
      <c r="C112" s="89"/>
      <c r="D112" s="115" t="s">
        <v>13</v>
      </c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7">
        <f t="shared" si="10"/>
        <v>0</v>
      </c>
      <c r="T112" s="98">
        <f t="shared" si="11"/>
        <v>0</v>
      </c>
    </row>
    <row r="113" spans="1:20" x14ac:dyDescent="0.2">
      <c r="A113" s="89" t="str">
        <f t="shared" si="8"/>
        <v>Rush CityWeek 1</v>
      </c>
      <c r="B113" s="114" t="s">
        <v>37</v>
      </c>
      <c r="C113" s="89"/>
      <c r="D113" s="115" t="s">
        <v>13</v>
      </c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7">
        <f t="shared" si="10"/>
        <v>0</v>
      </c>
      <c r="T113" s="98">
        <f t="shared" si="11"/>
        <v>0</v>
      </c>
    </row>
    <row r="114" spans="1:20" x14ac:dyDescent="0.2">
      <c r="A114" s="89" t="str">
        <f t="shared" si="8"/>
        <v>Rush CityWeek 1</v>
      </c>
      <c r="B114" s="114" t="s">
        <v>37</v>
      </c>
      <c r="C114" s="89"/>
      <c r="D114" s="115" t="s">
        <v>13</v>
      </c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7">
        <f t="shared" si="10"/>
        <v>0</v>
      </c>
      <c r="T114" s="98">
        <f t="shared" si="11"/>
        <v>0</v>
      </c>
    </row>
    <row r="115" spans="1:20" x14ac:dyDescent="0.2">
      <c r="A115" s="89" t="str">
        <f t="shared" si="8"/>
        <v>Rush CityWeek 1</v>
      </c>
      <c r="B115" s="114" t="s">
        <v>37</v>
      </c>
      <c r="C115" s="89"/>
      <c r="D115" s="115" t="s">
        <v>13</v>
      </c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7">
        <f t="shared" si="10"/>
        <v>0</v>
      </c>
      <c r="T115" s="98">
        <f t="shared" si="11"/>
        <v>0</v>
      </c>
    </row>
    <row r="116" spans="1:20" x14ac:dyDescent="0.2">
      <c r="A116" s="89" t="str">
        <f t="shared" si="8"/>
        <v>Rush CityWeek 1</v>
      </c>
      <c r="B116" s="114" t="s">
        <v>37</v>
      </c>
      <c r="C116" s="89"/>
      <c r="D116" s="115" t="s">
        <v>13</v>
      </c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7">
        <f t="shared" si="10"/>
        <v>0</v>
      </c>
      <c r="T116" s="98">
        <f t="shared" si="11"/>
        <v>0</v>
      </c>
    </row>
    <row r="117" spans="1:20" x14ac:dyDescent="0.2">
      <c r="A117" s="89" t="str">
        <f t="shared" si="8"/>
        <v>Rush CityWeek 1</v>
      </c>
      <c r="B117" s="114" t="s">
        <v>37</v>
      </c>
      <c r="C117" s="89"/>
      <c r="D117" s="115" t="s">
        <v>13</v>
      </c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7">
        <f t="shared" si="10"/>
        <v>0</v>
      </c>
      <c r="T117" s="98">
        <f t="shared" si="11"/>
        <v>0</v>
      </c>
    </row>
    <row r="118" spans="1:20" x14ac:dyDescent="0.2">
      <c r="A118" s="89" t="str">
        <f t="shared" si="8"/>
        <v>Rush CityWeek 1</v>
      </c>
      <c r="B118" s="114" t="s">
        <v>37</v>
      </c>
      <c r="C118" s="89"/>
      <c r="D118" s="115" t="s">
        <v>13</v>
      </c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7">
        <f t="shared" si="10"/>
        <v>0</v>
      </c>
      <c r="T118" s="98">
        <f t="shared" si="11"/>
        <v>0</v>
      </c>
    </row>
    <row r="119" spans="1:20" x14ac:dyDescent="0.2">
      <c r="A119" s="89" t="str">
        <f t="shared" si="8"/>
        <v>Rush CityWeek 1</v>
      </c>
      <c r="B119" s="114" t="s">
        <v>37</v>
      </c>
      <c r="C119" s="89"/>
      <c r="D119" s="115" t="s">
        <v>13</v>
      </c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7">
        <f t="shared" si="10"/>
        <v>0</v>
      </c>
      <c r="T119" s="98">
        <f t="shared" si="11"/>
        <v>0</v>
      </c>
    </row>
    <row r="120" spans="1:20" x14ac:dyDescent="0.2">
      <c r="A120" s="89" t="str">
        <f t="shared" si="8"/>
        <v>Rush CityWeek 5</v>
      </c>
      <c r="B120" s="114" t="s">
        <v>37</v>
      </c>
      <c r="C120" s="89"/>
      <c r="D120" s="115" t="s">
        <v>27</v>
      </c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7">
        <f t="shared" si="10"/>
        <v>0</v>
      </c>
      <c r="T120" s="98">
        <f t="shared" si="11"/>
        <v>0</v>
      </c>
    </row>
    <row r="121" spans="1:20" x14ac:dyDescent="0.2">
      <c r="A121" s="89" t="str">
        <f t="shared" si="8"/>
        <v>Rush CityWeek 5</v>
      </c>
      <c r="B121" s="114" t="s">
        <v>37</v>
      </c>
      <c r="C121" s="89"/>
      <c r="D121" s="115" t="s">
        <v>27</v>
      </c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7">
        <f t="shared" si="10"/>
        <v>0</v>
      </c>
      <c r="T121" s="98">
        <f t="shared" si="11"/>
        <v>0</v>
      </c>
    </row>
    <row r="122" spans="1:20" x14ac:dyDescent="0.2">
      <c r="A122" s="89" t="str">
        <f t="shared" si="8"/>
        <v>Rush CityWeek 5</v>
      </c>
      <c r="B122" s="114" t="s">
        <v>37</v>
      </c>
      <c r="C122" s="89"/>
      <c r="D122" s="115" t="s">
        <v>27</v>
      </c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7">
        <f t="shared" si="10"/>
        <v>0</v>
      </c>
      <c r="T122" s="98">
        <f t="shared" si="11"/>
        <v>0</v>
      </c>
    </row>
    <row r="123" spans="1:20" ht="14.25" customHeight="1" x14ac:dyDescent="0.2">
      <c r="A123" s="89" t="str">
        <f t="shared" si="8"/>
        <v>Coca-ColaWeek 5</v>
      </c>
      <c r="B123" s="114" t="s">
        <v>5</v>
      </c>
      <c r="C123" s="89"/>
      <c r="D123" s="115" t="s">
        <v>27</v>
      </c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7">
        <f t="shared" si="10"/>
        <v>0</v>
      </c>
      <c r="T123" s="98">
        <f t="shared" si="11"/>
        <v>0</v>
      </c>
    </row>
    <row r="124" spans="1:20" x14ac:dyDescent="0.2">
      <c r="A124" s="89" t="str">
        <f t="shared" si="8"/>
        <v>US FoodsWeek 5</v>
      </c>
      <c r="B124" s="114" t="s">
        <v>4</v>
      </c>
      <c r="C124" s="89"/>
      <c r="D124" s="115" t="s">
        <v>27</v>
      </c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7">
        <f t="shared" si="10"/>
        <v>0</v>
      </c>
      <c r="T124" s="98">
        <f t="shared" si="11"/>
        <v>0</v>
      </c>
    </row>
    <row r="125" spans="1:20" x14ac:dyDescent="0.2">
      <c r="A125" s="89" t="str">
        <f t="shared" si="8"/>
        <v>Rush CityWeek 4</v>
      </c>
      <c r="B125" s="114" t="s">
        <v>37</v>
      </c>
      <c r="C125" s="89"/>
      <c r="D125" s="115" t="s">
        <v>26</v>
      </c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7">
        <f t="shared" si="10"/>
        <v>0</v>
      </c>
      <c r="T125" s="98">
        <f t="shared" si="11"/>
        <v>0</v>
      </c>
    </row>
    <row r="126" spans="1:20" x14ac:dyDescent="0.2">
      <c r="A126" s="89" t="str">
        <f t="shared" si="8"/>
        <v>Rush CityWeek 4</v>
      </c>
      <c r="B126" s="114" t="s">
        <v>37</v>
      </c>
      <c r="C126" s="89"/>
      <c r="D126" s="115" t="s">
        <v>26</v>
      </c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7">
        <f t="shared" si="10"/>
        <v>0</v>
      </c>
      <c r="T126" s="98">
        <f t="shared" si="11"/>
        <v>0</v>
      </c>
    </row>
    <row r="127" spans="1:20" x14ac:dyDescent="0.2">
      <c r="A127" s="89" t="str">
        <f t="shared" ref="A127:A190" si="12">B127&amp;D127</f>
        <v>Rush CityWeek 5</v>
      </c>
      <c r="B127" s="114" t="s">
        <v>37</v>
      </c>
      <c r="C127" s="89"/>
      <c r="D127" s="115" t="s">
        <v>27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7">
        <f t="shared" si="10"/>
        <v>0</v>
      </c>
      <c r="T127" s="98">
        <f t="shared" ref="T127:T190" si="13">SUM(G127:S127)</f>
        <v>0</v>
      </c>
    </row>
    <row r="128" spans="1:20" x14ac:dyDescent="0.2">
      <c r="A128" s="89" t="str">
        <f t="shared" si="12"/>
        <v>Rush CityWeek 5</v>
      </c>
      <c r="B128" s="114" t="s">
        <v>37</v>
      </c>
      <c r="C128" s="89"/>
      <c r="D128" s="115" t="s">
        <v>27</v>
      </c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7">
        <f t="shared" ref="S128:S191" si="14">F128-SUM(G128:R128)</f>
        <v>0</v>
      </c>
      <c r="T128" s="98">
        <f t="shared" si="13"/>
        <v>0</v>
      </c>
    </row>
    <row r="129" spans="1:20" x14ac:dyDescent="0.2">
      <c r="A129" s="89" t="str">
        <f t="shared" si="12"/>
        <v>Sushi AveWeek 2</v>
      </c>
      <c r="B129" s="114" t="s">
        <v>86</v>
      </c>
      <c r="C129" s="89"/>
      <c r="D129" s="115" t="s">
        <v>33</v>
      </c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7">
        <f t="shared" si="14"/>
        <v>0</v>
      </c>
      <c r="T129" s="98">
        <f t="shared" si="13"/>
        <v>0</v>
      </c>
    </row>
    <row r="130" spans="1:20" x14ac:dyDescent="0.2">
      <c r="A130" s="89" t="str">
        <f t="shared" si="12"/>
        <v>US FoodsWeek 1</v>
      </c>
      <c r="B130" s="114" t="s">
        <v>4</v>
      </c>
      <c r="C130" s="89"/>
      <c r="D130" s="115" t="s">
        <v>13</v>
      </c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7">
        <f t="shared" si="14"/>
        <v>0</v>
      </c>
      <c r="T130" s="98">
        <f t="shared" si="13"/>
        <v>0</v>
      </c>
    </row>
    <row r="131" spans="1:20" x14ac:dyDescent="0.2">
      <c r="A131" s="89" t="str">
        <f t="shared" si="12"/>
        <v>US FoodsWeek 1</v>
      </c>
      <c r="B131" s="114" t="s">
        <v>4</v>
      </c>
      <c r="C131" s="89"/>
      <c r="D131" s="115" t="s">
        <v>13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7">
        <f t="shared" si="14"/>
        <v>0</v>
      </c>
      <c r="T131" s="98">
        <f t="shared" si="13"/>
        <v>0</v>
      </c>
    </row>
    <row r="132" spans="1:20" x14ac:dyDescent="0.2">
      <c r="A132" s="89" t="str">
        <f t="shared" si="12"/>
        <v>Shoes for CrewsWeek 1</v>
      </c>
      <c r="B132" s="114" t="s">
        <v>36</v>
      </c>
      <c r="C132" s="89"/>
      <c r="D132" s="115" t="s">
        <v>13</v>
      </c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7">
        <f t="shared" si="14"/>
        <v>0</v>
      </c>
      <c r="T132" s="98">
        <f t="shared" si="13"/>
        <v>0</v>
      </c>
    </row>
    <row r="133" spans="1:20" x14ac:dyDescent="0.2">
      <c r="A133" s="89" t="str">
        <f t="shared" si="12"/>
        <v>HubertWeek 1</v>
      </c>
      <c r="B133" s="114" t="s">
        <v>34</v>
      </c>
      <c r="C133" s="89"/>
      <c r="D133" s="115" t="s">
        <v>13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7">
        <f t="shared" si="14"/>
        <v>0</v>
      </c>
      <c r="T133" s="98">
        <f t="shared" si="13"/>
        <v>0</v>
      </c>
    </row>
    <row r="134" spans="1:20" x14ac:dyDescent="0.2">
      <c r="A134" s="89" t="str">
        <f t="shared" si="12"/>
        <v>Coca-ColaWeek 1</v>
      </c>
      <c r="B134" s="114" t="s">
        <v>5</v>
      </c>
      <c r="C134" s="89"/>
      <c r="D134" s="115" t="s">
        <v>13</v>
      </c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7"/>
      <c r="T134" s="98">
        <f t="shared" si="13"/>
        <v>0</v>
      </c>
    </row>
    <row r="135" spans="1:20" x14ac:dyDescent="0.2">
      <c r="A135" s="89" t="str">
        <f t="shared" si="12"/>
        <v>Coca-ColaWeek 2</v>
      </c>
      <c r="B135" s="114" t="s">
        <v>5</v>
      </c>
      <c r="C135" s="89"/>
      <c r="D135" s="115" t="s">
        <v>33</v>
      </c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7">
        <f t="shared" si="14"/>
        <v>0</v>
      </c>
      <c r="T135" s="98">
        <f t="shared" si="13"/>
        <v>0</v>
      </c>
    </row>
    <row r="136" spans="1:20" x14ac:dyDescent="0.2">
      <c r="A136" s="89" t="str">
        <f t="shared" si="12"/>
        <v>US FoodsWeek 2</v>
      </c>
      <c r="B136" s="114" t="s">
        <v>4</v>
      </c>
      <c r="C136" s="89"/>
      <c r="D136" s="115" t="s">
        <v>33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7">
        <f t="shared" si="14"/>
        <v>0</v>
      </c>
      <c r="T136" s="98">
        <f t="shared" si="13"/>
        <v>0</v>
      </c>
    </row>
    <row r="137" spans="1:20" x14ac:dyDescent="0.2">
      <c r="A137" s="89" t="str">
        <f t="shared" si="12"/>
        <v>MCRWeek 1</v>
      </c>
      <c r="B137" s="114" t="s">
        <v>74</v>
      </c>
      <c r="C137" s="89"/>
      <c r="D137" s="115" t="s">
        <v>13</v>
      </c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7">
        <f t="shared" si="14"/>
        <v>0</v>
      </c>
      <c r="T137" s="98">
        <f t="shared" si="13"/>
        <v>0</v>
      </c>
    </row>
    <row r="138" spans="1:20" x14ac:dyDescent="0.2">
      <c r="A138" s="89" t="str">
        <f t="shared" si="12"/>
        <v>US FoodsWeek 1</v>
      </c>
      <c r="B138" s="114" t="s">
        <v>4</v>
      </c>
      <c r="C138" s="89"/>
      <c r="D138" s="115" t="s">
        <v>13</v>
      </c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7">
        <f t="shared" si="14"/>
        <v>0</v>
      </c>
      <c r="T138" s="98">
        <f t="shared" si="13"/>
        <v>0</v>
      </c>
    </row>
    <row r="139" spans="1:20" x14ac:dyDescent="0.2">
      <c r="A139" s="89" t="str">
        <f t="shared" si="12"/>
        <v>Coca-ColaWeek 2</v>
      </c>
      <c r="B139" s="114" t="s">
        <v>5</v>
      </c>
      <c r="C139" s="89"/>
      <c r="D139" s="115" t="s">
        <v>33</v>
      </c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7">
        <f t="shared" si="14"/>
        <v>0</v>
      </c>
      <c r="T139" s="98">
        <f t="shared" si="13"/>
        <v>0</v>
      </c>
    </row>
    <row r="140" spans="1:20" x14ac:dyDescent="0.2">
      <c r="A140" s="89" t="str">
        <f t="shared" si="12"/>
        <v>Coca-ColaWeek 3</v>
      </c>
      <c r="B140" s="114" t="s">
        <v>5</v>
      </c>
      <c r="C140" s="89"/>
      <c r="D140" s="115" t="s">
        <v>31</v>
      </c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7">
        <f t="shared" si="14"/>
        <v>0</v>
      </c>
      <c r="T140" s="98">
        <f t="shared" si="13"/>
        <v>0</v>
      </c>
    </row>
    <row r="141" spans="1:20" x14ac:dyDescent="0.2">
      <c r="A141" s="89" t="str">
        <f t="shared" si="12"/>
        <v>US FoodsWeek 2</v>
      </c>
      <c r="B141" s="114" t="s">
        <v>4</v>
      </c>
      <c r="C141" s="89"/>
      <c r="D141" s="115" t="s">
        <v>33</v>
      </c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7">
        <f t="shared" si="14"/>
        <v>0</v>
      </c>
      <c r="T141" s="98">
        <f t="shared" si="13"/>
        <v>0</v>
      </c>
    </row>
    <row r="142" spans="1:20" x14ac:dyDescent="0.2">
      <c r="A142" s="89" t="str">
        <f t="shared" si="12"/>
        <v>US FoodsWeek 2</v>
      </c>
      <c r="B142" s="114" t="s">
        <v>4</v>
      </c>
      <c r="C142" s="89"/>
      <c r="D142" s="115" t="s">
        <v>33</v>
      </c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7">
        <f t="shared" si="14"/>
        <v>0</v>
      </c>
      <c r="T142" s="98">
        <f t="shared" si="13"/>
        <v>0</v>
      </c>
    </row>
    <row r="143" spans="1:20" x14ac:dyDescent="0.2">
      <c r="A143" s="89" t="str">
        <f t="shared" si="12"/>
        <v>Bix ProduceWeek 2</v>
      </c>
      <c r="B143" s="114" t="s">
        <v>35</v>
      </c>
      <c r="C143" s="89"/>
      <c r="D143" s="115" t="s">
        <v>33</v>
      </c>
      <c r="E143" s="90"/>
      <c r="F143" s="90"/>
      <c r="G143" s="96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7">
        <f t="shared" si="14"/>
        <v>0</v>
      </c>
      <c r="T143" s="98">
        <f t="shared" si="13"/>
        <v>0</v>
      </c>
    </row>
    <row r="144" spans="1:20" x14ac:dyDescent="0.2">
      <c r="A144" s="89" t="str">
        <f t="shared" si="12"/>
        <v>Bix ProduceWeek 2</v>
      </c>
      <c r="B144" s="114" t="s">
        <v>35</v>
      </c>
      <c r="C144" s="89"/>
      <c r="D144" s="115" t="s">
        <v>33</v>
      </c>
      <c r="E144" s="90"/>
      <c r="F144" s="90"/>
      <c r="G144" s="102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7">
        <f t="shared" si="14"/>
        <v>0</v>
      </c>
      <c r="T144" s="98">
        <f t="shared" si="13"/>
        <v>0</v>
      </c>
    </row>
    <row r="145" spans="1:20" x14ac:dyDescent="0.2">
      <c r="A145" s="89" t="str">
        <f t="shared" si="12"/>
        <v>Rush CityWeek 2</v>
      </c>
      <c r="B145" s="114" t="s">
        <v>37</v>
      </c>
      <c r="C145" s="89"/>
      <c r="D145" s="115" t="s">
        <v>33</v>
      </c>
      <c r="E145" s="90"/>
      <c r="F145" s="90"/>
      <c r="G145" s="96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7">
        <f t="shared" si="14"/>
        <v>0</v>
      </c>
      <c r="T145" s="98">
        <f t="shared" si="13"/>
        <v>0</v>
      </c>
    </row>
    <row r="146" spans="1:20" x14ac:dyDescent="0.2">
      <c r="A146" s="89" t="str">
        <f t="shared" si="12"/>
        <v>Rush CityWeek 2</v>
      </c>
      <c r="B146" s="114" t="s">
        <v>37</v>
      </c>
      <c r="C146" s="89"/>
      <c r="D146" s="115" t="s">
        <v>33</v>
      </c>
      <c r="E146" s="90"/>
      <c r="F146" s="90"/>
      <c r="G146" s="96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7">
        <f t="shared" si="14"/>
        <v>0</v>
      </c>
      <c r="T146" s="98">
        <f t="shared" si="13"/>
        <v>0</v>
      </c>
    </row>
    <row r="147" spans="1:20" x14ac:dyDescent="0.2">
      <c r="A147" s="89" t="str">
        <f t="shared" si="12"/>
        <v>Rush CityWeek 2</v>
      </c>
      <c r="B147" s="114" t="s">
        <v>37</v>
      </c>
      <c r="C147" s="89"/>
      <c r="D147" s="115" t="s">
        <v>33</v>
      </c>
      <c r="E147" s="90"/>
      <c r="F147" s="90"/>
      <c r="G147" s="96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7">
        <f t="shared" si="14"/>
        <v>0</v>
      </c>
      <c r="T147" s="98">
        <f t="shared" si="13"/>
        <v>0</v>
      </c>
    </row>
    <row r="148" spans="1:20" x14ac:dyDescent="0.2">
      <c r="A148" s="89" t="str">
        <f t="shared" si="12"/>
        <v>Rush CityWeek 2</v>
      </c>
      <c r="B148" s="114" t="s">
        <v>37</v>
      </c>
      <c r="C148" s="89"/>
      <c r="D148" s="115" t="s">
        <v>33</v>
      </c>
      <c r="E148" s="90"/>
      <c r="F148" s="90"/>
      <c r="G148" s="96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7">
        <f t="shared" si="14"/>
        <v>0</v>
      </c>
      <c r="T148" s="98">
        <f t="shared" si="13"/>
        <v>0</v>
      </c>
    </row>
    <row r="149" spans="1:20" x14ac:dyDescent="0.2">
      <c r="A149" s="89" t="str">
        <f t="shared" si="12"/>
        <v>Rush CityWeek 3</v>
      </c>
      <c r="B149" s="114" t="s">
        <v>37</v>
      </c>
      <c r="C149" s="89"/>
      <c r="D149" s="115" t="s">
        <v>31</v>
      </c>
      <c r="E149" s="90"/>
      <c r="F149" s="95"/>
      <c r="G149" s="96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7">
        <f t="shared" si="14"/>
        <v>0</v>
      </c>
      <c r="T149" s="98">
        <f t="shared" si="13"/>
        <v>0</v>
      </c>
    </row>
    <row r="150" spans="1:20" x14ac:dyDescent="0.2">
      <c r="A150" s="89" t="str">
        <f t="shared" si="12"/>
        <v>Coca-ColaWeek 3</v>
      </c>
      <c r="B150" s="114" t="s">
        <v>5</v>
      </c>
      <c r="C150" s="89"/>
      <c r="D150" s="115" t="s">
        <v>31</v>
      </c>
      <c r="E150" s="90"/>
      <c r="F150" s="95"/>
      <c r="G150" s="96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7">
        <f t="shared" si="14"/>
        <v>0</v>
      </c>
      <c r="T150" s="98">
        <f t="shared" si="13"/>
        <v>0</v>
      </c>
    </row>
    <row r="151" spans="1:20" x14ac:dyDescent="0.2">
      <c r="A151" s="89" t="str">
        <f t="shared" si="12"/>
        <v>Bix ProduceWeek 3</v>
      </c>
      <c r="B151" s="114" t="s">
        <v>35</v>
      </c>
      <c r="C151" s="89"/>
      <c r="D151" s="115" t="s">
        <v>31</v>
      </c>
      <c r="E151" s="90"/>
      <c r="F151" s="95"/>
      <c r="G151" s="96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7">
        <f t="shared" si="14"/>
        <v>0</v>
      </c>
      <c r="T151" s="98">
        <f t="shared" si="13"/>
        <v>0</v>
      </c>
    </row>
    <row r="152" spans="1:20" x14ac:dyDescent="0.2">
      <c r="A152" s="89" t="str">
        <f t="shared" si="12"/>
        <v>US FoodsWeek 3</v>
      </c>
      <c r="B152" s="114" t="s">
        <v>4</v>
      </c>
      <c r="C152" s="89"/>
      <c r="D152" s="115" t="s">
        <v>31</v>
      </c>
      <c r="E152" s="90"/>
      <c r="F152" s="95"/>
      <c r="G152" s="96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7">
        <f t="shared" si="14"/>
        <v>0</v>
      </c>
      <c r="T152" s="98">
        <f t="shared" si="13"/>
        <v>0</v>
      </c>
    </row>
    <row r="153" spans="1:20" x14ac:dyDescent="0.2">
      <c r="A153" s="89" t="str">
        <f t="shared" si="12"/>
        <v>US FoodsWeek 3</v>
      </c>
      <c r="B153" s="114" t="s">
        <v>4</v>
      </c>
      <c r="C153" s="89"/>
      <c r="D153" s="115" t="s">
        <v>31</v>
      </c>
      <c r="E153" s="90"/>
      <c r="F153" s="95"/>
      <c r="G153" s="96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7">
        <f t="shared" si="14"/>
        <v>0</v>
      </c>
      <c r="T153" s="98">
        <f t="shared" si="13"/>
        <v>0</v>
      </c>
    </row>
    <row r="154" spans="1:20" x14ac:dyDescent="0.2">
      <c r="A154" s="89" t="str">
        <f t="shared" si="12"/>
        <v>Rush CityWeek 3</v>
      </c>
      <c r="B154" s="114" t="s">
        <v>37</v>
      </c>
      <c r="C154" s="89"/>
      <c r="D154" s="115" t="s">
        <v>31</v>
      </c>
      <c r="E154" s="90"/>
      <c r="F154" s="95"/>
      <c r="G154" s="96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7">
        <f t="shared" si="14"/>
        <v>0</v>
      </c>
      <c r="T154" s="98">
        <f t="shared" si="13"/>
        <v>0</v>
      </c>
    </row>
    <row r="155" spans="1:20" x14ac:dyDescent="0.2">
      <c r="A155" s="89" t="str">
        <f t="shared" si="12"/>
        <v>Rush CityWeek 3</v>
      </c>
      <c r="B155" s="114" t="s">
        <v>37</v>
      </c>
      <c r="C155" s="89"/>
      <c r="D155" s="115" t="s">
        <v>31</v>
      </c>
      <c r="E155" s="90"/>
      <c r="F155" s="95"/>
      <c r="G155" s="96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7">
        <f t="shared" si="14"/>
        <v>0</v>
      </c>
      <c r="T155" s="98">
        <f t="shared" si="13"/>
        <v>0</v>
      </c>
    </row>
    <row r="156" spans="1:20" x14ac:dyDescent="0.2">
      <c r="A156" s="89" t="str">
        <f t="shared" si="12"/>
        <v>Rush CityWeek 3</v>
      </c>
      <c r="B156" s="114" t="s">
        <v>37</v>
      </c>
      <c r="C156" s="89"/>
      <c r="D156" s="115" t="s">
        <v>31</v>
      </c>
      <c r="E156" s="94"/>
      <c r="F156" s="95"/>
      <c r="G156" s="96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7">
        <f t="shared" si="14"/>
        <v>0</v>
      </c>
      <c r="T156" s="98">
        <f t="shared" si="13"/>
        <v>0</v>
      </c>
    </row>
    <row r="157" spans="1:20" x14ac:dyDescent="0.2">
      <c r="A157" s="89" t="str">
        <f t="shared" si="12"/>
        <v>Rush CityWeek 3</v>
      </c>
      <c r="B157" s="114" t="s">
        <v>37</v>
      </c>
      <c r="C157" s="89"/>
      <c r="D157" s="115" t="s">
        <v>31</v>
      </c>
      <c r="E157" s="94"/>
      <c r="F157" s="95"/>
      <c r="G157" s="96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7">
        <f t="shared" si="14"/>
        <v>0</v>
      </c>
      <c r="T157" s="98">
        <f t="shared" si="13"/>
        <v>0</v>
      </c>
    </row>
    <row r="158" spans="1:20" x14ac:dyDescent="0.2">
      <c r="A158" s="89" t="str">
        <f t="shared" si="12"/>
        <v>Bix ProduceWeek 3</v>
      </c>
      <c r="B158" s="114" t="s">
        <v>35</v>
      </c>
      <c r="C158" s="89"/>
      <c r="D158" s="115" t="s">
        <v>31</v>
      </c>
      <c r="E158" s="94"/>
      <c r="F158" s="95"/>
      <c r="G158" s="96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7">
        <f t="shared" si="14"/>
        <v>0</v>
      </c>
      <c r="T158" s="98">
        <f t="shared" si="13"/>
        <v>0</v>
      </c>
    </row>
    <row r="159" spans="1:20" x14ac:dyDescent="0.2">
      <c r="A159" s="89" t="str">
        <f t="shared" si="12"/>
        <v>US FoodsWeek 3</v>
      </c>
      <c r="B159" s="114" t="s">
        <v>4</v>
      </c>
      <c r="C159" s="89"/>
      <c r="D159" s="115" t="s">
        <v>31</v>
      </c>
      <c r="E159" s="94"/>
      <c r="F159" s="95"/>
      <c r="G159" s="96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7">
        <f t="shared" si="14"/>
        <v>0</v>
      </c>
      <c r="T159" s="98">
        <f t="shared" si="13"/>
        <v>0</v>
      </c>
    </row>
    <row r="160" spans="1:20" x14ac:dyDescent="0.2">
      <c r="A160" s="89" t="str">
        <f t="shared" si="12"/>
        <v>Sushi AveWeek 3</v>
      </c>
      <c r="B160" s="114" t="s">
        <v>86</v>
      </c>
      <c r="C160" s="89"/>
      <c r="D160" s="115" t="s">
        <v>31</v>
      </c>
      <c r="E160" s="94"/>
      <c r="F160" s="95"/>
      <c r="G160" s="96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7">
        <f t="shared" si="14"/>
        <v>0</v>
      </c>
      <c r="T160" s="98">
        <f t="shared" si="13"/>
        <v>0</v>
      </c>
    </row>
    <row r="161" spans="1:20" x14ac:dyDescent="0.2">
      <c r="A161" s="89" t="str">
        <f t="shared" si="12"/>
        <v>US FoodsWeek 1</v>
      </c>
      <c r="B161" s="114" t="s">
        <v>4</v>
      </c>
      <c r="C161" s="89"/>
      <c r="D161" s="115" t="s">
        <v>13</v>
      </c>
      <c r="E161" s="94"/>
      <c r="F161" s="95"/>
      <c r="G161" s="96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7">
        <f t="shared" si="14"/>
        <v>0</v>
      </c>
      <c r="T161" s="98">
        <f t="shared" si="13"/>
        <v>0</v>
      </c>
    </row>
    <row r="162" spans="1:20" x14ac:dyDescent="0.2">
      <c r="A162" s="89" t="str">
        <f t="shared" si="12"/>
        <v>US FoodsWeek 4</v>
      </c>
      <c r="B162" s="114" t="s">
        <v>4</v>
      </c>
      <c r="C162" s="89"/>
      <c r="D162" s="115" t="s">
        <v>26</v>
      </c>
      <c r="E162" s="94"/>
      <c r="F162" s="95"/>
      <c r="G162" s="96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7">
        <f t="shared" si="14"/>
        <v>0</v>
      </c>
      <c r="T162" s="98">
        <f t="shared" si="13"/>
        <v>0</v>
      </c>
    </row>
    <row r="163" spans="1:20" x14ac:dyDescent="0.2">
      <c r="A163" s="89" t="str">
        <f t="shared" si="12"/>
        <v>Coca-ColaWeek 3</v>
      </c>
      <c r="B163" s="114" t="s">
        <v>5</v>
      </c>
      <c r="C163" s="89"/>
      <c r="D163" s="115" t="s">
        <v>31</v>
      </c>
      <c r="E163" s="94"/>
      <c r="F163" s="95"/>
      <c r="G163" s="96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7">
        <f t="shared" si="14"/>
        <v>0</v>
      </c>
      <c r="T163" s="98">
        <f t="shared" si="13"/>
        <v>0</v>
      </c>
    </row>
    <row r="164" spans="1:20" x14ac:dyDescent="0.2">
      <c r="A164" s="89" t="str">
        <f t="shared" si="12"/>
        <v>Rush CityWeek 3</v>
      </c>
      <c r="B164" s="114" t="s">
        <v>37</v>
      </c>
      <c r="C164" s="89"/>
      <c r="D164" s="115" t="s">
        <v>31</v>
      </c>
      <c r="E164" s="94"/>
      <c r="F164" s="95"/>
      <c r="G164" s="96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7">
        <f t="shared" si="14"/>
        <v>0</v>
      </c>
      <c r="T164" s="98">
        <f t="shared" si="13"/>
        <v>0</v>
      </c>
    </row>
    <row r="165" spans="1:20" x14ac:dyDescent="0.2">
      <c r="A165" s="89" t="str">
        <f t="shared" si="12"/>
        <v>Rush CityWeek 3</v>
      </c>
      <c r="B165" s="114" t="s">
        <v>37</v>
      </c>
      <c r="C165" s="89"/>
      <c r="D165" s="115" t="s">
        <v>31</v>
      </c>
      <c r="E165" s="103"/>
      <c r="F165" s="95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7">
        <f t="shared" si="14"/>
        <v>0</v>
      </c>
      <c r="T165" s="98">
        <f t="shared" si="13"/>
        <v>0</v>
      </c>
    </row>
    <row r="166" spans="1:20" x14ac:dyDescent="0.2">
      <c r="A166" s="89" t="str">
        <f t="shared" si="12"/>
        <v>Rush CityWeek 4</v>
      </c>
      <c r="B166" s="114" t="s">
        <v>37</v>
      </c>
      <c r="C166" s="89"/>
      <c r="D166" s="115" t="s">
        <v>26</v>
      </c>
      <c r="E166" s="94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7">
        <f t="shared" si="14"/>
        <v>0</v>
      </c>
      <c r="T166" s="98">
        <f t="shared" si="13"/>
        <v>0</v>
      </c>
    </row>
    <row r="167" spans="1:20" x14ac:dyDescent="0.2">
      <c r="A167" s="89" t="str">
        <f t="shared" si="12"/>
        <v>Rush CityWeek 4</v>
      </c>
      <c r="B167" s="114" t="s">
        <v>37</v>
      </c>
      <c r="C167" s="99"/>
      <c r="D167" s="115" t="s">
        <v>26</v>
      </c>
      <c r="E167" s="100"/>
      <c r="F167" s="101"/>
      <c r="G167" s="102"/>
      <c r="H167" s="102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7">
        <f t="shared" si="14"/>
        <v>0</v>
      </c>
      <c r="T167" s="98">
        <f t="shared" si="13"/>
        <v>0</v>
      </c>
    </row>
    <row r="168" spans="1:20" x14ac:dyDescent="0.2">
      <c r="A168" s="89" t="str">
        <f t="shared" si="12"/>
        <v>Bix ProduceWeek 4</v>
      </c>
      <c r="B168" s="114" t="s">
        <v>35</v>
      </c>
      <c r="C168" s="93"/>
      <c r="D168" s="115" t="s">
        <v>26</v>
      </c>
      <c r="E168" s="94"/>
      <c r="F168" s="95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7">
        <f t="shared" si="14"/>
        <v>0</v>
      </c>
      <c r="T168" s="98">
        <f t="shared" si="13"/>
        <v>0</v>
      </c>
    </row>
    <row r="169" spans="1:20" x14ac:dyDescent="0.2">
      <c r="A169" s="89" t="str">
        <f t="shared" si="12"/>
        <v>Eco LabWeek 3</v>
      </c>
      <c r="B169" s="114" t="s">
        <v>39</v>
      </c>
      <c r="C169" s="93"/>
      <c r="D169" s="115" t="s">
        <v>31</v>
      </c>
      <c r="E169" s="94"/>
      <c r="F169" s="95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7">
        <f t="shared" si="14"/>
        <v>0</v>
      </c>
      <c r="T169" s="98">
        <f t="shared" si="13"/>
        <v>0</v>
      </c>
    </row>
    <row r="170" spans="1:20" x14ac:dyDescent="0.2">
      <c r="A170" s="89" t="str">
        <f t="shared" si="12"/>
        <v>US FoodsWeek 4</v>
      </c>
      <c r="B170" s="114" t="s">
        <v>4</v>
      </c>
      <c r="C170" s="93"/>
      <c r="D170" s="115" t="s">
        <v>26</v>
      </c>
      <c r="E170" s="94"/>
      <c r="F170" s="95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7">
        <f t="shared" si="14"/>
        <v>0</v>
      </c>
      <c r="T170" s="98">
        <f t="shared" si="13"/>
        <v>0</v>
      </c>
    </row>
    <row r="171" spans="1:20" x14ac:dyDescent="0.2">
      <c r="A171" s="89" t="str">
        <f t="shared" si="12"/>
        <v>US FoodsWeek 4</v>
      </c>
      <c r="B171" s="114" t="s">
        <v>4</v>
      </c>
      <c r="C171" s="93"/>
      <c r="D171" s="115" t="s">
        <v>26</v>
      </c>
      <c r="E171" s="94"/>
      <c r="F171" s="95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7">
        <f t="shared" si="14"/>
        <v>0</v>
      </c>
      <c r="T171" s="98">
        <f t="shared" si="13"/>
        <v>0</v>
      </c>
    </row>
    <row r="172" spans="1:20" x14ac:dyDescent="0.2">
      <c r="A172" s="89" t="str">
        <f t="shared" si="12"/>
        <v>US FoodsWeek 4</v>
      </c>
      <c r="B172" s="114" t="s">
        <v>4</v>
      </c>
      <c r="C172" s="93"/>
      <c r="D172" s="115" t="s">
        <v>26</v>
      </c>
      <c r="E172" s="94"/>
      <c r="F172" s="95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7">
        <f t="shared" si="14"/>
        <v>0</v>
      </c>
      <c r="T172" s="98">
        <f t="shared" si="13"/>
        <v>0</v>
      </c>
    </row>
    <row r="173" spans="1:20" x14ac:dyDescent="0.2">
      <c r="A173" s="89" t="str">
        <f t="shared" si="12"/>
        <v>US FoodsWeek 4</v>
      </c>
      <c r="B173" s="114" t="s">
        <v>4</v>
      </c>
      <c r="C173" s="93"/>
      <c r="D173" s="115" t="s">
        <v>26</v>
      </c>
      <c r="E173" s="94"/>
      <c r="F173" s="95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7">
        <f t="shared" si="14"/>
        <v>0</v>
      </c>
      <c r="T173" s="98">
        <f t="shared" si="13"/>
        <v>0</v>
      </c>
    </row>
    <row r="174" spans="1:20" x14ac:dyDescent="0.2">
      <c r="A174" s="89" t="str">
        <f t="shared" si="12"/>
        <v>Bix ProduceWeek 4</v>
      </c>
      <c r="B174" s="114" t="s">
        <v>35</v>
      </c>
      <c r="C174" s="104"/>
      <c r="D174" s="115" t="s">
        <v>26</v>
      </c>
      <c r="E174" s="105"/>
      <c r="F174" s="106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8">
        <f t="shared" si="14"/>
        <v>0</v>
      </c>
      <c r="T174" s="109">
        <f t="shared" si="13"/>
        <v>0</v>
      </c>
    </row>
    <row r="175" spans="1:20" x14ac:dyDescent="0.2">
      <c r="A175" s="89" t="str">
        <f t="shared" si="12"/>
        <v>Coca-ColaWeek 4</v>
      </c>
      <c r="B175" s="114" t="s">
        <v>5</v>
      </c>
      <c r="C175" s="104"/>
      <c r="D175" s="115" t="s">
        <v>26</v>
      </c>
      <c r="E175" s="105"/>
      <c r="F175" s="106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8">
        <f t="shared" si="14"/>
        <v>0</v>
      </c>
      <c r="T175" s="109">
        <f t="shared" ref="T175" si="15">SUM(G175:S175)</f>
        <v>0</v>
      </c>
    </row>
    <row r="176" spans="1:20" s="111" customFormat="1" ht="12.75" x14ac:dyDescent="0.2">
      <c r="A176" s="89" t="str">
        <f t="shared" si="12"/>
        <v>Coca-ColaWeek 4</v>
      </c>
      <c r="B176" s="114" t="s">
        <v>5</v>
      </c>
      <c r="C176" s="123"/>
      <c r="D176" s="115" t="s">
        <v>26</v>
      </c>
      <c r="S176" s="108">
        <f t="shared" si="14"/>
        <v>0</v>
      </c>
      <c r="T176" s="109">
        <f t="shared" si="13"/>
        <v>0</v>
      </c>
    </row>
    <row r="177" spans="1:20" s="111" customFormat="1" ht="12.75" x14ac:dyDescent="0.2">
      <c r="A177" s="89" t="str">
        <f t="shared" si="12"/>
        <v>Pro SharpWeek 4</v>
      </c>
      <c r="B177" s="114" t="s">
        <v>46</v>
      </c>
      <c r="C177" s="123"/>
      <c r="D177" s="115" t="s">
        <v>26</v>
      </c>
      <c r="S177" s="108">
        <f t="shared" si="14"/>
        <v>0</v>
      </c>
      <c r="T177" s="109">
        <f t="shared" si="13"/>
        <v>0</v>
      </c>
    </row>
    <row r="178" spans="1:20" s="111" customFormat="1" ht="12.75" x14ac:dyDescent="0.2">
      <c r="A178" s="89" t="str">
        <f t="shared" si="12"/>
        <v>Rush CityWeek 4</v>
      </c>
      <c r="B178" s="114" t="s">
        <v>37</v>
      </c>
      <c r="C178" s="123"/>
      <c r="D178" s="115" t="s">
        <v>26</v>
      </c>
      <c r="S178" s="108">
        <f t="shared" si="14"/>
        <v>0</v>
      </c>
      <c r="T178" s="109">
        <f t="shared" si="13"/>
        <v>0</v>
      </c>
    </row>
    <row r="179" spans="1:20" s="111" customFormat="1" ht="12.75" x14ac:dyDescent="0.2">
      <c r="A179" s="89" t="str">
        <f t="shared" si="12"/>
        <v>Rush CityWeek 4</v>
      </c>
      <c r="B179" s="114" t="s">
        <v>37</v>
      </c>
      <c r="C179" s="123"/>
      <c r="D179" s="115" t="s">
        <v>26</v>
      </c>
      <c r="S179" s="108">
        <f t="shared" si="14"/>
        <v>0</v>
      </c>
      <c r="T179" s="109">
        <f t="shared" si="13"/>
        <v>0</v>
      </c>
    </row>
    <row r="180" spans="1:20" s="111" customFormat="1" ht="12.75" x14ac:dyDescent="0.2">
      <c r="A180" s="89" t="str">
        <f t="shared" si="12"/>
        <v>Rush CityWeek 4</v>
      </c>
      <c r="B180" s="114" t="s">
        <v>37</v>
      </c>
      <c r="C180" s="123"/>
      <c r="D180" s="115" t="s">
        <v>26</v>
      </c>
      <c r="S180" s="108">
        <f t="shared" si="14"/>
        <v>0</v>
      </c>
      <c r="T180" s="109">
        <f t="shared" si="13"/>
        <v>0</v>
      </c>
    </row>
    <row r="181" spans="1:20" s="111" customFormat="1" ht="12.75" x14ac:dyDescent="0.2">
      <c r="A181" s="89" t="str">
        <f t="shared" si="12"/>
        <v>GMSPWeek 4</v>
      </c>
      <c r="B181" s="114" t="s">
        <v>90</v>
      </c>
      <c r="C181" s="124"/>
      <c r="D181" s="115" t="s">
        <v>26</v>
      </c>
      <c r="S181" s="108">
        <f t="shared" si="14"/>
        <v>0</v>
      </c>
      <c r="T181" s="109">
        <f t="shared" si="13"/>
        <v>0</v>
      </c>
    </row>
    <row r="182" spans="1:20" s="111" customFormat="1" ht="12.75" x14ac:dyDescent="0.2">
      <c r="A182" s="89" t="str">
        <f t="shared" si="12"/>
        <v>Sushi AveWeek 4</v>
      </c>
      <c r="B182" s="114" t="s">
        <v>86</v>
      </c>
      <c r="C182" s="124"/>
      <c r="D182" s="115" t="s">
        <v>26</v>
      </c>
      <c r="S182" s="108">
        <f t="shared" si="14"/>
        <v>0</v>
      </c>
      <c r="T182" s="109">
        <f t="shared" si="13"/>
        <v>0</v>
      </c>
    </row>
    <row r="183" spans="1:20" s="111" customFormat="1" ht="12.75" x14ac:dyDescent="0.2">
      <c r="A183" s="89" t="str">
        <f t="shared" si="12"/>
        <v>Coca-ColaWeek 4</v>
      </c>
      <c r="B183" s="114" t="s">
        <v>5</v>
      </c>
      <c r="C183" s="123"/>
      <c r="D183" s="115" t="s">
        <v>26</v>
      </c>
      <c r="S183" s="108">
        <f t="shared" si="14"/>
        <v>0</v>
      </c>
      <c r="T183" s="109">
        <f t="shared" si="13"/>
        <v>0</v>
      </c>
    </row>
    <row r="184" spans="1:20" s="111" customFormat="1" ht="12.75" x14ac:dyDescent="0.2">
      <c r="A184" s="89" t="str">
        <f t="shared" si="12"/>
        <v>US FoodsWeek 4</v>
      </c>
      <c r="B184" s="114" t="s">
        <v>4</v>
      </c>
      <c r="C184" s="123"/>
      <c r="D184" s="115" t="s">
        <v>26</v>
      </c>
      <c r="S184" s="108">
        <f t="shared" si="14"/>
        <v>0</v>
      </c>
      <c r="T184" s="109">
        <f t="shared" si="13"/>
        <v>0</v>
      </c>
    </row>
    <row r="185" spans="1:20" s="111" customFormat="1" ht="12.75" x14ac:dyDescent="0.2">
      <c r="A185" s="89" t="str">
        <f t="shared" si="12"/>
        <v>Bix ProduceWeek 4</v>
      </c>
      <c r="B185" s="114" t="s">
        <v>35</v>
      </c>
      <c r="C185" s="123"/>
      <c r="D185" s="115" t="s">
        <v>26</v>
      </c>
      <c r="S185" s="108">
        <f t="shared" si="14"/>
        <v>0</v>
      </c>
      <c r="T185" s="109">
        <f t="shared" si="13"/>
        <v>0</v>
      </c>
    </row>
    <row r="186" spans="1:20" s="111" customFormat="1" ht="12.75" x14ac:dyDescent="0.2">
      <c r="A186" s="89" t="str">
        <f t="shared" si="12"/>
        <v>Rush CityWeek 4</v>
      </c>
      <c r="B186" s="114" t="s">
        <v>37</v>
      </c>
      <c r="C186" s="123"/>
      <c r="D186" s="115" t="s">
        <v>26</v>
      </c>
      <c r="S186" s="108">
        <f t="shared" si="14"/>
        <v>0</v>
      </c>
      <c r="T186" s="109">
        <f t="shared" si="13"/>
        <v>0</v>
      </c>
    </row>
    <row r="187" spans="1:20" s="111" customFormat="1" ht="12.75" x14ac:dyDescent="0.2">
      <c r="A187" s="89" t="str">
        <f t="shared" si="12"/>
        <v>Rush CityWeek 4</v>
      </c>
      <c r="B187" s="114" t="s">
        <v>37</v>
      </c>
      <c r="C187" s="123"/>
      <c r="D187" s="115" t="s">
        <v>26</v>
      </c>
      <c r="S187" s="108">
        <f t="shared" si="14"/>
        <v>0</v>
      </c>
      <c r="T187" s="109">
        <f t="shared" si="13"/>
        <v>0</v>
      </c>
    </row>
    <row r="188" spans="1:20" s="111" customFormat="1" ht="12.75" x14ac:dyDescent="0.2">
      <c r="A188" s="89" t="str">
        <f t="shared" si="12"/>
        <v>Rush CityWeek 5</v>
      </c>
      <c r="B188" s="114" t="s">
        <v>37</v>
      </c>
      <c r="C188" s="123"/>
      <c r="D188" s="115" t="s">
        <v>27</v>
      </c>
      <c r="S188" s="108">
        <f t="shared" si="14"/>
        <v>0</v>
      </c>
      <c r="T188" s="109">
        <f t="shared" si="13"/>
        <v>0</v>
      </c>
    </row>
    <row r="189" spans="1:20" s="111" customFormat="1" ht="12.75" x14ac:dyDescent="0.2">
      <c r="A189" s="89" t="str">
        <f t="shared" si="12"/>
        <v>St. Croix PopcornWeek 5</v>
      </c>
      <c r="B189" s="114" t="s">
        <v>44</v>
      </c>
      <c r="C189" s="123"/>
      <c r="D189" s="115" t="s">
        <v>27</v>
      </c>
      <c r="S189" s="108">
        <f t="shared" si="14"/>
        <v>0</v>
      </c>
      <c r="T189" s="109">
        <f t="shared" si="13"/>
        <v>0</v>
      </c>
    </row>
    <row r="190" spans="1:20" s="111" customFormat="1" ht="12.75" x14ac:dyDescent="0.2">
      <c r="A190" s="89" t="str">
        <f t="shared" si="12"/>
        <v/>
      </c>
      <c r="B190" s="114"/>
      <c r="D190" s="115"/>
      <c r="S190" s="108">
        <f t="shared" si="14"/>
        <v>0</v>
      </c>
      <c r="T190" s="109">
        <f t="shared" si="13"/>
        <v>0</v>
      </c>
    </row>
    <row r="191" spans="1:20" s="111" customFormat="1" ht="12.75" x14ac:dyDescent="0.2">
      <c r="A191" s="89" t="str">
        <f t="shared" ref="A191:A254" si="16">B191&amp;D191</f>
        <v/>
      </c>
      <c r="B191" s="114"/>
      <c r="D191" s="115"/>
      <c r="S191" s="108">
        <f t="shared" si="14"/>
        <v>0</v>
      </c>
      <c r="T191" s="109">
        <f t="shared" ref="T191:T254" si="17">SUM(G191:S191)</f>
        <v>0</v>
      </c>
    </row>
    <row r="192" spans="1:20" s="111" customFormat="1" ht="12.75" x14ac:dyDescent="0.2">
      <c r="A192" s="89" t="str">
        <f t="shared" si="16"/>
        <v/>
      </c>
      <c r="B192" s="114"/>
      <c r="D192" s="115"/>
      <c r="S192" s="108">
        <f t="shared" ref="S192:S255" si="18">F192-SUM(G192:R192)</f>
        <v>0</v>
      </c>
      <c r="T192" s="109">
        <f t="shared" si="17"/>
        <v>0</v>
      </c>
    </row>
    <row r="193" spans="1:20" s="111" customFormat="1" ht="12.75" x14ac:dyDescent="0.2">
      <c r="A193" s="89" t="str">
        <f t="shared" si="16"/>
        <v/>
      </c>
      <c r="B193" s="114"/>
      <c r="D193" s="115"/>
      <c r="S193" s="108">
        <f t="shared" si="18"/>
        <v>0</v>
      </c>
      <c r="T193" s="109">
        <f t="shared" si="17"/>
        <v>0</v>
      </c>
    </row>
    <row r="194" spans="1:20" s="111" customFormat="1" ht="12.75" x14ac:dyDescent="0.2">
      <c r="A194" s="89" t="str">
        <f t="shared" si="16"/>
        <v/>
      </c>
      <c r="B194" s="114"/>
      <c r="D194" s="115"/>
      <c r="S194" s="108">
        <f t="shared" si="18"/>
        <v>0</v>
      </c>
      <c r="T194" s="109">
        <f t="shared" si="17"/>
        <v>0</v>
      </c>
    </row>
    <row r="195" spans="1:20" s="111" customFormat="1" ht="12.75" x14ac:dyDescent="0.2">
      <c r="A195" s="89" t="str">
        <f t="shared" si="16"/>
        <v/>
      </c>
      <c r="B195" s="114"/>
      <c r="D195" s="115"/>
      <c r="S195" s="108">
        <f t="shared" si="18"/>
        <v>0</v>
      </c>
      <c r="T195" s="109">
        <f t="shared" si="17"/>
        <v>0</v>
      </c>
    </row>
    <row r="196" spans="1:20" s="111" customFormat="1" ht="12.75" x14ac:dyDescent="0.2">
      <c r="A196" s="89" t="str">
        <f t="shared" si="16"/>
        <v/>
      </c>
      <c r="B196" s="114"/>
      <c r="D196" s="115"/>
      <c r="S196" s="108">
        <f t="shared" si="18"/>
        <v>0</v>
      </c>
      <c r="T196" s="109">
        <f t="shared" si="17"/>
        <v>0</v>
      </c>
    </row>
    <row r="197" spans="1:20" s="111" customFormat="1" ht="12.75" x14ac:dyDescent="0.2">
      <c r="A197" s="89" t="str">
        <f t="shared" si="16"/>
        <v/>
      </c>
      <c r="B197" s="114"/>
      <c r="D197" s="115"/>
      <c r="S197" s="108">
        <f t="shared" si="18"/>
        <v>0</v>
      </c>
      <c r="T197" s="109">
        <f t="shared" si="17"/>
        <v>0</v>
      </c>
    </row>
    <row r="198" spans="1:20" s="111" customFormat="1" ht="12.75" x14ac:dyDescent="0.2">
      <c r="A198" s="89" t="str">
        <f t="shared" si="16"/>
        <v/>
      </c>
      <c r="B198" s="114"/>
      <c r="D198" s="115"/>
      <c r="S198" s="108">
        <f t="shared" si="18"/>
        <v>0</v>
      </c>
      <c r="T198" s="109">
        <f t="shared" si="17"/>
        <v>0</v>
      </c>
    </row>
    <row r="199" spans="1:20" s="111" customFormat="1" ht="12.75" x14ac:dyDescent="0.2">
      <c r="A199" s="89" t="str">
        <f t="shared" si="16"/>
        <v/>
      </c>
      <c r="B199" s="114"/>
      <c r="D199" s="115"/>
      <c r="S199" s="108">
        <f t="shared" si="18"/>
        <v>0</v>
      </c>
      <c r="T199" s="109">
        <f t="shared" si="17"/>
        <v>0</v>
      </c>
    </row>
    <row r="200" spans="1:20" s="111" customFormat="1" ht="12.75" x14ac:dyDescent="0.2">
      <c r="A200" s="89" t="str">
        <f t="shared" si="16"/>
        <v/>
      </c>
      <c r="B200" s="114"/>
      <c r="D200" s="115"/>
      <c r="S200" s="108">
        <f t="shared" si="18"/>
        <v>0</v>
      </c>
      <c r="T200" s="109">
        <f t="shared" si="17"/>
        <v>0</v>
      </c>
    </row>
    <row r="201" spans="1:20" s="111" customFormat="1" ht="12.75" x14ac:dyDescent="0.2">
      <c r="A201" s="89" t="str">
        <f t="shared" si="16"/>
        <v/>
      </c>
      <c r="B201" s="114"/>
      <c r="D201" s="115"/>
      <c r="S201" s="108">
        <f t="shared" si="18"/>
        <v>0</v>
      </c>
      <c r="T201" s="109">
        <f t="shared" si="17"/>
        <v>0</v>
      </c>
    </row>
    <row r="202" spans="1:20" s="111" customFormat="1" ht="12.75" x14ac:dyDescent="0.2">
      <c r="A202" s="89" t="str">
        <f t="shared" si="16"/>
        <v/>
      </c>
      <c r="B202" s="114"/>
      <c r="D202" s="115"/>
      <c r="S202" s="108">
        <f t="shared" si="18"/>
        <v>0</v>
      </c>
      <c r="T202" s="109">
        <f t="shared" si="17"/>
        <v>0</v>
      </c>
    </row>
    <row r="203" spans="1:20" s="111" customFormat="1" ht="12.75" x14ac:dyDescent="0.2">
      <c r="A203" s="89" t="str">
        <f t="shared" si="16"/>
        <v/>
      </c>
      <c r="B203" s="114"/>
      <c r="D203" s="115"/>
      <c r="S203" s="108">
        <f t="shared" si="18"/>
        <v>0</v>
      </c>
      <c r="T203" s="109">
        <f t="shared" si="17"/>
        <v>0</v>
      </c>
    </row>
    <row r="204" spans="1:20" s="111" customFormat="1" ht="12.75" x14ac:dyDescent="0.2">
      <c r="A204" s="89" t="str">
        <f t="shared" si="16"/>
        <v/>
      </c>
      <c r="B204" s="114"/>
      <c r="D204" s="115"/>
      <c r="S204" s="108">
        <f t="shared" si="18"/>
        <v>0</v>
      </c>
      <c r="T204" s="109">
        <f t="shared" si="17"/>
        <v>0</v>
      </c>
    </row>
    <row r="205" spans="1:20" s="111" customFormat="1" ht="12.75" x14ac:dyDescent="0.2">
      <c r="A205" s="89" t="str">
        <f t="shared" si="16"/>
        <v/>
      </c>
      <c r="B205" s="114"/>
      <c r="D205" s="115"/>
      <c r="S205" s="108">
        <f t="shared" si="18"/>
        <v>0</v>
      </c>
      <c r="T205" s="109">
        <f t="shared" si="17"/>
        <v>0</v>
      </c>
    </row>
    <row r="206" spans="1:20" s="111" customFormat="1" ht="12.75" x14ac:dyDescent="0.2">
      <c r="A206" s="89" t="str">
        <f t="shared" si="16"/>
        <v/>
      </c>
      <c r="B206" s="114"/>
      <c r="D206" s="115"/>
      <c r="S206" s="108">
        <f t="shared" si="18"/>
        <v>0</v>
      </c>
      <c r="T206" s="109">
        <f t="shared" si="17"/>
        <v>0</v>
      </c>
    </row>
    <row r="207" spans="1:20" s="111" customFormat="1" ht="12.75" x14ac:dyDescent="0.2">
      <c r="A207" s="89" t="str">
        <f t="shared" si="16"/>
        <v/>
      </c>
      <c r="B207" s="114"/>
      <c r="D207" s="115"/>
      <c r="S207" s="108">
        <f t="shared" si="18"/>
        <v>0</v>
      </c>
      <c r="T207" s="109">
        <f t="shared" si="17"/>
        <v>0</v>
      </c>
    </row>
    <row r="208" spans="1:20" s="111" customFormat="1" ht="12.75" x14ac:dyDescent="0.2">
      <c r="A208" s="89" t="str">
        <f t="shared" si="16"/>
        <v/>
      </c>
      <c r="B208" s="114"/>
      <c r="D208" s="115"/>
      <c r="S208" s="108">
        <f t="shared" si="18"/>
        <v>0</v>
      </c>
      <c r="T208" s="109">
        <f t="shared" si="17"/>
        <v>0</v>
      </c>
    </row>
    <row r="209" spans="1:20" s="111" customFormat="1" ht="12.75" x14ac:dyDescent="0.2">
      <c r="A209" s="89" t="str">
        <f t="shared" si="16"/>
        <v/>
      </c>
      <c r="B209" s="114"/>
      <c r="D209" s="115"/>
      <c r="S209" s="108">
        <f t="shared" si="18"/>
        <v>0</v>
      </c>
      <c r="T209" s="109">
        <f t="shared" si="17"/>
        <v>0</v>
      </c>
    </row>
    <row r="210" spans="1:20" s="111" customFormat="1" ht="12.75" x14ac:dyDescent="0.2">
      <c r="A210" s="89" t="str">
        <f t="shared" si="16"/>
        <v/>
      </c>
      <c r="B210" s="114"/>
      <c r="D210" s="115"/>
      <c r="S210" s="108">
        <f t="shared" si="18"/>
        <v>0</v>
      </c>
      <c r="T210" s="109">
        <f t="shared" si="17"/>
        <v>0</v>
      </c>
    </row>
    <row r="211" spans="1:20" s="111" customFormat="1" ht="12.75" x14ac:dyDescent="0.2">
      <c r="A211" s="89" t="str">
        <f t="shared" si="16"/>
        <v/>
      </c>
      <c r="B211" s="114"/>
      <c r="D211" s="115"/>
      <c r="S211" s="108">
        <f t="shared" si="18"/>
        <v>0</v>
      </c>
      <c r="T211" s="109">
        <f t="shared" si="17"/>
        <v>0</v>
      </c>
    </row>
    <row r="212" spans="1:20" s="111" customFormat="1" ht="12.75" x14ac:dyDescent="0.2">
      <c r="A212" s="89" t="str">
        <f t="shared" si="16"/>
        <v/>
      </c>
      <c r="B212" s="114"/>
      <c r="D212" s="115"/>
      <c r="S212" s="108">
        <f t="shared" si="18"/>
        <v>0</v>
      </c>
      <c r="T212" s="109">
        <f t="shared" si="17"/>
        <v>0</v>
      </c>
    </row>
    <row r="213" spans="1:20" s="111" customFormat="1" ht="12.75" x14ac:dyDescent="0.2">
      <c r="A213" s="89" t="str">
        <f t="shared" si="16"/>
        <v/>
      </c>
      <c r="B213" s="114"/>
      <c r="D213" s="115"/>
      <c r="S213" s="108">
        <f t="shared" si="18"/>
        <v>0</v>
      </c>
      <c r="T213" s="109">
        <f t="shared" si="17"/>
        <v>0</v>
      </c>
    </row>
    <row r="214" spans="1:20" s="111" customFormat="1" ht="12.75" x14ac:dyDescent="0.2">
      <c r="A214" s="89" t="str">
        <f t="shared" si="16"/>
        <v/>
      </c>
      <c r="B214" s="114"/>
      <c r="D214" s="115"/>
      <c r="S214" s="108">
        <f t="shared" si="18"/>
        <v>0</v>
      </c>
      <c r="T214" s="109">
        <f t="shared" si="17"/>
        <v>0</v>
      </c>
    </row>
    <row r="215" spans="1:20" s="111" customFormat="1" ht="12.75" x14ac:dyDescent="0.2">
      <c r="A215" s="89" t="str">
        <f t="shared" si="16"/>
        <v/>
      </c>
      <c r="B215" s="114"/>
      <c r="D215" s="115"/>
      <c r="S215" s="108">
        <f t="shared" si="18"/>
        <v>0</v>
      </c>
      <c r="T215" s="109">
        <f t="shared" si="17"/>
        <v>0</v>
      </c>
    </row>
    <row r="216" spans="1:20" s="111" customFormat="1" ht="12.75" x14ac:dyDescent="0.2">
      <c r="A216" s="89" t="str">
        <f t="shared" si="16"/>
        <v/>
      </c>
      <c r="B216" s="114"/>
      <c r="D216" s="115"/>
      <c r="S216" s="108">
        <f t="shared" si="18"/>
        <v>0</v>
      </c>
      <c r="T216" s="109">
        <f t="shared" si="17"/>
        <v>0</v>
      </c>
    </row>
    <row r="217" spans="1:20" s="111" customFormat="1" ht="12.75" x14ac:dyDescent="0.2">
      <c r="A217" s="89" t="str">
        <f t="shared" si="16"/>
        <v/>
      </c>
      <c r="B217" s="114"/>
      <c r="D217" s="115"/>
      <c r="S217" s="108">
        <f t="shared" si="18"/>
        <v>0</v>
      </c>
      <c r="T217" s="109">
        <f t="shared" si="17"/>
        <v>0</v>
      </c>
    </row>
    <row r="218" spans="1:20" s="111" customFormat="1" ht="12.75" x14ac:dyDescent="0.2">
      <c r="A218" s="89" t="str">
        <f t="shared" si="16"/>
        <v/>
      </c>
      <c r="B218" s="114"/>
      <c r="D218" s="115"/>
      <c r="S218" s="108">
        <f t="shared" si="18"/>
        <v>0</v>
      </c>
      <c r="T218" s="109">
        <f t="shared" si="17"/>
        <v>0</v>
      </c>
    </row>
    <row r="219" spans="1:20" s="111" customFormat="1" ht="12.75" x14ac:dyDescent="0.2">
      <c r="A219" s="89" t="str">
        <f t="shared" si="16"/>
        <v/>
      </c>
      <c r="B219" s="114"/>
      <c r="D219" s="110"/>
      <c r="S219" s="108">
        <f t="shared" si="18"/>
        <v>0</v>
      </c>
      <c r="T219" s="109">
        <f t="shared" si="17"/>
        <v>0</v>
      </c>
    </row>
    <row r="220" spans="1:20" s="111" customFormat="1" ht="12.75" x14ac:dyDescent="0.2">
      <c r="A220" s="89" t="str">
        <f t="shared" si="16"/>
        <v/>
      </c>
      <c r="B220" s="114"/>
      <c r="D220" s="110"/>
      <c r="S220" s="108">
        <f t="shared" si="18"/>
        <v>0</v>
      </c>
      <c r="T220" s="109">
        <f t="shared" si="17"/>
        <v>0</v>
      </c>
    </row>
    <row r="221" spans="1:20" s="111" customFormat="1" ht="12.75" x14ac:dyDescent="0.2">
      <c r="A221" s="89" t="str">
        <f t="shared" si="16"/>
        <v/>
      </c>
      <c r="B221" s="114"/>
      <c r="D221" s="110"/>
      <c r="S221" s="108">
        <f t="shared" si="18"/>
        <v>0</v>
      </c>
      <c r="T221" s="109">
        <f t="shared" si="17"/>
        <v>0</v>
      </c>
    </row>
    <row r="222" spans="1:20" s="111" customFormat="1" ht="12.75" x14ac:dyDescent="0.2">
      <c r="A222" s="89" t="str">
        <f t="shared" si="16"/>
        <v/>
      </c>
      <c r="B222" s="114"/>
      <c r="D222" s="110"/>
      <c r="S222" s="108">
        <f t="shared" si="18"/>
        <v>0</v>
      </c>
      <c r="T222" s="109">
        <f t="shared" si="17"/>
        <v>0</v>
      </c>
    </row>
    <row r="223" spans="1:20" s="111" customFormat="1" ht="12.75" x14ac:dyDescent="0.2">
      <c r="A223" s="89" t="str">
        <f t="shared" si="16"/>
        <v/>
      </c>
      <c r="B223" s="114"/>
      <c r="D223" s="110"/>
      <c r="S223" s="108">
        <f t="shared" si="18"/>
        <v>0</v>
      </c>
      <c r="T223" s="109">
        <f t="shared" si="17"/>
        <v>0</v>
      </c>
    </row>
    <row r="224" spans="1:20" s="111" customFormat="1" ht="12.75" x14ac:dyDescent="0.2">
      <c r="A224" s="89" t="str">
        <f t="shared" si="16"/>
        <v/>
      </c>
      <c r="B224" s="114"/>
      <c r="D224" s="110"/>
      <c r="S224" s="108">
        <f t="shared" si="18"/>
        <v>0</v>
      </c>
      <c r="T224" s="109">
        <f t="shared" si="17"/>
        <v>0</v>
      </c>
    </row>
    <row r="225" spans="1:20" s="111" customFormat="1" ht="12.75" x14ac:dyDescent="0.2">
      <c r="A225" s="89" t="str">
        <f t="shared" si="16"/>
        <v/>
      </c>
      <c r="B225" s="114"/>
      <c r="D225" s="110"/>
      <c r="S225" s="108">
        <f t="shared" si="18"/>
        <v>0</v>
      </c>
      <c r="T225" s="109">
        <f t="shared" si="17"/>
        <v>0</v>
      </c>
    </row>
    <row r="226" spans="1:20" s="111" customFormat="1" ht="12.75" x14ac:dyDescent="0.2">
      <c r="A226" s="89" t="str">
        <f t="shared" si="16"/>
        <v/>
      </c>
      <c r="B226" s="114"/>
      <c r="D226" s="110"/>
      <c r="S226" s="108">
        <f t="shared" si="18"/>
        <v>0</v>
      </c>
      <c r="T226" s="109">
        <f t="shared" si="17"/>
        <v>0</v>
      </c>
    </row>
    <row r="227" spans="1:20" s="111" customFormat="1" ht="12.75" x14ac:dyDescent="0.2">
      <c r="A227" s="89" t="str">
        <f t="shared" si="16"/>
        <v/>
      </c>
      <c r="B227" s="114"/>
      <c r="D227" s="110"/>
      <c r="S227" s="108">
        <f t="shared" si="18"/>
        <v>0</v>
      </c>
      <c r="T227" s="109">
        <f t="shared" si="17"/>
        <v>0</v>
      </c>
    </row>
    <row r="228" spans="1:20" s="111" customFormat="1" ht="12.75" x14ac:dyDescent="0.2">
      <c r="A228" s="89" t="str">
        <f t="shared" si="16"/>
        <v/>
      </c>
      <c r="B228" s="114"/>
      <c r="D228" s="110"/>
      <c r="S228" s="108">
        <f t="shared" si="18"/>
        <v>0</v>
      </c>
      <c r="T228" s="109">
        <f t="shared" si="17"/>
        <v>0</v>
      </c>
    </row>
    <row r="229" spans="1:20" s="111" customFormat="1" ht="12.75" x14ac:dyDescent="0.2">
      <c r="A229" s="89" t="str">
        <f t="shared" si="16"/>
        <v/>
      </c>
      <c r="B229" s="114"/>
      <c r="D229" s="110"/>
      <c r="S229" s="108">
        <f t="shared" si="18"/>
        <v>0</v>
      </c>
      <c r="T229" s="109">
        <f t="shared" si="17"/>
        <v>0</v>
      </c>
    </row>
    <row r="230" spans="1:20" s="111" customFormat="1" ht="12.75" x14ac:dyDescent="0.2">
      <c r="A230" s="89" t="str">
        <f t="shared" si="16"/>
        <v/>
      </c>
      <c r="B230" s="114"/>
      <c r="D230" s="110"/>
      <c r="S230" s="108">
        <f t="shared" si="18"/>
        <v>0</v>
      </c>
      <c r="T230" s="109">
        <f t="shared" si="17"/>
        <v>0</v>
      </c>
    </row>
    <row r="231" spans="1:20" s="111" customFormat="1" ht="12.75" x14ac:dyDescent="0.2">
      <c r="A231" s="89" t="str">
        <f t="shared" si="16"/>
        <v/>
      </c>
      <c r="B231" s="114"/>
      <c r="D231" s="110"/>
      <c r="S231" s="108">
        <f t="shared" si="18"/>
        <v>0</v>
      </c>
      <c r="T231" s="109">
        <f t="shared" si="17"/>
        <v>0</v>
      </c>
    </row>
    <row r="232" spans="1:20" s="111" customFormat="1" ht="12.75" x14ac:dyDescent="0.2">
      <c r="A232" s="89" t="str">
        <f t="shared" si="16"/>
        <v/>
      </c>
      <c r="B232" s="114"/>
      <c r="D232" s="110"/>
      <c r="S232" s="108">
        <f t="shared" si="18"/>
        <v>0</v>
      </c>
      <c r="T232" s="109">
        <f t="shared" si="17"/>
        <v>0</v>
      </c>
    </row>
    <row r="233" spans="1:20" s="111" customFormat="1" ht="12.75" x14ac:dyDescent="0.2">
      <c r="A233" s="89" t="str">
        <f t="shared" si="16"/>
        <v/>
      </c>
      <c r="B233" s="114"/>
      <c r="D233" s="110"/>
      <c r="S233" s="108">
        <f t="shared" si="18"/>
        <v>0</v>
      </c>
      <c r="T233" s="109">
        <f t="shared" si="17"/>
        <v>0</v>
      </c>
    </row>
    <row r="234" spans="1:20" s="111" customFormat="1" ht="12.75" x14ac:dyDescent="0.2">
      <c r="A234" s="89" t="str">
        <f t="shared" si="16"/>
        <v/>
      </c>
      <c r="B234" s="114"/>
      <c r="D234" s="110"/>
      <c r="S234" s="108">
        <f t="shared" si="18"/>
        <v>0</v>
      </c>
      <c r="T234" s="109">
        <f t="shared" si="17"/>
        <v>0</v>
      </c>
    </row>
    <row r="235" spans="1:20" s="111" customFormat="1" ht="12.75" x14ac:dyDescent="0.2">
      <c r="A235" s="89" t="str">
        <f t="shared" si="16"/>
        <v/>
      </c>
      <c r="B235" s="114"/>
      <c r="D235" s="110"/>
      <c r="S235" s="108">
        <f t="shared" si="18"/>
        <v>0</v>
      </c>
      <c r="T235" s="109">
        <f t="shared" si="17"/>
        <v>0</v>
      </c>
    </row>
    <row r="236" spans="1:20" s="111" customFormat="1" ht="12.75" x14ac:dyDescent="0.2">
      <c r="A236" s="89" t="str">
        <f t="shared" si="16"/>
        <v/>
      </c>
      <c r="B236" s="114"/>
      <c r="D236" s="110"/>
      <c r="S236" s="108">
        <f t="shared" si="18"/>
        <v>0</v>
      </c>
      <c r="T236" s="109">
        <f t="shared" si="17"/>
        <v>0</v>
      </c>
    </row>
    <row r="237" spans="1:20" s="111" customFormat="1" ht="12.75" x14ac:dyDescent="0.2">
      <c r="A237" s="89" t="str">
        <f t="shared" si="16"/>
        <v/>
      </c>
      <c r="B237" s="114"/>
      <c r="D237" s="110"/>
      <c r="S237" s="108">
        <f t="shared" si="18"/>
        <v>0</v>
      </c>
      <c r="T237" s="109">
        <f t="shared" si="17"/>
        <v>0</v>
      </c>
    </row>
    <row r="238" spans="1:20" s="111" customFormat="1" ht="12.75" x14ac:dyDescent="0.2">
      <c r="A238" s="89" t="str">
        <f t="shared" si="16"/>
        <v/>
      </c>
      <c r="B238" s="114"/>
      <c r="D238" s="110"/>
      <c r="S238" s="108">
        <f t="shared" si="18"/>
        <v>0</v>
      </c>
      <c r="T238" s="109">
        <f t="shared" si="17"/>
        <v>0</v>
      </c>
    </row>
    <row r="239" spans="1:20" s="111" customFormat="1" ht="12.75" x14ac:dyDescent="0.2">
      <c r="A239" s="89" t="str">
        <f t="shared" si="16"/>
        <v/>
      </c>
      <c r="B239" s="114"/>
      <c r="D239" s="110"/>
      <c r="S239" s="108">
        <f t="shared" si="18"/>
        <v>0</v>
      </c>
      <c r="T239" s="109">
        <f t="shared" si="17"/>
        <v>0</v>
      </c>
    </row>
    <row r="240" spans="1:20" s="111" customFormat="1" ht="12.75" x14ac:dyDescent="0.2">
      <c r="A240" s="89" t="str">
        <f t="shared" si="16"/>
        <v/>
      </c>
      <c r="B240" s="114"/>
      <c r="D240" s="110"/>
      <c r="S240" s="108">
        <f t="shared" si="18"/>
        <v>0</v>
      </c>
      <c r="T240" s="109">
        <f t="shared" si="17"/>
        <v>0</v>
      </c>
    </row>
    <row r="241" spans="1:20" s="111" customFormat="1" ht="12.75" x14ac:dyDescent="0.2">
      <c r="A241" s="89" t="str">
        <f t="shared" si="16"/>
        <v/>
      </c>
      <c r="B241" s="114"/>
      <c r="D241" s="110"/>
      <c r="S241" s="108">
        <f t="shared" si="18"/>
        <v>0</v>
      </c>
      <c r="T241" s="109">
        <f t="shared" si="17"/>
        <v>0</v>
      </c>
    </row>
    <row r="242" spans="1:20" s="111" customFormat="1" ht="12.75" x14ac:dyDescent="0.2">
      <c r="A242" s="89" t="str">
        <f t="shared" si="16"/>
        <v/>
      </c>
      <c r="B242" s="114"/>
      <c r="D242" s="110"/>
      <c r="S242" s="108">
        <f t="shared" si="18"/>
        <v>0</v>
      </c>
      <c r="T242" s="109">
        <f t="shared" si="17"/>
        <v>0</v>
      </c>
    </row>
    <row r="243" spans="1:20" s="111" customFormat="1" ht="12.75" x14ac:dyDescent="0.2">
      <c r="A243" s="89" t="str">
        <f t="shared" si="16"/>
        <v/>
      </c>
      <c r="B243" s="114"/>
      <c r="D243" s="110"/>
      <c r="S243" s="108">
        <f t="shared" si="18"/>
        <v>0</v>
      </c>
      <c r="T243" s="109">
        <f t="shared" si="17"/>
        <v>0</v>
      </c>
    </row>
    <row r="244" spans="1:20" s="111" customFormat="1" ht="12.75" x14ac:dyDescent="0.2">
      <c r="A244" s="89" t="str">
        <f t="shared" si="16"/>
        <v/>
      </c>
      <c r="B244" s="114"/>
      <c r="D244" s="110"/>
      <c r="S244" s="108">
        <f t="shared" si="18"/>
        <v>0</v>
      </c>
      <c r="T244" s="109">
        <f t="shared" si="17"/>
        <v>0</v>
      </c>
    </row>
    <row r="245" spans="1:20" s="111" customFormat="1" ht="12.75" x14ac:dyDescent="0.2">
      <c r="A245" s="89" t="str">
        <f t="shared" si="16"/>
        <v/>
      </c>
      <c r="B245" s="114"/>
      <c r="D245" s="110"/>
      <c r="S245" s="108">
        <f t="shared" si="18"/>
        <v>0</v>
      </c>
      <c r="T245" s="109">
        <f t="shared" si="17"/>
        <v>0</v>
      </c>
    </row>
    <row r="246" spans="1:20" s="111" customFormat="1" ht="12.75" x14ac:dyDescent="0.2">
      <c r="A246" s="89" t="str">
        <f t="shared" si="16"/>
        <v/>
      </c>
      <c r="B246" s="114"/>
      <c r="D246" s="110"/>
      <c r="S246" s="108">
        <f t="shared" si="18"/>
        <v>0</v>
      </c>
      <c r="T246" s="109">
        <f t="shared" si="17"/>
        <v>0</v>
      </c>
    </row>
    <row r="247" spans="1:20" s="111" customFormat="1" ht="12.75" x14ac:dyDescent="0.2">
      <c r="A247" s="89" t="str">
        <f t="shared" si="16"/>
        <v/>
      </c>
      <c r="B247" s="114"/>
      <c r="D247" s="110"/>
      <c r="S247" s="108">
        <f t="shared" si="18"/>
        <v>0</v>
      </c>
      <c r="T247" s="109">
        <f t="shared" si="17"/>
        <v>0</v>
      </c>
    </row>
    <row r="248" spans="1:20" s="111" customFormat="1" ht="12.75" x14ac:dyDescent="0.2">
      <c r="A248" s="89" t="str">
        <f t="shared" si="16"/>
        <v/>
      </c>
      <c r="B248" s="114"/>
      <c r="D248" s="110"/>
      <c r="S248" s="108">
        <f t="shared" si="18"/>
        <v>0</v>
      </c>
      <c r="T248" s="109">
        <f t="shared" si="17"/>
        <v>0</v>
      </c>
    </row>
    <row r="249" spans="1:20" s="111" customFormat="1" ht="12.75" x14ac:dyDescent="0.2">
      <c r="A249" s="89" t="str">
        <f t="shared" si="16"/>
        <v/>
      </c>
      <c r="B249" s="114"/>
      <c r="D249" s="110"/>
      <c r="S249" s="108">
        <f t="shared" si="18"/>
        <v>0</v>
      </c>
      <c r="T249" s="109">
        <f t="shared" si="17"/>
        <v>0</v>
      </c>
    </row>
    <row r="250" spans="1:20" s="111" customFormat="1" ht="12.75" x14ac:dyDescent="0.2">
      <c r="A250" s="89" t="str">
        <f t="shared" si="16"/>
        <v/>
      </c>
      <c r="B250" s="114"/>
      <c r="D250" s="110"/>
      <c r="S250" s="108">
        <f t="shared" si="18"/>
        <v>0</v>
      </c>
      <c r="T250" s="109">
        <f t="shared" si="17"/>
        <v>0</v>
      </c>
    </row>
    <row r="251" spans="1:20" s="111" customFormat="1" ht="12.75" x14ac:dyDescent="0.2">
      <c r="A251" s="89" t="str">
        <f t="shared" si="16"/>
        <v/>
      </c>
      <c r="B251" s="114"/>
      <c r="D251" s="110"/>
      <c r="S251" s="108">
        <f t="shared" si="18"/>
        <v>0</v>
      </c>
      <c r="T251" s="109">
        <f t="shared" si="17"/>
        <v>0</v>
      </c>
    </row>
    <row r="252" spans="1:20" s="111" customFormat="1" ht="12.75" x14ac:dyDescent="0.2">
      <c r="A252" s="89" t="str">
        <f t="shared" si="16"/>
        <v/>
      </c>
      <c r="B252" s="114"/>
      <c r="D252" s="110"/>
      <c r="S252" s="108">
        <f t="shared" si="18"/>
        <v>0</v>
      </c>
      <c r="T252" s="109">
        <f t="shared" si="17"/>
        <v>0</v>
      </c>
    </row>
    <row r="253" spans="1:20" s="111" customFormat="1" ht="12.75" x14ac:dyDescent="0.2">
      <c r="A253" s="89" t="str">
        <f t="shared" si="16"/>
        <v/>
      </c>
      <c r="B253" s="114"/>
      <c r="D253" s="110"/>
      <c r="S253" s="108">
        <f t="shared" si="18"/>
        <v>0</v>
      </c>
      <c r="T253" s="109">
        <f t="shared" si="17"/>
        <v>0</v>
      </c>
    </row>
    <row r="254" spans="1:20" s="111" customFormat="1" ht="12.75" x14ac:dyDescent="0.2">
      <c r="A254" s="89" t="str">
        <f t="shared" si="16"/>
        <v/>
      </c>
      <c r="B254" s="114"/>
      <c r="D254" s="110"/>
      <c r="S254" s="108">
        <f t="shared" si="18"/>
        <v>0</v>
      </c>
      <c r="T254" s="109">
        <f t="shared" si="17"/>
        <v>0</v>
      </c>
    </row>
    <row r="255" spans="1:20" s="111" customFormat="1" ht="12.75" x14ac:dyDescent="0.2">
      <c r="A255" s="89" t="str">
        <f t="shared" ref="A255:A318" si="19">B255&amp;D255</f>
        <v/>
      </c>
      <c r="B255" s="114"/>
      <c r="D255" s="110"/>
      <c r="S255" s="108">
        <f t="shared" si="18"/>
        <v>0</v>
      </c>
      <c r="T255" s="109">
        <f t="shared" ref="T255:T318" si="20">SUM(G255:S255)</f>
        <v>0</v>
      </c>
    </row>
    <row r="256" spans="1:20" s="111" customFormat="1" ht="12.75" x14ac:dyDescent="0.2">
      <c r="A256" s="89" t="str">
        <f t="shared" si="19"/>
        <v/>
      </c>
      <c r="B256" s="114"/>
      <c r="D256" s="110"/>
      <c r="S256" s="108">
        <f t="shared" ref="S256:S319" si="21">F256-SUM(G256:R256)</f>
        <v>0</v>
      </c>
      <c r="T256" s="109">
        <f t="shared" si="20"/>
        <v>0</v>
      </c>
    </row>
    <row r="257" spans="1:20" s="111" customFormat="1" ht="12.75" x14ac:dyDescent="0.2">
      <c r="A257" s="89" t="str">
        <f t="shared" si="19"/>
        <v/>
      </c>
      <c r="B257" s="114"/>
      <c r="D257" s="110"/>
      <c r="S257" s="108">
        <f t="shared" si="21"/>
        <v>0</v>
      </c>
      <c r="T257" s="109">
        <f t="shared" si="20"/>
        <v>0</v>
      </c>
    </row>
    <row r="258" spans="1:20" s="111" customFormat="1" ht="12.75" x14ac:dyDescent="0.2">
      <c r="A258" s="89" t="str">
        <f t="shared" si="19"/>
        <v/>
      </c>
      <c r="B258" s="114"/>
      <c r="D258" s="110"/>
      <c r="S258" s="108">
        <f t="shared" si="21"/>
        <v>0</v>
      </c>
      <c r="T258" s="109">
        <f t="shared" si="20"/>
        <v>0</v>
      </c>
    </row>
    <row r="259" spans="1:20" s="111" customFormat="1" ht="12.75" x14ac:dyDescent="0.2">
      <c r="A259" s="89" t="str">
        <f t="shared" si="19"/>
        <v/>
      </c>
      <c r="B259" s="114"/>
      <c r="D259" s="110"/>
      <c r="S259" s="108">
        <f t="shared" si="21"/>
        <v>0</v>
      </c>
      <c r="T259" s="109">
        <f t="shared" si="20"/>
        <v>0</v>
      </c>
    </row>
    <row r="260" spans="1:20" s="111" customFormat="1" ht="12.75" x14ac:dyDescent="0.2">
      <c r="A260" s="89" t="str">
        <f t="shared" si="19"/>
        <v/>
      </c>
      <c r="B260" s="114"/>
      <c r="D260" s="110"/>
      <c r="S260" s="108">
        <f t="shared" si="21"/>
        <v>0</v>
      </c>
      <c r="T260" s="109">
        <f t="shared" si="20"/>
        <v>0</v>
      </c>
    </row>
    <row r="261" spans="1:20" s="111" customFormat="1" ht="12.75" x14ac:dyDescent="0.2">
      <c r="A261" s="89" t="str">
        <f t="shared" si="19"/>
        <v/>
      </c>
      <c r="B261" s="114"/>
      <c r="D261" s="110"/>
      <c r="S261" s="108">
        <f t="shared" si="21"/>
        <v>0</v>
      </c>
      <c r="T261" s="109">
        <f t="shared" si="20"/>
        <v>0</v>
      </c>
    </row>
    <row r="262" spans="1:20" s="111" customFormat="1" ht="12.75" x14ac:dyDescent="0.2">
      <c r="A262" s="89" t="str">
        <f t="shared" si="19"/>
        <v/>
      </c>
      <c r="B262" s="114"/>
      <c r="D262" s="110"/>
      <c r="S262" s="108">
        <f t="shared" si="21"/>
        <v>0</v>
      </c>
      <c r="T262" s="109">
        <f t="shared" si="20"/>
        <v>0</v>
      </c>
    </row>
    <row r="263" spans="1:20" s="111" customFormat="1" ht="12.75" x14ac:dyDescent="0.2">
      <c r="A263" s="89" t="str">
        <f t="shared" si="19"/>
        <v/>
      </c>
      <c r="B263" s="114"/>
      <c r="D263" s="110"/>
      <c r="S263" s="108">
        <f t="shared" si="21"/>
        <v>0</v>
      </c>
      <c r="T263" s="109">
        <f t="shared" si="20"/>
        <v>0</v>
      </c>
    </row>
    <row r="264" spans="1:20" s="111" customFormat="1" ht="12.75" x14ac:dyDescent="0.2">
      <c r="A264" s="89" t="str">
        <f t="shared" si="19"/>
        <v/>
      </c>
      <c r="B264" s="114"/>
      <c r="D264" s="110"/>
      <c r="S264" s="108">
        <f t="shared" si="21"/>
        <v>0</v>
      </c>
      <c r="T264" s="109">
        <f t="shared" si="20"/>
        <v>0</v>
      </c>
    </row>
    <row r="265" spans="1:20" s="111" customFormat="1" ht="12.75" x14ac:dyDescent="0.2">
      <c r="A265" s="89" t="str">
        <f t="shared" si="19"/>
        <v/>
      </c>
      <c r="B265" s="114"/>
      <c r="D265" s="110"/>
      <c r="S265" s="108">
        <f t="shared" si="21"/>
        <v>0</v>
      </c>
      <c r="T265" s="109">
        <f t="shared" si="20"/>
        <v>0</v>
      </c>
    </row>
    <row r="266" spans="1:20" s="111" customFormat="1" ht="12.75" x14ac:dyDescent="0.2">
      <c r="A266" s="89" t="str">
        <f t="shared" si="19"/>
        <v/>
      </c>
      <c r="B266" s="114"/>
      <c r="D266" s="110"/>
      <c r="S266" s="108">
        <f t="shared" si="21"/>
        <v>0</v>
      </c>
      <c r="T266" s="109">
        <f t="shared" si="20"/>
        <v>0</v>
      </c>
    </row>
    <row r="267" spans="1:20" s="111" customFormat="1" ht="12.75" x14ac:dyDescent="0.2">
      <c r="A267" s="89" t="str">
        <f t="shared" si="19"/>
        <v/>
      </c>
      <c r="B267" s="114"/>
      <c r="D267" s="110"/>
      <c r="S267" s="108">
        <f t="shared" si="21"/>
        <v>0</v>
      </c>
      <c r="T267" s="109">
        <f t="shared" si="20"/>
        <v>0</v>
      </c>
    </row>
    <row r="268" spans="1:20" s="111" customFormat="1" ht="12.75" x14ac:dyDescent="0.2">
      <c r="A268" s="89" t="str">
        <f t="shared" si="19"/>
        <v/>
      </c>
      <c r="B268" s="114"/>
      <c r="D268" s="110"/>
      <c r="S268" s="108">
        <f t="shared" si="21"/>
        <v>0</v>
      </c>
      <c r="T268" s="109">
        <f t="shared" si="20"/>
        <v>0</v>
      </c>
    </row>
    <row r="269" spans="1:20" s="111" customFormat="1" ht="12.75" x14ac:dyDescent="0.2">
      <c r="A269" s="89" t="str">
        <f t="shared" si="19"/>
        <v/>
      </c>
      <c r="B269" s="114"/>
      <c r="D269" s="110"/>
      <c r="S269" s="108">
        <f t="shared" si="21"/>
        <v>0</v>
      </c>
      <c r="T269" s="109">
        <f t="shared" si="20"/>
        <v>0</v>
      </c>
    </row>
    <row r="270" spans="1:20" s="111" customFormat="1" ht="12.75" x14ac:dyDescent="0.2">
      <c r="A270" s="89" t="str">
        <f t="shared" si="19"/>
        <v/>
      </c>
      <c r="B270" s="114"/>
      <c r="D270" s="110"/>
      <c r="S270" s="108">
        <f t="shared" si="21"/>
        <v>0</v>
      </c>
      <c r="T270" s="109">
        <f t="shared" si="20"/>
        <v>0</v>
      </c>
    </row>
    <row r="271" spans="1:20" s="111" customFormat="1" ht="12.75" x14ac:dyDescent="0.2">
      <c r="A271" s="89" t="str">
        <f t="shared" si="19"/>
        <v/>
      </c>
      <c r="B271" s="114"/>
      <c r="D271" s="110"/>
      <c r="S271" s="108">
        <f t="shared" si="21"/>
        <v>0</v>
      </c>
      <c r="T271" s="109">
        <f t="shared" si="20"/>
        <v>0</v>
      </c>
    </row>
    <row r="272" spans="1:20" s="111" customFormat="1" ht="12.75" x14ac:dyDescent="0.2">
      <c r="A272" s="89" t="str">
        <f t="shared" si="19"/>
        <v/>
      </c>
      <c r="B272" s="114"/>
      <c r="D272" s="110"/>
      <c r="S272" s="108">
        <f t="shared" si="21"/>
        <v>0</v>
      </c>
      <c r="T272" s="109">
        <f t="shared" si="20"/>
        <v>0</v>
      </c>
    </row>
    <row r="273" spans="1:20" s="111" customFormat="1" ht="12.75" x14ac:dyDescent="0.2">
      <c r="A273" s="89" t="str">
        <f t="shared" si="19"/>
        <v/>
      </c>
      <c r="B273" s="114"/>
      <c r="D273" s="110"/>
      <c r="S273" s="108">
        <f t="shared" si="21"/>
        <v>0</v>
      </c>
      <c r="T273" s="109">
        <f t="shared" si="20"/>
        <v>0</v>
      </c>
    </row>
    <row r="274" spans="1:20" s="111" customFormat="1" ht="12.75" x14ac:dyDescent="0.2">
      <c r="A274" s="89" t="str">
        <f t="shared" si="19"/>
        <v/>
      </c>
      <c r="B274" s="114"/>
      <c r="D274" s="110"/>
      <c r="S274" s="108">
        <f t="shared" si="21"/>
        <v>0</v>
      </c>
      <c r="T274" s="109">
        <f t="shared" si="20"/>
        <v>0</v>
      </c>
    </row>
    <row r="275" spans="1:20" s="111" customFormat="1" ht="12.75" x14ac:dyDescent="0.2">
      <c r="A275" s="89" t="str">
        <f t="shared" si="19"/>
        <v/>
      </c>
      <c r="B275" s="114"/>
      <c r="D275" s="110"/>
      <c r="S275" s="108">
        <f t="shared" si="21"/>
        <v>0</v>
      </c>
      <c r="T275" s="109">
        <f t="shared" si="20"/>
        <v>0</v>
      </c>
    </row>
    <row r="276" spans="1:20" s="111" customFormat="1" ht="12.75" x14ac:dyDescent="0.2">
      <c r="A276" s="89" t="str">
        <f t="shared" si="19"/>
        <v/>
      </c>
      <c r="B276" s="114"/>
      <c r="D276" s="110"/>
      <c r="S276" s="108">
        <f t="shared" si="21"/>
        <v>0</v>
      </c>
      <c r="T276" s="109">
        <f t="shared" si="20"/>
        <v>0</v>
      </c>
    </row>
    <row r="277" spans="1:20" s="111" customFormat="1" ht="12.75" x14ac:dyDescent="0.2">
      <c r="A277" s="89" t="str">
        <f t="shared" si="19"/>
        <v/>
      </c>
      <c r="B277" s="114"/>
      <c r="D277" s="110"/>
      <c r="S277" s="108">
        <f t="shared" si="21"/>
        <v>0</v>
      </c>
      <c r="T277" s="109">
        <f t="shared" si="20"/>
        <v>0</v>
      </c>
    </row>
    <row r="278" spans="1:20" s="111" customFormat="1" ht="12.75" x14ac:dyDescent="0.2">
      <c r="A278" s="89" t="str">
        <f t="shared" si="19"/>
        <v/>
      </c>
      <c r="B278" s="114"/>
      <c r="D278" s="110"/>
      <c r="S278" s="108">
        <f t="shared" si="21"/>
        <v>0</v>
      </c>
      <c r="T278" s="109">
        <f t="shared" si="20"/>
        <v>0</v>
      </c>
    </row>
    <row r="279" spans="1:20" s="111" customFormat="1" ht="12.75" x14ac:dyDescent="0.2">
      <c r="A279" s="89" t="str">
        <f t="shared" si="19"/>
        <v/>
      </c>
      <c r="B279" s="114"/>
      <c r="D279" s="110"/>
      <c r="S279" s="108">
        <f t="shared" si="21"/>
        <v>0</v>
      </c>
      <c r="T279" s="109">
        <f t="shared" si="20"/>
        <v>0</v>
      </c>
    </row>
    <row r="280" spans="1:20" s="111" customFormat="1" ht="12.75" x14ac:dyDescent="0.2">
      <c r="A280" s="89" t="str">
        <f t="shared" si="19"/>
        <v/>
      </c>
      <c r="B280" s="114"/>
      <c r="D280" s="110"/>
      <c r="S280" s="108">
        <f t="shared" si="21"/>
        <v>0</v>
      </c>
      <c r="T280" s="109">
        <f t="shared" si="20"/>
        <v>0</v>
      </c>
    </row>
    <row r="281" spans="1:20" s="111" customFormat="1" ht="12.75" x14ac:dyDescent="0.2">
      <c r="A281" s="89" t="str">
        <f t="shared" si="19"/>
        <v/>
      </c>
      <c r="B281" s="114"/>
      <c r="D281" s="110"/>
      <c r="S281" s="108">
        <f t="shared" si="21"/>
        <v>0</v>
      </c>
      <c r="T281" s="109">
        <f t="shared" si="20"/>
        <v>0</v>
      </c>
    </row>
    <row r="282" spans="1:20" s="111" customFormat="1" ht="12.75" x14ac:dyDescent="0.2">
      <c r="A282" s="89" t="str">
        <f t="shared" si="19"/>
        <v/>
      </c>
      <c r="B282" s="114"/>
      <c r="D282" s="110"/>
      <c r="S282" s="108">
        <f t="shared" si="21"/>
        <v>0</v>
      </c>
      <c r="T282" s="109">
        <f t="shared" si="20"/>
        <v>0</v>
      </c>
    </row>
    <row r="283" spans="1:20" s="111" customFormat="1" ht="12.75" x14ac:dyDescent="0.2">
      <c r="A283" s="89" t="str">
        <f t="shared" si="19"/>
        <v/>
      </c>
      <c r="B283" s="114"/>
      <c r="D283" s="110"/>
      <c r="S283" s="108">
        <f t="shared" si="21"/>
        <v>0</v>
      </c>
      <c r="T283" s="109">
        <f t="shared" si="20"/>
        <v>0</v>
      </c>
    </row>
    <row r="284" spans="1:20" s="111" customFormat="1" ht="12.75" x14ac:dyDescent="0.2">
      <c r="A284" s="89" t="str">
        <f t="shared" si="19"/>
        <v/>
      </c>
      <c r="B284" s="114"/>
      <c r="D284" s="110"/>
      <c r="S284" s="108">
        <f t="shared" si="21"/>
        <v>0</v>
      </c>
      <c r="T284" s="109">
        <f t="shared" si="20"/>
        <v>0</v>
      </c>
    </row>
    <row r="285" spans="1:20" s="111" customFormat="1" ht="12.75" x14ac:dyDescent="0.2">
      <c r="A285" s="89" t="str">
        <f t="shared" si="19"/>
        <v/>
      </c>
      <c r="B285" s="114"/>
      <c r="D285" s="110"/>
      <c r="S285" s="108">
        <f t="shared" si="21"/>
        <v>0</v>
      </c>
      <c r="T285" s="109">
        <f t="shared" si="20"/>
        <v>0</v>
      </c>
    </row>
    <row r="286" spans="1:20" s="111" customFormat="1" ht="12.75" x14ac:dyDescent="0.2">
      <c r="A286" s="89" t="str">
        <f t="shared" si="19"/>
        <v/>
      </c>
      <c r="B286" s="114"/>
      <c r="D286" s="110"/>
      <c r="S286" s="108">
        <f t="shared" si="21"/>
        <v>0</v>
      </c>
      <c r="T286" s="109">
        <f t="shared" si="20"/>
        <v>0</v>
      </c>
    </row>
    <row r="287" spans="1:20" s="111" customFormat="1" ht="12.75" x14ac:dyDescent="0.2">
      <c r="A287" s="89" t="str">
        <f t="shared" si="19"/>
        <v/>
      </c>
      <c r="B287" s="114"/>
      <c r="D287" s="110"/>
      <c r="S287" s="108">
        <f t="shared" si="21"/>
        <v>0</v>
      </c>
      <c r="T287" s="109">
        <f t="shared" si="20"/>
        <v>0</v>
      </c>
    </row>
    <row r="288" spans="1:20" s="111" customFormat="1" ht="12.75" x14ac:dyDescent="0.2">
      <c r="A288" s="89" t="str">
        <f t="shared" si="19"/>
        <v/>
      </c>
      <c r="B288" s="114"/>
      <c r="D288" s="110"/>
      <c r="S288" s="108">
        <f t="shared" si="21"/>
        <v>0</v>
      </c>
      <c r="T288" s="109">
        <f t="shared" si="20"/>
        <v>0</v>
      </c>
    </row>
    <row r="289" spans="1:20" s="111" customFormat="1" ht="12.75" x14ac:dyDescent="0.2">
      <c r="A289" s="89" t="str">
        <f t="shared" si="19"/>
        <v/>
      </c>
      <c r="B289" s="114"/>
      <c r="D289" s="110"/>
      <c r="S289" s="108">
        <f t="shared" si="21"/>
        <v>0</v>
      </c>
      <c r="T289" s="109">
        <f t="shared" si="20"/>
        <v>0</v>
      </c>
    </row>
    <row r="290" spans="1:20" s="111" customFormat="1" ht="12.75" x14ac:dyDescent="0.2">
      <c r="A290" s="89" t="str">
        <f t="shared" si="19"/>
        <v/>
      </c>
      <c r="B290" s="114"/>
      <c r="D290" s="110"/>
      <c r="S290" s="108">
        <f t="shared" si="21"/>
        <v>0</v>
      </c>
      <c r="T290" s="109">
        <f t="shared" si="20"/>
        <v>0</v>
      </c>
    </row>
    <row r="291" spans="1:20" s="111" customFormat="1" ht="12.75" x14ac:dyDescent="0.2">
      <c r="A291" s="89" t="str">
        <f t="shared" si="19"/>
        <v/>
      </c>
      <c r="B291" s="114"/>
      <c r="D291" s="110"/>
      <c r="S291" s="108">
        <f t="shared" si="21"/>
        <v>0</v>
      </c>
      <c r="T291" s="109">
        <f t="shared" si="20"/>
        <v>0</v>
      </c>
    </row>
    <row r="292" spans="1:20" s="111" customFormat="1" ht="12.75" x14ac:dyDescent="0.2">
      <c r="A292" s="89" t="str">
        <f t="shared" si="19"/>
        <v/>
      </c>
      <c r="B292" s="114"/>
      <c r="D292" s="110"/>
      <c r="S292" s="108">
        <f t="shared" si="21"/>
        <v>0</v>
      </c>
      <c r="T292" s="109">
        <f t="shared" si="20"/>
        <v>0</v>
      </c>
    </row>
    <row r="293" spans="1:20" s="111" customFormat="1" ht="12.75" x14ac:dyDescent="0.2">
      <c r="A293" s="89" t="str">
        <f t="shared" si="19"/>
        <v/>
      </c>
      <c r="B293" s="114"/>
      <c r="D293" s="110"/>
      <c r="S293" s="108">
        <f t="shared" si="21"/>
        <v>0</v>
      </c>
      <c r="T293" s="109">
        <f t="shared" si="20"/>
        <v>0</v>
      </c>
    </row>
    <row r="294" spans="1:20" s="111" customFormat="1" ht="12.75" x14ac:dyDescent="0.2">
      <c r="A294" s="89" t="str">
        <f t="shared" si="19"/>
        <v/>
      </c>
      <c r="B294" s="114"/>
      <c r="D294" s="110"/>
      <c r="S294" s="108">
        <f t="shared" si="21"/>
        <v>0</v>
      </c>
      <c r="T294" s="109">
        <f t="shared" si="20"/>
        <v>0</v>
      </c>
    </row>
    <row r="295" spans="1:20" s="111" customFormat="1" ht="12.75" x14ac:dyDescent="0.2">
      <c r="A295" s="89" t="str">
        <f t="shared" si="19"/>
        <v/>
      </c>
      <c r="B295" s="114"/>
      <c r="D295" s="110"/>
      <c r="S295" s="108">
        <f t="shared" si="21"/>
        <v>0</v>
      </c>
      <c r="T295" s="109">
        <f t="shared" si="20"/>
        <v>0</v>
      </c>
    </row>
    <row r="296" spans="1:20" s="111" customFormat="1" ht="12.75" x14ac:dyDescent="0.2">
      <c r="A296" s="89" t="str">
        <f t="shared" si="19"/>
        <v/>
      </c>
      <c r="B296" s="114"/>
      <c r="D296" s="110"/>
      <c r="S296" s="108">
        <f t="shared" si="21"/>
        <v>0</v>
      </c>
      <c r="T296" s="109">
        <f t="shared" si="20"/>
        <v>0</v>
      </c>
    </row>
    <row r="297" spans="1:20" s="111" customFormat="1" ht="12.75" x14ac:dyDescent="0.2">
      <c r="A297" s="89" t="str">
        <f t="shared" si="19"/>
        <v/>
      </c>
      <c r="B297" s="114"/>
      <c r="D297" s="110"/>
      <c r="S297" s="108">
        <f t="shared" si="21"/>
        <v>0</v>
      </c>
      <c r="T297" s="109">
        <f t="shared" si="20"/>
        <v>0</v>
      </c>
    </row>
    <row r="298" spans="1:20" s="111" customFormat="1" ht="12.75" x14ac:dyDescent="0.2">
      <c r="A298" s="89" t="str">
        <f t="shared" si="19"/>
        <v/>
      </c>
      <c r="B298" s="114"/>
      <c r="D298" s="110"/>
      <c r="S298" s="108">
        <f t="shared" si="21"/>
        <v>0</v>
      </c>
      <c r="T298" s="109">
        <f t="shared" si="20"/>
        <v>0</v>
      </c>
    </row>
    <row r="299" spans="1:20" s="111" customFormat="1" ht="12.75" x14ac:dyDescent="0.2">
      <c r="A299" s="89" t="str">
        <f t="shared" si="19"/>
        <v/>
      </c>
      <c r="B299" s="114"/>
      <c r="D299" s="110"/>
      <c r="S299" s="108">
        <f t="shared" si="21"/>
        <v>0</v>
      </c>
      <c r="T299" s="109">
        <f t="shared" si="20"/>
        <v>0</v>
      </c>
    </row>
    <row r="300" spans="1:20" s="111" customFormat="1" ht="12.75" x14ac:dyDescent="0.2">
      <c r="A300" s="89" t="str">
        <f t="shared" si="19"/>
        <v/>
      </c>
      <c r="B300" s="114"/>
      <c r="D300" s="110"/>
      <c r="S300" s="108">
        <f t="shared" si="21"/>
        <v>0</v>
      </c>
      <c r="T300" s="109">
        <f t="shared" si="20"/>
        <v>0</v>
      </c>
    </row>
    <row r="301" spans="1:20" s="111" customFormat="1" ht="12.75" x14ac:dyDescent="0.2">
      <c r="A301" s="89" t="str">
        <f t="shared" si="19"/>
        <v/>
      </c>
      <c r="B301" s="114"/>
      <c r="D301" s="110"/>
      <c r="S301" s="108">
        <f t="shared" si="21"/>
        <v>0</v>
      </c>
      <c r="T301" s="109">
        <f t="shared" si="20"/>
        <v>0</v>
      </c>
    </row>
    <row r="302" spans="1:20" s="111" customFormat="1" ht="12.75" x14ac:dyDescent="0.2">
      <c r="A302" s="89" t="str">
        <f t="shared" si="19"/>
        <v/>
      </c>
      <c r="B302" s="114"/>
      <c r="D302" s="110"/>
      <c r="S302" s="108">
        <f t="shared" si="21"/>
        <v>0</v>
      </c>
      <c r="T302" s="109">
        <f t="shared" si="20"/>
        <v>0</v>
      </c>
    </row>
    <row r="303" spans="1:20" s="111" customFormat="1" ht="12.75" x14ac:dyDescent="0.2">
      <c r="A303" s="89" t="str">
        <f t="shared" si="19"/>
        <v/>
      </c>
      <c r="B303" s="114"/>
      <c r="D303" s="110"/>
      <c r="S303" s="108">
        <f t="shared" si="21"/>
        <v>0</v>
      </c>
      <c r="T303" s="109">
        <f t="shared" si="20"/>
        <v>0</v>
      </c>
    </row>
    <row r="304" spans="1:20" s="111" customFormat="1" ht="12.75" x14ac:dyDescent="0.2">
      <c r="A304" s="89" t="str">
        <f t="shared" si="19"/>
        <v/>
      </c>
      <c r="B304" s="114"/>
      <c r="D304" s="110"/>
      <c r="S304" s="108">
        <f t="shared" si="21"/>
        <v>0</v>
      </c>
      <c r="T304" s="109">
        <f t="shared" si="20"/>
        <v>0</v>
      </c>
    </row>
    <row r="305" spans="1:20" s="111" customFormat="1" ht="12.75" x14ac:dyDescent="0.2">
      <c r="A305" s="89" t="str">
        <f t="shared" si="19"/>
        <v/>
      </c>
      <c r="B305" s="114"/>
      <c r="D305" s="110"/>
      <c r="S305" s="108">
        <f t="shared" si="21"/>
        <v>0</v>
      </c>
      <c r="T305" s="109">
        <f t="shared" si="20"/>
        <v>0</v>
      </c>
    </row>
    <row r="306" spans="1:20" s="111" customFormat="1" ht="12.75" x14ac:dyDescent="0.2">
      <c r="A306" s="89" t="str">
        <f t="shared" si="19"/>
        <v/>
      </c>
      <c r="B306" s="114"/>
      <c r="D306" s="110"/>
      <c r="S306" s="108">
        <f t="shared" si="21"/>
        <v>0</v>
      </c>
      <c r="T306" s="109">
        <f t="shared" si="20"/>
        <v>0</v>
      </c>
    </row>
    <row r="307" spans="1:20" s="111" customFormat="1" ht="12.75" x14ac:dyDescent="0.2">
      <c r="A307" s="89" t="str">
        <f t="shared" si="19"/>
        <v/>
      </c>
      <c r="B307" s="114"/>
      <c r="D307" s="110"/>
      <c r="S307" s="108">
        <f t="shared" si="21"/>
        <v>0</v>
      </c>
      <c r="T307" s="109">
        <f t="shared" si="20"/>
        <v>0</v>
      </c>
    </row>
    <row r="308" spans="1:20" s="111" customFormat="1" ht="12.75" x14ac:dyDescent="0.2">
      <c r="A308" s="89" t="str">
        <f t="shared" si="19"/>
        <v/>
      </c>
      <c r="B308" s="114"/>
      <c r="D308" s="110"/>
      <c r="S308" s="108">
        <f t="shared" si="21"/>
        <v>0</v>
      </c>
      <c r="T308" s="109">
        <f t="shared" si="20"/>
        <v>0</v>
      </c>
    </row>
    <row r="309" spans="1:20" s="111" customFormat="1" ht="12.75" x14ac:dyDescent="0.2">
      <c r="A309" s="89" t="str">
        <f t="shared" si="19"/>
        <v/>
      </c>
      <c r="B309" s="114"/>
      <c r="D309" s="110"/>
      <c r="S309" s="108">
        <f t="shared" si="21"/>
        <v>0</v>
      </c>
      <c r="T309" s="109">
        <f t="shared" si="20"/>
        <v>0</v>
      </c>
    </row>
    <row r="310" spans="1:20" s="111" customFormat="1" ht="12.75" x14ac:dyDescent="0.2">
      <c r="A310" s="89" t="str">
        <f t="shared" si="19"/>
        <v/>
      </c>
      <c r="B310" s="114"/>
      <c r="D310" s="110"/>
      <c r="S310" s="108">
        <f t="shared" si="21"/>
        <v>0</v>
      </c>
      <c r="T310" s="109">
        <f t="shared" si="20"/>
        <v>0</v>
      </c>
    </row>
    <row r="311" spans="1:20" s="111" customFormat="1" ht="12.75" x14ac:dyDescent="0.2">
      <c r="A311" s="89" t="str">
        <f t="shared" si="19"/>
        <v/>
      </c>
      <c r="B311" s="114"/>
      <c r="D311" s="110"/>
      <c r="S311" s="108">
        <f t="shared" si="21"/>
        <v>0</v>
      </c>
      <c r="T311" s="109">
        <f t="shared" si="20"/>
        <v>0</v>
      </c>
    </row>
    <row r="312" spans="1:20" s="111" customFormat="1" ht="12.75" x14ac:dyDescent="0.2">
      <c r="A312" s="89" t="str">
        <f t="shared" si="19"/>
        <v/>
      </c>
      <c r="B312" s="114"/>
      <c r="D312" s="110"/>
      <c r="S312" s="108">
        <f t="shared" si="21"/>
        <v>0</v>
      </c>
      <c r="T312" s="109">
        <f t="shared" si="20"/>
        <v>0</v>
      </c>
    </row>
    <row r="313" spans="1:20" s="111" customFormat="1" ht="12.75" x14ac:dyDescent="0.2">
      <c r="A313" s="89" t="str">
        <f t="shared" si="19"/>
        <v/>
      </c>
      <c r="B313" s="114"/>
      <c r="D313" s="110"/>
      <c r="S313" s="108">
        <f t="shared" si="21"/>
        <v>0</v>
      </c>
      <c r="T313" s="109">
        <f t="shared" si="20"/>
        <v>0</v>
      </c>
    </row>
    <row r="314" spans="1:20" s="111" customFormat="1" ht="12.75" x14ac:dyDescent="0.2">
      <c r="A314" s="89" t="str">
        <f t="shared" si="19"/>
        <v/>
      </c>
      <c r="B314" s="114"/>
      <c r="D314" s="110"/>
      <c r="S314" s="108">
        <f t="shared" si="21"/>
        <v>0</v>
      </c>
      <c r="T314" s="109">
        <f t="shared" si="20"/>
        <v>0</v>
      </c>
    </row>
    <row r="315" spans="1:20" s="111" customFormat="1" ht="12.75" x14ac:dyDescent="0.2">
      <c r="A315" s="89" t="str">
        <f t="shared" si="19"/>
        <v/>
      </c>
      <c r="B315" s="114"/>
      <c r="D315" s="110"/>
      <c r="S315" s="108">
        <f t="shared" si="21"/>
        <v>0</v>
      </c>
      <c r="T315" s="109">
        <f t="shared" si="20"/>
        <v>0</v>
      </c>
    </row>
    <row r="316" spans="1:20" s="111" customFormat="1" ht="12.75" x14ac:dyDescent="0.2">
      <c r="A316" s="89" t="str">
        <f t="shared" si="19"/>
        <v/>
      </c>
      <c r="B316" s="114"/>
      <c r="D316" s="110"/>
      <c r="S316" s="108">
        <f t="shared" si="21"/>
        <v>0</v>
      </c>
      <c r="T316" s="109">
        <f t="shared" si="20"/>
        <v>0</v>
      </c>
    </row>
    <row r="317" spans="1:20" s="111" customFormat="1" ht="12.75" x14ac:dyDescent="0.2">
      <c r="A317" s="89" t="str">
        <f t="shared" si="19"/>
        <v/>
      </c>
      <c r="B317" s="114"/>
      <c r="D317" s="110"/>
      <c r="S317" s="108">
        <f t="shared" si="21"/>
        <v>0</v>
      </c>
      <c r="T317" s="109">
        <f t="shared" si="20"/>
        <v>0</v>
      </c>
    </row>
    <row r="318" spans="1:20" s="111" customFormat="1" ht="12.75" x14ac:dyDescent="0.2">
      <c r="A318" s="89" t="str">
        <f t="shared" si="19"/>
        <v/>
      </c>
      <c r="B318" s="114"/>
      <c r="D318" s="110"/>
      <c r="S318" s="108">
        <f t="shared" si="21"/>
        <v>0</v>
      </c>
      <c r="T318" s="109">
        <f t="shared" si="20"/>
        <v>0</v>
      </c>
    </row>
    <row r="319" spans="1:20" s="111" customFormat="1" ht="12.75" x14ac:dyDescent="0.2">
      <c r="A319" s="89" t="str">
        <f t="shared" ref="A319:A382" si="22">B319&amp;D319</f>
        <v/>
      </c>
      <c r="B319" s="114"/>
      <c r="D319" s="110"/>
      <c r="S319" s="108">
        <f t="shared" si="21"/>
        <v>0</v>
      </c>
      <c r="T319" s="109">
        <f t="shared" ref="T319:T382" si="23">SUM(G319:S319)</f>
        <v>0</v>
      </c>
    </row>
    <row r="320" spans="1:20" s="111" customFormat="1" ht="12.75" x14ac:dyDescent="0.2">
      <c r="A320" s="89" t="str">
        <f t="shared" si="22"/>
        <v/>
      </c>
      <c r="B320" s="114"/>
      <c r="D320" s="110"/>
      <c r="S320" s="108">
        <f t="shared" ref="S320:S383" si="24">F320-SUM(G320:R320)</f>
        <v>0</v>
      </c>
      <c r="T320" s="109">
        <f t="shared" si="23"/>
        <v>0</v>
      </c>
    </row>
    <row r="321" spans="1:20" s="111" customFormat="1" ht="12.75" x14ac:dyDescent="0.2">
      <c r="A321" s="89" t="str">
        <f t="shared" si="22"/>
        <v/>
      </c>
      <c r="B321" s="114"/>
      <c r="D321" s="110"/>
      <c r="S321" s="108">
        <f t="shared" si="24"/>
        <v>0</v>
      </c>
      <c r="T321" s="109">
        <f t="shared" si="23"/>
        <v>0</v>
      </c>
    </row>
    <row r="322" spans="1:20" s="111" customFormat="1" ht="12.75" x14ac:dyDescent="0.2">
      <c r="A322" s="89" t="str">
        <f t="shared" si="22"/>
        <v/>
      </c>
      <c r="B322" s="114"/>
      <c r="D322" s="110"/>
      <c r="S322" s="108">
        <f t="shared" si="24"/>
        <v>0</v>
      </c>
      <c r="T322" s="109">
        <f t="shared" si="23"/>
        <v>0</v>
      </c>
    </row>
    <row r="323" spans="1:20" s="111" customFormat="1" ht="12.75" x14ac:dyDescent="0.2">
      <c r="A323" s="89" t="str">
        <f t="shared" si="22"/>
        <v/>
      </c>
      <c r="B323" s="114"/>
      <c r="D323" s="110"/>
      <c r="S323" s="108">
        <f t="shared" si="24"/>
        <v>0</v>
      </c>
      <c r="T323" s="109">
        <f t="shared" si="23"/>
        <v>0</v>
      </c>
    </row>
    <row r="324" spans="1:20" s="111" customFormat="1" ht="12.75" x14ac:dyDescent="0.2">
      <c r="A324" s="89" t="str">
        <f t="shared" si="22"/>
        <v/>
      </c>
      <c r="B324" s="114"/>
      <c r="D324" s="110"/>
      <c r="S324" s="108">
        <f t="shared" si="24"/>
        <v>0</v>
      </c>
      <c r="T324" s="109">
        <f t="shared" si="23"/>
        <v>0</v>
      </c>
    </row>
    <row r="325" spans="1:20" s="111" customFormat="1" ht="12.75" x14ac:dyDescent="0.2">
      <c r="A325" s="89" t="str">
        <f t="shared" si="22"/>
        <v/>
      </c>
      <c r="B325" s="114"/>
      <c r="D325" s="110"/>
      <c r="S325" s="108">
        <f t="shared" si="24"/>
        <v>0</v>
      </c>
      <c r="T325" s="109">
        <f t="shared" si="23"/>
        <v>0</v>
      </c>
    </row>
    <row r="326" spans="1:20" s="111" customFormat="1" ht="12.75" x14ac:dyDescent="0.2">
      <c r="A326" s="89" t="str">
        <f t="shared" si="22"/>
        <v/>
      </c>
      <c r="B326" s="114"/>
      <c r="D326" s="110"/>
      <c r="S326" s="108">
        <f t="shared" si="24"/>
        <v>0</v>
      </c>
      <c r="T326" s="109">
        <f t="shared" si="23"/>
        <v>0</v>
      </c>
    </row>
    <row r="327" spans="1:20" s="111" customFormat="1" ht="12.75" x14ac:dyDescent="0.2">
      <c r="A327" s="89" t="str">
        <f t="shared" si="22"/>
        <v/>
      </c>
      <c r="B327" s="114"/>
      <c r="D327" s="110"/>
      <c r="S327" s="108">
        <f t="shared" si="24"/>
        <v>0</v>
      </c>
      <c r="T327" s="109">
        <f t="shared" si="23"/>
        <v>0</v>
      </c>
    </row>
    <row r="328" spans="1:20" s="111" customFormat="1" ht="12.75" x14ac:dyDescent="0.2">
      <c r="A328" s="89" t="str">
        <f t="shared" si="22"/>
        <v/>
      </c>
      <c r="B328" s="114"/>
      <c r="D328" s="110"/>
      <c r="S328" s="108">
        <f t="shared" si="24"/>
        <v>0</v>
      </c>
      <c r="T328" s="109">
        <f t="shared" si="23"/>
        <v>0</v>
      </c>
    </row>
    <row r="329" spans="1:20" s="111" customFormat="1" ht="12.75" x14ac:dyDescent="0.2">
      <c r="A329" s="89" t="str">
        <f t="shared" si="22"/>
        <v/>
      </c>
      <c r="B329" s="114"/>
      <c r="D329" s="110"/>
      <c r="S329" s="108">
        <f t="shared" si="24"/>
        <v>0</v>
      </c>
      <c r="T329" s="109">
        <f t="shared" si="23"/>
        <v>0</v>
      </c>
    </row>
    <row r="330" spans="1:20" s="111" customFormat="1" ht="12.75" x14ac:dyDescent="0.2">
      <c r="A330" s="89" t="str">
        <f t="shared" si="22"/>
        <v/>
      </c>
      <c r="B330" s="114"/>
      <c r="D330" s="110"/>
      <c r="S330" s="108">
        <f t="shared" si="24"/>
        <v>0</v>
      </c>
      <c r="T330" s="109">
        <f t="shared" si="23"/>
        <v>0</v>
      </c>
    </row>
    <row r="331" spans="1:20" s="111" customFormat="1" ht="12.75" x14ac:dyDescent="0.2">
      <c r="A331" s="89" t="str">
        <f t="shared" si="22"/>
        <v/>
      </c>
      <c r="B331" s="114"/>
      <c r="D331" s="110"/>
      <c r="S331" s="108">
        <f t="shared" si="24"/>
        <v>0</v>
      </c>
      <c r="T331" s="109">
        <f t="shared" si="23"/>
        <v>0</v>
      </c>
    </row>
    <row r="332" spans="1:20" s="111" customFormat="1" ht="12.75" x14ac:dyDescent="0.2">
      <c r="A332" s="89" t="str">
        <f t="shared" si="22"/>
        <v/>
      </c>
      <c r="B332" s="114"/>
      <c r="D332" s="110"/>
      <c r="S332" s="108">
        <f t="shared" si="24"/>
        <v>0</v>
      </c>
      <c r="T332" s="109">
        <f t="shared" si="23"/>
        <v>0</v>
      </c>
    </row>
    <row r="333" spans="1:20" s="111" customFormat="1" ht="12.75" x14ac:dyDescent="0.2">
      <c r="A333" s="89" t="str">
        <f t="shared" si="22"/>
        <v/>
      </c>
      <c r="B333" s="114"/>
      <c r="D333" s="110"/>
      <c r="S333" s="108">
        <f t="shared" si="24"/>
        <v>0</v>
      </c>
      <c r="T333" s="109">
        <f t="shared" si="23"/>
        <v>0</v>
      </c>
    </row>
    <row r="334" spans="1:20" s="111" customFormat="1" ht="12.75" x14ac:dyDescent="0.2">
      <c r="A334" s="89" t="str">
        <f t="shared" si="22"/>
        <v/>
      </c>
      <c r="B334" s="114"/>
      <c r="D334" s="110"/>
      <c r="S334" s="108">
        <f t="shared" si="24"/>
        <v>0</v>
      </c>
      <c r="T334" s="109">
        <f t="shared" si="23"/>
        <v>0</v>
      </c>
    </row>
    <row r="335" spans="1:20" s="111" customFormat="1" ht="12.75" x14ac:dyDescent="0.2">
      <c r="A335" s="89" t="str">
        <f t="shared" si="22"/>
        <v/>
      </c>
      <c r="B335" s="114"/>
      <c r="D335" s="110"/>
      <c r="S335" s="108">
        <f t="shared" si="24"/>
        <v>0</v>
      </c>
      <c r="T335" s="109">
        <f t="shared" si="23"/>
        <v>0</v>
      </c>
    </row>
    <row r="336" spans="1:20" s="111" customFormat="1" ht="12.75" x14ac:dyDescent="0.2">
      <c r="A336" s="89" t="str">
        <f t="shared" si="22"/>
        <v/>
      </c>
      <c r="B336" s="114"/>
      <c r="D336" s="110"/>
      <c r="S336" s="108">
        <f t="shared" si="24"/>
        <v>0</v>
      </c>
      <c r="T336" s="109">
        <f t="shared" si="23"/>
        <v>0</v>
      </c>
    </row>
    <row r="337" spans="1:20" s="111" customFormat="1" ht="12.75" x14ac:dyDescent="0.2">
      <c r="A337" s="89" t="str">
        <f t="shared" si="22"/>
        <v/>
      </c>
      <c r="B337" s="114"/>
      <c r="D337" s="110"/>
      <c r="S337" s="108">
        <f t="shared" si="24"/>
        <v>0</v>
      </c>
      <c r="T337" s="109">
        <f t="shared" si="23"/>
        <v>0</v>
      </c>
    </row>
    <row r="338" spans="1:20" s="111" customFormat="1" ht="12.75" x14ac:dyDescent="0.2">
      <c r="A338" s="89" t="str">
        <f t="shared" si="22"/>
        <v/>
      </c>
      <c r="B338" s="114"/>
      <c r="D338" s="110"/>
      <c r="S338" s="108">
        <f t="shared" si="24"/>
        <v>0</v>
      </c>
      <c r="T338" s="109">
        <f t="shared" si="23"/>
        <v>0</v>
      </c>
    </row>
    <row r="339" spans="1:20" s="111" customFormat="1" ht="12.75" x14ac:dyDescent="0.2">
      <c r="A339" s="89" t="str">
        <f t="shared" si="22"/>
        <v/>
      </c>
      <c r="B339" s="114"/>
      <c r="D339" s="110"/>
      <c r="S339" s="108">
        <f t="shared" si="24"/>
        <v>0</v>
      </c>
      <c r="T339" s="109">
        <f t="shared" si="23"/>
        <v>0</v>
      </c>
    </row>
    <row r="340" spans="1:20" s="111" customFormat="1" ht="12.75" x14ac:dyDescent="0.2">
      <c r="A340" s="89" t="str">
        <f t="shared" si="22"/>
        <v/>
      </c>
      <c r="B340" s="114"/>
      <c r="D340" s="110"/>
      <c r="S340" s="108">
        <f t="shared" si="24"/>
        <v>0</v>
      </c>
      <c r="T340" s="109">
        <f t="shared" si="23"/>
        <v>0</v>
      </c>
    </row>
    <row r="341" spans="1:20" s="111" customFormat="1" ht="12.75" x14ac:dyDescent="0.2">
      <c r="A341" s="89" t="str">
        <f t="shared" si="22"/>
        <v/>
      </c>
      <c r="B341" s="114"/>
      <c r="D341" s="110"/>
      <c r="S341" s="108">
        <f t="shared" si="24"/>
        <v>0</v>
      </c>
      <c r="T341" s="109">
        <f t="shared" si="23"/>
        <v>0</v>
      </c>
    </row>
    <row r="342" spans="1:20" s="111" customFormat="1" ht="12.75" x14ac:dyDescent="0.2">
      <c r="A342" s="89" t="str">
        <f t="shared" si="22"/>
        <v/>
      </c>
      <c r="B342" s="114"/>
      <c r="D342" s="110"/>
      <c r="S342" s="108">
        <f t="shared" si="24"/>
        <v>0</v>
      </c>
      <c r="T342" s="109">
        <f t="shared" si="23"/>
        <v>0</v>
      </c>
    </row>
    <row r="343" spans="1:20" s="111" customFormat="1" ht="12.75" x14ac:dyDescent="0.2">
      <c r="A343" s="89" t="str">
        <f t="shared" si="22"/>
        <v/>
      </c>
      <c r="B343" s="114"/>
      <c r="D343" s="110"/>
      <c r="S343" s="108">
        <f t="shared" si="24"/>
        <v>0</v>
      </c>
      <c r="T343" s="109">
        <f t="shared" si="23"/>
        <v>0</v>
      </c>
    </row>
    <row r="344" spans="1:20" s="111" customFormat="1" ht="12.75" x14ac:dyDescent="0.2">
      <c r="A344" s="89" t="str">
        <f t="shared" si="22"/>
        <v/>
      </c>
      <c r="B344" s="114"/>
      <c r="D344" s="110"/>
      <c r="S344" s="108">
        <f t="shared" si="24"/>
        <v>0</v>
      </c>
      <c r="T344" s="109">
        <f t="shared" si="23"/>
        <v>0</v>
      </c>
    </row>
    <row r="345" spans="1:20" s="111" customFormat="1" ht="12.75" x14ac:dyDescent="0.2">
      <c r="A345" s="89" t="str">
        <f t="shared" si="22"/>
        <v/>
      </c>
      <c r="B345" s="114"/>
      <c r="D345" s="110"/>
      <c r="S345" s="108">
        <f t="shared" si="24"/>
        <v>0</v>
      </c>
      <c r="T345" s="109">
        <f t="shared" si="23"/>
        <v>0</v>
      </c>
    </row>
    <row r="346" spans="1:20" s="111" customFormat="1" ht="12.75" x14ac:dyDescent="0.2">
      <c r="A346" s="89" t="str">
        <f t="shared" si="22"/>
        <v/>
      </c>
      <c r="B346" s="114"/>
      <c r="D346" s="110"/>
      <c r="S346" s="108">
        <f t="shared" si="24"/>
        <v>0</v>
      </c>
      <c r="T346" s="109">
        <f t="shared" si="23"/>
        <v>0</v>
      </c>
    </row>
    <row r="347" spans="1:20" s="111" customFormat="1" ht="12.75" x14ac:dyDescent="0.2">
      <c r="A347" s="89" t="str">
        <f t="shared" si="22"/>
        <v/>
      </c>
      <c r="B347" s="114"/>
      <c r="D347" s="110"/>
      <c r="S347" s="108">
        <f t="shared" si="24"/>
        <v>0</v>
      </c>
      <c r="T347" s="109">
        <f t="shared" si="23"/>
        <v>0</v>
      </c>
    </row>
    <row r="348" spans="1:20" s="111" customFormat="1" ht="12.75" x14ac:dyDescent="0.2">
      <c r="A348" s="89" t="str">
        <f t="shared" si="22"/>
        <v/>
      </c>
      <c r="B348" s="114"/>
      <c r="D348" s="110"/>
      <c r="S348" s="108">
        <f t="shared" si="24"/>
        <v>0</v>
      </c>
      <c r="T348" s="109">
        <f t="shared" si="23"/>
        <v>0</v>
      </c>
    </row>
    <row r="349" spans="1:20" s="111" customFormat="1" ht="12.75" x14ac:dyDescent="0.2">
      <c r="A349" s="89" t="str">
        <f t="shared" si="22"/>
        <v/>
      </c>
      <c r="B349" s="114"/>
      <c r="D349" s="110"/>
      <c r="S349" s="108">
        <f t="shared" si="24"/>
        <v>0</v>
      </c>
      <c r="T349" s="109">
        <f t="shared" si="23"/>
        <v>0</v>
      </c>
    </row>
    <row r="350" spans="1:20" s="111" customFormat="1" ht="12.75" x14ac:dyDescent="0.2">
      <c r="A350" s="89" t="str">
        <f t="shared" si="22"/>
        <v/>
      </c>
      <c r="B350" s="114"/>
      <c r="D350" s="110"/>
      <c r="S350" s="108">
        <f t="shared" si="24"/>
        <v>0</v>
      </c>
      <c r="T350" s="109">
        <f t="shared" si="23"/>
        <v>0</v>
      </c>
    </row>
    <row r="351" spans="1:20" s="111" customFormat="1" ht="12.75" x14ac:dyDescent="0.2">
      <c r="A351" s="89" t="str">
        <f t="shared" si="22"/>
        <v/>
      </c>
      <c r="B351" s="114"/>
      <c r="D351" s="110"/>
      <c r="S351" s="108">
        <f t="shared" si="24"/>
        <v>0</v>
      </c>
      <c r="T351" s="109">
        <f t="shared" si="23"/>
        <v>0</v>
      </c>
    </row>
    <row r="352" spans="1:20" s="111" customFormat="1" ht="12.75" x14ac:dyDescent="0.2">
      <c r="A352" s="89" t="str">
        <f t="shared" si="22"/>
        <v/>
      </c>
      <c r="B352" s="114"/>
      <c r="D352" s="110"/>
      <c r="S352" s="108">
        <f t="shared" si="24"/>
        <v>0</v>
      </c>
      <c r="T352" s="109">
        <f t="shared" si="23"/>
        <v>0</v>
      </c>
    </row>
    <row r="353" spans="1:20" s="111" customFormat="1" ht="12.75" x14ac:dyDescent="0.2">
      <c r="A353" s="89" t="str">
        <f t="shared" si="22"/>
        <v/>
      </c>
      <c r="B353" s="114"/>
      <c r="D353" s="110"/>
      <c r="S353" s="108">
        <f t="shared" si="24"/>
        <v>0</v>
      </c>
      <c r="T353" s="109">
        <f t="shared" si="23"/>
        <v>0</v>
      </c>
    </row>
    <row r="354" spans="1:20" s="111" customFormat="1" ht="12.75" x14ac:dyDescent="0.2">
      <c r="A354" s="89" t="str">
        <f t="shared" si="22"/>
        <v/>
      </c>
      <c r="B354" s="114"/>
      <c r="D354" s="110"/>
      <c r="S354" s="108">
        <f t="shared" si="24"/>
        <v>0</v>
      </c>
      <c r="T354" s="109">
        <f t="shared" si="23"/>
        <v>0</v>
      </c>
    </row>
    <row r="355" spans="1:20" s="111" customFormat="1" ht="12.75" x14ac:dyDescent="0.2">
      <c r="A355" s="89" t="str">
        <f t="shared" si="22"/>
        <v/>
      </c>
      <c r="B355" s="114"/>
      <c r="D355" s="110"/>
      <c r="S355" s="108">
        <f t="shared" si="24"/>
        <v>0</v>
      </c>
      <c r="T355" s="109">
        <f t="shared" si="23"/>
        <v>0</v>
      </c>
    </row>
    <row r="356" spans="1:20" s="111" customFormat="1" ht="12.75" x14ac:dyDescent="0.2">
      <c r="A356" s="89" t="str">
        <f t="shared" si="22"/>
        <v/>
      </c>
      <c r="B356" s="114"/>
      <c r="D356" s="110"/>
      <c r="S356" s="108">
        <f t="shared" si="24"/>
        <v>0</v>
      </c>
      <c r="T356" s="109">
        <f t="shared" si="23"/>
        <v>0</v>
      </c>
    </row>
    <row r="357" spans="1:20" s="111" customFormat="1" ht="12.75" x14ac:dyDescent="0.2">
      <c r="A357" s="89" t="str">
        <f t="shared" si="22"/>
        <v/>
      </c>
      <c r="B357" s="114"/>
      <c r="D357" s="110"/>
      <c r="S357" s="108">
        <f t="shared" si="24"/>
        <v>0</v>
      </c>
      <c r="T357" s="109">
        <f t="shared" si="23"/>
        <v>0</v>
      </c>
    </row>
    <row r="358" spans="1:20" s="111" customFormat="1" ht="12.75" x14ac:dyDescent="0.2">
      <c r="A358" s="89" t="str">
        <f t="shared" si="22"/>
        <v/>
      </c>
      <c r="B358" s="114"/>
      <c r="D358" s="110"/>
      <c r="S358" s="108">
        <f t="shared" si="24"/>
        <v>0</v>
      </c>
      <c r="T358" s="109">
        <f t="shared" si="23"/>
        <v>0</v>
      </c>
    </row>
    <row r="359" spans="1:20" s="111" customFormat="1" ht="12.75" x14ac:dyDescent="0.2">
      <c r="A359" s="89" t="str">
        <f t="shared" si="22"/>
        <v/>
      </c>
      <c r="B359" s="114"/>
      <c r="D359" s="110"/>
      <c r="S359" s="108">
        <f t="shared" si="24"/>
        <v>0</v>
      </c>
      <c r="T359" s="109">
        <f t="shared" si="23"/>
        <v>0</v>
      </c>
    </row>
    <row r="360" spans="1:20" s="111" customFormat="1" ht="12.75" x14ac:dyDescent="0.2">
      <c r="A360" s="89" t="str">
        <f t="shared" si="22"/>
        <v/>
      </c>
      <c r="B360" s="114"/>
      <c r="D360" s="110"/>
      <c r="S360" s="108">
        <f t="shared" si="24"/>
        <v>0</v>
      </c>
      <c r="T360" s="109">
        <f t="shared" si="23"/>
        <v>0</v>
      </c>
    </row>
    <row r="361" spans="1:20" s="111" customFormat="1" ht="12.75" x14ac:dyDescent="0.2">
      <c r="A361" s="89" t="str">
        <f t="shared" si="22"/>
        <v/>
      </c>
      <c r="B361" s="114"/>
      <c r="D361" s="110"/>
      <c r="S361" s="108">
        <f t="shared" si="24"/>
        <v>0</v>
      </c>
      <c r="T361" s="109">
        <f t="shared" si="23"/>
        <v>0</v>
      </c>
    </row>
    <row r="362" spans="1:20" s="111" customFormat="1" ht="12.75" x14ac:dyDescent="0.2">
      <c r="A362" s="89" t="str">
        <f t="shared" si="22"/>
        <v/>
      </c>
      <c r="B362" s="114"/>
      <c r="D362" s="110"/>
      <c r="S362" s="108">
        <f t="shared" si="24"/>
        <v>0</v>
      </c>
      <c r="T362" s="109">
        <f t="shared" si="23"/>
        <v>0</v>
      </c>
    </row>
    <row r="363" spans="1:20" s="111" customFormat="1" ht="12.75" x14ac:dyDescent="0.2">
      <c r="A363" s="89" t="str">
        <f t="shared" si="22"/>
        <v/>
      </c>
      <c r="B363" s="114"/>
      <c r="D363" s="110"/>
      <c r="S363" s="108">
        <f t="shared" si="24"/>
        <v>0</v>
      </c>
      <c r="T363" s="109">
        <f t="shared" si="23"/>
        <v>0</v>
      </c>
    </row>
    <row r="364" spans="1:20" s="111" customFormat="1" ht="12.75" x14ac:dyDescent="0.2">
      <c r="A364" s="89" t="str">
        <f t="shared" si="22"/>
        <v/>
      </c>
      <c r="B364" s="114"/>
      <c r="D364" s="110"/>
      <c r="S364" s="108">
        <f t="shared" si="24"/>
        <v>0</v>
      </c>
      <c r="T364" s="109">
        <f t="shared" si="23"/>
        <v>0</v>
      </c>
    </row>
    <row r="365" spans="1:20" s="111" customFormat="1" ht="12.75" x14ac:dyDescent="0.2">
      <c r="A365" s="89" t="str">
        <f t="shared" si="22"/>
        <v/>
      </c>
      <c r="B365" s="114"/>
      <c r="D365" s="110"/>
      <c r="S365" s="108">
        <f t="shared" si="24"/>
        <v>0</v>
      </c>
      <c r="T365" s="109">
        <f t="shared" si="23"/>
        <v>0</v>
      </c>
    </row>
    <row r="366" spans="1:20" s="111" customFormat="1" ht="12.75" x14ac:dyDescent="0.2">
      <c r="A366" s="89" t="str">
        <f t="shared" si="22"/>
        <v/>
      </c>
      <c r="B366" s="114"/>
      <c r="D366" s="110"/>
      <c r="S366" s="108">
        <f t="shared" si="24"/>
        <v>0</v>
      </c>
      <c r="T366" s="109">
        <f t="shared" si="23"/>
        <v>0</v>
      </c>
    </row>
    <row r="367" spans="1:20" s="111" customFormat="1" ht="12.75" x14ac:dyDescent="0.2">
      <c r="A367" s="89" t="str">
        <f t="shared" si="22"/>
        <v/>
      </c>
      <c r="B367" s="114"/>
      <c r="D367" s="110"/>
      <c r="S367" s="108">
        <f t="shared" si="24"/>
        <v>0</v>
      </c>
      <c r="T367" s="109">
        <f t="shared" si="23"/>
        <v>0</v>
      </c>
    </row>
    <row r="368" spans="1:20" s="111" customFormat="1" ht="12.75" x14ac:dyDescent="0.2">
      <c r="A368" s="89" t="str">
        <f t="shared" si="22"/>
        <v/>
      </c>
      <c r="B368" s="114"/>
      <c r="D368" s="110"/>
      <c r="S368" s="108">
        <f t="shared" si="24"/>
        <v>0</v>
      </c>
      <c r="T368" s="109">
        <f t="shared" si="23"/>
        <v>0</v>
      </c>
    </row>
    <row r="369" spans="1:20" s="111" customFormat="1" ht="12.75" x14ac:dyDescent="0.2">
      <c r="A369" s="89" t="str">
        <f t="shared" si="22"/>
        <v/>
      </c>
      <c r="B369" s="114"/>
      <c r="D369" s="110"/>
      <c r="S369" s="108">
        <f t="shared" si="24"/>
        <v>0</v>
      </c>
      <c r="T369" s="109">
        <f t="shared" si="23"/>
        <v>0</v>
      </c>
    </row>
    <row r="370" spans="1:20" s="111" customFormat="1" ht="12.75" x14ac:dyDescent="0.2">
      <c r="A370" s="89" t="str">
        <f t="shared" si="22"/>
        <v/>
      </c>
      <c r="B370" s="114"/>
      <c r="D370" s="110"/>
      <c r="S370" s="108">
        <f t="shared" si="24"/>
        <v>0</v>
      </c>
      <c r="T370" s="109">
        <f t="shared" si="23"/>
        <v>0</v>
      </c>
    </row>
    <row r="371" spans="1:20" s="111" customFormat="1" ht="12.75" x14ac:dyDescent="0.2">
      <c r="A371" s="89" t="str">
        <f t="shared" si="22"/>
        <v/>
      </c>
      <c r="B371" s="114"/>
      <c r="D371" s="110"/>
      <c r="S371" s="108">
        <f t="shared" si="24"/>
        <v>0</v>
      </c>
      <c r="T371" s="109">
        <f t="shared" si="23"/>
        <v>0</v>
      </c>
    </row>
    <row r="372" spans="1:20" s="111" customFormat="1" ht="12.75" x14ac:dyDescent="0.2">
      <c r="A372" s="89" t="str">
        <f t="shared" si="22"/>
        <v/>
      </c>
      <c r="B372" s="114"/>
      <c r="D372" s="110"/>
      <c r="S372" s="108">
        <f t="shared" si="24"/>
        <v>0</v>
      </c>
      <c r="T372" s="109">
        <f t="shared" si="23"/>
        <v>0</v>
      </c>
    </row>
    <row r="373" spans="1:20" s="111" customFormat="1" ht="12.75" x14ac:dyDescent="0.2">
      <c r="A373" s="89" t="str">
        <f t="shared" si="22"/>
        <v/>
      </c>
      <c r="B373" s="114"/>
      <c r="D373" s="110"/>
      <c r="S373" s="108">
        <f t="shared" si="24"/>
        <v>0</v>
      </c>
      <c r="T373" s="109">
        <f t="shared" si="23"/>
        <v>0</v>
      </c>
    </row>
    <row r="374" spans="1:20" s="111" customFormat="1" ht="12.75" x14ac:dyDescent="0.2">
      <c r="A374" s="89" t="str">
        <f t="shared" si="22"/>
        <v/>
      </c>
      <c r="B374" s="114"/>
      <c r="D374" s="110"/>
      <c r="S374" s="108">
        <f t="shared" si="24"/>
        <v>0</v>
      </c>
      <c r="T374" s="109">
        <f t="shared" si="23"/>
        <v>0</v>
      </c>
    </row>
    <row r="375" spans="1:20" s="111" customFormat="1" ht="12.75" x14ac:dyDescent="0.2">
      <c r="A375" s="89" t="str">
        <f t="shared" si="22"/>
        <v/>
      </c>
      <c r="B375" s="114"/>
      <c r="D375" s="110"/>
      <c r="S375" s="108">
        <f t="shared" si="24"/>
        <v>0</v>
      </c>
      <c r="T375" s="109">
        <f t="shared" si="23"/>
        <v>0</v>
      </c>
    </row>
    <row r="376" spans="1:20" s="111" customFormat="1" ht="12.75" x14ac:dyDescent="0.2">
      <c r="A376" s="89" t="str">
        <f t="shared" si="22"/>
        <v/>
      </c>
      <c r="B376" s="114"/>
      <c r="D376" s="110"/>
      <c r="S376" s="108">
        <f t="shared" si="24"/>
        <v>0</v>
      </c>
      <c r="T376" s="109">
        <f t="shared" si="23"/>
        <v>0</v>
      </c>
    </row>
    <row r="377" spans="1:20" s="111" customFormat="1" ht="12.75" x14ac:dyDescent="0.2">
      <c r="A377" s="89" t="str">
        <f t="shared" si="22"/>
        <v/>
      </c>
      <c r="B377" s="114"/>
      <c r="D377" s="110"/>
      <c r="S377" s="108">
        <f t="shared" si="24"/>
        <v>0</v>
      </c>
      <c r="T377" s="109">
        <f t="shared" si="23"/>
        <v>0</v>
      </c>
    </row>
    <row r="378" spans="1:20" s="111" customFormat="1" ht="12.75" x14ac:dyDescent="0.2">
      <c r="A378" s="89" t="str">
        <f t="shared" si="22"/>
        <v/>
      </c>
      <c r="B378" s="114"/>
      <c r="D378" s="110"/>
      <c r="S378" s="108">
        <f t="shared" si="24"/>
        <v>0</v>
      </c>
      <c r="T378" s="109">
        <f t="shared" si="23"/>
        <v>0</v>
      </c>
    </row>
    <row r="379" spans="1:20" s="111" customFormat="1" ht="12.75" x14ac:dyDescent="0.2">
      <c r="A379" s="89" t="str">
        <f t="shared" si="22"/>
        <v/>
      </c>
      <c r="B379" s="114"/>
      <c r="D379" s="110"/>
      <c r="S379" s="108">
        <f t="shared" si="24"/>
        <v>0</v>
      </c>
      <c r="T379" s="109">
        <f t="shared" si="23"/>
        <v>0</v>
      </c>
    </row>
    <row r="380" spans="1:20" s="111" customFormat="1" ht="12.75" x14ac:dyDescent="0.2">
      <c r="A380" s="89" t="str">
        <f t="shared" si="22"/>
        <v/>
      </c>
      <c r="B380" s="114"/>
      <c r="D380" s="110"/>
      <c r="S380" s="108">
        <f t="shared" si="24"/>
        <v>0</v>
      </c>
      <c r="T380" s="109">
        <f t="shared" si="23"/>
        <v>0</v>
      </c>
    </row>
    <row r="381" spans="1:20" s="111" customFormat="1" ht="12.75" x14ac:dyDescent="0.2">
      <c r="A381" s="89" t="str">
        <f t="shared" si="22"/>
        <v/>
      </c>
      <c r="B381" s="114"/>
      <c r="D381" s="110"/>
      <c r="S381" s="108">
        <f t="shared" si="24"/>
        <v>0</v>
      </c>
      <c r="T381" s="109">
        <f t="shared" si="23"/>
        <v>0</v>
      </c>
    </row>
    <row r="382" spans="1:20" s="111" customFormat="1" ht="12.75" x14ac:dyDescent="0.2">
      <c r="A382" s="89" t="str">
        <f t="shared" si="22"/>
        <v/>
      </c>
      <c r="B382" s="114"/>
      <c r="D382" s="110"/>
      <c r="S382" s="108">
        <f t="shared" si="24"/>
        <v>0</v>
      </c>
      <c r="T382" s="109">
        <f t="shared" si="23"/>
        <v>0</v>
      </c>
    </row>
    <row r="383" spans="1:20" s="111" customFormat="1" ht="12.75" x14ac:dyDescent="0.2">
      <c r="A383" s="89" t="str">
        <f t="shared" ref="A383:A446" si="25">B383&amp;D383</f>
        <v/>
      </c>
      <c r="B383" s="114"/>
      <c r="D383" s="110"/>
      <c r="S383" s="108">
        <f t="shared" si="24"/>
        <v>0</v>
      </c>
      <c r="T383" s="109">
        <f t="shared" ref="T383:T446" si="26">SUM(G383:S383)</f>
        <v>0</v>
      </c>
    </row>
    <row r="384" spans="1:20" s="111" customFormat="1" ht="12.75" x14ac:dyDescent="0.2">
      <c r="A384" s="89" t="str">
        <f t="shared" si="25"/>
        <v/>
      </c>
      <c r="B384" s="114"/>
      <c r="D384" s="110"/>
      <c r="S384" s="108">
        <f t="shared" ref="S384:S447" si="27">F384-SUM(G384:R384)</f>
        <v>0</v>
      </c>
      <c r="T384" s="109">
        <f t="shared" si="26"/>
        <v>0</v>
      </c>
    </row>
    <row r="385" spans="1:20" s="111" customFormat="1" ht="12.75" x14ac:dyDescent="0.2">
      <c r="A385" s="89" t="str">
        <f t="shared" si="25"/>
        <v/>
      </c>
      <c r="B385" s="114"/>
      <c r="D385" s="110"/>
      <c r="S385" s="108">
        <f t="shared" si="27"/>
        <v>0</v>
      </c>
      <c r="T385" s="109">
        <f t="shared" si="26"/>
        <v>0</v>
      </c>
    </row>
    <row r="386" spans="1:20" s="111" customFormat="1" ht="12.75" x14ac:dyDescent="0.2">
      <c r="A386" s="89" t="str">
        <f t="shared" si="25"/>
        <v/>
      </c>
      <c r="B386" s="114"/>
      <c r="D386" s="110"/>
      <c r="S386" s="108">
        <f t="shared" si="27"/>
        <v>0</v>
      </c>
      <c r="T386" s="109">
        <f t="shared" si="26"/>
        <v>0</v>
      </c>
    </row>
    <row r="387" spans="1:20" s="111" customFormat="1" ht="12.75" x14ac:dyDescent="0.2">
      <c r="A387" s="89" t="str">
        <f t="shared" si="25"/>
        <v/>
      </c>
      <c r="B387" s="114"/>
      <c r="D387" s="110"/>
      <c r="S387" s="108">
        <f t="shared" si="27"/>
        <v>0</v>
      </c>
      <c r="T387" s="109">
        <f t="shared" si="26"/>
        <v>0</v>
      </c>
    </row>
    <row r="388" spans="1:20" s="111" customFormat="1" ht="12.75" x14ac:dyDescent="0.2">
      <c r="A388" s="89" t="str">
        <f t="shared" si="25"/>
        <v/>
      </c>
      <c r="B388" s="114"/>
      <c r="D388" s="110"/>
      <c r="S388" s="108">
        <f t="shared" si="27"/>
        <v>0</v>
      </c>
      <c r="T388" s="109">
        <f t="shared" si="26"/>
        <v>0</v>
      </c>
    </row>
    <row r="389" spans="1:20" s="111" customFormat="1" ht="12.75" x14ac:dyDescent="0.2">
      <c r="A389" s="89" t="str">
        <f t="shared" si="25"/>
        <v/>
      </c>
      <c r="B389" s="114"/>
      <c r="D389" s="110"/>
      <c r="S389" s="108">
        <f t="shared" si="27"/>
        <v>0</v>
      </c>
      <c r="T389" s="109">
        <f t="shared" si="26"/>
        <v>0</v>
      </c>
    </row>
    <row r="390" spans="1:20" s="111" customFormat="1" ht="12.75" x14ac:dyDescent="0.2">
      <c r="A390" s="89" t="str">
        <f t="shared" si="25"/>
        <v/>
      </c>
      <c r="B390" s="114"/>
      <c r="D390" s="110"/>
      <c r="S390" s="108">
        <f t="shared" si="27"/>
        <v>0</v>
      </c>
      <c r="T390" s="109">
        <f t="shared" si="26"/>
        <v>0</v>
      </c>
    </row>
    <row r="391" spans="1:20" s="111" customFormat="1" ht="12.75" x14ac:dyDescent="0.2">
      <c r="A391" s="89" t="str">
        <f t="shared" si="25"/>
        <v/>
      </c>
      <c r="B391" s="114"/>
      <c r="D391" s="110"/>
      <c r="S391" s="108">
        <f t="shared" si="27"/>
        <v>0</v>
      </c>
      <c r="T391" s="109">
        <f t="shared" si="26"/>
        <v>0</v>
      </c>
    </row>
    <row r="392" spans="1:20" s="111" customFormat="1" ht="12.75" x14ac:dyDescent="0.2">
      <c r="A392" s="89" t="str">
        <f t="shared" si="25"/>
        <v/>
      </c>
      <c r="B392" s="114"/>
      <c r="D392" s="110"/>
      <c r="S392" s="108">
        <f t="shared" si="27"/>
        <v>0</v>
      </c>
      <c r="T392" s="109">
        <f t="shared" si="26"/>
        <v>0</v>
      </c>
    </row>
    <row r="393" spans="1:20" s="111" customFormat="1" ht="12.75" x14ac:dyDescent="0.2">
      <c r="A393" s="89" t="str">
        <f t="shared" si="25"/>
        <v/>
      </c>
      <c r="B393" s="114"/>
      <c r="D393" s="110"/>
      <c r="S393" s="108">
        <f t="shared" si="27"/>
        <v>0</v>
      </c>
      <c r="T393" s="109">
        <f t="shared" si="26"/>
        <v>0</v>
      </c>
    </row>
    <row r="394" spans="1:20" s="111" customFormat="1" ht="12.75" x14ac:dyDescent="0.2">
      <c r="A394" s="89" t="str">
        <f t="shared" si="25"/>
        <v/>
      </c>
      <c r="B394" s="114"/>
      <c r="D394" s="110"/>
      <c r="S394" s="108">
        <f t="shared" si="27"/>
        <v>0</v>
      </c>
      <c r="T394" s="109">
        <f t="shared" si="26"/>
        <v>0</v>
      </c>
    </row>
    <row r="395" spans="1:20" s="111" customFormat="1" ht="12.75" x14ac:dyDescent="0.2">
      <c r="A395" s="89" t="str">
        <f t="shared" si="25"/>
        <v/>
      </c>
      <c r="B395" s="114"/>
      <c r="D395" s="110"/>
      <c r="S395" s="108">
        <f t="shared" si="27"/>
        <v>0</v>
      </c>
      <c r="T395" s="109">
        <f t="shared" si="26"/>
        <v>0</v>
      </c>
    </row>
    <row r="396" spans="1:20" s="111" customFormat="1" ht="12.75" x14ac:dyDescent="0.2">
      <c r="A396" s="89" t="str">
        <f t="shared" si="25"/>
        <v/>
      </c>
      <c r="B396" s="114"/>
      <c r="D396" s="110"/>
      <c r="S396" s="108">
        <f t="shared" si="27"/>
        <v>0</v>
      </c>
      <c r="T396" s="109">
        <f t="shared" si="26"/>
        <v>0</v>
      </c>
    </row>
    <row r="397" spans="1:20" s="111" customFormat="1" ht="12.75" x14ac:dyDescent="0.2">
      <c r="A397" s="89" t="str">
        <f t="shared" si="25"/>
        <v/>
      </c>
      <c r="B397" s="114"/>
      <c r="D397" s="110"/>
      <c r="S397" s="108">
        <f t="shared" si="27"/>
        <v>0</v>
      </c>
      <c r="T397" s="109">
        <f t="shared" si="26"/>
        <v>0</v>
      </c>
    </row>
    <row r="398" spans="1:20" s="111" customFormat="1" ht="12.75" x14ac:dyDescent="0.2">
      <c r="A398" s="89" t="str">
        <f t="shared" si="25"/>
        <v/>
      </c>
      <c r="B398" s="114"/>
      <c r="D398" s="110"/>
      <c r="S398" s="108">
        <f t="shared" si="27"/>
        <v>0</v>
      </c>
      <c r="T398" s="109">
        <f t="shared" si="26"/>
        <v>0</v>
      </c>
    </row>
    <row r="399" spans="1:20" s="111" customFormat="1" ht="12.75" x14ac:dyDescent="0.2">
      <c r="A399" s="89" t="str">
        <f t="shared" si="25"/>
        <v/>
      </c>
      <c r="B399" s="114"/>
      <c r="D399" s="110"/>
      <c r="S399" s="108">
        <f t="shared" si="27"/>
        <v>0</v>
      </c>
      <c r="T399" s="109">
        <f t="shared" si="26"/>
        <v>0</v>
      </c>
    </row>
    <row r="400" spans="1:20" s="111" customFormat="1" ht="12.75" x14ac:dyDescent="0.2">
      <c r="A400" s="89" t="str">
        <f t="shared" si="25"/>
        <v/>
      </c>
      <c r="B400" s="114"/>
      <c r="D400" s="110"/>
      <c r="S400" s="108">
        <f t="shared" si="27"/>
        <v>0</v>
      </c>
      <c r="T400" s="109">
        <f t="shared" si="26"/>
        <v>0</v>
      </c>
    </row>
    <row r="401" spans="1:20" s="111" customFormat="1" ht="12.75" x14ac:dyDescent="0.2">
      <c r="A401" s="89" t="str">
        <f t="shared" si="25"/>
        <v/>
      </c>
      <c r="B401" s="114"/>
      <c r="D401" s="110"/>
      <c r="S401" s="108">
        <f t="shared" si="27"/>
        <v>0</v>
      </c>
      <c r="T401" s="109">
        <f t="shared" si="26"/>
        <v>0</v>
      </c>
    </row>
    <row r="402" spans="1:20" s="111" customFormat="1" ht="12.75" x14ac:dyDescent="0.2">
      <c r="A402" s="89" t="str">
        <f t="shared" si="25"/>
        <v/>
      </c>
      <c r="B402" s="114"/>
      <c r="D402" s="110"/>
      <c r="S402" s="108">
        <f t="shared" si="27"/>
        <v>0</v>
      </c>
      <c r="T402" s="109">
        <f t="shared" si="26"/>
        <v>0</v>
      </c>
    </row>
    <row r="403" spans="1:20" s="111" customFormat="1" ht="12.75" x14ac:dyDescent="0.2">
      <c r="A403" s="89" t="str">
        <f t="shared" si="25"/>
        <v/>
      </c>
      <c r="B403" s="114"/>
      <c r="D403" s="110"/>
      <c r="S403" s="108">
        <f t="shared" si="27"/>
        <v>0</v>
      </c>
      <c r="T403" s="109">
        <f t="shared" si="26"/>
        <v>0</v>
      </c>
    </row>
    <row r="404" spans="1:20" s="111" customFormat="1" ht="12.75" x14ac:dyDescent="0.2">
      <c r="A404" s="89" t="str">
        <f t="shared" si="25"/>
        <v/>
      </c>
      <c r="B404" s="114"/>
      <c r="D404" s="110"/>
      <c r="S404" s="108">
        <f t="shared" si="27"/>
        <v>0</v>
      </c>
      <c r="T404" s="109">
        <f t="shared" si="26"/>
        <v>0</v>
      </c>
    </row>
    <row r="405" spans="1:20" s="111" customFormat="1" ht="12.75" x14ac:dyDescent="0.2">
      <c r="A405" s="89" t="str">
        <f t="shared" si="25"/>
        <v/>
      </c>
      <c r="B405" s="114"/>
      <c r="D405" s="110"/>
      <c r="S405" s="108">
        <f t="shared" si="27"/>
        <v>0</v>
      </c>
      <c r="T405" s="109">
        <f t="shared" si="26"/>
        <v>0</v>
      </c>
    </row>
    <row r="406" spans="1:20" s="111" customFormat="1" ht="12.75" x14ac:dyDescent="0.2">
      <c r="A406" s="89" t="str">
        <f t="shared" si="25"/>
        <v/>
      </c>
      <c r="B406" s="114"/>
      <c r="D406" s="110"/>
      <c r="S406" s="108">
        <f t="shared" si="27"/>
        <v>0</v>
      </c>
      <c r="T406" s="109">
        <f t="shared" si="26"/>
        <v>0</v>
      </c>
    </row>
    <row r="407" spans="1:20" s="111" customFormat="1" ht="12.75" x14ac:dyDescent="0.2">
      <c r="A407" s="89" t="str">
        <f t="shared" si="25"/>
        <v/>
      </c>
      <c r="B407" s="114"/>
      <c r="D407" s="110"/>
      <c r="S407" s="108">
        <f t="shared" si="27"/>
        <v>0</v>
      </c>
      <c r="T407" s="109">
        <f t="shared" si="26"/>
        <v>0</v>
      </c>
    </row>
    <row r="408" spans="1:20" s="111" customFormat="1" ht="12.75" x14ac:dyDescent="0.2">
      <c r="A408" s="89" t="str">
        <f t="shared" si="25"/>
        <v/>
      </c>
      <c r="B408" s="114"/>
      <c r="D408" s="110"/>
      <c r="S408" s="108">
        <f t="shared" si="27"/>
        <v>0</v>
      </c>
      <c r="T408" s="109">
        <f t="shared" si="26"/>
        <v>0</v>
      </c>
    </row>
    <row r="409" spans="1:20" s="111" customFormat="1" ht="12.75" x14ac:dyDescent="0.2">
      <c r="A409" s="89" t="str">
        <f t="shared" si="25"/>
        <v/>
      </c>
      <c r="B409" s="114"/>
      <c r="D409" s="110"/>
      <c r="S409" s="108">
        <f t="shared" si="27"/>
        <v>0</v>
      </c>
      <c r="T409" s="109">
        <f t="shared" si="26"/>
        <v>0</v>
      </c>
    </row>
    <row r="410" spans="1:20" s="111" customFormat="1" ht="12.75" x14ac:dyDescent="0.2">
      <c r="A410" s="89" t="str">
        <f t="shared" si="25"/>
        <v/>
      </c>
      <c r="B410" s="114"/>
      <c r="D410" s="110"/>
      <c r="S410" s="108">
        <f t="shared" si="27"/>
        <v>0</v>
      </c>
      <c r="T410" s="109">
        <f t="shared" si="26"/>
        <v>0</v>
      </c>
    </row>
    <row r="411" spans="1:20" s="111" customFormat="1" ht="12.75" x14ac:dyDescent="0.2">
      <c r="A411" s="89" t="str">
        <f t="shared" si="25"/>
        <v/>
      </c>
      <c r="B411" s="114"/>
      <c r="D411" s="110"/>
      <c r="S411" s="108">
        <f t="shared" si="27"/>
        <v>0</v>
      </c>
      <c r="T411" s="109">
        <f t="shared" si="26"/>
        <v>0</v>
      </c>
    </row>
    <row r="412" spans="1:20" s="111" customFormat="1" ht="12.75" x14ac:dyDescent="0.2">
      <c r="A412" s="89" t="str">
        <f t="shared" si="25"/>
        <v/>
      </c>
      <c r="B412" s="114"/>
      <c r="D412" s="110"/>
      <c r="S412" s="108">
        <f t="shared" si="27"/>
        <v>0</v>
      </c>
      <c r="T412" s="109">
        <f t="shared" si="26"/>
        <v>0</v>
      </c>
    </row>
    <row r="413" spans="1:20" s="111" customFormat="1" ht="12.75" x14ac:dyDescent="0.2">
      <c r="A413" s="89" t="str">
        <f t="shared" si="25"/>
        <v/>
      </c>
      <c r="B413" s="114"/>
      <c r="D413" s="110"/>
      <c r="S413" s="108">
        <f t="shared" si="27"/>
        <v>0</v>
      </c>
      <c r="T413" s="109">
        <f t="shared" si="26"/>
        <v>0</v>
      </c>
    </row>
    <row r="414" spans="1:20" s="111" customFormat="1" ht="12.75" x14ac:dyDescent="0.2">
      <c r="A414" s="89" t="str">
        <f t="shared" si="25"/>
        <v/>
      </c>
      <c r="B414" s="114"/>
      <c r="D414" s="110"/>
      <c r="S414" s="108">
        <f t="shared" si="27"/>
        <v>0</v>
      </c>
      <c r="T414" s="109">
        <f t="shared" si="26"/>
        <v>0</v>
      </c>
    </row>
    <row r="415" spans="1:20" s="111" customFormat="1" ht="12.75" x14ac:dyDescent="0.2">
      <c r="A415" s="89" t="str">
        <f t="shared" si="25"/>
        <v/>
      </c>
      <c r="B415" s="114"/>
      <c r="D415" s="110"/>
      <c r="S415" s="108">
        <f t="shared" si="27"/>
        <v>0</v>
      </c>
      <c r="T415" s="109">
        <f t="shared" si="26"/>
        <v>0</v>
      </c>
    </row>
    <row r="416" spans="1:20" s="111" customFormat="1" ht="12.75" x14ac:dyDescent="0.2">
      <c r="A416" s="89" t="str">
        <f t="shared" si="25"/>
        <v/>
      </c>
      <c r="B416" s="114"/>
      <c r="D416" s="110"/>
      <c r="S416" s="108">
        <f t="shared" si="27"/>
        <v>0</v>
      </c>
      <c r="T416" s="109">
        <f t="shared" si="26"/>
        <v>0</v>
      </c>
    </row>
    <row r="417" spans="1:20" s="111" customFormat="1" ht="12.75" x14ac:dyDescent="0.2">
      <c r="A417" s="89" t="str">
        <f t="shared" si="25"/>
        <v/>
      </c>
      <c r="B417" s="114"/>
      <c r="D417" s="110"/>
      <c r="S417" s="108">
        <f t="shared" si="27"/>
        <v>0</v>
      </c>
      <c r="T417" s="109">
        <f t="shared" si="26"/>
        <v>0</v>
      </c>
    </row>
    <row r="418" spans="1:20" s="111" customFormat="1" ht="12.75" x14ac:dyDescent="0.2">
      <c r="A418" s="89" t="str">
        <f t="shared" si="25"/>
        <v/>
      </c>
      <c r="B418" s="114"/>
      <c r="D418" s="110"/>
      <c r="S418" s="108">
        <f t="shared" si="27"/>
        <v>0</v>
      </c>
      <c r="T418" s="109">
        <f t="shared" si="26"/>
        <v>0</v>
      </c>
    </row>
    <row r="419" spans="1:20" s="111" customFormat="1" ht="12.75" x14ac:dyDescent="0.2">
      <c r="A419" s="89" t="str">
        <f t="shared" si="25"/>
        <v/>
      </c>
      <c r="B419" s="114"/>
      <c r="D419" s="110"/>
      <c r="S419" s="108">
        <f t="shared" si="27"/>
        <v>0</v>
      </c>
      <c r="T419" s="109">
        <f t="shared" si="26"/>
        <v>0</v>
      </c>
    </row>
    <row r="420" spans="1:20" s="111" customFormat="1" ht="12.75" x14ac:dyDescent="0.2">
      <c r="A420" s="89" t="str">
        <f t="shared" si="25"/>
        <v/>
      </c>
      <c r="B420" s="114"/>
      <c r="D420" s="110"/>
      <c r="S420" s="108">
        <f t="shared" si="27"/>
        <v>0</v>
      </c>
      <c r="T420" s="109">
        <f t="shared" si="26"/>
        <v>0</v>
      </c>
    </row>
    <row r="421" spans="1:20" s="111" customFormat="1" ht="12.75" x14ac:dyDescent="0.2">
      <c r="A421" s="89" t="str">
        <f t="shared" si="25"/>
        <v/>
      </c>
      <c r="B421" s="114"/>
      <c r="D421" s="110"/>
      <c r="S421" s="108">
        <f t="shared" si="27"/>
        <v>0</v>
      </c>
      <c r="T421" s="109">
        <f t="shared" si="26"/>
        <v>0</v>
      </c>
    </row>
    <row r="422" spans="1:20" s="111" customFormat="1" ht="12.75" x14ac:dyDescent="0.2">
      <c r="A422" s="89" t="str">
        <f t="shared" si="25"/>
        <v/>
      </c>
      <c r="B422" s="114"/>
      <c r="D422" s="110"/>
      <c r="S422" s="108">
        <f t="shared" si="27"/>
        <v>0</v>
      </c>
      <c r="T422" s="109">
        <f t="shared" si="26"/>
        <v>0</v>
      </c>
    </row>
    <row r="423" spans="1:20" s="111" customFormat="1" ht="12.75" x14ac:dyDescent="0.2">
      <c r="A423" s="89" t="str">
        <f t="shared" si="25"/>
        <v/>
      </c>
      <c r="B423" s="114"/>
      <c r="D423" s="110"/>
      <c r="S423" s="108">
        <f t="shared" si="27"/>
        <v>0</v>
      </c>
      <c r="T423" s="109">
        <f t="shared" si="26"/>
        <v>0</v>
      </c>
    </row>
    <row r="424" spans="1:20" s="111" customFormat="1" ht="12.75" x14ac:dyDescent="0.2">
      <c r="A424" s="89" t="str">
        <f t="shared" si="25"/>
        <v/>
      </c>
      <c r="B424" s="114"/>
      <c r="D424" s="110"/>
      <c r="S424" s="108">
        <f t="shared" si="27"/>
        <v>0</v>
      </c>
      <c r="T424" s="109">
        <f t="shared" si="26"/>
        <v>0</v>
      </c>
    </row>
    <row r="425" spans="1:20" s="111" customFormat="1" ht="12.75" x14ac:dyDescent="0.2">
      <c r="A425" s="89" t="str">
        <f t="shared" si="25"/>
        <v/>
      </c>
      <c r="B425" s="114"/>
      <c r="D425" s="110"/>
      <c r="S425" s="108">
        <f t="shared" si="27"/>
        <v>0</v>
      </c>
      <c r="T425" s="109">
        <f t="shared" si="26"/>
        <v>0</v>
      </c>
    </row>
    <row r="426" spans="1:20" s="111" customFormat="1" ht="12.75" x14ac:dyDescent="0.2">
      <c r="A426" s="89" t="str">
        <f t="shared" si="25"/>
        <v/>
      </c>
      <c r="B426" s="114"/>
      <c r="D426" s="110"/>
      <c r="S426" s="108">
        <f t="shared" si="27"/>
        <v>0</v>
      </c>
      <c r="T426" s="109">
        <f t="shared" si="26"/>
        <v>0</v>
      </c>
    </row>
    <row r="427" spans="1:20" s="111" customFormat="1" ht="12.75" x14ac:dyDescent="0.2">
      <c r="A427" s="89" t="str">
        <f t="shared" si="25"/>
        <v/>
      </c>
      <c r="B427" s="114"/>
      <c r="D427" s="110"/>
      <c r="S427" s="108">
        <f t="shared" si="27"/>
        <v>0</v>
      </c>
      <c r="T427" s="109">
        <f t="shared" si="26"/>
        <v>0</v>
      </c>
    </row>
    <row r="428" spans="1:20" s="111" customFormat="1" ht="12.75" x14ac:dyDescent="0.2">
      <c r="A428" s="89" t="str">
        <f t="shared" si="25"/>
        <v/>
      </c>
      <c r="B428" s="114"/>
      <c r="D428" s="110"/>
      <c r="S428" s="108">
        <f t="shared" si="27"/>
        <v>0</v>
      </c>
      <c r="T428" s="109">
        <f t="shared" si="26"/>
        <v>0</v>
      </c>
    </row>
    <row r="429" spans="1:20" s="111" customFormat="1" ht="12.75" x14ac:dyDescent="0.2">
      <c r="A429" s="89" t="str">
        <f t="shared" si="25"/>
        <v/>
      </c>
      <c r="B429" s="114"/>
      <c r="D429" s="110"/>
      <c r="S429" s="108">
        <f t="shared" si="27"/>
        <v>0</v>
      </c>
      <c r="T429" s="109">
        <f t="shared" si="26"/>
        <v>0</v>
      </c>
    </row>
    <row r="430" spans="1:20" s="111" customFormat="1" ht="12.75" x14ac:dyDescent="0.2">
      <c r="A430" s="89" t="str">
        <f t="shared" si="25"/>
        <v/>
      </c>
      <c r="B430" s="114"/>
      <c r="D430" s="110"/>
      <c r="S430" s="108">
        <f t="shared" si="27"/>
        <v>0</v>
      </c>
      <c r="T430" s="109">
        <f t="shared" si="26"/>
        <v>0</v>
      </c>
    </row>
    <row r="431" spans="1:20" s="111" customFormat="1" ht="12.75" x14ac:dyDescent="0.2">
      <c r="A431" s="89" t="str">
        <f t="shared" si="25"/>
        <v/>
      </c>
      <c r="B431" s="114"/>
      <c r="D431" s="110"/>
      <c r="S431" s="108">
        <f t="shared" si="27"/>
        <v>0</v>
      </c>
      <c r="T431" s="109">
        <f t="shared" si="26"/>
        <v>0</v>
      </c>
    </row>
    <row r="432" spans="1:20" s="111" customFormat="1" ht="12.75" x14ac:dyDescent="0.2">
      <c r="A432" s="89" t="str">
        <f t="shared" si="25"/>
        <v/>
      </c>
      <c r="B432" s="114"/>
      <c r="D432" s="110"/>
      <c r="S432" s="108">
        <f t="shared" si="27"/>
        <v>0</v>
      </c>
      <c r="T432" s="109">
        <f t="shared" si="26"/>
        <v>0</v>
      </c>
    </row>
    <row r="433" spans="1:20" s="111" customFormat="1" ht="12.75" x14ac:dyDescent="0.2">
      <c r="A433" s="89" t="str">
        <f t="shared" si="25"/>
        <v/>
      </c>
      <c r="B433" s="114"/>
      <c r="D433" s="110"/>
      <c r="S433" s="108">
        <f t="shared" si="27"/>
        <v>0</v>
      </c>
      <c r="T433" s="109">
        <f t="shared" si="26"/>
        <v>0</v>
      </c>
    </row>
    <row r="434" spans="1:20" s="111" customFormat="1" ht="12.75" x14ac:dyDescent="0.2">
      <c r="A434" s="89" t="str">
        <f t="shared" si="25"/>
        <v/>
      </c>
      <c r="B434" s="114"/>
      <c r="D434" s="110"/>
      <c r="S434" s="108">
        <f t="shared" si="27"/>
        <v>0</v>
      </c>
      <c r="T434" s="109">
        <f t="shared" si="26"/>
        <v>0</v>
      </c>
    </row>
    <row r="435" spans="1:20" s="111" customFormat="1" ht="12.75" x14ac:dyDescent="0.2">
      <c r="A435" s="89" t="str">
        <f t="shared" si="25"/>
        <v/>
      </c>
      <c r="B435" s="114"/>
      <c r="D435" s="110"/>
      <c r="S435" s="108">
        <f t="shared" si="27"/>
        <v>0</v>
      </c>
      <c r="T435" s="109">
        <f t="shared" si="26"/>
        <v>0</v>
      </c>
    </row>
    <row r="436" spans="1:20" s="111" customFormat="1" ht="12.75" x14ac:dyDescent="0.2">
      <c r="A436" s="89" t="str">
        <f t="shared" si="25"/>
        <v/>
      </c>
      <c r="B436" s="114"/>
      <c r="D436" s="110"/>
      <c r="S436" s="108">
        <f t="shared" si="27"/>
        <v>0</v>
      </c>
      <c r="T436" s="109">
        <f t="shared" si="26"/>
        <v>0</v>
      </c>
    </row>
    <row r="437" spans="1:20" s="111" customFormat="1" ht="12.75" x14ac:dyDescent="0.2">
      <c r="A437" s="89" t="str">
        <f t="shared" si="25"/>
        <v/>
      </c>
      <c r="B437" s="114"/>
      <c r="D437" s="110"/>
      <c r="S437" s="108">
        <f t="shared" si="27"/>
        <v>0</v>
      </c>
      <c r="T437" s="109">
        <f t="shared" si="26"/>
        <v>0</v>
      </c>
    </row>
    <row r="438" spans="1:20" s="111" customFormat="1" ht="12.75" x14ac:dyDescent="0.2">
      <c r="A438" s="89" t="str">
        <f t="shared" si="25"/>
        <v/>
      </c>
      <c r="B438" s="114"/>
      <c r="D438" s="110"/>
      <c r="S438" s="108">
        <f t="shared" si="27"/>
        <v>0</v>
      </c>
      <c r="T438" s="109">
        <f t="shared" si="26"/>
        <v>0</v>
      </c>
    </row>
    <row r="439" spans="1:20" s="111" customFormat="1" ht="12.75" x14ac:dyDescent="0.2">
      <c r="A439" s="89" t="str">
        <f t="shared" si="25"/>
        <v/>
      </c>
      <c r="B439" s="114"/>
      <c r="D439" s="110"/>
      <c r="S439" s="108">
        <f t="shared" si="27"/>
        <v>0</v>
      </c>
      <c r="T439" s="109">
        <f t="shared" si="26"/>
        <v>0</v>
      </c>
    </row>
    <row r="440" spans="1:20" s="111" customFormat="1" ht="12.75" x14ac:dyDescent="0.2">
      <c r="A440" s="89" t="str">
        <f t="shared" si="25"/>
        <v/>
      </c>
      <c r="B440" s="114"/>
      <c r="D440" s="110"/>
      <c r="S440" s="108">
        <f t="shared" si="27"/>
        <v>0</v>
      </c>
      <c r="T440" s="109">
        <f t="shared" si="26"/>
        <v>0</v>
      </c>
    </row>
    <row r="441" spans="1:20" s="111" customFormat="1" ht="12.75" x14ac:dyDescent="0.2">
      <c r="A441" s="89" t="str">
        <f t="shared" si="25"/>
        <v/>
      </c>
      <c r="B441" s="114"/>
      <c r="D441" s="110"/>
      <c r="S441" s="108">
        <f t="shared" si="27"/>
        <v>0</v>
      </c>
      <c r="T441" s="109">
        <f t="shared" si="26"/>
        <v>0</v>
      </c>
    </row>
    <row r="442" spans="1:20" s="111" customFormat="1" ht="12.75" x14ac:dyDescent="0.2">
      <c r="A442" s="89" t="str">
        <f t="shared" si="25"/>
        <v/>
      </c>
      <c r="B442" s="114"/>
      <c r="D442" s="110"/>
      <c r="S442" s="108">
        <f t="shared" si="27"/>
        <v>0</v>
      </c>
      <c r="T442" s="109">
        <f t="shared" si="26"/>
        <v>0</v>
      </c>
    </row>
    <row r="443" spans="1:20" s="111" customFormat="1" ht="12.75" x14ac:dyDescent="0.2">
      <c r="A443" s="89" t="str">
        <f t="shared" si="25"/>
        <v/>
      </c>
      <c r="B443" s="114"/>
      <c r="D443" s="110"/>
      <c r="S443" s="108">
        <f t="shared" si="27"/>
        <v>0</v>
      </c>
      <c r="T443" s="109">
        <f t="shared" si="26"/>
        <v>0</v>
      </c>
    </row>
    <row r="444" spans="1:20" s="111" customFormat="1" ht="12.75" x14ac:dyDescent="0.2">
      <c r="A444" s="89" t="str">
        <f t="shared" si="25"/>
        <v/>
      </c>
      <c r="B444" s="114"/>
      <c r="D444" s="110"/>
      <c r="S444" s="108">
        <f t="shared" si="27"/>
        <v>0</v>
      </c>
      <c r="T444" s="109">
        <f t="shared" si="26"/>
        <v>0</v>
      </c>
    </row>
    <row r="445" spans="1:20" s="111" customFormat="1" ht="12.75" x14ac:dyDescent="0.2">
      <c r="A445" s="89" t="str">
        <f t="shared" si="25"/>
        <v/>
      </c>
      <c r="B445" s="114"/>
      <c r="D445" s="110"/>
      <c r="S445" s="108">
        <f t="shared" si="27"/>
        <v>0</v>
      </c>
      <c r="T445" s="109">
        <f t="shared" si="26"/>
        <v>0</v>
      </c>
    </row>
    <row r="446" spans="1:20" s="111" customFormat="1" ht="12.75" x14ac:dyDescent="0.2">
      <c r="A446" s="89" t="str">
        <f t="shared" si="25"/>
        <v/>
      </c>
      <c r="B446" s="114"/>
      <c r="D446" s="110"/>
      <c r="S446" s="108">
        <f t="shared" si="27"/>
        <v>0</v>
      </c>
      <c r="T446" s="109">
        <f t="shared" si="26"/>
        <v>0</v>
      </c>
    </row>
    <row r="447" spans="1:20" s="111" customFormat="1" ht="12.75" x14ac:dyDescent="0.2">
      <c r="A447" s="89" t="str">
        <f t="shared" ref="A447:A501" si="28">B447&amp;D447</f>
        <v/>
      </c>
      <c r="B447" s="114"/>
      <c r="D447" s="110"/>
      <c r="S447" s="108">
        <f t="shared" si="27"/>
        <v>0</v>
      </c>
      <c r="T447" s="109">
        <f t="shared" ref="T447:T501" si="29">SUM(G447:S447)</f>
        <v>0</v>
      </c>
    </row>
    <row r="448" spans="1:20" s="111" customFormat="1" ht="12.75" x14ac:dyDescent="0.2">
      <c r="A448" s="89" t="str">
        <f t="shared" si="28"/>
        <v/>
      </c>
      <c r="B448" s="114"/>
      <c r="D448" s="110"/>
      <c r="S448" s="108">
        <f t="shared" ref="S448:S501" si="30">F448-SUM(G448:R448)</f>
        <v>0</v>
      </c>
      <c r="T448" s="109">
        <f t="shared" si="29"/>
        <v>0</v>
      </c>
    </row>
    <row r="449" spans="1:20" s="111" customFormat="1" ht="12.75" x14ac:dyDescent="0.2">
      <c r="A449" s="89" t="str">
        <f t="shared" si="28"/>
        <v/>
      </c>
      <c r="B449" s="114"/>
      <c r="D449" s="110"/>
      <c r="S449" s="108">
        <f t="shared" si="30"/>
        <v>0</v>
      </c>
      <c r="T449" s="109">
        <f t="shared" si="29"/>
        <v>0</v>
      </c>
    </row>
    <row r="450" spans="1:20" s="111" customFormat="1" ht="12.75" x14ac:dyDescent="0.2">
      <c r="A450" s="89" t="str">
        <f t="shared" si="28"/>
        <v/>
      </c>
      <c r="B450" s="114"/>
      <c r="D450" s="110"/>
      <c r="S450" s="108">
        <f t="shared" si="30"/>
        <v>0</v>
      </c>
      <c r="T450" s="109">
        <f t="shared" si="29"/>
        <v>0</v>
      </c>
    </row>
    <row r="451" spans="1:20" s="111" customFormat="1" ht="12.75" x14ac:dyDescent="0.2">
      <c r="A451" s="89" t="str">
        <f t="shared" si="28"/>
        <v/>
      </c>
      <c r="B451" s="114"/>
      <c r="D451" s="110"/>
      <c r="S451" s="108">
        <f t="shared" si="30"/>
        <v>0</v>
      </c>
      <c r="T451" s="109">
        <f t="shared" si="29"/>
        <v>0</v>
      </c>
    </row>
    <row r="452" spans="1:20" s="111" customFormat="1" ht="12.75" x14ac:dyDescent="0.2">
      <c r="A452" s="89" t="str">
        <f t="shared" si="28"/>
        <v/>
      </c>
      <c r="B452" s="114"/>
      <c r="D452" s="110"/>
      <c r="S452" s="108">
        <f t="shared" si="30"/>
        <v>0</v>
      </c>
      <c r="T452" s="109">
        <f t="shared" si="29"/>
        <v>0</v>
      </c>
    </row>
    <row r="453" spans="1:20" s="111" customFormat="1" ht="12.75" x14ac:dyDescent="0.2">
      <c r="A453" s="89" t="str">
        <f t="shared" si="28"/>
        <v/>
      </c>
      <c r="B453" s="114"/>
      <c r="D453" s="110"/>
      <c r="S453" s="108">
        <f t="shared" si="30"/>
        <v>0</v>
      </c>
      <c r="T453" s="109">
        <f t="shared" si="29"/>
        <v>0</v>
      </c>
    </row>
    <row r="454" spans="1:20" s="111" customFormat="1" ht="12.75" x14ac:dyDescent="0.2">
      <c r="A454" s="89" t="str">
        <f t="shared" si="28"/>
        <v/>
      </c>
      <c r="B454" s="114"/>
      <c r="D454" s="110"/>
      <c r="S454" s="108">
        <f t="shared" si="30"/>
        <v>0</v>
      </c>
      <c r="T454" s="109">
        <f t="shared" si="29"/>
        <v>0</v>
      </c>
    </row>
    <row r="455" spans="1:20" s="111" customFormat="1" ht="12.75" x14ac:dyDescent="0.2">
      <c r="A455" s="89" t="str">
        <f t="shared" si="28"/>
        <v/>
      </c>
      <c r="B455" s="114"/>
      <c r="D455" s="110"/>
      <c r="S455" s="108">
        <f t="shared" si="30"/>
        <v>0</v>
      </c>
      <c r="T455" s="109">
        <f t="shared" si="29"/>
        <v>0</v>
      </c>
    </row>
    <row r="456" spans="1:20" s="111" customFormat="1" ht="12.75" x14ac:dyDescent="0.2">
      <c r="A456" s="89" t="str">
        <f t="shared" si="28"/>
        <v/>
      </c>
      <c r="B456" s="114"/>
      <c r="D456" s="110"/>
      <c r="S456" s="108">
        <f t="shared" si="30"/>
        <v>0</v>
      </c>
      <c r="T456" s="109">
        <f t="shared" si="29"/>
        <v>0</v>
      </c>
    </row>
    <row r="457" spans="1:20" s="111" customFormat="1" ht="12.75" x14ac:dyDescent="0.2">
      <c r="A457" s="89" t="str">
        <f t="shared" si="28"/>
        <v/>
      </c>
      <c r="B457" s="114"/>
      <c r="D457" s="110"/>
      <c r="S457" s="108">
        <f t="shared" si="30"/>
        <v>0</v>
      </c>
      <c r="T457" s="109">
        <f t="shared" si="29"/>
        <v>0</v>
      </c>
    </row>
    <row r="458" spans="1:20" s="111" customFormat="1" ht="12.75" x14ac:dyDescent="0.2">
      <c r="A458" s="89" t="str">
        <f t="shared" si="28"/>
        <v/>
      </c>
      <c r="B458" s="114"/>
      <c r="D458" s="110"/>
      <c r="S458" s="108">
        <f t="shared" si="30"/>
        <v>0</v>
      </c>
      <c r="T458" s="109">
        <f t="shared" si="29"/>
        <v>0</v>
      </c>
    </row>
    <row r="459" spans="1:20" s="111" customFormat="1" ht="12.75" x14ac:dyDescent="0.2">
      <c r="A459" s="89" t="str">
        <f t="shared" si="28"/>
        <v/>
      </c>
      <c r="B459" s="114"/>
      <c r="D459" s="110"/>
      <c r="S459" s="108">
        <f t="shared" si="30"/>
        <v>0</v>
      </c>
      <c r="T459" s="109">
        <f t="shared" si="29"/>
        <v>0</v>
      </c>
    </row>
    <row r="460" spans="1:20" s="111" customFormat="1" ht="12.75" x14ac:dyDescent="0.2">
      <c r="A460" s="89" t="str">
        <f t="shared" si="28"/>
        <v/>
      </c>
      <c r="B460" s="114"/>
      <c r="D460" s="110"/>
      <c r="S460" s="108">
        <f t="shared" si="30"/>
        <v>0</v>
      </c>
      <c r="T460" s="109">
        <f t="shared" si="29"/>
        <v>0</v>
      </c>
    </row>
    <row r="461" spans="1:20" s="111" customFormat="1" ht="12.75" x14ac:dyDescent="0.2">
      <c r="A461" s="89" t="str">
        <f t="shared" si="28"/>
        <v/>
      </c>
      <c r="B461" s="114"/>
      <c r="D461" s="110"/>
      <c r="S461" s="108">
        <f t="shared" si="30"/>
        <v>0</v>
      </c>
      <c r="T461" s="109">
        <f t="shared" si="29"/>
        <v>0</v>
      </c>
    </row>
    <row r="462" spans="1:20" s="111" customFormat="1" ht="12.75" x14ac:dyDescent="0.2">
      <c r="A462" s="89" t="str">
        <f t="shared" si="28"/>
        <v/>
      </c>
      <c r="B462" s="114"/>
      <c r="D462" s="110"/>
      <c r="S462" s="108">
        <f t="shared" si="30"/>
        <v>0</v>
      </c>
      <c r="T462" s="109">
        <f t="shared" si="29"/>
        <v>0</v>
      </c>
    </row>
    <row r="463" spans="1:20" s="111" customFormat="1" ht="12.75" x14ac:dyDescent="0.2">
      <c r="A463" s="89" t="str">
        <f t="shared" si="28"/>
        <v/>
      </c>
      <c r="B463" s="114"/>
      <c r="D463" s="110"/>
      <c r="S463" s="108">
        <f t="shared" si="30"/>
        <v>0</v>
      </c>
      <c r="T463" s="109">
        <f t="shared" si="29"/>
        <v>0</v>
      </c>
    </row>
    <row r="464" spans="1:20" s="111" customFormat="1" ht="12.75" x14ac:dyDescent="0.2">
      <c r="A464" s="89" t="str">
        <f t="shared" si="28"/>
        <v/>
      </c>
      <c r="B464" s="114"/>
      <c r="D464" s="110"/>
      <c r="S464" s="108">
        <f t="shared" si="30"/>
        <v>0</v>
      </c>
      <c r="T464" s="109">
        <f t="shared" si="29"/>
        <v>0</v>
      </c>
    </row>
    <row r="465" spans="1:20" s="111" customFormat="1" ht="12.75" x14ac:dyDescent="0.2">
      <c r="A465" s="89" t="str">
        <f t="shared" si="28"/>
        <v/>
      </c>
      <c r="B465" s="114"/>
      <c r="D465" s="110"/>
      <c r="S465" s="108">
        <f t="shared" si="30"/>
        <v>0</v>
      </c>
      <c r="T465" s="109">
        <f t="shared" si="29"/>
        <v>0</v>
      </c>
    </row>
    <row r="466" spans="1:20" s="111" customFormat="1" ht="12.75" x14ac:dyDescent="0.2">
      <c r="A466" s="89" t="str">
        <f t="shared" si="28"/>
        <v/>
      </c>
      <c r="B466" s="114"/>
      <c r="D466" s="110"/>
      <c r="S466" s="108">
        <f t="shared" si="30"/>
        <v>0</v>
      </c>
      <c r="T466" s="109">
        <f t="shared" si="29"/>
        <v>0</v>
      </c>
    </row>
    <row r="467" spans="1:20" s="111" customFormat="1" ht="12.75" x14ac:dyDescent="0.2">
      <c r="A467" s="89" t="str">
        <f t="shared" si="28"/>
        <v/>
      </c>
      <c r="B467" s="114"/>
      <c r="D467" s="110"/>
      <c r="S467" s="108">
        <f t="shared" si="30"/>
        <v>0</v>
      </c>
      <c r="T467" s="109">
        <f t="shared" si="29"/>
        <v>0</v>
      </c>
    </row>
    <row r="468" spans="1:20" s="111" customFormat="1" ht="12.75" x14ac:dyDescent="0.2">
      <c r="A468" s="89" t="str">
        <f t="shared" si="28"/>
        <v/>
      </c>
      <c r="B468" s="114"/>
      <c r="D468" s="110"/>
      <c r="S468" s="108">
        <f t="shared" si="30"/>
        <v>0</v>
      </c>
      <c r="T468" s="109">
        <f t="shared" si="29"/>
        <v>0</v>
      </c>
    </row>
    <row r="469" spans="1:20" s="111" customFormat="1" ht="12.75" x14ac:dyDescent="0.2">
      <c r="A469" s="89" t="str">
        <f t="shared" si="28"/>
        <v/>
      </c>
      <c r="B469" s="114"/>
      <c r="D469" s="110"/>
      <c r="S469" s="108">
        <f t="shared" si="30"/>
        <v>0</v>
      </c>
      <c r="T469" s="109">
        <f t="shared" si="29"/>
        <v>0</v>
      </c>
    </row>
    <row r="470" spans="1:20" s="111" customFormat="1" ht="12.75" x14ac:dyDescent="0.2">
      <c r="A470" s="89" t="str">
        <f t="shared" si="28"/>
        <v/>
      </c>
      <c r="B470" s="114"/>
      <c r="D470" s="110"/>
      <c r="S470" s="108">
        <f t="shared" si="30"/>
        <v>0</v>
      </c>
      <c r="T470" s="109">
        <f t="shared" si="29"/>
        <v>0</v>
      </c>
    </row>
    <row r="471" spans="1:20" s="111" customFormat="1" ht="12.75" x14ac:dyDescent="0.2">
      <c r="A471" s="89" t="str">
        <f t="shared" si="28"/>
        <v/>
      </c>
      <c r="B471" s="114"/>
      <c r="D471" s="110"/>
      <c r="S471" s="108">
        <f t="shared" si="30"/>
        <v>0</v>
      </c>
      <c r="T471" s="109">
        <f t="shared" si="29"/>
        <v>0</v>
      </c>
    </row>
    <row r="472" spans="1:20" s="111" customFormat="1" ht="12.75" x14ac:dyDescent="0.2">
      <c r="A472" s="89" t="str">
        <f t="shared" si="28"/>
        <v/>
      </c>
      <c r="B472" s="114"/>
      <c r="D472" s="110"/>
      <c r="S472" s="108">
        <f t="shared" si="30"/>
        <v>0</v>
      </c>
      <c r="T472" s="109">
        <f t="shared" si="29"/>
        <v>0</v>
      </c>
    </row>
    <row r="473" spans="1:20" s="111" customFormat="1" ht="12.75" x14ac:dyDescent="0.2">
      <c r="A473" s="89" t="str">
        <f t="shared" si="28"/>
        <v/>
      </c>
      <c r="B473" s="114"/>
      <c r="D473" s="110"/>
      <c r="S473" s="108">
        <f t="shared" si="30"/>
        <v>0</v>
      </c>
      <c r="T473" s="109">
        <f t="shared" si="29"/>
        <v>0</v>
      </c>
    </row>
    <row r="474" spans="1:20" s="111" customFormat="1" ht="12.75" x14ac:dyDescent="0.2">
      <c r="A474" s="89" t="str">
        <f t="shared" si="28"/>
        <v/>
      </c>
      <c r="B474" s="114"/>
      <c r="D474" s="110"/>
      <c r="S474" s="108">
        <f t="shared" si="30"/>
        <v>0</v>
      </c>
      <c r="T474" s="109">
        <f t="shared" si="29"/>
        <v>0</v>
      </c>
    </row>
    <row r="475" spans="1:20" s="111" customFormat="1" ht="12.75" x14ac:dyDescent="0.2">
      <c r="A475" s="89" t="str">
        <f t="shared" si="28"/>
        <v/>
      </c>
      <c r="B475" s="114"/>
      <c r="D475" s="110"/>
      <c r="S475" s="108">
        <f t="shared" si="30"/>
        <v>0</v>
      </c>
      <c r="T475" s="109">
        <f t="shared" si="29"/>
        <v>0</v>
      </c>
    </row>
    <row r="476" spans="1:20" s="111" customFormat="1" ht="12.75" x14ac:dyDescent="0.2">
      <c r="A476" s="89" t="str">
        <f t="shared" si="28"/>
        <v/>
      </c>
      <c r="B476" s="114"/>
      <c r="D476" s="110"/>
      <c r="S476" s="108">
        <f t="shared" si="30"/>
        <v>0</v>
      </c>
      <c r="T476" s="109">
        <f t="shared" si="29"/>
        <v>0</v>
      </c>
    </row>
    <row r="477" spans="1:20" s="111" customFormat="1" ht="12.75" x14ac:dyDescent="0.2">
      <c r="A477" s="89" t="str">
        <f t="shared" si="28"/>
        <v/>
      </c>
      <c r="B477" s="114"/>
      <c r="D477" s="110"/>
      <c r="S477" s="108">
        <f t="shared" si="30"/>
        <v>0</v>
      </c>
      <c r="T477" s="109">
        <f t="shared" si="29"/>
        <v>0</v>
      </c>
    </row>
    <row r="478" spans="1:20" s="111" customFormat="1" ht="12.75" x14ac:dyDescent="0.2">
      <c r="A478" s="89" t="str">
        <f t="shared" si="28"/>
        <v/>
      </c>
      <c r="B478" s="114"/>
      <c r="D478" s="110"/>
      <c r="S478" s="108">
        <f t="shared" si="30"/>
        <v>0</v>
      </c>
      <c r="T478" s="109">
        <f t="shared" si="29"/>
        <v>0</v>
      </c>
    </row>
    <row r="479" spans="1:20" s="111" customFormat="1" ht="12.75" x14ac:dyDescent="0.2">
      <c r="A479" s="89" t="str">
        <f t="shared" si="28"/>
        <v/>
      </c>
      <c r="B479" s="114"/>
      <c r="D479" s="110"/>
      <c r="S479" s="108">
        <f t="shared" si="30"/>
        <v>0</v>
      </c>
      <c r="T479" s="109">
        <f t="shared" si="29"/>
        <v>0</v>
      </c>
    </row>
    <row r="480" spans="1:20" s="111" customFormat="1" ht="12.75" x14ac:dyDescent="0.2">
      <c r="A480" s="89" t="str">
        <f t="shared" si="28"/>
        <v/>
      </c>
      <c r="B480" s="114"/>
      <c r="D480" s="110"/>
      <c r="S480" s="108">
        <f t="shared" si="30"/>
        <v>0</v>
      </c>
      <c r="T480" s="109">
        <f t="shared" si="29"/>
        <v>0</v>
      </c>
    </row>
    <row r="481" spans="1:20" s="111" customFormat="1" ht="12.75" x14ac:dyDescent="0.2">
      <c r="A481" s="89" t="str">
        <f t="shared" si="28"/>
        <v/>
      </c>
      <c r="B481" s="114"/>
      <c r="D481" s="110"/>
      <c r="S481" s="108">
        <f t="shared" si="30"/>
        <v>0</v>
      </c>
      <c r="T481" s="109">
        <f t="shared" si="29"/>
        <v>0</v>
      </c>
    </row>
    <row r="482" spans="1:20" s="111" customFormat="1" ht="12.75" x14ac:dyDescent="0.2">
      <c r="A482" s="89" t="str">
        <f t="shared" si="28"/>
        <v/>
      </c>
      <c r="B482" s="114"/>
      <c r="D482" s="110"/>
      <c r="S482" s="108">
        <f t="shared" si="30"/>
        <v>0</v>
      </c>
      <c r="T482" s="109">
        <f t="shared" si="29"/>
        <v>0</v>
      </c>
    </row>
    <row r="483" spans="1:20" s="111" customFormat="1" ht="12.75" x14ac:dyDescent="0.2">
      <c r="A483" s="89" t="str">
        <f t="shared" si="28"/>
        <v/>
      </c>
      <c r="B483" s="114"/>
      <c r="D483" s="110"/>
      <c r="S483" s="108">
        <f t="shared" si="30"/>
        <v>0</v>
      </c>
      <c r="T483" s="109">
        <f t="shared" si="29"/>
        <v>0</v>
      </c>
    </row>
    <row r="484" spans="1:20" s="111" customFormat="1" ht="12.75" x14ac:dyDescent="0.2">
      <c r="A484" s="89" t="str">
        <f t="shared" si="28"/>
        <v/>
      </c>
      <c r="B484" s="114"/>
      <c r="D484" s="110"/>
      <c r="S484" s="108">
        <f t="shared" si="30"/>
        <v>0</v>
      </c>
      <c r="T484" s="109">
        <f t="shared" si="29"/>
        <v>0</v>
      </c>
    </row>
    <row r="485" spans="1:20" s="111" customFormat="1" ht="12.75" x14ac:dyDescent="0.2">
      <c r="A485" s="89" t="str">
        <f t="shared" si="28"/>
        <v/>
      </c>
      <c r="B485" s="114"/>
      <c r="D485" s="110"/>
      <c r="S485" s="108">
        <f t="shared" si="30"/>
        <v>0</v>
      </c>
      <c r="T485" s="109">
        <f t="shared" si="29"/>
        <v>0</v>
      </c>
    </row>
    <row r="486" spans="1:20" s="111" customFormat="1" ht="12.75" x14ac:dyDescent="0.2">
      <c r="A486" s="89" t="str">
        <f t="shared" si="28"/>
        <v/>
      </c>
      <c r="B486" s="114"/>
      <c r="D486" s="110"/>
      <c r="S486" s="108">
        <f t="shared" si="30"/>
        <v>0</v>
      </c>
      <c r="T486" s="109">
        <f t="shared" si="29"/>
        <v>0</v>
      </c>
    </row>
    <row r="487" spans="1:20" s="111" customFormat="1" ht="12.75" x14ac:dyDescent="0.2">
      <c r="A487" s="89" t="str">
        <f t="shared" si="28"/>
        <v/>
      </c>
      <c r="B487" s="114"/>
      <c r="D487" s="110"/>
      <c r="S487" s="108">
        <f t="shared" si="30"/>
        <v>0</v>
      </c>
      <c r="T487" s="109">
        <f t="shared" si="29"/>
        <v>0</v>
      </c>
    </row>
    <row r="488" spans="1:20" s="111" customFormat="1" ht="12.75" x14ac:dyDescent="0.2">
      <c r="A488" s="89" t="str">
        <f t="shared" si="28"/>
        <v/>
      </c>
      <c r="B488" s="114"/>
      <c r="D488" s="110"/>
      <c r="S488" s="108">
        <f t="shared" si="30"/>
        <v>0</v>
      </c>
      <c r="T488" s="109">
        <f t="shared" si="29"/>
        <v>0</v>
      </c>
    </row>
    <row r="489" spans="1:20" s="111" customFormat="1" ht="12.75" x14ac:dyDescent="0.2">
      <c r="A489" s="89" t="str">
        <f t="shared" si="28"/>
        <v/>
      </c>
      <c r="B489" s="114"/>
      <c r="D489" s="110"/>
      <c r="S489" s="108">
        <f t="shared" si="30"/>
        <v>0</v>
      </c>
      <c r="T489" s="109">
        <f t="shared" si="29"/>
        <v>0</v>
      </c>
    </row>
    <row r="490" spans="1:20" s="111" customFormat="1" ht="12.75" x14ac:dyDescent="0.2">
      <c r="A490" s="89" t="str">
        <f t="shared" si="28"/>
        <v/>
      </c>
      <c r="B490" s="114"/>
      <c r="D490" s="110"/>
      <c r="S490" s="108">
        <f t="shared" si="30"/>
        <v>0</v>
      </c>
      <c r="T490" s="109">
        <f t="shared" si="29"/>
        <v>0</v>
      </c>
    </row>
    <row r="491" spans="1:20" s="111" customFormat="1" ht="12.75" x14ac:dyDescent="0.2">
      <c r="A491" s="89" t="str">
        <f t="shared" si="28"/>
        <v/>
      </c>
      <c r="B491" s="114"/>
      <c r="D491" s="110"/>
      <c r="S491" s="108">
        <f t="shared" si="30"/>
        <v>0</v>
      </c>
      <c r="T491" s="109">
        <f t="shared" si="29"/>
        <v>0</v>
      </c>
    </row>
    <row r="492" spans="1:20" s="111" customFormat="1" ht="12.75" x14ac:dyDescent="0.2">
      <c r="A492" s="89" t="str">
        <f t="shared" si="28"/>
        <v/>
      </c>
      <c r="B492" s="114"/>
      <c r="D492" s="110"/>
      <c r="S492" s="108">
        <f t="shared" si="30"/>
        <v>0</v>
      </c>
      <c r="T492" s="109">
        <f t="shared" si="29"/>
        <v>0</v>
      </c>
    </row>
    <row r="493" spans="1:20" s="111" customFormat="1" ht="12.75" x14ac:dyDescent="0.2">
      <c r="A493" s="89" t="str">
        <f t="shared" si="28"/>
        <v/>
      </c>
      <c r="B493" s="114"/>
      <c r="D493" s="110"/>
      <c r="S493" s="108">
        <f t="shared" si="30"/>
        <v>0</v>
      </c>
      <c r="T493" s="109">
        <f t="shared" si="29"/>
        <v>0</v>
      </c>
    </row>
    <row r="494" spans="1:20" s="111" customFormat="1" ht="12.75" x14ac:dyDescent="0.2">
      <c r="A494" s="89" t="str">
        <f t="shared" si="28"/>
        <v/>
      </c>
      <c r="B494" s="114"/>
      <c r="D494" s="110"/>
      <c r="S494" s="108">
        <f t="shared" si="30"/>
        <v>0</v>
      </c>
      <c r="T494" s="109">
        <f t="shared" si="29"/>
        <v>0</v>
      </c>
    </row>
    <row r="495" spans="1:20" s="111" customFormat="1" ht="12.75" x14ac:dyDescent="0.2">
      <c r="A495" s="89" t="str">
        <f t="shared" si="28"/>
        <v/>
      </c>
      <c r="B495" s="114"/>
      <c r="D495" s="110"/>
      <c r="S495" s="108">
        <f t="shared" si="30"/>
        <v>0</v>
      </c>
      <c r="T495" s="109">
        <f t="shared" si="29"/>
        <v>0</v>
      </c>
    </row>
    <row r="496" spans="1:20" s="111" customFormat="1" ht="12.75" x14ac:dyDescent="0.2">
      <c r="A496" s="89" t="str">
        <f t="shared" si="28"/>
        <v/>
      </c>
      <c r="B496" s="114"/>
      <c r="D496" s="110"/>
      <c r="S496" s="108">
        <f t="shared" si="30"/>
        <v>0</v>
      </c>
      <c r="T496" s="109">
        <f t="shared" si="29"/>
        <v>0</v>
      </c>
    </row>
    <row r="497" spans="1:20" s="111" customFormat="1" ht="12.75" x14ac:dyDescent="0.2">
      <c r="A497" s="89" t="str">
        <f t="shared" si="28"/>
        <v/>
      </c>
      <c r="B497" s="114"/>
      <c r="D497" s="110"/>
      <c r="S497" s="108">
        <f t="shared" si="30"/>
        <v>0</v>
      </c>
      <c r="T497" s="109">
        <f t="shared" si="29"/>
        <v>0</v>
      </c>
    </row>
    <row r="498" spans="1:20" s="111" customFormat="1" ht="12.75" x14ac:dyDescent="0.2">
      <c r="A498" s="89" t="str">
        <f t="shared" si="28"/>
        <v/>
      </c>
      <c r="B498" s="114"/>
      <c r="D498" s="110"/>
      <c r="S498" s="108">
        <f t="shared" si="30"/>
        <v>0</v>
      </c>
      <c r="T498" s="109">
        <f t="shared" si="29"/>
        <v>0</v>
      </c>
    </row>
    <row r="499" spans="1:20" s="111" customFormat="1" ht="12.75" x14ac:dyDescent="0.2">
      <c r="A499" s="89" t="str">
        <f t="shared" si="28"/>
        <v/>
      </c>
      <c r="B499" s="114"/>
      <c r="D499" s="110"/>
      <c r="S499" s="108">
        <f t="shared" si="30"/>
        <v>0</v>
      </c>
      <c r="T499" s="109">
        <f t="shared" si="29"/>
        <v>0</v>
      </c>
    </row>
    <row r="500" spans="1:20" s="111" customFormat="1" ht="12.75" x14ac:dyDescent="0.2">
      <c r="A500" s="89" t="str">
        <f t="shared" si="28"/>
        <v/>
      </c>
      <c r="B500" s="114"/>
      <c r="D500" s="110"/>
      <c r="S500" s="108">
        <f t="shared" si="30"/>
        <v>0</v>
      </c>
      <c r="T500" s="109">
        <f t="shared" si="29"/>
        <v>0</v>
      </c>
    </row>
    <row r="501" spans="1:20" s="111" customFormat="1" ht="12.75" x14ac:dyDescent="0.2">
      <c r="A501" s="89" t="str">
        <f t="shared" si="28"/>
        <v/>
      </c>
      <c r="B501" s="114"/>
      <c r="D501" s="110"/>
      <c r="S501" s="108">
        <f t="shared" si="30"/>
        <v>0</v>
      </c>
      <c r="T501" s="109">
        <f t="shared" si="29"/>
        <v>0</v>
      </c>
    </row>
    <row r="502" spans="1:20" s="111" customFormat="1" ht="12.75" x14ac:dyDescent="0.2">
      <c r="B502" s="112"/>
    </row>
    <row r="503" spans="1:20" s="111" customFormat="1" ht="12.75" x14ac:dyDescent="0.2">
      <c r="B503" s="112"/>
    </row>
    <row r="504" spans="1:20" s="111" customFormat="1" ht="12.75" x14ac:dyDescent="0.2">
      <c r="B504" s="112"/>
    </row>
    <row r="505" spans="1:20" s="111" customFormat="1" ht="12.75" x14ac:dyDescent="0.2">
      <c r="B505" s="112"/>
    </row>
    <row r="506" spans="1:20" s="111" customFormat="1" ht="12.75" x14ac:dyDescent="0.2">
      <c r="B506" s="112"/>
    </row>
    <row r="507" spans="1:20" s="111" customFormat="1" ht="12.75" x14ac:dyDescent="0.2">
      <c r="B507" s="112"/>
    </row>
    <row r="508" spans="1:20" s="111" customFormat="1" ht="12.75" x14ac:dyDescent="0.2">
      <c r="B508" s="112"/>
    </row>
    <row r="509" spans="1:20" s="111" customFormat="1" ht="12.75" x14ac:dyDescent="0.2">
      <c r="B509" s="112"/>
    </row>
    <row r="510" spans="1:20" s="111" customFormat="1" ht="12.75" x14ac:dyDescent="0.2">
      <c r="B510" s="112"/>
    </row>
    <row r="511" spans="1:20" s="111" customFormat="1" ht="12.75" x14ac:dyDescent="0.2">
      <c r="B511" s="112"/>
    </row>
    <row r="512" spans="1:20" s="111" customFormat="1" ht="12.75" x14ac:dyDescent="0.2">
      <c r="B512" s="112"/>
    </row>
    <row r="513" spans="2:2" s="111" customFormat="1" ht="12.75" x14ac:dyDescent="0.2">
      <c r="B513" s="112"/>
    </row>
    <row r="514" spans="2:2" s="111" customFormat="1" ht="12.75" x14ac:dyDescent="0.2">
      <c r="B514" s="112"/>
    </row>
    <row r="515" spans="2:2" s="111" customFormat="1" ht="12.75" x14ac:dyDescent="0.2">
      <c r="B515" s="112"/>
    </row>
    <row r="516" spans="2:2" s="111" customFormat="1" ht="12.75" x14ac:dyDescent="0.2">
      <c r="B516" s="112"/>
    </row>
    <row r="517" spans="2:2" s="111" customFormat="1" ht="12.75" x14ac:dyDescent="0.2">
      <c r="B517" s="112"/>
    </row>
    <row r="518" spans="2:2" s="111" customFormat="1" ht="12.75" x14ac:dyDescent="0.2">
      <c r="B518" s="112"/>
    </row>
    <row r="519" spans="2:2" s="111" customFormat="1" ht="12.75" x14ac:dyDescent="0.2">
      <c r="B519" s="112"/>
    </row>
    <row r="520" spans="2:2" s="111" customFormat="1" ht="12.75" x14ac:dyDescent="0.2">
      <c r="B520" s="112"/>
    </row>
    <row r="521" spans="2:2" s="111" customFormat="1" ht="12.75" x14ac:dyDescent="0.2">
      <c r="B521" s="112"/>
    </row>
    <row r="522" spans="2:2" s="111" customFormat="1" ht="12.75" x14ac:dyDescent="0.2">
      <c r="B522" s="112"/>
    </row>
    <row r="523" spans="2:2" s="111" customFormat="1" ht="12.75" x14ac:dyDescent="0.2">
      <c r="B523" s="112"/>
    </row>
    <row r="524" spans="2:2" s="111" customFormat="1" ht="12.75" x14ac:dyDescent="0.2">
      <c r="B524" s="112"/>
    </row>
    <row r="525" spans="2:2" s="111" customFormat="1" ht="12.75" x14ac:dyDescent="0.2">
      <c r="B525" s="112"/>
    </row>
    <row r="526" spans="2:2" s="111" customFormat="1" ht="12.75" x14ac:dyDescent="0.2">
      <c r="B526" s="112"/>
    </row>
    <row r="527" spans="2:2" s="111" customFormat="1" ht="12.75" x14ac:dyDescent="0.2">
      <c r="B527" s="112"/>
    </row>
    <row r="528" spans="2:2" s="111" customFormat="1" ht="12.75" x14ac:dyDescent="0.2">
      <c r="B528" s="112"/>
    </row>
    <row r="529" spans="2:2" s="111" customFormat="1" ht="12.75" x14ac:dyDescent="0.2">
      <c r="B529" s="112"/>
    </row>
    <row r="530" spans="2:2" s="111" customFormat="1" ht="12.75" x14ac:dyDescent="0.2">
      <c r="B530" s="112"/>
    </row>
    <row r="531" spans="2:2" s="111" customFormat="1" ht="12.75" x14ac:dyDescent="0.2">
      <c r="B531" s="112"/>
    </row>
    <row r="532" spans="2:2" s="111" customFormat="1" ht="12.75" x14ac:dyDescent="0.2">
      <c r="B532" s="112"/>
    </row>
    <row r="533" spans="2:2" s="111" customFormat="1" ht="12.75" x14ac:dyDescent="0.2">
      <c r="B533" s="112"/>
    </row>
    <row r="534" spans="2:2" s="111" customFormat="1" ht="12.75" x14ac:dyDescent="0.2">
      <c r="B534" s="112"/>
    </row>
    <row r="535" spans="2:2" s="111" customFormat="1" ht="12.75" x14ac:dyDescent="0.2">
      <c r="B535" s="112"/>
    </row>
    <row r="536" spans="2:2" s="111" customFormat="1" ht="12.75" x14ac:dyDescent="0.2">
      <c r="B536" s="112"/>
    </row>
    <row r="537" spans="2:2" s="111" customFormat="1" ht="12.75" x14ac:dyDescent="0.2">
      <c r="B537" s="112"/>
    </row>
    <row r="538" spans="2:2" s="111" customFormat="1" ht="12.75" x14ac:dyDescent="0.2">
      <c r="B538" s="112"/>
    </row>
    <row r="539" spans="2:2" s="111" customFormat="1" ht="12.75" x14ac:dyDescent="0.2">
      <c r="B539" s="112"/>
    </row>
    <row r="540" spans="2:2" s="111" customFormat="1" ht="12.75" x14ac:dyDescent="0.2">
      <c r="B540" s="112"/>
    </row>
    <row r="541" spans="2:2" s="111" customFormat="1" ht="12.75" x14ac:dyDescent="0.2">
      <c r="B541" s="112"/>
    </row>
    <row r="542" spans="2:2" s="111" customFormat="1" ht="12.75" x14ac:dyDescent="0.2">
      <c r="B542" s="112"/>
    </row>
    <row r="543" spans="2:2" s="111" customFormat="1" ht="12.75" x14ac:dyDescent="0.2">
      <c r="B543" s="112"/>
    </row>
    <row r="544" spans="2:2" s="111" customFormat="1" ht="12.75" x14ac:dyDescent="0.2">
      <c r="B544" s="112"/>
    </row>
    <row r="545" spans="2:2" s="111" customFormat="1" ht="12.75" x14ac:dyDescent="0.2">
      <c r="B545" s="112"/>
    </row>
    <row r="546" spans="2:2" s="111" customFormat="1" ht="12.75" x14ac:dyDescent="0.2">
      <c r="B546" s="112"/>
    </row>
    <row r="547" spans="2:2" s="111" customFormat="1" ht="12.75" x14ac:dyDescent="0.2">
      <c r="B547" s="112"/>
    </row>
    <row r="548" spans="2:2" s="111" customFormat="1" ht="12.75" x14ac:dyDescent="0.2">
      <c r="B548" s="112"/>
    </row>
    <row r="549" spans="2:2" s="111" customFormat="1" ht="12.75" x14ac:dyDescent="0.2">
      <c r="B549" s="112"/>
    </row>
    <row r="550" spans="2:2" s="111" customFormat="1" ht="12.75" x14ac:dyDescent="0.2">
      <c r="B550" s="112"/>
    </row>
    <row r="551" spans="2:2" s="111" customFormat="1" ht="12.75" x14ac:dyDescent="0.2">
      <c r="B551" s="112"/>
    </row>
    <row r="552" spans="2:2" s="111" customFormat="1" ht="12.75" x14ac:dyDescent="0.2">
      <c r="B552" s="112"/>
    </row>
    <row r="553" spans="2:2" s="111" customFormat="1" ht="12.75" x14ac:dyDescent="0.2">
      <c r="B553" s="112"/>
    </row>
    <row r="554" spans="2:2" s="111" customFormat="1" ht="12.75" x14ac:dyDescent="0.2">
      <c r="B554" s="112"/>
    </row>
    <row r="555" spans="2:2" s="111" customFormat="1" ht="12.75" x14ac:dyDescent="0.2">
      <c r="B555" s="112"/>
    </row>
    <row r="556" spans="2:2" s="111" customFormat="1" ht="12.75" x14ac:dyDescent="0.2">
      <c r="B556" s="112"/>
    </row>
    <row r="557" spans="2:2" s="111" customFormat="1" ht="12.75" x14ac:dyDescent="0.2">
      <c r="B557" s="112"/>
    </row>
    <row r="558" spans="2:2" s="111" customFormat="1" ht="12.75" x14ac:dyDescent="0.2">
      <c r="B558" s="112"/>
    </row>
    <row r="559" spans="2:2" s="111" customFormat="1" ht="12.75" x14ac:dyDescent="0.2">
      <c r="B559" s="112"/>
    </row>
    <row r="560" spans="2:2" s="111" customFormat="1" ht="12.75" x14ac:dyDescent="0.2">
      <c r="B560" s="112"/>
    </row>
    <row r="561" spans="2:2" s="111" customFormat="1" ht="12.75" x14ac:dyDescent="0.2">
      <c r="B561" s="112"/>
    </row>
    <row r="562" spans="2:2" s="111" customFormat="1" ht="12.75" x14ac:dyDescent="0.2">
      <c r="B562" s="112"/>
    </row>
    <row r="563" spans="2:2" s="111" customFormat="1" ht="12.75" x14ac:dyDescent="0.2">
      <c r="B563" s="112"/>
    </row>
    <row r="564" spans="2:2" s="111" customFormat="1" ht="12.75" x14ac:dyDescent="0.2">
      <c r="B564" s="112"/>
    </row>
    <row r="565" spans="2:2" s="111" customFormat="1" ht="12.75" x14ac:dyDescent="0.2">
      <c r="B565" s="112"/>
    </row>
    <row r="566" spans="2:2" s="111" customFormat="1" ht="12.75" x14ac:dyDescent="0.2">
      <c r="B566" s="112"/>
    </row>
    <row r="567" spans="2:2" s="111" customFormat="1" ht="12.75" x14ac:dyDescent="0.2">
      <c r="B567" s="112"/>
    </row>
    <row r="568" spans="2:2" s="111" customFormat="1" ht="12.75" x14ac:dyDescent="0.2">
      <c r="B568" s="112"/>
    </row>
    <row r="569" spans="2:2" s="111" customFormat="1" ht="12.75" x14ac:dyDescent="0.2">
      <c r="B569" s="112"/>
    </row>
    <row r="570" spans="2:2" s="111" customFormat="1" ht="12.75" x14ac:dyDescent="0.2">
      <c r="B570" s="112"/>
    </row>
    <row r="571" spans="2:2" s="111" customFormat="1" ht="12.75" x14ac:dyDescent="0.2">
      <c r="B571" s="112"/>
    </row>
    <row r="572" spans="2:2" s="111" customFormat="1" ht="12.75" x14ac:dyDescent="0.2">
      <c r="B572" s="112"/>
    </row>
    <row r="573" spans="2:2" s="111" customFormat="1" ht="12.75" x14ac:dyDescent="0.2">
      <c r="B573" s="112"/>
    </row>
    <row r="574" spans="2:2" s="111" customFormat="1" ht="12.75" x14ac:dyDescent="0.2">
      <c r="B574" s="112"/>
    </row>
    <row r="575" spans="2:2" s="111" customFormat="1" ht="12.75" x14ac:dyDescent="0.2">
      <c r="B575" s="112"/>
    </row>
    <row r="576" spans="2:2" s="111" customFormat="1" ht="12.75" x14ac:dyDescent="0.2">
      <c r="B576" s="112"/>
    </row>
    <row r="577" spans="2:2" s="111" customFormat="1" ht="12.75" x14ac:dyDescent="0.2">
      <c r="B577" s="112"/>
    </row>
    <row r="578" spans="2:2" s="111" customFormat="1" ht="12.75" x14ac:dyDescent="0.2">
      <c r="B578" s="112"/>
    </row>
    <row r="579" spans="2:2" s="111" customFormat="1" ht="12.75" x14ac:dyDescent="0.2">
      <c r="B579" s="112"/>
    </row>
    <row r="580" spans="2:2" s="111" customFormat="1" ht="12.75" x14ac:dyDescent="0.2">
      <c r="B580" s="112"/>
    </row>
    <row r="581" spans="2:2" s="111" customFormat="1" ht="12.75" x14ac:dyDescent="0.2">
      <c r="B581" s="112"/>
    </row>
    <row r="582" spans="2:2" s="111" customFormat="1" ht="12.75" x14ac:dyDescent="0.2">
      <c r="B582" s="112"/>
    </row>
    <row r="583" spans="2:2" s="111" customFormat="1" ht="12.75" x14ac:dyDescent="0.2">
      <c r="B583" s="112"/>
    </row>
    <row r="584" spans="2:2" s="111" customFormat="1" ht="12.75" x14ac:dyDescent="0.2">
      <c r="B584" s="112"/>
    </row>
    <row r="585" spans="2:2" s="111" customFormat="1" ht="12.75" x14ac:dyDescent="0.2">
      <c r="B585" s="112"/>
    </row>
    <row r="586" spans="2:2" s="111" customFormat="1" ht="12.75" x14ac:dyDescent="0.2">
      <c r="B586" s="112"/>
    </row>
    <row r="587" spans="2:2" s="111" customFormat="1" ht="12.75" x14ac:dyDescent="0.2">
      <c r="B587" s="112"/>
    </row>
    <row r="588" spans="2:2" s="111" customFormat="1" ht="12.75" x14ac:dyDescent="0.2">
      <c r="B588" s="112"/>
    </row>
    <row r="589" spans="2:2" s="111" customFormat="1" ht="12.75" x14ac:dyDescent="0.2">
      <c r="B589" s="112"/>
    </row>
    <row r="590" spans="2:2" s="111" customFormat="1" ht="12.75" x14ac:dyDescent="0.2">
      <c r="B590" s="112"/>
    </row>
    <row r="591" spans="2:2" s="111" customFormat="1" ht="12.75" x14ac:dyDescent="0.2">
      <c r="B591" s="112"/>
    </row>
    <row r="592" spans="2:2" s="111" customFormat="1" ht="12.75" x14ac:dyDescent="0.2">
      <c r="B592" s="112"/>
    </row>
    <row r="593" spans="2:2" s="111" customFormat="1" ht="12.75" x14ac:dyDescent="0.2">
      <c r="B593" s="112"/>
    </row>
    <row r="594" spans="2:2" s="111" customFormat="1" ht="12.75" x14ac:dyDescent="0.2">
      <c r="B594" s="112"/>
    </row>
    <row r="595" spans="2:2" s="111" customFormat="1" ht="12.75" x14ac:dyDescent="0.2">
      <c r="B595" s="112"/>
    </row>
    <row r="596" spans="2:2" s="111" customFormat="1" ht="12.75" x14ac:dyDescent="0.2">
      <c r="B596" s="112"/>
    </row>
    <row r="597" spans="2:2" s="111" customFormat="1" ht="12.75" x14ac:dyDescent="0.2">
      <c r="B597" s="112"/>
    </row>
    <row r="598" spans="2:2" s="111" customFormat="1" ht="12.75" x14ac:dyDescent="0.2">
      <c r="B598" s="112"/>
    </row>
    <row r="599" spans="2:2" s="111" customFormat="1" ht="12.75" x14ac:dyDescent="0.2">
      <c r="B599" s="112"/>
    </row>
    <row r="600" spans="2:2" s="111" customFormat="1" ht="12.75" x14ac:dyDescent="0.2">
      <c r="B600" s="112"/>
    </row>
    <row r="601" spans="2:2" s="111" customFormat="1" ht="12.75" x14ac:dyDescent="0.2">
      <c r="B601" s="112"/>
    </row>
    <row r="602" spans="2:2" s="111" customFormat="1" ht="12.75" x14ac:dyDescent="0.2">
      <c r="B602" s="112"/>
    </row>
    <row r="603" spans="2:2" s="111" customFormat="1" ht="12.75" x14ac:dyDescent="0.2">
      <c r="B603" s="112"/>
    </row>
    <row r="604" spans="2:2" s="111" customFormat="1" ht="12.75" x14ac:dyDescent="0.2">
      <c r="B604" s="112"/>
    </row>
    <row r="605" spans="2:2" s="111" customFormat="1" ht="12.75" x14ac:dyDescent="0.2">
      <c r="B605" s="112"/>
    </row>
    <row r="606" spans="2:2" s="111" customFormat="1" ht="12.75" x14ac:dyDescent="0.2">
      <c r="B606" s="112"/>
    </row>
    <row r="607" spans="2:2" s="111" customFormat="1" ht="12.75" x14ac:dyDescent="0.2">
      <c r="B607" s="112"/>
    </row>
    <row r="608" spans="2:2" s="111" customFormat="1" ht="12.75" x14ac:dyDescent="0.2">
      <c r="B608" s="112"/>
    </row>
    <row r="609" spans="2:2" s="111" customFormat="1" ht="12.75" x14ac:dyDescent="0.2">
      <c r="B609" s="112"/>
    </row>
    <row r="610" spans="2:2" s="111" customFormat="1" ht="12.75" x14ac:dyDescent="0.2">
      <c r="B610" s="112"/>
    </row>
    <row r="611" spans="2:2" s="111" customFormat="1" ht="12.75" x14ac:dyDescent="0.2">
      <c r="B611" s="112"/>
    </row>
    <row r="612" spans="2:2" s="111" customFormat="1" ht="12.75" x14ac:dyDescent="0.2">
      <c r="B612" s="112"/>
    </row>
    <row r="613" spans="2:2" s="111" customFormat="1" ht="12.75" x14ac:dyDescent="0.2">
      <c r="B613" s="112"/>
    </row>
    <row r="614" spans="2:2" s="111" customFormat="1" ht="12.75" x14ac:dyDescent="0.2">
      <c r="B614" s="112"/>
    </row>
    <row r="615" spans="2:2" s="111" customFormat="1" ht="12.75" x14ac:dyDescent="0.2">
      <c r="B615" s="112"/>
    </row>
    <row r="616" spans="2:2" s="111" customFormat="1" ht="12.75" x14ac:dyDescent="0.2">
      <c r="B616" s="112"/>
    </row>
    <row r="617" spans="2:2" s="111" customFormat="1" ht="12.75" x14ac:dyDescent="0.2">
      <c r="B617" s="112"/>
    </row>
    <row r="618" spans="2:2" s="111" customFormat="1" ht="12.75" x14ac:dyDescent="0.2">
      <c r="B618" s="112"/>
    </row>
    <row r="619" spans="2:2" s="111" customFormat="1" ht="12.75" x14ac:dyDescent="0.2">
      <c r="B619" s="112"/>
    </row>
    <row r="620" spans="2:2" s="111" customFormat="1" ht="12.75" x14ac:dyDescent="0.2">
      <c r="B620" s="112"/>
    </row>
    <row r="621" spans="2:2" s="111" customFormat="1" ht="12.75" x14ac:dyDescent="0.2">
      <c r="B621" s="112"/>
    </row>
    <row r="622" spans="2:2" s="111" customFormat="1" ht="12.75" x14ac:dyDescent="0.2">
      <c r="B622" s="112"/>
    </row>
    <row r="623" spans="2:2" s="111" customFormat="1" ht="12.75" x14ac:dyDescent="0.2">
      <c r="B623" s="112"/>
    </row>
    <row r="624" spans="2:2" s="111" customFormat="1" ht="12.75" x14ac:dyDescent="0.2">
      <c r="B624" s="112"/>
    </row>
    <row r="625" spans="2:2" s="111" customFormat="1" ht="12.75" x14ac:dyDescent="0.2">
      <c r="B625" s="112"/>
    </row>
    <row r="626" spans="2:2" s="111" customFormat="1" ht="12.75" x14ac:dyDescent="0.2">
      <c r="B626" s="112"/>
    </row>
  </sheetData>
  <mergeCells count="1">
    <mergeCell ref="K16:L16"/>
  </mergeCells>
  <conditionalFormatting sqref="T63:T501">
    <cfRule type="cellIs" dxfId="33" priority="5" operator="notEqual">
      <formula>$F63</formula>
    </cfRule>
  </conditionalFormatting>
  <conditionalFormatting sqref="B63:B501">
    <cfRule type="cellIs" dxfId="32" priority="4" operator="equal">
      <formula>""</formula>
    </cfRule>
  </conditionalFormatting>
  <conditionalFormatting sqref="D63:D79 D83:D218">
    <cfRule type="cellIs" dxfId="31" priority="3" operator="equal">
      <formula>""</formula>
    </cfRule>
  </conditionalFormatting>
  <conditionalFormatting sqref="B63:B501">
    <cfRule type="cellIs" dxfId="30" priority="2" operator="equal">
      <formula>""</formula>
    </cfRule>
  </conditionalFormatting>
  <conditionalFormatting sqref="D80:D82">
    <cfRule type="cellIs" dxfId="29" priority="1" operator="equal">
      <formula>""</formula>
    </cfRule>
  </conditionalFormatting>
  <dataValidations count="2">
    <dataValidation type="list" allowBlank="1" showInputMessage="1" showErrorMessage="1" sqref="D63:D501" xr:uid="{00000000-0002-0000-0300-000000000000}">
      <formula1>$D$24:$H$24</formula1>
    </dataValidation>
    <dataValidation type="list" allowBlank="1" showInputMessage="1" showErrorMessage="1" sqref="B63:B501" xr:uid="{00000000-0002-0000-0300-000001000000}">
      <formula1>$B$25:$B$55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26"/>
  <sheetViews>
    <sheetView topLeftCell="B1" zoomScale="85" zoomScaleNormal="85" workbookViewId="0">
      <pane ySplit="22" topLeftCell="A90" activePane="bottomLeft" state="frozen"/>
      <selection activeCell="K14" sqref="K14"/>
      <selection pane="bottomLeft" activeCell="G63" sqref="G63"/>
    </sheetView>
  </sheetViews>
  <sheetFormatPr defaultColWidth="9.140625" defaultRowHeight="11.25" x14ac:dyDescent="0.2"/>
  <cols>
    <col min="1" max="1" width="1.85546875" style="35" hidden="1" customWidth="1"/>
    <col min="2" max="2" width="22.7109375" style="113" customWidth="1"/>
    <col min="3" max="3" width="11" style="35" customWidth="1"/>
    <col min="4" max="4" width="8.7109375" style="35" customWidth="1"/>
    <col min="5" max="5" width="10.42578125" style="35" bestFit="1" customWidth="1"/>
    <col min="6" max="6" width="9.85546875" style="35" bestFit="1" customWidth="1"/>
    <col min="7" max="7" width="11.140625" style="35" customWidth="1"/>
    <col min="8" max="8" width="10" style="35" customWidth="1"/>
    <col min="9" max="9" width="8" style="35" bestFit="1" customWidth="1"/>
    <col min="10" max="10" width="8.7109375" style="35" bestFit="1" customWidth="1"/>
    <col min="11" max="11" width="10" style="35" customWidth="1"/>
    <col min="12" max="12" width="9.28515625" style="35" bestFit="1" customWidth="1"/>
    <col min="13" max="13" width="9" style="35" bestFit="1" customWidth="1"/>
    <col min="14" max="14" width="8.28515625" style="35" bestFit="1" customWidth="1"/>
    <col min="15" max="15" width="12.140625" style="35" customWidth="1"/>
    <col min="16" max="16" width="11.42578125" style="35" bestFit="1" customWidth="1"/>
    <col min="17" max="17" width="13.7109375" style="35" bestFit="1" customWidth="1"/>
    <col min="18" max="18" width="8.5703125" style="35" customWidth="1"/>
    <col min="19" max="19" width="10" style="35" bestFit="1" customWidth="1"/>
    <col min="20" max="20" width="9.140625" style="35" bestFit="1" customWidth="1"/>
    <col min="21" max="21" width="8.42578125" style="35" bestFit="1" customWidth="1"/>
    <col min="22" max="58" width="20.85546875" style="35" customWidth="1"/>
    <col min="59" max="16384" width="9.140625" style="35"/>
  </cols>
  <sheetData>
    <row r="1" spans="2:18" x14ac:dyDescent="0.2">
      <c r="B1" s="35" t="s">
        <v>62</v>
      </c>
      <c r="C1" s="122">
        <v>31</v>
      </c>
      <c r="D1" s="53"/>
    </row>
    <row r="2" spans="2:18" x14ac:dyDescent="0.2">
      <c r="B2" s="35"/>
    </row>
    <row r="3" spans="2:18" x14ac:dyDescent="0.2">
      <c r="B3" s="35"/>
      <c r="C3" s="36" t="s">
        <v>13</v>
      </c>
      <c r="D3" s="36" t="s">
        <v>33</v>
      </c>
      <c r="E3" s="37" t="s">
        <v>31</v>
      </c>
      <c r="F3" s="37" t="s">
        <v>26</v>
      </c>
      <c r="G3" s="37" t="s">
        <v>27</v>
      </c>
      <c r="H3" s="38" t="s">
        <v>50</v>
      </c>
      <c r="K3" s="39" t="s">
        <v>56</v>
      </c>
      <c r="L3" s="40"/>
      <c r="M3" s="40"/>
      <c r="N3" s="41" t="s">
        <v>65</v>
      </c>
      <c r="O3" s="40" t="s">
        <v>64</v>
      </c>
      <c r="P3" s="40" t="s">
        <v>63</v>
      </c>
      <c r="Q3" s="40" t="s">
        <v>57</v>
      </c>
    </row>
    <row r="4" spans="2:18" x14ac:dyDescent="0.2">
      <c r="B4" s="42" t="s">
        <v>97</v>
      </c>
      <c r="C4" s="43">
        <f>SUMIF($D$63:$D$501,C$3,$G$63:$G$501)</f>
        <v>376.12</v>
      </c>
      <c r="D4" s="43">
        <f>SUMIF($D$63:$D$501,D$3,$G$63:$G$501)</f>
        <v>623.1</v>
      </c>
      <c r="E4" s="43">
        <f>SUMIF($D$63:$D$501,E$3,$G$63:$G$501)</f>
        <v>666.52</v>
      </c>
      <c r="F4" s="43">
        <f>SUMIF($D$63:$D$501,F$3,$G$63:$G$501)</f>
        <v>562.6</v>
      </c>
      <c r="G4" s="43">
        <f>SUMIF($D$63:$D$501,G$3,$G$63:$G$501)</f>
        <v>681.97</v>
      </c>
      <c r="H4" s="43">
        <f>SUM(C4:G4)</f>
        <v>2910.3100000000004</v>
      </c>
      <c r="I4" s="44"/>
      <c r="K4" s="40" t="s">
        <v>53</v>
      </c>
      <c r="L4" s="40"/>
      <c r="M4" s="45">
        <f>H10</f>
        <v>6286.35</v>
      </c>
      <c r="N4" s="45"/>
      <c r="O4" s="46">
        <f>944066+588005+145015</f>
        <v>1677086</v>
      </c>
      <c r="P4" s="46">
        <f>SUM(O4/365)*C1</f>
        <v>142437.44109589042</v>
      </c>
      <c r="Q4" s="45">
        <f>SUM(M4-P4)</f>
        <v>-136151.09109589041</v>
      </c>
    </row>
    <row r="5" spans="2:18" x14ac:dyDescent="0.2">
      <c r="B5" s="42" t="s">
        <v>16</v>
      </c>
      <c r="C5" s="43">
        <f>SUMIF(D63:D501,C3,H63:H501)</f>
        <v>565.15</v>
      </c>
      <c r="D5" s="43">
        <f>SUMIF($D$63:$D$501,D$3,$H$63:$H$501)</f>
        <v>691.08</v>
      </c>
      <c r="E5" s="43">
        <f>SUMIF($D$63:$D$501,E$3,$H$63:$H$501)</f>
        <v>723.06</v>
      </c>
      <c r="F5" s="43">
        <f>SUMIF($D$63:$D$501,F$3,$H$63:$H$501)</f>
        <v>692.37</v>
      </c>
      <c r="G5" s="43">
        <f>SUMIF($D$63:$D$501,G$3,$H$63:$H$501)</f>
        <v>704.38</v>
      </c>
      <c r="H5" s="43">
        <f t="shared" ref="H5:H18" si="0">SUM(C5:G5)</f>
        <v>3376.04</v>
      </c>
      <c r="I5" s="44"/>
      <c r="K5" s="40" t="s">
        <v>95</v>
      </c>
      <c r="L5" s="40"/>
      <c r="M5" s="45">
        <f>H11</f>
        <v>0</v>
      </c>
      <c r="N5" s="45"/>
      <c r="O5" s="46">
        <v>100</v>
      </c>
      <c r="P5" s="46">
        <f>SUM(O5/365)*C1</f>
        <v>8.493150684931507</v>
      </c>
      <c r="Q5" s="45">
        <f>SUM(M5-P5)</f>
        <v>-8.493150684931507</v>
      </c>
    </row>
    <row r="6" spans="2:18" x14ac:dyDescent="0.2">
      <c r="B6" s="42" t="s">
        <v>98</v>
      </c>
      <c r="C6" s="43">
        <f>SUMIF(D63:D501,C3,I63:I501)</f>
        <v>0</v>
      </c>
      <c r="D6" s="43">
        <f>SUMIF($D$63:$D$501,D$3,$I$63:$I$501)</f>
        <v>0</v>
      </c>
      <c r="E6" s="43">
        <f>SUMIF($D$63:$D$501,E$3,$I$63:$I$501)</f>
        <v>0</v>
      </c>
      <c r="F6" s="43">
        <f>SUMIF($D$63:$D$501,F$3,$I$63:$I$501)</f>
        <v>0</v>
      </c>
      <c r="G6" s="43">
        <f>SUMIF($D$63:$D$501,G$3,$I$63:$I$501)</f>
        <v>0</v>
      </c>
      <c r="H6" s="43">
        <f t="shared" si="0"/>
        <v>0</v>
      </c>
      <c r="I6" s="44"/>
      <c r="K6" s="40" t="s">
        <v>92</v>
      </c>
      <c r="L6" s="40"/>
      <c r="M6" s="45">
        <f>H12</f>
        <v>0</v>
      </c>
      <c r="N6" s="45"/>
      <c r="O6" s="46">
        <v>100</v>
      </c>
      <c r="P6" s="46">
        <f>SUM(O6/365)*C1</f>
        <v>8.493150684931507</v>
      </c>
      <c r="Q6" s="45">
        <f>SUM(M6-P6)</f>
        <v>-8.493150684931507</v>
      </c>
    </row>
    <row r="7" spans="2:18" x14ac:dyDescent="0.2">
      <c r="B7" s="42" t="s">
        <v>99</v>
      </c>
      <c r="C7" s="43">
        <f>SUMIF(D63:D501,C3,J63:J501)</f>
        <v>0</v>
      </c>
      <c r="D7" s="43">
        <f>SUMIF($D$63:$D$501,D$3,$J$63:$J$501)</f>
        <v>0</v>
      </c>
      <c r="E7" s="43">
        <f>SUMIF($D$63:$D$501,E$3,$J$63:$J$501)</f>
        <v>0</v>
      </c>
      <c r="F7" s="43">
        <f>SUMIF($D$63:$D$501,F$3,$J$63:$J$501)</f>
        <v>0</v>
      </c>
      <c r="G7" s="43">
        <f>SUMIF($D$63:$D$501,G$3,$J$63:$J$501)</f>
        <v>0</v>
      </c>
      <c r="H7" s="43">
        <f t="shared" si="0"/>
        <v>0</v>
      </c>
      <c r="I7" s="44"/>
      <c r="K7" s="40" t="s">
        <v>58</v>
      </c>
      <c r="L7" s="40"/>
      <c r="M7" s="45">
        <f>H13</f>
        <v>0</v>
      </c>
      <c r="N7" s="45"/>
      <c r="O7" s="46">
        <v>100</v>
      </c>
      <c r="P7" s="46">
        <f>SUM(O7/365)*C1</f>
        <v>8.493150684931507</v>
      </c>
      <c r="Q7" s="45">
        <f>SUM(M7-P7)</f>
        <v>-8.493150684931507</v>
      </c>
    </row>
    <row r="8" spans="2:18" x14ac:dyDescent="0.2">
      <c r="B8" s="42" t="s">
        <v>100</v>
      </c>
      <c r="C8" s="43">
        <f>SUMIF(D63:D501,C3,K63:K501)</f>
        <v>0</v>
      </c>
      <c r="D8" s="43">
        <f>SUMIF($D$63:$D$501,D$3,$K$63:$K$501)</f>
        <v>0</v>
      </c>
      <c r="E8" s="43">
        <f>SUMIF($D$63:$D$501,E$3,$K$63:$K$501)</f>
        <v>0</v>
      </c>
      <c r="F8" s="43">
        <f>SUMIF($D$63:$D$501,F$3,$K$63:$K$501)</f>
        <v>0</v>
      </c>
      <c r="G8" s="43">
        <f>SUMIF($D$63:$D$501,G$3,$K$63:$K$501)</f>
        <v>0</v>
      </c>
      <c r="H8" s="43">
        <f t="shared" si="0"/>
        <v>0</v>
      </c>
      <c r="I8" s="44"/>
      <c r="K8" s="40" t="s">
        <v>54</v>
      </c>
      <c r="L8" s="40"/>
      <c r="M8" s="45">
        <f>H14</f>
        <v>0</v>
      </c>
      <c r="N8" s="45"/>
      <c r="O8" s="46"/>
      <c r="P8" s="46"/>
      <c r="Q8" s="45"/>
    </row>
    <row r="9" spans="2:18" x14ac:dyDescent="0.2">
      <c r="B9" s="42" t="s">
        <v>70</v>
      </c>
      <c r="C9" s="43">
        <f>SUMIF(D63:D501,C3,L63:L501)</f>
        <v>0</v>
      </c>
      <c r="D9" s="43">
        <f>SUMIF($D$63:$D$501,D$3,$L$63:$L$501)</f>
        <v>0</v>
      </c>
      <c r="E9" s="43">
        <f>SUMIF($D$63:$D$501,E$3,$L$63:$L$501)</f>
        <v>0</v>
      </c>
      <c r="F9" s="43">
        <f>SUMIF($D$63:$D$501,F$3,$L$63:$L$501)</f>
        <v>0</v>
      </c>
      <c r="G9" s="43">
        <f>SUMIF($D$63:$D$501,G$3,$L$63:$L$501)</f>
        <v>0</v>
      </c>
      <c r="H9" s="43">
        <f t="shared" si="0"/>
        <v>0</v>
      </c>
      <c r="I9" s="44"/>
      <c r="K9" s="40" t="s">
        <v>59</v>
      </c>
      <c r="L9" s="40"/>
      <c r="M9" s="47">
        <f>SUM(M5:M7)</f>
        <v>0</v>
      </c>
      <c r="N9" s="45"/>
      <c r="O9" s="47">
        <f>SUM(O5:O6)</f>
        <v>200</v>
      </c>
      <c r="P9" s="47">
        <f>SUM(P5:P6)</f>
        <v>16.986301369863014</v>
      </c>
      <c r="Q9" s="47">
        <f>SUM(Q5:Q6)</f>
        <v>-16.986301369863014</v>
      </c>
    </row>
    <row r="10" spans="2:18" x14ac:dyDescent="0.2">
      <c r="B10" s="48" t="s">
        <v>53</v>
      </c>
      <c r="C10" s="49">
        <f>SUM(C4:C9)</f>
        <v>941.27</v>
      </c>
      <c r="D10" s="49">
        <f t="shared" ref="D10:G10" si="1">SUM(D4:D9)</f>
        <v>1314.18</v>
      </c>
      <c r="E10" s="49">
        <f t="shared" si="1"/>
        <v>1389.58</v>
      </c>
      <c r="F10" s="49">
        <f t="shared" si="1"/>
        <v>1254.97</v>
      </c>
      <c r="G10" s="49">
        <f t="shared" si="1"/>
        <v>1386.35</v>
      </c>
      <c r="H10" s="43">
        <f t="shared" si="0"/>
        <v>6286.35</v>
      </c>
      <c r="I10" s="44"/>
      <c r="K10" s="40" t="s">
        <v>60</v>
      </c>
      <c r="L10" s="40"/>
      <c r="M10" s="47">
        <f>SUM(M4,M8)</f>
        <v>6286.35</v>
      </c>
      <c r="N10" s="45"/>
      <c r="O10" s="47">
        <f>SUM(O7,O4)</f>
        <v>1677186</v>
      </c>
      <c r="P10" s="47">
        <f>SUM(P7,P4)</f>
        <v>142445.93424657534</v>
      </c>
      <c r="Q10" s="47">
        <f>SUM(Q7,Q4)</f>
        <v>-136159.58424657534</v>
      </c>
    </row>
    <row r="11" spans="2:18" x14ac:dyDescent="0.2">
      <c r="B11" s="126" t="s">
        <v>93</v>
      </c>
      <c r="C11" s="43">
        <f>SUMIF(D63:D501,C3,M63:M501)</f>
        <v>0</v>
      </c>
      <c r="D11" s="43">
        <f>SUMIF($D$63:$D$501,D$3,$M$63:$M$501)</f>
        <v>0</v>
      </c>
      <c r="E11" s="43">
        <f>SUMIF($D$63:$D$501,E$3,$M$63:$M$501)</f>
        <v>0</v>
      </c>
      <c r="F11" s="43">
        <f>SUMIF($D$63:$D$501,F$3,$M$63:$M$501)</f>
        <v>0</v>
      </c>
      <c r="G11" s="43">
        <f>SUMIF($D$63:$D$501,G$3,$M$63:$M$501)</f>
        <v>0</v>
      </c>
      <c r="H11" s="43">
        <f t="shared" si="0"/>
        <v>0</v>
      </c>
      <c r="I11" s="44"/>
      <c r="K11" s="40" t="s">
        <v>55</v>
      </c>
      <c r="L11" s="40"/>
      <c r="M11" s="47">
        <f>SUM(M9:M10)</f>
        <v>6286.35</v>
      </c>
      <c r="N11" s="45"/>
      <c r="O11" s="47">
        <f>SUM(O9:O10)</f>
        <v>1677386</v>
      </c>
      <c r="P11" s="47">
        <f>SUM(P9:P10)</f>
        <v>142462.92054794519</v>
      </c>
      <c r="Q11" s="47">
        <f>SUM(Q9:Q10)</f>
        <v>-136176.57054794519</v>
      </c>
    </row>
    <row r="12" spans="2:18" x14ac:dyDescent="0.2">
      <c r="B12" s="126" t="s">
        <v>92</v>
      </c>
      <c r="C12" s="43">
        <f>SUMIF(D63:D501,C3,N63:N501)</f>
        <v>0</v>
      </c>
      <c r="D12" s="43">
        <f>SUMIF($D$63:$D$501,D$3,$N$63:$N$501)</f>
        <v>0</v>
      </c>
      <c r="E12" s="43">
        <f>SUMIF($D$63:$D$501,E$3,$N$63:$N$501)</f>
        <v>0</v>
      </c>
      <c r="F12" s="43">
        <f>SUMIF($D$63:$D$501,F$3,$N$63:$N$501)</f>
        <v>0</v>
      </c>
      <c r="G12" s="43">
        <f>SUMIF($D$63:$D$501,G$3,$N$63:$N$501)</f>
        <v>0</v>
      </c>
      <c r="H12" s="43">
        <f t="shared" si="0"/>
        <v>0</v>
      </c>
      <c r="I12" s="44"/>
      <c r="K12" s="50"/>
      <c r="L12" s="50"/>
      <c r="M12" s="44"/>
      <c r="N12" s="51"/>
      <c r="O12" s="50"/>
      <c r="P12" s="50"/>
      <c r="Q12" s="44"/>
      <c r="R12" s="44"/>
    </row>
    <row r="13" spans="2:18" x14ac:dyDescent="0.2">
      <c r="B13" s="126" t="s">
        <v>58</v>
      </c>
      <c r="C13" s="43">
        <f>SUMIF(D63:D501,C3,O63:O501)+SUMIF(D63:D501,C3,P63:P501)</f>
        <v>0</v>
      </c>
      <c r="D13" s="43">
        <f>SUMIF(D63:D501,D3,O63:O501)+SUMIF(D63:D501,D3,P63:P501)</f>
        <v>0</v>
      </c>
      <c r="E13" s="43">
        <f>SUMIF(D63:D501,E3,O63:O501)+SUMIF(D63:D501,E3,P63:P501)</f>
        <v>0</v>
      </c>
      <c r="F13" s="43">
        <f>SUMIF(D63:D501,F3,O63:O501)+SUMIF(D63:D501,F3,P63:P501)</f>
        <v>0</v>
      </c>
      <c r="G13" s="43">
        <f>SUMIF(D63:D501,G3,O63:O501)+SUMIF(D63:D501,G3,P63:P501)</f>
        <v>0</v>
      </c>
      <c r="H13" s="43">
        <f t="shared" si="0"/>
        <v>0</v>
      </c>
      <c r="I13" s="44"/>
      <c r="K13" s="52" t="s">
        <v>88</v>
      </c>
      <c r="L13" s="53"/>
      <c r="N13" s="44"/>
      <c r="O13" s="126"/>
      <c r="P13" s="126"/>
      <c r="Q13" s="44"/>
      <c r="R13" s="44"/>
    </row>
    <row r="14" spans="2:18" x14ac:dyDescent="0.2">
      <c r="B14" s="126" t="s">
        <v>54</v>
      </c>
      <c r="C14" s="43">
        <f>SUMIF($D$63:$D$501,C$3,$Q$63:$Q$501)</f>
        <v>0</v>
      </c>
      <c r="D14" s="43">
        <f>SUMIF($D$63:$D$501,D$3,$Q$63:$Q$501)</f>
        <v>0</v>
      </c>
      <c r="E14" s="43">
        <f>SUMIF($D$63:$D$501,E$3,$Q$63:$Q$501)</f>
        <v>0</v>
      </c>
      <c r="F14" s="43">
        <f>SUMIF($D$63:$D$501,F$3,$Q$63:$Q$501)</f>
        <v>0</v>
      </c>
      <c r="G14" s="43">
        <f>SUMIF($D$63:$D$501,G$3,$Q$63:$Q$501)</f>
        <v>0</v>
      </c>
      <c r="H14" s="43">
        <f t="shared" si="0"/>
        <v>0</v>
      </c>
      <c r="I14" s="44"/>
      <c r="K14" s="126" t="s">
        <v>54</v>
      </c>
      <c r="L14" s="126"/>
      <c r="M14" s="54"/>
      <c r="N14" s="44"/>
      <c r="O14" s="126"/>
      <c r="P14" s="126"/>
      <c r="Q14" s="44"/>
      <c r="R14" s="44"/>
    </row>
    <row r="15" spans="2:18" x14ac:dyDescent="0.2">
      <c r="B15" s="118" t="s">
        <v>110</v>
      </c>
      <c r="C15" s="119">
        <f>SUMIF($D$63:$D$501,C$3,$R$63:$R$501)</f>
        <v>0</v>
      </c>
      <c r="D15" s="119">
        <f>SUMIF($D$63:$D$501,D$3,$R$63:$R$501)</f>
        <v>0</v>
      </c>
      <c r="E15" s="119">
        <f>SUMIF($D$63:$D$501,E$3,$R$63:$R$501)</f>
        <v>0</v>
      </c>
      <c r="F15" s="119">
        <f>SUMIF($D$63:$D$501,F$3,$R$63:$R$501)</f>
        <v>0</v>
      </c>
      <c r="G15" s="119">
        <f>SUMIF($D$63:$D$501,G$3,$R$63:$R$501)</f>
        <v>0</v>
      </c>
      <c r="H15" s="119">
        <f t="shared" si="0"/>
        <v>0</v>
      </c>
      <c r="I15" s="44"/>
      <c r="K15" s="126" t="s">
        <v>61</v>
      </c>
      <c r="L15" s="126"/>
      <c r="M15" s="54"/>
      <c r="N15" s="44"/>
      <c r="O15" s="126"/>
      <c r="P15" s="126"/>
      <c r="Q15" s="44"/>
      <c r="R15" s="44"/>
    </row>
    <row r="16" spans="2:18" x14ac:dyDescent="0.2">
      <c r="B16" s="48" t="s">
        <v>59</v>
      </c>
      <c r="C16" s="49">
        <f>SUM(C11:C13)</f>
        <v>0</v>
      </c>
      <c r="D16" s="49">
        <f t="shared" ref="D16:G16" si="2">SUM(D11:D13)</f>
        <v>0</v>
      </c>
      <c r="E16" s="49">
        <f t="shared" si="2"/>
        <v>0</v>
      </c>
      <c r="F16" s="49">
        <f t="shared" si="2"/>
        <v>0</v>
      </c>
      <c r="G16" s="49">
        <f t="shared" si="2"/>
        <v>0</v>
      </c>
      <c r="H16" s="43">
        <f t="shared" si="0"/>
        <v>0</v>
      </c>
      <c r="I16" s="44"/>
      <c r="J16" s="53"/>
      <c r="K16" s="326" t="s">
        <v>94</v>
      </c>
      <c r="L16" s="326"/>
      <c r="M16" s="55"/>
      <c r="N16" s="44"/>
      <c r="O16" s="126"/>
      <c r="P16" s="126"/>
      <c r="Q16" s="44"/>
      <c r="R16" s="44"/>
    </row>
    <row r="17" spans="2:21" x14ac:dyDescent="0.2">
      <c r="B17" s="48" t="s">
        <v>60</v>
      </c>
      <c r="C17" s="49">
        <f>C10+C14</f>
        <v>941.27</v>
      </c>
      <c r="D17" s="49">
        <f>D10+D14</f>
        <v>1314.18</v>
      </c>
      <c r="E17" s="49">
        <f>E10+E14</f>
        <v>1389.58</v>
      </c>
      <c r="F17" s="49">
        <f>F10+F14</f>
        <v>1254.97</v>
      </c>
      <c r="G17" s="49">
        <f>G10+G14</f>
        <v>1386.35</v>
      </c>
      <c r="H17" s="43">
        <f t="shared" si="0"/>
        <v>6286.35</v>
      </c>
      <c r="I17" s="44"/>
      <c r="J17" s="53"/>
      <c r="S17" s="56"/>
      <c r="T17" s="51"/>
    </row>
    <row r="18" spans="2:21" x14ac:dyDescent="0.2">
      <c r="B18" s="48" t="s">
        <v>55</v>
      </c>
      <c r="C18" s="49">
        <f>SUM(C17,C16,C15)</f>
        <v>941.27</v>
      </c>
      <c r="D18" s="49">
        <f>SUM(D17,D16,D15)</f>
        <v>1314.18</v>
      </c>
      <c r="E18" s="49">
        <f>SUM(E17,E16,E15)</f>
        <v>1389.58</v>
      </c>
      <c r="F18" s="49">
        <f>SUM(F17,F16,F15)</f>
        <v>1254.97</v>
      </c>
      <c r="G18" s="49">
        <f>SUM(G17,G16,G15)</f>
        <v>1386.35</v>
      </c>
      <c r="H18" s="43">
        <f t="shared" si="0"/>
        <v>6286.35</v>
      </c>
      <c r="I18" s="44"/>
      <c r="J18" s="53"/>
    </row>
    <row r="19" spans="2:21" ht="12" thickBot="1" x14ac:dyDescent="0.25">
      <c r="B19" s="53"/>
      <c r="C19" s="53"/>
      <c r="D19" s="53"/>
      <c r="E19" s="53"/>
      <c r="F19" s="53"/>
      <c r="G19" s="53"/>
      <c r="H19" s="53"/>
    </row>
    <row r="20" spans="2:21" ht="22.5" x14ac:dyDescent="0.2">
      <c r="B20" s="57"/>
      <c r="C20" s="58"/>
      <c r="D20" s="58"/>
      <c r="E20" s="58"/>
      <c r="F20" s="58"/>
      <c r="G20" s="59" t="s">
        <v>97</v>
      </c>
      <c r="H20" s="59" t="s">
        <v>101</v>
      </c>
      <c r="I20" s="59" t="s">
        <v>98</v>
      </c>
      <c r="J20" s="59" t="s">
        <v>99</v>
      </c>
      <c r="K20" s="59" t="s">
        <v>100</v>
      </c>
      <c r="L20" s="59" t="s">
        <v>70</v>
      </c>
      <c r="M20" s="59" t="s">
        <v>102</v>
      </c>
      <c r="N20" s="59" t="s">
        <v>103</v>
      </c>
      <c r="O20" s="59" t="s">
        <v>104</v>
      </c>
      <c r="P20" s="59" t="s">
        <v>105</v>
      </c>
      <c r="Q20" s="59" t="s">
        <v>11</v>
      </c>
      <c r="R20" s="59" t="s">
        <v>91</v>
      </c>
      <c r="S20" s="59" t="s">
        <v>106</v>
      </c>
      <c r="T20" s="60"/>
    </row>
    <row r="21" spans="2:21" x14ac:dyDescent="0.2">
      <c r="B21" s="61" t="s">
        <v>52</v>
      </c>
      <c r="C21" s="62"/>
      <c r="D21" s="62"/>
      <c r="E21" s="62"/>
      <c r="F21" s="62"/>
      <c r="G21" s="63">
        <v>65120</v>
      </c>
      <c r="H21" s="63">
        <v>65120</v>
      </c>
      <c r="I21" s="63">
        <v>65120</v>
      </c>
      <c r="J21" s="63">
        <v>65120</v>
      </c>
      <c r="K21" s="63">
        <v>65120</v>
      </c>
      <c r="L21" s="63">
        <v>65120</v>
      </c>
      <c r="M21" s="64">
        <v>68600</v>
      </c>
      <c r="N21" s="64">
        <v>68600</v>
      </c>
      <c r="O21" s="65">
        <v>68150</v>
      </c>
      <c r="P21" s="65">
        <v>68150</v>
      </c>
      <c r="Q21" s="66">
        <v>65120</v>
      </c>
      <c r="R21" s="66">
        <v>65120</v>
      </c>
      <c r="S21" s="67" t="s">
        <v>107</v>
      </c>
      <c r="T21" s="68" t="s">
        <v>22</v>
      </c>
    </row>
    <row r="22" spans="2:21" ht="12" thickBot="1" x14ac:dyDescent="0.25">
      <c r="B22" s="69"/>
      <c r="C22" s="70"/>
      <c r="D22" s="70"/>
      <c r="E22" s="70"/>
      <c r="F22" s="71">
        <f t="shared" ref="F22:T22" si="3">SUM(F63:F501)</f>
        <v>6286.35</v>
      </c>
      <c r="G22" s="116">
        <f t="shared" si="3"/>
        <v>2910.3100000000004</v>
      </c>
      <c r="H22" s="116">
        <f t="shared" si="3"/>
        <v>3376.04</v>
      </c>
      <c r="I22" s="116">
        <f t="shared" si="3"/>
        <v>0</v>
      </c>
      <c r="J22" s="116">
        <f t="shared" si="3"/>
        <v>0</v>
      </c>
      <c r="K22" s="116">
        <f t="shared" si="3"/>
        <v>0</v>
      </c>
      <c r="L22" s="116">
        <f t="shared" si="3"/>
        <v>0</v>
      </c>
      <c r="M22" s="116">
        <f t="shared" si="3"/>
        <v>0</v>
      </c>
      <c r="N22" s="116">
        <f t="shared" si="3"/>
        <v>0</v>
      </c>
      <c r="O22" s="116">
        <f t="shared" si="3"/>
        <v>0</v>
      </c>
      <c r="P22" s="116">
        <f t="shared" si="3"/>
        <v>0</v>
      </c>
      <c r="Q22" s="116">
        <f t="shared" si="3"/>
        <v>0</v>
      </c>
      <c r="R22" s="116">
        <f t="shared" si="3"/>
        <v>0</v>
      </c>
      <c r="S22" s="116">
        <f t="shared" si="3"/>
        <v>0</v>
      </c>
      <c r="T22" s="117">
        <f t="shared" si="3"/>
        <v>6286.35</v>
      </c>
      <c r="U22" s="72"/>
    </row>
    <row r="23" spans="2:21" x14ac:dyDescent="0.2">
      <c r="B23" s="126"/>
      <c r="C23" s="126"/>
      <c r="D23" s="126"/>
      <c r="E23" s="44"/>
      <c r="F23" s="53"/>
      <c r="T23" s="44"/>
    </row>
    <row r="24" spans="2:21" x14ac:dyDescent="0.2">
      <c r="B24" s="121" t="s">
        <v>111</v>
      </c>
      <c r="D24" s="53" t="s">
        <v>13</v>
      </c>
      <c r="E24" s="53" t="s">
        <v>33</v>
      </c>
      <c r="F24" s="35" t="s">
        <v>31</v>
      </c>
      <c r="G24" s="53" t="s">
        <v>26</v>
      </c>
      <c r="H24" s="53" t="s">
        <v>27</v>
      </c>
      <c r="J24" s="53"/>
    </row>
    <row r="25" spans="2:21" x14ac:dyDescent="0.2">
      <c r="B25" s="53" t="s">
        <v>4</v>
      </c>
      <c r="C25" s="43">
        <f t="shared" ref="C25:C56" si="4">SUMIF(B$63:B$501,B25,F$63:F$501)</f>
        <v>0</v>
      </c>
      <c r="D25" s="43">
        <f t="shared" ref="D25:H40" si="5">SUMIF($A$63:$A$501,$B25&amp;D$24,$F$63:$F$501)</f>
        <v>0</v>
      </c>
      <c r="E25" s="43">
        <f t="shared" si="5"/>
        <v>0</v>
      </c>
      <c r="F25" s="43">
        <f t="shared" si="5"/>
        <v>0</v>
      </c>
      <c r="G25" s="43">
        <f t="shared" si="5"/>
        <v>0</v>
      </c>
      <c r="H25" s="43">
        <f t="shared" si="5"/>
        <v>0</v>
      </c>
      <c r="J25" s="53"/>
    </row>
    <row r="26" spans="2:21" x14ac:dyDescent="0.2">
      <c r="B26" s="53" t="s">
        <v>35</v>
      </c>
      <c r="C26" s="43">
        <f t="shared" si="4"/>
        <v>0</v>
      </c>
      <c r="D26" s="43">
        <f t="shared" si="5"/>
        <v>0</v>
      </c>
      <c r="E26" s="43">
        <f t="shared" si="5"/>
        <v>0</v>
      </c>
      <c r="F26" s="43">
        <f t="shared" si="5"/>
        <v>0</v>
      </c>
      <c r="G26" s="43">
        <f t="shared" si="5"/>
        <v>0</v>
      </c>
      <c r="H26" s="43">
        <f t="shared" si="5"/>
        <v>0</v>
      </c>
    </row>
    <row r="27" spans="2:21" x14ac:dyDescent="0.2">
      <c r="B27" s="53" t="s">
        <v>32</v>
      </c>
      <c r="C27" s="43">
        <f t="shared" si="4"/>
        <v>0</v>
      </c>
      <c r="D27" s="43">
        <f t="shared" si="5"/>
        <v>0</v>
      </c>
      <c r="E27" s="43">
        <f t="shared" si="5"/>
        <v>0</v>
      </c>
      <c r="F27" s="43">
        <f t="shared" si="5"/>
        <v>0</v>
      </c>
      <c r="G27" s="43">
        <f t="shared" si="5"/>
        <v>0</v>
      </c>
      <c r="H27" s="43">
        <f t="shared" si="5"/>
        <v>0</v>
      </c>
      <c r="J27" s="53"/>
    </row>
    <row r="28" spans="2:21" x14ac:dyDescent="0.2">
      <c r="B28" s="53" t="s">
        <v>37</v>
      </c>
      <c r="C28" s="43">
        <f t="shared" si="4"/>
        <v>2910.3100000000004</v>
      </c>
      <c r="D28" s="43">
        <f t="shared" si="5"/>
        <v>376.12</v>
      </c>
      <c r="E28" s="43">
        <f t="shared" si="5"/>
        <v>623.1</v>
      </c>
      <c r="F28" s="43">
        <f t="shared" si="5"/>
        <v>554.15</v>
      </c>
      <c r="G28" s="43">
        <f t="shared" si="5"/>
        <v>562.6</v>
      </c>
      <c r="H28" s="43">
        <f t="shared" si="5"/>
        <v>681.97</v>
      </c>
      <c r="J28" s="53"/>
    </row>
    <row r="29" spans="2:21" x14ac:dyDescent="0.2">
      <c r="B29" s="53" t="s">
        <v>6</v>
      </c>
      <c r="C29" s="43">
        <f t="shared" si="4"/>
        <v>0</v>
      </c>
      <c r="D29" s="43">
        <f t="shared" si="5"/>
        <v>0</v>
      </c>
      <c r="E29" s="43">
        <f t="shared" si="5"/>
        <v>0</v>
      </c>
      <c r="F29" s="43">
        <f t="shared" si="5"/>
        <v>0</v>
      </c>
      <c r="G29" s="43">
        <f t="shared" si="5"/>
        <v>0</v>
      </c>
      <c r="H29" s="43">
        <f t="shared" si="5"/>
        <v>0</v>
      </c>
    </row>
    <row r="30" spans="2:21" x14ac:dyDescent="0.2">
      <c r="B30" s="53" t="s">
        <v>38</v>
      </c>
      <c r="C30" s="43">
        <f t="shared" si="4"/>
        <v>0</v>
      </c>
      <c r="D30" s="43">
        <f t="shared" si="5"/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</v>
      </c>
    </row>
    <row r="31" spans="2:21" x14ac:dyDescent="0.2">
      <c r="B31" s="53" t="s">
        <v>112</v>
      </c>
      <c r="C31" s="43">
        <f t="shared" si="4"/>
        <v>3376.04</v>
      </c>
      <c r="D31" s="43">
        <f t="shared" si="5"/>
        <v>565.15</v>
      </c>
      <c r="E31" s="43">
        <f t="shared" si="5"/>
        <v>691.08</v>
      </c>
      <c r="F31" s="43">
        <f t="shared" si="5"/>
        <v>0</v>
      </c>
      <c r="G31" s="43">
        <f t="shared" si="5"/>
        <v>692.37</v>
      </c>
      <c r="H31" s="43">
        <f t="shared" si="5"/>
        <v>704.38</v>
      </c>
    </row>
    <row r="32" spans="2:21" x14ac:dyDescent="0.2">
      <c r="B32" s="53" t="s">
        <v>86</v>
      </c>
      <c r="C32" s="43">
        <f t="shared" si="4"/>
        <v>0</v>
      </c>
      <c r="D32" s="43">
        <f t="shared" si="5"/>
        <v>0</v>
      </c>
      <c r="E32" s="43">
        <f t="shared" si="5"/>
        <v>0</v>
      </c>
      <c r="F32" s="43">
        <f t="shared" si="5"/>
        <v>0</v>
      </c>
      <c r="G32" s="43">
        <f t="shared" si="5"/>
        <v>0</v>
      </c>
      <c r="H32" s="43">
        <f t="shared" si="5"/>
        <v>0</v>
      </c>
    </row>
    <row r="33" spans="2:8" x14ac:dyDescent="0.2">
      <c r="B33" s="53" t="s">
        <v>25</v>
      </c>
      <c r="C33" s="43">
        <f t="shared" si="4"/>
        <v>0</v>
      </c>
      <c r="D33" s="43">
        <f t="shared" si="5"/>
        <v>0</v>
      </c>
      <c r="E33" s="43">
        <f t="shared" si="5"/>
        <v>0</v>
      </c>
      <c r="F33" s="43">
        <f t="shared" si="5"/>
        <v>0</v>
      </c>
      <c r="G33" s="43">
        <f t="shared" si="5"/>
        <v>0</v>
      </c>
      <c r="H33" s="43">
        <f t="shared" si="5"/>
        <v>0</v>
      </c>
    </row>
    <row r="34" spans="2:8" x14ac:dyDescent="0.2">
      <c r="B34" s="53" t="s">
        <v>42</v>
      </c>
      <c r="C34" s="43">
        <f t="shared" si="4"/>
        <v>0</v>
      </c>
      <c r="D34" s="43">
        <f t="shared" si="5"/>
        <v>0</v>
      </c>
      <c r="E34" s="43">
        <f t="shared" si="5"/>
        <v>0</v>
      </c>
      <c r="F34" s="43">
        <f t="shared" si="5"/>
        <v>0</v>
      </c>
      <c r="G34" s="43">
        <f t="shared" si="5"/>
        <v>0</v>
      </c>
      <c r="H34" s="43">
        <f t="shared" si="5"/>
        <v>0</v>
      </c>
    </row>
    <row r="35" spans="2:8" x14ac:dyDescent="0.2">
      <c r="B35" s="53" t="s">
        <v>83</v>
      </c>
      <c r="C35" s="43">
        <f t="shared" si="4"/>
        <v>0</v>
      </c>
      <c r="D35" s="43">
        <f t="shared" si="5"/>
        <v>0</v>
      </c>
      <c r="E35" s="43">
        <f t="shared" si="5"/>
        <v>0</v>
      </c>
      <c r="F35" s="43">
        <f t="shared" si="5"/>
        <v>0</v>
      </c>
      <c r="G35" s="43">
        <f t="shared" si="5"/>
        <v>0</v>
      </c>
      <c r="H35" s="43">
        <f t="shared" si="5"/>
        <v>0</v>
      </c>
    </row>
    <row r="36" spans="2:8" x14ac:dyDescent="0.2">
      <c r="B36" s="53" t="s">
        <v>43</v>
      </c>
      <c r="C36" s="43">
        <f t="shared" si="4"/>
        <v>0</v>
      </c>
      <c r="D36" s="43">
        <f t="shared" si="5"/>
        <v>0</v>
      </c>
      <c r="E36" s="43">
        <f t="shared" si="5"/>
        <v>0</v>
      </c>
      <c r="F36" s="43">
        <f t="shared" si="5"/>
        <v>0</v>
      </c>
      <c r="G36" s="43">
        <f t="shared" si="5"/>
        <v>0</v>
      </c>
      <c r="H36" s="43">
        <f t="shared" si="5"/>
        <v>0</v>
      </c>
    </row>
    <row r="37" spans="2:8" x14ac:dyDescent="0.2">
      <c r="B37" s="53" t="s">
        <v>44</v>
      </c>
      <c r="C37" s="43">
        <f t="shared" si="4"/>
        <v>0</v>
      </c>
      <c r="D37" s="43">
        <f t="shared" si="5"/>
        <v>0</v>
      </c>
      <c r="E37" s="43">
        <f t="shared" si="5"/>
        <v>0</v>
      </c>
      <c r="F37" s="43">
        <f t="shared" si="5"/>
        <v>0</v>
      </c>
      <c r="G37" s="43">
        <f t="shared" si="5"/>
        <v>0</v>
      </c>
      <c r="H37" s="43">
        <f t="shared" si="5"/>
        <v>0</v>
      </c>
    </row>
    <row r="38" spans="2:8" x14ac:dyDescent="0.2">
      <c r="B38" s="53" t="s">
        <v>28</v>
      </c>
      <c r="C38" s="43">
        <f t="shared" si="4"/>
        <v>0</v>
      </c>
      <c r="D38" s="43">
        <f t="shared" si="5"/>
        <v>0</v>
      </c>
      <c r="E38" s="43">
        <f t="shared" si="5"/>
        <v>0</v>
      </c>
      <c r="F38" s="43">
        <f t="shared" si="5"/>
        <v>0</v>
      </c>
      <c r="G38" s="43">
        <f t="shared" si="5"/>
        <v>0</v>
      </c>
      <c r="H38" s="43">
        <f t="shared" si="5"/>
        <v>0</v>
      </c>
    </row>
    <row r="39" spans="2:8" x14ac:dyDescent="0.2">
      <c r="B39" s="53" t="s">
        <v>46</v>
      </c>
      <c r="C39" s="43">
        <f t="shared" si="4"/>
        <v>0</v>
      </c>
      <c r="D39" s="43">
        <f t="shared" si="5"/>
        <v>0</v>
      </c>
      <c r="E39" s="43">
        <f t="shared" si="5"/>
        <v>0</v>
      </c>
      <c r="F39" s="43">
        <f t="shared" si="5"/>
        <v>0</v>
      </c>
      <c r="G39" s="43">
        <f t="shared" si="5"/>
        <v>0</v>
      </c>
      <c r="H39" s="43">
        <f t="shared" si="5"/>
        <v>0</v>
      </c>
    </row>
    <row r="40" spans="2:8" x14ac:dyDescent="0.2">
      <c r="B40" s="53" t="s">
        <v>24</v>
      </c>
      <c r="C40" s="43">
        <f t="shared" si="4"/>
        <v>0</v>
      </c>
      <c r="D40" s="43">
        <f t="shared" si="5"/>
        <v>0</v>
      </c>
      <c r="E40" s="43">
        <f t="shared" si="5"/>
        <v>0</v>
      </c>
      <c r="F40" s="43">
        <f t="shared" si="5"/>
        <v>0</v>
      </c>
      <c r="G40" s="43">
        <f t="shared" si="5"/>
        <v>0</v>
      </c>
      <c r="H40" s="43">
        <f t="shared" si="5"/>
        <v>0</v>
      </c>
    </row>
    <row r="41" spans="2:8" x14ac:dyDescent="0.2">
      <c r="B41" s="53" t="s">
        <v>34</v>
      </c>
      <c r="C41" s="43">
        <f t="shared" si="4"/>
        <v>0</v>
      </c>
      <c r="D41" s="43">
        <f t="shared" ref="D41:H56" si="6">SUMIF($A$63:$A$501,$B41&amp;D$24,$F$63:$F$501)</f>
        <v>0</v>
      </c>
      <c r="E41" s="43">
        <f t="shared" si="6"/>
        <v>0</v>
      </c>
      <c r="F41" s="43">
        <f t="shared" si="6"/>
        <v>0</v>
      </c>
      <c r="G41" s="43">
        <f t="shared" si="6"/>
        <v>0</v>
      </c>
      <c r="H41" s="43">
        <f t="shared" si="6"/>
        <v>0</v>
      </c>
    </row>
    <row r="42" spans="2:8" x14ac:dyDescent="0.2">
      <c r="B42" s="53" t="s">
        <v>90</v>
      </c>
      <c r="C42" s="43">
        <f t="shared" si="4"/>
        <v>0</v>
      </c>
      <c r="D42" s="43">
        <f t="shared" si="6"/>
        <v>0</v>
      </c>
      <c r="E42" s="43">
        <f t="shared" si="6"/>
        <v>0</v>
      </c>
      <c r="F42" s="43">
        <f t="shared" si="6"/>
        <v>0</v>
      </c>
      <c r="G42" s="43">
        <f t="shared" si="6"/>
        <v>0</v>
      </c>
      <c r="H42" s="43">
        <f t="shared" si="6"/>
        <v>0</v>
      </c>
    </row>
    <row r="43" spans="2:8" x14ac:dyDescent="0.2">
      <c r="B43" s="53" t="s">
        <v>74</v>
      </c>
      <c r="C43" s="43">
        <f t="shared" si="4"/>
        <v>0</v>
      </c>
      <c r="D43" s="43">
        <f t="shared" si="6"/>
        <v>0</v>
      </c>
      <c r="E43" s="43">
        <f t="shared" si="6"/>
        <v>0</v>
      </c>
      <c r="F43" s="43">
        <f t="shared" si="6"/>
        <v>0</v>
      </c>
      <c r="G43" s="43">
        <f t="shared" si="6"/>
        <v>0</v>
      </c>
      <c r="H43" s="43">
        <f t="shared" si="6"/>
        <v>0</v>
      </c>
    </row>
    <row r="44" spans="2:8" x14ac:dyDescent="0.2">
      <c r="B44" s="53" t="s">
        <v>41</v>
      </c>
      <c r="C44" s="43">
        <f t="shared" si="4"/>
        <v>0</v>
      </c>
      <c r="D44" s="43">
        <f t="shared" si="6"/>
        <v>0</v>
      </c>
      <c r="E44" s="43">
        <f t="shared" si="6"/>
        <v>0</v>
      </c>
      <c r="F44" s="43">
        <f t="shared" si="6"/>
        <v>0</v>
      </c>
      <c r="G44" s="43">
        <f t="shared" si="6"/>
        <v>0</v>
      </c>
      <c r="H44" s="43">
        <f t="shared" si="6"/>
        <v>0</v>
      </c>
    </row>
    <row r="45" spans="2:8" x14ac:dyDescent="0.2">
      <c r="B45" s="53" t="s">
        <v>40</v>
      </c>
      <c r="C45" s="43">
        <f t="shared" si="4"/>
        <v>0</v>
      </c>
      <c r="D45" s="43">
        <f t="shared" si="6"/>
        <v>0</v>
      </c>
      <c r="E45" s="43">
        <f t="shared" si="6"/>
        <v>0</v>
      </c>
      <c r="F45" s="43">
        <f t="shared" si="6"/>
        <v>0</v>
      </c>
      <c r="G45" s="43">
        <f t="shared" si="6"/>
        <v>0</v>
      </c>
      <c r="H45" s="43">
        <f t="shared" si="6"/>
        <v>0</v>
      </c>
    </row>
    <row r="46" spans="2:8" x14ac:dyDescent="0.2">
      <c r="B46" s="53" t="s">
        <v>49</v>
      </c>
      <c r="C46" s="43">
        <f t="shared" si="4"/>
        <v>0</v>
      </c>
      <c r="D46" s="43">
        <f t="shared" si="6"/>
        <v>0</v>
      </c>
      <c r="E46" s="43">
        <f t="shared" si="6"/>
        <v>0</v>
      </c>
      <c r="F46" s="43">
        <f t="shared" si="6"/>
        <v>0</v>
      </c>
      <c r="G46" s="43">
        <f t="shared" si="6"/>
        <v>0</v>
      </c>
      <c r="H46" s="43">
        <f t="shared" si="6"/>
        <v>0</v>
      </c>
    </row>
    <row r="47" spans="2:8" x14ac:dyDescent="0.2">
      <c r="B47" s="53" t="s">
        <v>45</v>
      </c>
      <c r="C47" s="43">
        <f t="shared" si="4"/>
        <v>0</v>
      </c>
      <c r="D47" s="43">
        <f t="shared" si="6"/>
        <v>0</v>
      </c>
      <c r="E47" s="43">
        <f t="shared" si="6"/>
        <v>0</v>
      </c>
      <c r="F47" s="43">
        <f t="shared" si="6"/>
        <v>0</v>
      </c>
      <c r="G47" s="43">
        <f t="shared" si="6"/>
        <v>0</v>
      </c>
      <c r="H47" s="43">
        <f t="shared" si="6"/>
        <v>0</v>
      </c>
    </row>
    <row r="48" spans="2:8" x14ac:dyDescent="0.2">
      <c r="B48" s="53" t="s">
        <v>36</v>
      </c>
      <c r="C48" s="43">
        <f t="shared" si="4"/>
        <v>0</v>
      </c>
      <c r="D48" s="43">
        <f t="shared" si="6"/>
        <v>0</v>
      </c>
      <c r="E48" s="43">
        <f t="shared" si="6"/>
        <v>0</v>
      </c>
      <c r="F48" s="43">
        <f t="shared" si="6"/>
        <v>0</v>
      </c>
      <c r="G48" s="43">
        <f t="shared" si="6"/>
        <v>0</v>
      </c>
      <c r="H48" s="43">
        <f t="shared" si="6"/>
        <v>0</v>
      </c>
    </row>
    <row r="49" spans="1:20" x14ac:dyDescent="0.2">
      <c r="B49" s="53" t="s">
        <v>87</v>
      </c>
      <c r="C49" s="43">
        <f t="shared" si="4"/>
        <v>0</v>
      </c>
      <c r="D49" s="43">
        <f t="shared" si="6"/>
        <v>0</v>
      </c>
      <c r="E49" s="43">
        <f t="shared" si="6"/>
        <v>0</v>
      </c>
      <c r="F49" s="43">
        <f t="shared" si="6"/>
        <v>0</v>
      </c>
      <c r="G49" s="43">
        <f t="shared" si="6"/>
        <v>0</v>
      </c>
      <c r="H49" s="43">
        <f t="shared" si="6"/>
        <v>0</v>
      </c>
    </row>
    <row r="50" spans="1:20" x14ac:dyDescent="0.2">
      <c r="B50" s="53" t="s">
        <v>39</v>
      </c>
      <c r="C50" s="43">
        <f t="shared" si="4"/>
        <v>0</v>
      </c>
      <c r="D50" s="43">
        <f t="shared" si="6"/>
        <v>0</v>
      </c>
      <c r="E50" s="43">
        <f t="shared" si="6"/>
        <v>0</v>
      </c>
      <c r="F50" s="43">
        <f t="shared" si="6"/>
        <v>0</v>
      </c>
      <c r="G50" s="43">
        <f t="shared" si="6"/>
        <v>0</v>
      </c>
      <c r="H50" s="43">
        <f t="shared" si="6"/>
        <v>0</v>
      </c>
    </row>
    <row r="51" spans="1:20" x14ac:dyDescent="0.2">
      <c r="B51" s="53" t="s">
        <v>47</v>
      </c>
      <c r="C51" s="43">
        <f t="shared" si="4"/>
        <v>0</v>
      </c>
      <c r="D51" s="43">
        <f t="shared" si="6"/>
        <v>0</v>
      </c>
      <c r="E51" s="43">
        <f t="shared" si="6"/>
        <v>0</v>
      </c>
      <c r="F51" s="43">
        <f t="shared" si="6"/>
        <v>0</v>
      </c>
      <c r="G51" s="43">
        <f t="shared" si="6"/>
        <v>0</v>
      </c>
      <c r="H51" s="43">
        <f t="shared" si="6"/>
        <v>0</v>
      </c>
    </row>
    <row r="52" spans="1:20" x14ac:dyDescent="0.2">
      <c r="B52" s="53" t="s">
        <v>72</v>
      </c>
      <c r="C52" s="43">
        <f t="shared" si="4"/>
        <v>0</v>
      </c>
      <c r="D52" s="43">
        <f t="shared" si="6"/>
        <v>0</v>
      </c>
      <c r="E52" s="43">
        <f t="shared" si="6"/>
        <v>0</v>
      </c>
      <c r="F52" s="43">
        <f t="shared" si="6"/>
        <v>0</v>
      </c>
      <c r="G52" s="43">
        <f t="shared" si="6"/>
        <v>0</v>
      </c>
      <c r="H52" s="43">
        <f t="shared" si="6"/>
        <v>0</v>
      </c>
    </row>
    <row r="53" spans="1:20" x14ac:dyDescent="0.2">
      <c r="B53" s="53" t="s">
        <v>48</v>
      </c>
      <c r="C53" s="43">
        <f t="shared" si="4"/>
        <v>0</v>
      </c>
      <c r="D53" s="43">
        <f t="shared" si="6"/>
        <v>0</v>
      </c>
      <c r="E53" s="43">
        <f t="shared" si="6"/>
        <v>0</v>
      </c>
      <c r="F53" s="43">
        <f t="shared" si="6"/>
        <v>0</v>
      </c>
      <c r="G53" s="43">
        <f t="shared" si="6"/>
        <v>0</v>
      </c>
      <c r="H53" s="43">
        <f t="shared" si="6"/>
        <v>0</v>
      </c>
    </row>
    <row r="54" spans="1:20" x14ac:dyDescent="0.2">
      <c r="B54" s="53" t="s">
        <v>89</v>
      </c>
      <c r="C54" s="43">
        <f t="shared" si="4"/>
        <v>0</v>
      </c>
      <c r="D54" s="43">
        <f t="shared" si="6"/>
        <v>0</v>
      </c>
      <c r="E54" s="43">
        <f t="shared" si="6"/>
        <v>0</v>
      </c>
      <c r="F54" s="43">
        <f t="shared" si="6"/>
        <v>0</v>
      </c>
      <c r="G54" s="43">
        <f t="shared" si="6"/>
        <v>0</v>
      </c>
      <c r="H54" s="43">
        <f t="shared" si="6"/>
        <v>0</v>
      </c>
    </row>
    <row r="55" spans="1:20" x14ac:dyDescent="0.2">
      <c r="B55" s="53" t="s">
        <v>51</v>
      </c>
      <c r="C55" s="43">
        <f t="shared" si="4"/>
        <v>0</v>
      </c>
      <c r="D55" s="43">
        <f t="shared" si="6"/>
        <v>0</v>
      </c>
      <c r="E55" s="43">
        <f t="shared" si="6"/>
        <v>0</v>
      </c>
      <c r="F55" s="43">
        <f t="shared" si="6"/>
        <v>0</v>
      </c>
      <c r="G55" s="43">
        <f t="shared" si="6"/>
        <v>0</v>
      </c>
      <c r="H55" s="43">
        <f t="shared" si="6"/>
        <v>0</v>
      </c>
    </row>
    <row r="56" spans="1:20" x14ac:dyDescent="0.2">
      <c r="B56" s="53" t="s">
        <v>50</v>
      </c>
      <c r="C56" s="43">
        <f t="shared" si="4"/>
        <v>0</v>
      </c>
      <c r="D56" s="43">
        <f t="shared" si="6"/>
        <v>0</v>
      </c>
      <c r="E56" s="43">
        <f t="shared" si="6"/>
        <v>0</v>
      </c>
      <c r="F56" s="43">
        <f t="shared" si="6"/>
        <v>0</v>
      </c>
      <c r="G56" s="43">
        <f t="shared" si="6"/>
        <v>0</v>
      </c>
      <c r="H56" s="43">
        <f t="shared" si="6"/>
        <v>0</v>
      </c>
    </row>
    <row r="57" spans="1:20" x14ac:dyDescent="0.2">
      <c r="B57" s="53"/>
      <c r="C57" s="73">
        <f>SUM(C25:C56)</f>
        <v>6286.35</v>
      </c>
      <c r="D57" s="73">
        <f t="shared" ref="D57:H57" si="7">SUM(D25:D56)</f>
        <v>941.27</v>
      </c>
      <c r="E57" s="73">
        <f t="shared" si="7"/>
        <v>1314.18</v>
      </c>
      <c r="F57" s="73">
        <f t="shared" si="7"/>
        <v>554.15</v>
      </c>
      <c r="G57" s="73">
        <f t="shared" si="7"/>
        <v>1254.97</v>
      </c>
      <c r="H57" s="73">
        <f t="shared" si="7"/>
        <v>1386.35</v>
      </c>
    </row>
    <row r="58" spans="1:20" x14ac:dyDescent="0.2">
      <c r="B58" s="35"/>
    </row>
    <row r="59" spans="1:20" x14ac:dyDescent="0.2">
      <c r="B59" s="35"/>
      <c r="C59" s="56"/>
    </row>
    <row r="60" spans="1:20" ht="12" thickBot="1" x14ac:dyDescent="0.25">
      <c r="B60" s="35"/>
    </row>
    <row r="61" spans="1:20" ht="22.5" x14ac:dyDescent="0.2">
      <c r="B61" s="74"/>
      <c r="C61" s="62"/>
      <c r="D61" s="62"/>
      <c r="E61" s="62"/>
      <c r="F61" s="75"/>
      <c r="G61" s="76" t="s">
        <v>97</v>
      </c>
      <c r="H61" s="59" t="s">
        <v>101</v>
      </c>
      <c r="I61" s="59" t="s">
        <v>98</v>
      </c>
      <c r="J61" s="59" t="s">
        <v>99</v>
      </c>
      <c r="K61" s="59" t="s">
        <v>100</v>
      </c>
      <c r="L61" s="77" t="s">
        <v>70</v>
      </c>
      <c r="M61" s="76" t="s">
        <v>102</v>
      </c>
      <c r="N61" s="77" t="s">
        <v>103</v>
      </c>
      <c r="O61" s="76" t="s">
        <v>104</v>
      </c>
      <c r="P61" s="77" t="s">
        <v>105</v>
      </c>
      <c r="Q61" s="76" t="s">
        <v>11</v>
      </c>
      <c r="R61" s="77" t="s">
        <v>91</v>
      </c>
      <c r="S61" s="42" t="s">
        <v>51</v>
      </c>
    </row>
    <row r="62" spans="1:20" ht="12" thickBot="1" x14ac:dyDescent="0.25">
      <c r="A62" s="78" t="s">
        <v>108</v>
      </c>
      <c r="B62" s="78" t="s">
        <v>0</v>
      </c>
      <c r="C62" s="78" t="s">
        <v>1</v>
      </c>
      <c r="D62" s="78" t="s">
        <v>109</v>
      </c>
      <c r="E62" s="78" t="s">
        <v>2</v>
      </c>
      <c r="F62" s="78" t="s">
        <v>3</v>
      </c>
      <c r="G62" s="79">
        <v>65120</v>
      </c>
      <c r="H62" s="80">
        <v>65120</v>
      </c>
      <c r="I62" s="80">
        <v>65120</v>
      </c>
      <c r="J62" s="80">
        <v>65120</v>
      </c>
      <c r="K62" s="80">
        <v>65120</v>
      </c>
      <c r="L62" s="81">
        <v>65120</v>
      </c>
      <c r="M62" s="82">
        <v>68600</v>
      </c>
      <c r="N62" s="83">
        <v>68600</v>
      </c>
      <c r="O62" s="84">
        <v>68150</v>
      </c>
      <c r="P62" s="85">
        <v>68150</v>
      </c>
      <c r="Q62" s="86">
        <v>65120</v>
      </c>
      <c r="R62" s="87">
        <v>65120</v>
      </c>
      <c r="S62" s="67" t="s">
        <v>107</v>
      </c>
      <c r="T62" s="88" t="s">
        <v>22</v>
      </c>
    </row>
    <row r="63" spans="1:20" x14ac:dyDescent="0.2">
      <c r="A63" s="89" t="str">
        <f t="shared" ref="A63:A126" si="8">B63&amp;D63</f>
        <v>Rush CityWeek 1</v>
      </c>
      <c r="B63" s="114" t="s">
        <v>37</v>
      </c>
      <c r="C63" s="89">
        <v>44287</v>
      </c>
      <c r="D63" s="115" t="s">
        <v>13</v>
      </c>
      <c r="E63" s="90">
        <v>408059</v>
      </c>
      <c r="F63" s="90">
        <v>113.4</v>
      </c>
      <c r="G63" s="90">
        <f t="shared" ref="G63:G96" si="9">IF(B63="rush city",F63,"")</f>
        <v>113.4</v>
      </c>
      <c r="H63" s="90" t="str">
        <f t="shared" ref="H63:H96" si="10">IF(B63="Pepsi",F63,"")</f>
        <v/>
      </c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1">
        <f>F63-SUM(G63:R63)</f>
        <v>0</v>
      </c>
      <c r="T63" s="92">
        <f t="shared" ref="T63:T94" si="11">SUM(G63:S63)</f>
        <v>113.4</v>
      </c>
    </row>
    <row r="64" spans="1:20" x14ac:dyDescent="0.2">
      <c r="A64" s="89" t="str">
        <f t="shared" si="8"/>
        <v>PepsiWeek 1</v>
      </c>
      <c r="B64" s="114" t="s">
        <v>112</v>
      </c>
      <c r="C64" s="89">
        <v>44287</v>
      </c>
      <c r="D64" s="115" t="s">
        <v>13</v>
      </c>
      <c r="E64" s="90">
        <v>70154803</v>
      </c>
      <c r="F64" s="90">
        <v>565.15</v>
      </c>
      <c r="G64" s="90" t="str">
        <f t="shared" si="9"/>
        <v/>
      </c>
      <c r="H64" s="90">
        <f t="shared" si="10"/>
        <v>565.15</v>
      </c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7">
        <f t="shared" ref="S64:S127" si="12">F64-SUM(G64:R64)</f>
        <v>0</v>
      </c>
      <c r="T64" s="98">
        <f t="shared" si="11"/>
        <v>565.15</v>
      </c>
    </row>
    <row r="65" spans="1:20" x14ac:dyDescent="0.2">
      <c r="A65" s="89" t="str">
        <f t="shared" si="8"/>
        <v>Rush CityWeek 1</v>
      </c>
      <c r="B65" s="114" t="s">
        <v>37</v>
      </c>
      <c r="C65" s="89">
        <v>44288</v>
      </c>
      <c r="D65" s="115" t="s">
        <v>13</v>
      </c>
      <c r="E65" s="90">
        <v>408094</v>
      </c>
      <c r="F65" s="90">
        <v>112.37</v>
      </c>
      <c r="G65" s="90">
        <f t="shared" si="9"/>
        <v>112.37</v>
      </c>
      <c r="H65" s="90" t="str">
        <f t="shared" si="10"/>
        <v/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7">
        <f t="shared" si="12"/>
        <v>0</v>
      </c>
      <c r="T65" s="98">
        <f t="shared" si="11"/>
        <v>112.37</v>
      </c>
    </row>
    <row r="66" spans="1:20" x14ac:dyDescent="0.2">
      <c r="A66" s="89" t="str">
        <f t="shared" si="8"/>
        <v>Rush CityWeek 1</v>
      </c>
      <c r="B66" s="114" t="s">
        <v>37</v>
      </c>
      <c r="C66" s="89">
        <v>44289</v>
      </c>
      <c r="D66" s="115" t="s">
        <v>13</v>
      </c>
      <c r="E66" s="90">
        <v>408152</v>
      </c>
      <c r="F66" s="90">
        <v>89.1</v>
      </c>
      <c r="G66" s="90">
        <f t="shared" si="9"/>
        <v>89.1</v>
      </c>
      <c r="H66" s="90" t="str">
        <f t="shared" si="10"/>
        <v/>
      </c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7">
        <f t="shared" si="12"/>
        <v>0</v>
      </c>
      <c r="T66" s="98">
        <f t="shared" si="11"/>
        <v>89.1</v>
      </c>
    </row>
    <row r="67" spans="1:20" x14ac:dyDescent="0.2">
      <c r="A67" s="89" t="str">
        <f t="shared" si="8"/>
        <v>Rush CityWeek 1</v>
      </c>
      <c r="B67" s="114" t="s">
        <v>37</v>
      </c>
      <c r="C67" s="89">
        <v>44289</v>
      </c>
      <c r="D67" s="115" t="s">
        <v>13</v>
      </c>
      <c r="E67" s="90">
        <v>408122</v>
      </c>
      <c r="F67" s="90">
        <v>61.25</v>
      </c>
      <c r="G67" s="90">
        <f t="shared" si="9"/>
        <v>61.25</v>
      </c>
      <c r="H67" s="90" t="str">
        <f t="shared" si="10"/>
        <v/>
      </c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7">
        <f t="shared" si="12"/>
        <v>0</v>
      </c>
      <c r="T67" s="98">
        <f t="shared" si="11"/>
        <v>61.25</v>
      </c>
    </row>
    <row r="68" spans="1:20" x14ac:dyDescent="0.2">
      <c r="A68" s="89" t="str">
        <f t="shared" si="8"/>
        <v>Rush CityWeek 2</v>
      </c>
      <c r="B68" s="114" t="s">
        <v>37</v>
      </c>
      <c r="C68" s="89">
        <v>44291</v>
      </c>
      <c r="D68" s="115" t="s">
        <v>33</v>
      </c>
      <c r="E68" s="90">
        <v>408207</v>
      </c>
      <c r="F68" s="90">
        <v>111.47</v>
      </c>
      <c r="G68" s="90">
        <f t="shared" si="9"/>
        <v>111.47</v>
      </c>
      <c r="H68" s="90" t="str">
        <f t="shared" si="10"/>
        <v/>
      </c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7">
        <f t="shared" si="12"/>
        <v>0</v>
      </c>
      <c r="T68" s="98">
        <f t="shared" si="11"/>
        <v>111.47</v>
      </c>
    </row>
    <row r="69" spans="1:20" x14ac:dyDescent="0.2">
      <c r="A69" s="89" t="str">
        <f t="shared" si="8"/>
        <v>Rush CityWeek 2</v>
      </c>
      <c r="B69" s="114" t="s">
        <v>37</v>
      </c>
      <c r="C69" s="89">
        <v>44292</v>
      </c>
      <c r="D69" s="115" t="s">
        <v>33</v>
      </c>
      <c r="E69" s="90">
        <v>408249</v>
      </c>
      <c r="F69" s="90">
        <v>112.5</v>
      </c>
      <c r="G69" s="90">
        <f t="shared" si="9"/>
        <v>112.5</v>
      </c>
      <c r="H69" s="90" t="str">
        <f t="shared" si="10"/>
        <v/>
      </c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7">
        <f t="shared" si="12"/>
        <v>0</v>
      </c>
      <c r="T69" s="98">
        <f t="shared" si="11"/>
        <v>112.5</v>
      </c>
    </row>
    <row r="70" spans="1:20" x14ac:dyDescent="0.2">
      <c r="A70" s="89" t="str">
        <f t="shared" si="8"/>
        <v>Rush CityWeek 2</v>
      </c>
      <c r="B70" s="114" t="s">
        <v>37</v>
      </c>
      <c r="C70" s="89">
        <v>44293</v>
      </c>
      <c r="D70" s="115" t="s">
        <v>33</v>
      </c>
      <c r="E70" s="90">
        <v>408277</v>
      </c>
      <c r="F70" s="90">
        <v>69.98</v>
      </c>
      <c r="G70" s="90">
        <f t="shared" si="9"/>
        <v>69.98</v>
      </c>
      <c r="H70" s="90" t="str">
        <f t="shared" si="10"/>
        <v/>
      </c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7">
        <f t="shared" si="12"/>
        <v>0</v>
      </c>
      <c r="T70" s="98">
        <f t="shared" si="11"/>
        <v>69.98</v>
      </c>
    </row>
    <row r="71" spans="1:20" x14ac:dyDescent="0.2">
      <c r="A71" s="89" t="str">
        <f t="shared" si="8"/>
        <v>Rush CityWeek 2</v>
      </c>
      <c r="B71" s="114" t="s">
        <v>37</v>
      </c>
      <c r="C71" s="89">
        <v>44294</v>
      </c>
      <c r="D71" s="115" t="s">
        <v>33</v>
      </c>
      <c r="E71" s="90">
        <v>408309</v>
      </c>
      <c r="F71" s="90">
        <v>113.4</v>
      </c>
      <c r="G71" s="90">
        <f t="shared" si="9"/>
        <v>113.4</v>
      </c>
      <c r="H71" s="90" t="str">
        <f t="shared" si="10"/>
        <v/>
      </c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7">
        <f t="shared" si="12"/>
        <v>0</v>
      </c>
      <c r="T71" s="98">
        <f t="shared" si="11"/>
        <v>113.4</v>
      </c>
    </row>
    <row r="72" spans="1:20" x14ac:dyDescent="0.2">
      <c r="A72" s="89" t="str">
        <f t="shared" si="8"/>
        <v>PepsiWeek 2</v>
      </c>
      <c r="B72" s="114" t="s">
        <v>112</v>
      </c>
      <c r="C72" s="89">
        <v>44294</v>
      </c>
      <c r="D72" s="115" t="s">
        <v>33</v>
      </c>
      <c r="E72" s="90">
        <v>69108353</v>
      </c>
      <c r="F72" s="90">
        <v>691.08</v>
      </c>
      <c r="G72" s="90" t="str">
        <f t="shared" si="9"/>
        <v/>
      </c>
      <c r="H72" s="90">
        <f t="shared" si="10"/>
        <v>691.08</v>
      </c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7">
        <f t="shared" si="12"/>
        <v>0</v>
      </c>
      <c r="T72" s="98">
        <f t="shared" si="11"/>
        <v>691.08</v>
      </c>
    </row>
    <row r="73" spans="1:20" x14ac:dyDescent="0.2">
      <c r="A73" s="89" t="str">
        <f t="shared" si="8"/>
        <v>Rush CityWeek 2</v>
      </c>
      <c r="B73" s="114" t="s">
        <v>37</v>
      </c>
      <c r="C73" s="89">
        <v>44295</v>
      </c>
      <c r="D73" s="115" t="s">
        <v>33</v>
      </c>
      <c r="E73" s="90">
        <v>408337</v>
      </c>
      <c r="F73" s="90">
        <v>112.37</v>
      </c>
      <c r="G73" s="90">
        <f t="shared" si="9"/>
        <v>112.37</v>
      </c>
      <c r="H73" s="90" t="str">
        <f t="shared" si="10"/>
        <v/>
      </c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7">
        <f t="shared" si="12"/>
        <v>0</v>
      </c>
      <c r="T73" s="98">
        <f t="shared" si="11"/>
        <v>112.37</v>
      </c>
    </row>
    <row r="74" spans="1:20" x14ac:dyDescent="0.2">
      <c r="A74" s="89" t="str">
        <f t="shared" si="8"/>
        <v>Rush CityWeek 2</v>
      </c>
      <c r="B74" s="114" t="s">
        <v>37</v>
      </c>
      <c r="C74" s="89">
        <v>44296</v>
      </c>
      <c r="D74" s="115" t="s">
        <v>33</v>
      </c>
      <c r="E74" s="90">
        <v>408372</v>
      </c>
      <c r="F74" s="90">
        <v>61.25</v>
      </c>
      <c r="G74" s="90">
        <f t="shared" si="9"/>
        <v>61.25</v>
      </c>
      <c r="H74" s="90" t="str">
        <f t="shared" si="10"/>
        <v/>
      </c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7">
        <f t="shared" si="12"/>
        <v>0</v>
      </c>
      <c r="T74" s="98">
        <f t="shared" si="11"/>
        <v>61.25</v>
      </c>
    </row>
    <row r="75" spans="1:20" x14ac:dyDescent="0.2">
      <c r="A75" s="89" t="str">
        <f t="shared" si="8"/>
        <v>Rush CityWeek 2</v>
      </c>
      <c r="B75" s="114" t="s">
        <v>37</v>
      </c>
      <c r="C75" s="89">
        <v>44297</v>
      </c>
      <c r="D75" s="115" t="s">
        <v>33</v>
      </c>
      <c r="E75" s="90">
        <v>408377</v>
      </c>
      <c r="F75" s="90">
        <v>42.13</v>
      </c>
      <c r="G75" s="90">
        <f t="shared" si="9"/>
        <v>42.13</v>
      </c>
      <c r="H75" s="90" t="str">
        <f t="shared" si="10"/>
        <v/>
      </c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7">
        <f t="shared" si="12"/>
        <v>0</v>
      </c>
      <c r="T75" s="98">
        <f t="shared" si="11"/>
        <v>42.13</v>
      </c>
    </row>
    <row r="76" spans="1:20" x14ac:dyDescent="0.2">
      <c r="A76" s="89" t="str">
        <f t="shared" si="8"/>
        <v>Rush CityWeek 3</v>
      </c>
      <c r="B76" s="114" t="s">
        <v>37</v>
      </c>
      <c r="C76" s="89">
        <v>44298</v>
      </c>
      <c r="D76" s="115" t="s">
        <v>31</v>
      </c>
      <c r="E76" s="90">
        <v>408400</v>
      </c>
      <c r="F76" s="90">
        <v>111.47</v>
      </c>
      <c r="G76" s="90">
        <f t="shared" si="9"/>
        <v>111.47</v>
      </c>
      <c r="H76" s="90" t="str">
        <f t="shared" si="10"/>
        <v/>
      </c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7">
        <f t="shared" si="12"/>
        <v>0</v>
      </c>
      <c r="T76" s="98">
        <f t="shared" si="11"/>
        <v>111.47</v>
      </c>
    </row>
    <row r="77" spans="1:20" x14ac:dyDescent="0.2">
      <c r="A77" s="89" t="str">
        <f t="shared" si="8"/>
        <v>Rush CityWeek 3</v>
      </c>
      <c r="B77" s="114" t="s">
        <v>37</v>
      </c>
      <c r="C77" s="89">
        <v>44299</v>
      </c>
      <c r="D77" s="115" t="s">
        <v>31</v>
      </c>
      <c r="E77" s="90">
        <v>408447</v>
      </c>
      <c r="F77" s="90">
        <v>112.5</v>
      </c>
      <c r="G77" s="90">
        <f t="shared" si="9"/>
        <v>112.5</v>
      </c>
      <c r="H77" s="90" t="str">
        <f t="shared" si="10"/>
        <v/>
      </c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7">
        <f t="shared" si="12"/>
        <v>0</v>
      </c>
      <c r="T77" s="98">
        <f t="shared" si="11"/>
        <v>112.5</v>
      </c>
    </row>
    <row r="78" spans="1:20" x14ac:dyDescent="0.2">
      <c r="A78" s="89" t="str">
        <f t="shared" si="8"/>
        <v>Rush CityWeek 3</v>
      </c>
      <c r="B78" s="114" t="s">
        <v>37</v>
      </c>
      <c r="C78" s="89">
        <v>44300</v>
      </c>
      <c r="D78" s="115" t="s">
        <v>31</v>
      </c>
      <c r="E78" s="90">
        <v>408475</v>
      </c>
      <c r="F78" s="90">
        <v>113.4</v>
      </c>
      <c r="G78" s="90">
        <f t="shared" si="9"/>
        <v>113.4</v>
      </c>
      <c r="H78" s="90" t="str">
        <f t="shared" si="10"/>
        <v/>
      </c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7">
        <f t="shared" si="12"/>
        <v>0</v>
      </c>
      <c r="T78" s="98">
        <f t="shared" si="11"/>
        <v>113.4</v>
      </c>
    </row>
    <row r="79" spans="1:20" x14ac:dyDescent="0.2">
      <c r="A79" s="89" t="str">
        <f t="shared" si="8"/>
        <v>Rush CityWeek 3</v>
      </c>
      <c r="B79" s="114" t="s">
        <v>37</v>
      </c>
      <c r="C79" s="89">
        <v>44301</v>
      </c>
      <c r="D79" s="115" t="s">
        <v>31</v>
      </c>
      <c r="E79" s="90">
        <v>408513</v>
      </c>
      <c r="F79" s="90">
        <v>113.4</v>
      </c>
      <c r="G79" s="90">
        <f t="shared" si="9"/>
        <v>113.4</v>
      </c>
      <c r="H79" s="90" t="str">
        <f t="shared" si="10"/>
        <v/>
      </c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7">
        <f t="shared" si="12"/>
        <v>0</v>
      </c>
      <c r="T79" s="98">
        <f t="shared" si="11"/>
        <v>113.4</v>
      </c>
    </row>
    <row r="80" spans="1:20" x14ac:dyDescent="0.2">
      <c r="A80" s="89" t="e">
        <f>B80&amp;#REF!</f>
        <v>#REF!</v>
      </c>
      <c r="B80" s="114" t="s">
        <v>112</v>
      </c>
      <c r="C80" s="89">
        <v>44301</v>
      </c>
      <c r="D80" s="115" t="s">
        <v>31</v>
      </c>
      <c r="E80" s="90">
        <v>68062260</v>
      </c>
      <c r="F80" s="90">
        <v>723.06</v>
      </c>
      <c r="G80" s="90" t="str">
        <f t="shared" si="9"/>
        <v/>
      </c>
      <c r="H80" s="90">
        <f t="shared" si="10"/>
        <v>723.06</v>
      </c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7">
        <f t="shared" si="12"/>
        <v>0</v>
      </c>
      <c r="T80" s="98">
        <f t="shared" si="11"/>
        <v>723.06</v>
      </c>
    </row>
    <row r="81" spans="1:20" x14ac:dyDescent="0.2">
      <c r="A81" s="89" t="e">
        <f>B81&amp;#REF!</f>
        <v>#REF!</v>
      </c>
      <c r="B81" s="114" t="s">
        <v>37</v>
      </c>
      <c r="C81" s="89">
        <v>44302</v>
      </c>
      <c r="D81" s="115" t="s">
        <v>31</v>
      </c>
      <c r="E81" s="90">
        <v>408542</v>
      </c>
      <c r="F81" s="90">
        <v>112.37</v>
      </c>
      <c r="G81" s="90">
        <f t="shared" si="9"/>
        <v>112.37</v>
      </c>
      <c r="H81" s="90" t="str">
        <f t="shared" si="10"/>
        <v/>
      </c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7">
        <f t="shared" si="12"/>
        <v>0</v>
      </c>
      <c r="T81" s="98">
        <f t="shared" si="11"/>
        <v>112.37</v>
      </c>
    </row>
    <row r="82" spans="1:20" x14ac:dyDescent="0.2">
      <c r="A82" s="89" t="str">
        <f t="shared" si="8"/>
        <v>Rush CityWeek 3</v>
      </c>
      <c r="B82" s="114" t="s">
        <v>37</v>
      </c>
      <c r="C82" s="89">
        <v>44303</v>
      </c>
      <c r="D82" s="115" t="s">
        <v>31</v>
      </c>
      <c r="E82" s="90">
        <v>408571</v>
      </c>
      <c r="F82" s="90">
        <v>61.25</v>
      </c>
      <c r="G82" s="90">
        <f t="shared" si="9"/>
        <v>61.25</v>
      </c>
      <c r="H82" s="90" t="str">
        <f t="shared" si="10"/>
        <v/>
      </c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7">
        <f t="shared" si="12"/>
        <v>0</v>
      </c>
      <c r="T82" s="98">
        <f t="shared" si="11"/>
        <v>61.25</v>
      </c>
    </row>
    <row r="83" spans="1:20" x14ac:dyDescent="0.2">
      <c r="A83" s="89" t="str">
        <f t="shared" si="8"/>
        <v>Rush CityWeek 3</v>
      </c>
      <c r="B83" s="114" t="s">
        <v>37</v>
      </c>
      <c r="C83" s="89">
        <v>44304</v>
      </c>
      <c r="D83" s="115" t="s">
        <v>31</v>
      </c>
      <c r="E83" s="90">
        <v>408578</v>
      </c>
      <c r="F83" s="90">
        <v>42.13</v>
      </c>
      <c r="G83" s="90">
        <f t="shared" si="9"/>
        <v>42.13</v>
      </c>
      <c r="H83" s="90" t="str">
        <f t="shared" si="10"/>
        <v/>
      </c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7">
        <f t="shared" si="12"/>
        <v>0</v>
      </c>
      <c r="T83" s="98">
        <f t="shared" si="11"/>
        <v>42.13</v>
      </c>
    </row>
    <row r="84" spans="1:20" x14ac:dyDescent="0.2">
      <c r="A84" s="89" t="str">
        <f t="shared" si="8"/>
        <v>Rush CityWeek 4</v>
      </c>
      <c r="B84" s="114" t="s">
        <v>37</v>
      </c>
      <c r="C84" s="89">
        <v>44305</v>
      </c>
      <c r="D84" s="115" t="s">
        <v>26</v>
      </c>
      <c r="E84" s="90">
        <v>408602</v>
      </c>
      <c r="F84" s="90">
        <v>111.47</v>
      </c>
      <c r="G84" s="90">
        <f t="shared" si="9"/>
        <v>111.47</v>
      </c>
      <c r="H84" s="90" t="str">
        <f t="shared" si="10"/>
        <v/>
      </c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7">
        <f t="shared" si="12"/>
        <v>0</v>
      </c>
      <c r="T84" s="98">
        <f t="shared" si="11"/>
        <v>111.47</v>
      </c>
    </row>
    <row r="85" spans="1:20" x14ac:dyDescent="0.2">
      <c r="A85" s="89" t="str">
        <f t="shared" si="8"/>
        <v>Rush CityWeek 4</v>
      </c>
      <c r="B85" s="114" t="s">
        <v>37</v>
      </c>
      <c r="C85" s="89">
        <v>44306</v>
      </c>
      <c r="D85" s="115" t="s">
        <v>26</v>
      </c>
      <c r="E85" s="90">
        <v>408634</v>
      </c>
      <c r="F85" s="90">
        <v>112.5</v>
      </c>
      <c r="G85" s="90">
        <f t="shared" si="9"/>
        <v>112.5</v>
      </c>
      <c r="H85" s="90" t="str">
        <f t="shared" si="10"/>
        <v/>
      </c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7">
        <f t="shared" si="12"/>
        <v>0</v>
      </c>
      <c r="T85" s="98">
        <f t="shared" si="11"/>
        <v>112.5</v>
      </c>
    </row>
    <row r="86" spans="1:20" x14ac:dyDescent="0.2">
      <c r="A86" s="89" t="str">
        <f t="shared" si="8"/>
        <v>Rush CityWeek 4</v>
      </c>
      <c r="B86" s="114" t="s">
        <v>37</v>
      </c>
      <c r="C86" s="89">
        <v>44307</v>
      </c>
      <c r="D86" s="115" t="s">
        <v>26</v>
      </c>
      <c r="E86" s="90">
        <v>408684</v>
      </c>
      <c r="F86" s="90">
        <v>113.4</v>
      </c>
      <c r="G86" s="90">
        <f t="shared" si="9"/>
        <v>113.4</v>
      </c>
      <c r="H86" s="90" t="str">
        <f t="shared" si="10"/>
        <v/>
      </c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7">
        <f t="shared" si="12"/>
        <v>0</v>
      </c>
      <c r="T86" s="98">
        <f t="shared" si="11"/>
        <v>113.4</v>
      </c>
    </row>
    <row r="87" spans="1:20" x14ac:dyDescent="0.2">
      <c r="A87" s="89" t="str">
        <f t="shared" si="8"/>
        <v>Rush CityWeek 4</v>
      </c>
      <c r="B87" s="114" t="s">
        <v>37</v>
      </c>
      <c r="C87" s="89">
        <v>44308</v>
      </c>
      <c r="D87" s="115" t="s">
        <v>26</v>
      </c>
      <c r="E87" s="90">
        <v>408722</v>
      </c>
      <c r="F87" s="90">
        <v>109.77</v>
      </c>
      <c r="G87" s="90">
        <f t="shared" si="9"/>
        <v>109.77</v>
      </c>
      <c r="H87" s="90" t="str">
        <f t="shared" si="10"/>
        <v/>
      </c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7">
        <f t="shared" si="12"/>
        <v>0</v>
      </c>
      <c r="T87" s="98">
        <f t="shared" si="11"/>
        <v>109.77</v>
      </c>
    </row>
    <row r="88" spans="1:20" x14ac:dyDescent="0.2">
      <c r="A88" s="89" t="str">
        <f t="shared" si="8"/>
        <v>PepsiWeek 4</v>
      </c>
      <c r="B88" s="114" t="s">
        <v>112</v>
      </c>
      <c r="C88" s="89">
        <v>44308</v>
      </c>
      <c r="D88" s="115" t="s">
        <v>26</v>
      </c>
      <c r="E88" s="90">
        <v>67871003</v>
      </c>
      <c r="F88" s="90">
        <v>692.37</v>
      </c>
      <c r="G88" s="90" t="str">
        <f t="shared" si="9"/>
        <v/>
      </c>
      <c r="H88" s="90">
        <f t="shared" si="10"/>
        <v>692.37</v>
      </c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7">
        <f t="shared" si="12"/>
        <v>0</v>
      </c>
      <c r="T88" s="98">
        <f t="shared" si="11"/>
        <v>692.37</v>
      </c>
    </row>
    <row r="89" spans="1:20" x14ac:dyDescent="0.2">
      <c r="A89" s="89" t="str">
        <f t="shared" si="8"/>
        <v>Rush CityWeek 4</v>
      </c>
      <c r="B89" s="114" t="s">
        <v>37</v>
      </c>
      <c r="C89" s="89">
        <v>44309</v>
      </c>
      <c r="D89" s="115" t="s">
        <v>26</v>
      </c>
      <c r="E89" s="90">
        <v>408754</v>
      </c>
      <c r="F89" s="90">
        <v>115.46</v>
      </c>
      <c r="G89" s="90">
        <f t="shared" si="9"/>
        <v>115.46</v>
      </c>
      <c r="H89" s="90" t="str">
        <f t="shared" si="10"/>
        <v/>
      </c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7">
        <f t="shared" si="12"/>
        <v>0</v>
      </c>
      <c r="T89" s="98">
        <f t="shared" si="11"/>
        <v>115.46</v>
      </c>
    </row>
    <row r="90" spans="1:20" x14ac:dyDescent="0.2">
      <c r="A90" s="89" t="str">
        <f t="shared" si="8"/>
        <v>Rush CityWeek 5</v>
      </c>
      <c r="B90" s="114" t="s">
        <v>37</v>
      </c>
      <c r="C90" s="89">
        <v>44310</v>
      </c>
      <c r="D90" s="115" t="s">
        <v>27</v>
      </c>
      <c r="E90" s="90">
        <v>408787</v>
      </c>
      <c r="F90" s="90">
        <v>61.25</v>
      </c>
      <c r="G90" s="90">
        <f t="shared" si="9"/>
        <v>61.25</v>
      </c>
      <c r="H90" s="90" t="str">
        <f t="shared" si="10"/>
        <v/>
      </c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7">
        <f t="shared" si="12"/>
        <v>0</v>
      </c>
      <c r="T90" s="98">
        <f t="shared" si="11"/>
        <v>61.25</v>
      </c>
    </row>
    <row r="91" spans="1:20" x14ac:dyDescent="0.2">
      <c r="A91" s="89" t="str">
        <f t="shared" si="8"/>
        <v>Rush CityWeek 5</v>
      </c>
      <c r="B91" s="114" t="s">
        <v>37</v>
      </c>
      <c r="C91" s="89">
        <v>44310</v>
      </c>
      <c r="D91" s="115" t="s">
        <v>27</v>
      </c>
      <c r="E91" s="90">
        <v>408795</v>
      </c>
      <c r="F91" s="90">
        <v>42.13</v>
      </c>
      <c r="G91" s="90">
        <f t="shared" si="9"/>
        <v>42.13</v>
      </c>
      <c r="H91" s="90" t="str">
        <f t="shared" si="10"/>
        <v/>
      </c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7">
        <f t="shared" si="12"/>
        <v>0</v>
      </c>
      <c r="T91" s="98">
        <f t="shared" si="11"/>
        <v>42.13</v>
      </c>
    </row>
    <row r="92" spans="1:20" x14ac:dyDescent="0.2">
      <c r="A92" s="89" t="str">
        <f t="shared" si="8"/>
        <v>Rush CityWeek 5</v>
      </c>
      <c r="B92" s="114" t="s">
        <v>37</v>
      </c>
      <c r="C92" s="89">
        <v>44312</v>
      </c>
      <c r="D92" s="115" t="s">
        <v>27</v>
      </c>
      <c r="E92" s="90">
        <v>408818</v>
      </c>
      <c r="F92" s="90">
        <v>114.56</v>
      </c>
      <c r="G92" s="90">
        <f t="shared" si="9"/>
        <v>114.56</v>
      </c>
      <c r="H92" s="90" t="str">
        <f t="shared" si="10"/>
        <v/>
      </c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7">
        <f t="shared" si="12"/>
        <v>0</v>
      </c>
      <c r="T92" s="98">
        <f t="shared" si="11"/>
        <v>114.56</v>
      </c>
    </row>
    <row r="93" spans="1:20" x14ac:dyDescent="0.2">
      <c r="A93" s="89" t="str">
        <f t="shared" si="8"/>
        <v>PepsiWeek 5</v>
      </c>
      <c r="B93" s="114" t="s">
        <v>112</v>
      </c>
      <c r="C93" s="89">
        <v>44316</v>
      </c>
      <c r="D93" s="115" t="s">
        <v>27</v>
      </c>
      <c r="E93" s="90">
        <v>674020652</v>
      </c>
      <c r="F93" s="90">
        <v>704.38</v>
      </c>
      <c r="G93" s="90" t="str">
        <f t="shared" si="9"/>
        <v/>
      </c>
      <c r="H93" s="90">
        <f t="shared" si="10"/>
        <v>704.38</v>
      </c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7">
        <f t="shared" si="12"/>
        <v>0</v>
      </c>
      <c r="T93" s="98">
        <f t="shared" si="11"/>
        <v>704.38</v>
      </c>
    </row>
    <row r="94" spans="1:20" x14ac:dyDescent="0.2">
      <c r="A94" s="89" t="str">
        <f t="shared" si="8"/>
        <v>Rush CityWeek 5</v>
      </c>
      <c r="B94" s="114" t="s">
        <v>37</v>
      </c>
      <c r="C94" s="89">
        <v>44313</v>
      </c>
      <c r="D94" s="115" t="s">
        <v>27</v>
      </c>
      <c r="E94" s="90">
        <v>408874</v>
      </c>
      <c r="F94" s="90">
        <v>115.59</v>
      </c>
      <c r="G94" s="90">
        <f t="shared" si="9"/>
        <v>115.59</v>
      </c>
      <c r="H94" s="90" t="str">
        <f t="shared" si="10"/>
        <v/>
      </c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7">
        <f t="shared" si="12"/>
        <v>0</v>
      </c>
      <c r="T94" s="98">
        <f t="shared" si="11"/>
        <v>115.59</v>
      </c>
    </row>
    <row r="95" spans="1:20" x14ac:dyDescent="0.2">
      <c r="A95" s="89" t="str">
        <f t="shared" si="8"/>
        <v>Rush CityWeek 5</v>
      </c>
      <c r="B95" s="114" t="s">
        <v>37</v>
      </c>
      <c r="C95" s="89">
        <v>44314</v>
      </c>
      <c r="D95" s="115" t="s">
        <v>27</v>
      </c>
      <c r="E95" s="90">
        <v>408905</v>
      </c>
      <c r="F95" s="90">
        <v>116.49</v>
      </c>
      <c r="G95" s="90">
        <f t="shared" si="9"/>
        <v>116.49</v>
      </c>
      <c r="H95" s="90" t="str">
        <f t="shared" si="10"/>
        <v/>
      </c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7">
        <f t="shared" si="12"/>
        <v>0</v>
      </c>
      <c r="T95" s="98">
        <f t="shared" ref="T95:T126" si="13">SUM(G95:S95)</f>
        <v>116.49</v>
      </c>
    </row>
    <row r="96" spans="1:20" x14ac:dyDescent="0.2">
      <c r="A96" s="89" t="str">
        <f t="shared" si="8"/>
        <v>Rush CityWeek 5</v>
      </c>
      <c r="B96" s="114" t="s">
        <v>37</v>
      </c>
      <c r="C96" s="89">
        <v>44315</v>
      </c>
      <c r="D96" s="115" t="s">
        <v>27</v>
      </c>
      <c r="E96" s="90">
        <v>408940</v>
      </c>
      <c r="F96" s="90">
        <v>116.49</v>
      </c>
      <c r="G96" s="90">
        <f t="shared" si="9"/>
        <v>116.49</v>
      </c>
      <c r="H96" s="90" t="str">
        <f t="shared" si="10"/>
        <v/>
      </c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7">
        <f t="shared" si="12"/>
        <v>0</v>
      </c>
      <c r="T96" s="98">
        <f t="shared" si="13"/>
        <v>116.49</v>
      </c>
    </row>
    <row r="97" spans="1:20" x14ac:dyDescent="0.2">
      <c r="A97" s="89" t="str">
        <f t="shared" si="8"/>
        <v>Rush CityWeek 5</v>
      </c>
      <c r="B97" s="114" t="s">
        <v>37</v>
      </c>
      <c r="C97" s="89">
        <v>44316</v>
      </c>
      <c r="D97" s="115" t="s">
        <v>27</v>
      </c>
      <c r="E97" s="90">
        <v>408973</v>
      </c>
      <c r="F97" s="90">
        <v>115.46</v>
      </c>
      <c r="G97" s="90">
        <f>IF(B97="rush city",F97,"")</f>
        <v>115.46</v>
      </c>
      <c r="H97" s="90" t="str">
        <f>IF(B97="Pepsi",F97,"")</f>
        <v/>
      </c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7">
        <f t="shared" si="12"/>
        <v>0</v>
      </c>
      <c r="T97" s="98">
        <f t="shared" si="13"/>
        <v>115.46</v>
      </c>
    </row>
    <row r="98" spans="1:20" x14ac:dyDescent="0.2">
      <c r="A98" s="89" t="str">
        <f t="shared" si="8"/>
        <v>Rush City</v>
      </c>
      <c r="B98" s="114" t="s">
        <v>37</v>
      </c>
      <c r="C98" s="89"/>
      <c r="D98" s="115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7">
        <f t="shared" si="12"/>
        <v>0</v>
      </c>
      <c r="T98" s="98">
        <f t="shared" si="13"/>
        <v>0</v>
      </c>
    </row>
    <row r="99" spans="1:20" x14ac:dyDescent="0.2">
      <c r="A99" s="89" t="str">
        <f t="shared" si="8"/>
        <v>Rush City</v>
      </c>
      <c r="B99" s="114" t="s">
        <v>37</v>
      </c>
      <c r="C99" s="89"/>
      <c r="D99" s="115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7">
        <f t="shared" si="12"/>
        <v>0</v>
      </c>
      <c r="T99" s="98">
        <f t="shared" si="13"/>
        <v>0</v>
      </c>
    </row>
    <row r="100" spans="1:20" x14ac:dyDescent="0.2">
      <c r="A100" s="89" t="str">
        <f t="shared" si="8"/>
        <v>Pepsi</v>
      </c>
      <c r="B100" s="114" t="s">
        <v>112</v>
      </c>
      <c r="C100" s="89"/>
      <c r="D100" s="115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7">
        <f t="shared" si="12"/>
        <v>0</v>
      </c>
      <c r="T100" s="98">
        <f t="shared" si="13"/>
        <v>0</v>
      </c>
    </row>
    <row r="101" spans="1:20" x14ac:dyDescent="0.2">
      <c r="A101" s="89" t="str">
        <f t="shared" si="8"/>
        <v>Rush City</v>
      </c>
      <c r="B101" s="114" t="s">
        <v>37</v>
      </c>
      <c r="C101" s="89"/>
      <c r="D101" s="115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7">
        <f t="shared" si="12"/>
        <v>0</v>
      </c>
      <c r="T101" s="98">
        <f t="shared" si="13"/>
        <v>0</v>
      </c>
    </row>
    <row r="102" spans="1:20" x14ac:dyDescent="0.2">
      <c r="A102" s="89" t="str">
        <f t="shared" si="8"/>
        <v>Rush City</v>
      </c>
      <c r="B102" s="114" t="s">
        <v>37</v>
      </c>
      <c r="C102" s="89"/>
      <c r="D102" s="115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7">
        <f t="shared" si="12"/>
        <v>0</v>
      </c>
      <c r="T102" s="98">
        <f t="shared" si="13"/>
        <v>0</v>
      </c>
    </row>
    <row r="103" spans="1:20" x14ac:dyDescent="0.2">
      <c r="A103" s="89" t="str">
        <f t="shared" si="8"/>
        <v>Rush City</v>
      </c>
      <c r="B103" s="114" t="s">
        <v>37</v>
      </c>
      <c r="C103" s="89"/>
      <c r="D103" s="115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7">
        <f t="shared" si="12"/>
        <v>0</v>
      </c>
      <c r="T103" s="98">
        <f t="shared" si="13"/>
        <v>0</v>
      </c>
    </row>
    <row r="104" spans="1:20" x14ac:dyDescent="0.2">
      <c r="A104" s="89" t="str">
        <f t="shared" si="8"/>
        <v>US Foods</v>
      </c>
      <c r="B104" s="114" t="s">
        <v>4</v>
      </c>
      <c r="C104" s="89"/>
      <c r="D104" s="115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7">
        <f t="shared" si="12"/>
        <v>0</v>
      </c>
      <c r="T104" s="98">
        <f t="shared" si="13"/>
        <v>0</v>
      </c>
    </row>
    <row r="105" spans="1:20" x14ac:dyDescent="0.2">
      <c r="A105" s="89" t="str">
        <f t="shared" si="8"/>
        <v>US Foods</v>
      </c>
      <c r="B105" s="114" t="s">
        <v>4</v>
      </c>
      <c r="C105" s="89"/>
      <c r="D105" s="115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7">
        <f t="shared" si="12"/>
        <v>0</v>
      </c>
      <c r="T105" s="98">
        <f t="shared" si="13"/>
        <v>0</v>
      </c>
    </row>
    <row r="106" spans="1:20" x14ac:dyDescent="0.2">
      <c r="A106" s="89" t="str">
        <f t="shared" si="8"/>
        <v>Pepsi</v>
      </c>
      <c r="B106" s="114" t="s">
        <v>112</v>
      </c>
      <c r="C106" s="89"/>
      <c r="D106" s="115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7">
        <f t="shared" si="12"/>
        <v>0</v>
      </c>
      <c r="T106" s="98">
        <f t="shared" si="13"/>
        <v>0</v>
      </c>
    </row>
    <row r="107" spans="1:20" x14ac:dyDescent="0.2">
      <c r="A107" s="89" t="str">
        <f t="shared" si="8"/>
        <v>US Foods</v>
      </c>
      <c r="B107" s="114" t="s">
        <v>4</v>
      </c>
      <c r="C107" s="89"/>
      <c r="D107" s="115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7">
        <f t="shared" si="12"/>
        <v>0</v>
      </c>
      <c r="T107" s="98">
        <f t="shared" si="13"/>
        <v>0</v>
      </c>
    </row>
    <row r="108" spans="1:20" x14ac:dyDescent="0.2">
      <c r="A108" s="89" t="str">
        <f t="shared" si="8"/>
        <v>Pepsi</v>
      </c>
      <c r="B108" s="114" t="s">
        <v>112</v>
      </c>
      <c r="C108" s="89"/>
      <c r="D108" s="115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7">
        <f t="shared" si="12"/>
        <v>0</v>
      </c>
      <c r="T108" s="98">
        <f t="shared" si="13"/>
        <v>0</v>
      </c>
    </row>
    <row r="109" spans="1:20" x14ac:dyDescent="0.2">
      <c r="A109" s="89" t="str">
        <f t="shared" si="8"/>
        <v>US Foods</v>
      </c>
      <c r="B109" s="114" t="s">
        <v>4</v>
      </c>
      <c r="C109" s="89"/>
      <c r="D109" s="115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7">
        <f t="shared" si="12"/>
        <v>0</v>
      </c>
      <c r="T109" s="98">
        <f t="shared" si="13"/>
        <v>0</v>
      </c>
    </row>
    <row r="110" spans="1:20" x14ac:dyDescent="0.2">
      <c r="A110" s="89" t="str">
        <f t="shared" si="8"/>
        <v>US Foods</v>
      </c>
      <c r="B110" s="114" t="s">
        <v>4</v>
      </c>
      <c r="C110" s="89"/>
      <c r="D110" s="115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7">
        <f t="shared" si="12"/>
        <v>0</v>
      </c>
      <c r="T110" s="98">
        <f t="shared" si="13"/>
        <v>0</v>
      </c>
    </row>
    <row r="111" spans="1:20" x14ac:dyDescent="0.2">
      <c r="A111" s="89" t="str">
        <f t="shared" si="8"/>
        <v>US Foods</v>
      </c>
      <c r="B111" s="114" t="s">
        <v>4</v>
      </c>
      <c r="C111" s="89"/>
      <c r="D111" s="115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7">
        <f t="shared" si="12"/>
        <v>0</v>
      </c>
      <c r="T111" s="98">
        <f t="shared" si="13"/>
        <v>0</v>
      </c>
    </row>
    <row r="112" spans="1:20" x14ac:dyDescent="0.2">
      <c r="A112" s="89" t="str">
        <f t="shared" si="8"/>
        <v>Rush CityWeek 1</v>
      </c>
      <c r="B112" s="114" t="s">
        <v>37</v>
      </c>
      <c r="C112" s="89"/>
      <c r="D112" s="115" t="s">
        <v>13</v>
      </c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7">
        <f t="shared" si="12"/>
        <v>0</v>
      </c>
      <c r="T112" s="98">
        <f t="shared" si="13"/>
        <v>0</v>
      </c>
    </row>
    <row r="113" spans="1:20" x14ac:dyDescent="0.2">
      <c r="A113" s="89" t="str">
        <f t="shared" si="8"/>
        <v>Rush CityWeek 1</v>
      </c>
      <c r="B113" s="114" t="s">
        <v>37</v>
      </c>
      <c r="C113" s="89"/>
      <c r="D113" s="115" t="s">
        <v>13</v>
      </c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7">
        <f t="shared" si="12"/>
        <v>0</v>
      </c>
      <c r="T113" s="98">
        <f t="shared" si="13"/>
        <v>0</v>
      </c>
    </row>
    <row r="114" spans="1:20" x14ac:dyDescent="0.2">
      <c r="A114" s="89" t="str">
        <f t="shared" si="8"/>
        <v>Rush CityWeek 1</v>
      </c>
      <c r="B114" s="114" t="s">
        <v>37</v>
      </c>
      <c r="C114" s="89"/>
      <c r="D114" s="115" t="s">
        <v>13</v>
      </c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7">
        <f t="shared" si="12"/>
        <v>0</v>
      </c>
      <c r="T114" s="98">
        <f t="shared" si="13"/>
        <v>0</v>
      </c>
    </row>
    <row r="115" spans="1:20" x14ac:dyDescent="0.2">
      <c r="A115" s="89" t="str">
        <f t="shared" si="8"/>
        <v>Rush CityWeek 1</v>
      </c>
      <c r="B115" s="114" t="s">
        <v>37</v>
      </c>
      <c r="C115" s="89"/>
      <c r="D115" s="115" t="s">
        <v>13</v>
      </c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7">
        <f t="shared" si="12"/>
        <v>0</v>
      </c>
      <c r="T115" s="98">
        <f t="shared" si="13"/>
        <v>0</v>
      </c>
    </row>
    <row r="116" spans="1:20" x14ac:dyDescent="0.2">
      <c r="A116" s="89" t="str">
        <f t="shared" si="8"/>
        <v>Rush CityWeek 1</v>
      </c>
      <c r="B116" s="114" t="s">
        <v>37</v>
      </c>
      <c r="C116" s="89"/>
      <c r="D116" s="115" t="s">
        <v>13</v>
      </c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7">
        <f t="shared" si="12"/>
        <v>0</v>
      </c>
      <c r="T116" s="98">
        <f t="shared" si="13"/>
        <v>0</v>
      </c>
    </row>
    <row r="117" spans="1:20" x14ac:dyDescent="0.2">
      <c r="A117" s="89" t="str">
        <f t="shared" si="8"/>
        <v>Rush CityWeek 1</v>
      </c>
      <c r="B117" s="114" t="s">
        <v>37</v>
      </c>
      <c r="C117" s="89"/>
      <c r="D117" s="115" t="s">
        <v>13</v>
      </c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7">
        <f t="shared" si="12"/>
        <v>0</v>
      </c>
      <c r="T117" s="98">
        <f t="shared" si="13"/>
        <v>0</v>
      </c>
    </row>
    <row r="118" spans="1:20" x14ac:dyDescent="0.2">
      <c r="A118" s="89" t="str">
        <f t="shared" si="8"/>
        <v>Rush CityWeek 1</v>
      </c>
      <c r="B118" s="114" t="s">
        <v>37</v>
      </c>
      <c r="C118" s="89"/>
      <c r="D118" s="115" t="s">
        <v>13</v>
      </c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7">
        <f t="shared" si="12"/>
        <v>0</v>
      </c>
      <c r="T118" s="98">
        <f t="shared" si="13"/>
        <v>0</v>
      </c>
    </row>
    <row r="119" spans="1:20" x14ac:dyDescent="0.2">
      <c r="A119" s="89" t="str">
        <f t="shared" si="8"/>
        <v>Rush CityWeek 1</v>
      </c>
      <c r="B119" s="114" t="s">
        <v>37</v>
      </c>
      <c r="C119" s="89"/>
      <c r="D119" s="115" t="s">
        <v>13</v>
      </c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7">
        <f t="shared" si="12"/>
        <v>0</v>
      </c>
      <c r="T119" s="98">
        <f t="shared" si="13"/>
        <v>0</v>
      </c>
    </row>
    <row r="120" spans="1:20" x14ac:dyDescent="0.2">
      <c r="A120" s="89" t="str">
        <f t="shared" si="8"/>
        <v>Rush CityWeek 5</v>
      </c>
      <c r="B120" s="114" t="s">
        <v>37</v>
      </c>
      <c r="C120" s="89"/>
      <c r="D120" s="115" t="s">
        <v>27</v>
      </c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7">
        <f t="shared" si="12"/>
        <v>0</v>
      </c>
      <c r="T120" s="98">
        <f t="shared" si="13"/>
        <v>0</v>
      </c>
    </row>
    <row r="121" spans="1:20" x14ac:dyDescent="0.2">
      <c r="A121" s="89" t="str">
        <f t="shared" si="8"/>
        <v>Rush CityWeek 5</v>
      </c>
      <c r="B121" s="114" t="s">
        <v>37</v>
      </c>
      <c r="C121" s="89"/>
      <c r="D121" s="115" t="s">
        <v>27</v>
      </c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7">
        <f t="shared" si="12"/>
        <v>0</v>
      </c>
      <c r="T121" s="98">
        <f t="shared" si="13"/>
        <v>0</v>
      </c>
    </row>
    <row r="122" spans="1:20" x14ac:dyDescent="0.2">
      <c r="A122" s="89" t="str">
        <f t="shared" si="8"/>
        <v>Rush CityWeek 5</v>
      </c>
      <c r="B122" s="114" t="s">
        <v>37</v>
      </c>
      <c r="C122" s="89"/>
      <c r="D122" s="115" t="s">
        <v>27</v>
      </c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7">
        <f t="shared" si="12"/>
        <v>0</v>
      </c>
      <c r="T122" s="98">
        <f t="shared" si="13"/>
        <v>0</v>
      </c>
    </row>
    <row r="123" spans="1:20" ht="14.25" customHeight="1" x14ac:dyDescent="0.2">
      <c r="A123" s="89" t="str">
        <f t="shared" si="8"/>
        <v>Coca-ColaWeek 5</v>
      </c>
      <c r="B123" s="114" t="s">
        <v>5</v>
      </c>
      <c r="C123" s="89"/>
      <c r="D123" s="115" t="s">
        <v>27</v>
      </c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7">
        <f t="shared" si="12"/>
        <v>0</v>
      </c>
      <c r="T123" s="98">
        <f t="shared" si="13"/>
        <v>0</v>
      </c>
    </row>
    <row r="124" spans="1:20" x14ac:dyDescent="0.2">
      <c r="A124" s="89" t="str">
        <f t="shared" si="8"/>
        <v>US FoodsWeek 5</v>
      </c>
      <c r="B124" s="114" t="s">
        <v>4</v>
      </c>
      <c r="C124" s="89"/>
      <c r="D124" s="115" t="s">
        <v>27</v>
      </c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7">
        <f t="shared" si="12"/>
        <v>0</v>
      </c>
      <c r="T124" s="98">
        <f t="shared" si="13"/>
        <v>0</v>
      </c>
    </row>
    <row r="125" spans="1:20" x14ac:dyDescent="0.2">
      <c r="A125" s="89" t="str">
        <f t="shared" si="8"/>
        <v>Rush CityWeek 4</v>
      </c>
      <c r="B125" s="114" t="s">
        <v>37</v>
      </c>
      <c r="C125" s="89"/>
      <c r="D125" s="115" t="s">
        <v>26</v>
      </c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7">
        <f t="shared" si="12"/>
        <v>0</v>
      </c>
      <c r="T125" s="98">
        <f t="shared" si="13"/>
        <v>0</v>
      </c>
    </row>
    <row r="126" spans="1:20" x14ac:dyDescent="0.2">
      <c r="A126" s="89" t="str">
        <f t="shared" si="8"/>
        <v>Rush CityWeek 4</v>
      </c>
      <c r="B126" s="114" t="s">
        <v>37</v>
      </c>
      <c r="C126" s="89"/>
      <c r="D126" s="115" t="s">
        <v>26</v>
      </c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7">
        <f t="shared" si="12"/>
        <v>0</v>
      </c>
      <c r="T126" s="98">
        <f t="shared" si="13"/>
        <v>0</v>
      </c>
    </row>
    <row r="127" spans="1:20" x14ac:dyDescent="0.2">
      <c r="A127" s="89" t="str">
        <f t="shared" ref="A127:A190" si="14">B127&amp;D127</f>
        <v>Rush CityWeek 5</v>
      </c>
      <c r="B127" s="114" t="s">
        <v>37</v>
      </c>
      <c r="C127" s="89"/>
      <c r="D127" s="115" t="s">
        <v>27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7">
        <f t="shared" si="12"/>
        <v>0</v>
      </c>
      <c r="T127" s="98">
        <f t="shared" ref="T127:T190" si="15">SUM(G127:S127)</f>
        <v>0</v>
      </c>
    </row>
    <row r="128" spans="1:20" x14ac:dyDescent="0.2">
      <c r="A128" s="89" t="str">
        <f t="shared" si="14"/>
        <v>Rush CityWeek 5</v>
      </c>
      <c r="B128" s="114" t="s">
        <v>37</v>
      </c>
      <c r="C128" s="89"/>
      <c r="D128" s="115" t="s">
        <v>27</v>
      </c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7">
        <f t="shared" ref="S128:S191" si="16">F128-SUM(G128:R128)</f>
        <v>0</v>
      </c>
      <c r="T128" s="98">
        <f t="shared" si="15"/>
        <v>0</v>
      </c>
    </row>
    <row r="129" spans="1:20" x14ac:dyDescent="0.2">
      <c r="A129" s="89" t="str">
        <f t="shared" si="14"/>
        <v>Sushi AveWeek 2</v>
      </c>
      <c r="B129" s="114" t="s">
        <v>86</v>
      </c>
      <c r="C129" s="89"/>
      <c r="D129" s="115" t="s">
        <v>33</v>
      </c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7">
        <f t="shared" si="16"/>
        <v>0</v>
      </c>
      <c r="T129" s="98">
        <f t="shared" si="15"/>
        <v>0</v>
      </c>
    </row>
    <row r="130" spans="1:20" x14ac:dyDescent="0.2">
      <c r="A130" s="89" t="str">
        <f t="shared" si="14"/>
        <v>US FoodsWeek 1</v>
      </c>
      <c r="B130" s="114" t="s">
        <v>4</v>
      </c>
      <c r="C130" s="89"/>
      <c r="D130" s="115" t="s">
        <v>13</v>
      </c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7">
        <f t="shared" si="16"/>
        <v>0</v>
      </c>
      <c r="T130" s="98">
        <f t="shared" si="15"/>
        <v>0</v>
      </c>
    </row>
    <row r="131" spans="1:20" x14ac:dyDescent="0.2">
      <c r="A131" s="89" t="str">
        <f t="shared" si="14"/>
        <v>US FoodsWeek 1</v>
      </c>
      <c r="B131" s="114" t="s">
        <v>4</v>
      </c>
      <c r="C131" s="89"/>
      <c r="D131" s="115" t="s">
        <v>13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7">
        <f t="shared" si="16"/>
        <v>0</v>
      </c>
      <c r="T131" s="98">
        <f t="shared" si="15"/>
        <v>0</v>
      </c>
    </row>
    <row r="132" spans="1:20" x14ac:dyDescent="0.2">
      <c r="A132" s="89" t="str">
        <f t="shared" si="14"/>
        <v>Shoes for CrewsWeek 1</v>
      </c>
      <c r="B132" s="114" t="s">
        <v>36</v>
      </c>
      <c r="C132" s="89"/>
      <c r="D132" s="115" t="s">
        <v>13</v>
      </c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7">
        <f t="shared" si="16"/>
        <v>0</v>
      </c>
      <c r="T132" s="98">
        <f t="shared" si="15"/>
        <v>0</v>
      </c>
    </row>
    <row r="133" spans="1:20" x14ac:dyDescent="0.2">
      <c r="A133" s="89" t="str">
        <f t="shared" si="14"/>
        <v>HubertWeek 1</v>
      </c>
      <c r="B133" s="114" t="s">
        <v>34</v>
      </c>
      <c r="C133" s="89"/>
      <c r="D133" s="115" t="s">
        <v>13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7">
        <f t="shared" si="16"/>
        <v>0</v>
      </c>
      <c r="T133" s="98">
        <f t="shared" si="15"/>
        <v>0</v>
      </c>
    </row>
    <row r="134" spans="1:20" x14ac:dyDescent="0.2">
      <c r="A134" s="89" t="str">
        <f t="shared" si="14"/>
        <v>Coca-ColaWeek 1</v>
      </c>
      <c r="B134" s="114" t="s">
        <v>5</v>
      </c>
      <c r="C134" s="89"/>
      <c r="D134" s="115" t="s">
        <v>13</v>
      </c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7"/>
      <c r="T134" s="98">
        <f t="shared" si="15"/>
        <v>0</v>
      </c>
    </row>
    <row r="135" spans="1:20" x14ac:dyDescent="0.2">
      <c r="A135" s="89" t="str">
        <f t="shared" si="14"/>
        <v>Coca-ColaWeek 2</v>
      </c>
      <c r="B135" s="114" t="s">
        <v>5</v>
      </c>
      <c r="C135" s="89"/>
      <c r="D135" s="115" t="s">
        <v>33</v>
      </c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7">
        <f t="shared" si="16"/>
        <v>0</v>
      </c>
      <c r="T135" s="98">
        <f t="shared" si="15"/>
        <v>0</v>
      </c>
    </row>
    <row r="136" spans="1:20" x14ac:dyDescent="0.2">
      <c r="A136" s="89" t="str">
        <f t="shared" si="14"/>
        <v>US FoodsWeek 2</v>
      </c>
      <c r="B136" s="114" t="s">
        <v>4</v>
      </c>
      <c r="C136" s="89"/>
      <c r="D136" s="115" t="s">
        <v>33</v>
      </c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7">
        <f t="shared" si="16"/>
        <v>0</v>
      </c>
      <c r="T136" s="98">
        <f t="shared" si="15"/>
        <v>0</v>
      </c>
    </row>
    <row r="137" spans="1:20" x14ac:dyDescent="0.2">
      <c r="A137" s="89" t="str">
        <f t="shared" si="14"/>
        <v>MCRWeek 1</v>
      </c>
      <c r="B137" s="114" t="s">
        <v>74</v>
      </c>
      <c r="C137" s="89"/>
      <c r="D137" s="115" t="s">
        <v>13</v>
      </c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7">
        <f t="shared" si="16"/>
        <v>0</v>
      </c>
      <c r="T137" s="98">
        <f t="shared" si="15"/>
        <v>0</v>
      </c>
    </row>
    <row r="138" spans="1:20" x14ac:dyDescent="0.2">
      <c r="A138" s="89" t="str">
        <f t="shared" si="14"/>
        <v>US FoodsWeek 1</v>
      </c>
      <c r="B138" s="114" t="s">
        <v>4</v>
      </c>
      <c r="C138" s="89"/>
      <c r="D138" s="115" t="s">
        <v>13</v>
      </c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7">
        <f t="shared" si="16"/>
        <v>0</v>
      </c>
      <c r="T138" s="98">
        <f t="shared" si="15"/>
        <v>0</v>
      </c>
    </row>
    <row r="139" spans="1:20" x14ac:dyDescent="0.2">
      <c r="A139" s="89" t="str">
        <f t="shared" si="14"/>
        <v>Coca-ColaWeek 2</v>
      </c>
      <c r="B139" s="114" t="s">
        <v>5</v>
      </c>
      <c r="C139" s="89"/>
      <c r="D139" s="115" t="s">
        <v>33</v>
      </c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7">
        <f t="shared" si="16"/>
        <v>0</v>
      </c>
      <c r="T139" s="98">
        <f t="shared" si="15"/>
        <v>0</v>
      </c>
    </row>
    <row r="140" spans="1:20" x14ac:dyDescent="0.2">
      <c r="A140" s="89" t="str">
        <f t="shared" si="14"/>
        <v>Coca-ColaWeek 3</v>
      </c>
      <c r="B140" s="114" t="s">
        <v>5</v>
      </c>
      <c r="C140" s="89"/>
      <c r="D140" s="115" t="s">
        <v>31</v>
      </c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7">
        <f t="shared" si="16"/>
        <v>0</v>
      </c>
      <c r="T140" s="98">
        <f t="shared" si="15"/>
        <v>0</v>
      </c>
    </row>
    <row r="141" spans="1:20" x14ac:dyDescent="0.2">
      <c r="A141" s="89" t="str">
        <f t="shared" si="14"/>
        <v>US FoodsWeek 2</v>
      </c>
      <c r="B141" s="114" t="s">
        <v>4</v>
      </c>
      <c r="C141" s="89"/>
      <c r="D141" s="115" t="s">
        <v>33</v>
      </c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7">
        <f t="shared" si="16"/>
        <v>0</v>
      </c>
      <c r="T141" s="98">
        <f t="shared" si="15"/>
        <v>0</v>
      </c>
    </row>
    <row r="142" spans="1:20" x14ac:dyDescent="0.2">
      <c r="A142" s="89" t="str">
        <f t="shared" si="14"/>
        <v>US FoodsWeek 2</v>
      </c>
      <c r="B142" s="114" t="s">
        <v>4</v>
      </c>
      <c r="C142" s="89"/>
      <c r="D142" s="115" t="s">
        <v>33</v>
      </c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7">
        <f t="shared" si="16"/>
        <v>0</v>
      </c>
      <c r="T142" s="98">
        <f t="shared" si="15"/>
        <v>0</v>
      </c>
    </row>
    <row r="143" spans="1:20" x14ac:dyDescent="0.2">
      <c r="A143" s="89" t="str">
        <f t="shared" si="14"/>
        <v>Bix ProduceWeek 2</v>
      </c>
      <c r="B143" s="114" t="s">
        <v>35</v>
      </c>
      <c r="C143" s="89"/>
      <c r="D143" s="115" t="s">
        <v>33</v>
      </c>
      <c r="E143" s="90"/>
      <c r="F143" s="90"/>
      <c r="G143" s="96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7">
        <f t="shared" si="16"/>
        <v>0</v>
      </c>
      <c r="T143" s="98">
        <f t="shared" si="15"/>
        <v>0</v>
      </c>
    </row>
    <row r="144" spans="1:20" x14ac:dyDescent="0.2">
      <c r="A144" s="89" t="str">
        <f t="shared" si="14"/>
        <v>Bix ProduceWeek 2</v>
      </c>
      <c r="B144" s="114" t="s">
        <v>35</v>
      </c>
      <c r="C144" s="89"/>
      <c r="D144" s="115" t="s">
        <v>33</v>
      </c>
      <c r="E144" s="90"/>
      <c r="F144" s="90"/>
      <c r="G144" s="102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7">
        <f t="shared" si="16"/>
        <v>0</v>
      </c>
      <c r="T144" s="98">
        <f t="shared" si="15"/>
        <v>0</v>
      </c>
    </row>
    <row r="145" spans="1:20" x14ac:dyDescent="0.2">
      <c r="A145" s="89" t="str">
        <f t="shared" si="14"/>
        <v>Rush CityWeek 2</v>
      </c>
      <c r="B145" s="114" t="s">
        <v>37</v>
      </c>
      <c r="C145" s="89"/>
      <c r="D145" s="115" t="s">
        <v>33</v>
      </c>
      <c r="E145" s="90"/>
      <c r="F145" s="90"/>
      <c r="G145" s="96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7">
        <f t="shared" si="16"/>
        <v>0</v>
      </c>
      <c r="T145" s="98">
        <f t="shared" si="15"/>
        <v>0</v>
      </c>
    </row>
    <row r="146" spans="1:20" x14ac:dyDescent="0.2">
      <c r="A146" s="89" t="str">
        <f t="shared" si="14"/>
        <v>Rush CityWeek 2</v>
      </c>
      <c r="B146" s="114" t="s">
        <v>37</v>
      </c>
      <c r="C146" s="89"/>
      <c r="D146" s="115" t="s">
        <v>33</v>
      </c>
      <c r="E146" s="90"/>
      <c r="F146" s="90"/>
      <c r="G146" s="96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7">
        <f t="shared" si="16"/>
        <v>0</v>
      </c>
      <c r="T146" s="98">
        <f t="shared" si="15"/>
        <v>0</v>
      </c>
    </row>
    <row r="147" spans="1:20" x14ac:dyDescent="0.2">
      <c r="A147" s="89" t="str">
        <f t="shared" si="14"/>
        <v>Rush CityWeek 2</v>
      </c>
      <c r="B147" s="114" t="s">
        <v>37</v>
      </c>
      <c r="C147" s="89"/>
      <c r="D147" s="115" t="s">
        <v>33</v>
      </c>
      <c r="E147" s="90"/>
      <c r="F147" s="90"/>
      <c r="G147" s="96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7">
        <f t="shared" si="16"/>
        <v>0</v>
      </c>
      <c r="T147" s="98">
        <f t="shared" si="15"/>
        <v>0</v>
      </c>
    </row>
    <row r="148" spans="1:20" x14ac:dyDescent="0.2">
      <c r="A148" s="89" t="str">
        <f t="shared" si="14"/>
        <v>Rush CityWeek 2</v>
      </c>
      <c r="B148" s="114" t="s">
        <v>37</v>
      </c>
      <c r="C148" s="89"/>
      <c r="D148" s="115" t="s">
        <v>33</v>
      </c>
      <c r="E148" s="90"/>
      <c r="F148" s="90"/>
      <c r="G148" s="96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7">
        <f t="shared" si="16"/>
        <v>0</v>
      </c>
      <c r="T148" s="98">
        <f t="shared" si="15"/>
        <v>0</v>
      </c>
    </row>
    <row r="149" spans="1:20" x14ac:dyDescent="0.2">
      <c r="A149" s="89" t="str">
        <f t="shared" si="14"/>
        <v>Rush CityWeek 3</v>
      </c>
      <c r="B149" s="114" t="s">
        <v>37</v>
      </c>
      <c r="C149" s="89"/>
      <c r="D149" s="115" t="s">
        <v>31</v>
      </c>
      <c r="E149" s="90"/>
      <c r="F149" s="95"/>
      <c r="G149" s="96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7">
        <f t="shared" si="16"/>
        <v>0</v>
      </c>
      <c r="T149" s="98">
        <f t="shared" si="15"/>
        <v>0</v>
      </c>
    </row>
    <row r="150" spans="1:20" x14ac:dyDescent="0.2">
      <c r="A150" s="89" t="str">
        <f t="shared" si="14"/>
        <v>Coca-ColaWeek 3</v>
      </c>
      <c r="B150" s="114" t="s">
        <v>5</v>
      </c>
      <c r="C150" s="89"/>
      <c r="D150" s="115" t="s">
        <v>31</v>
      </c>
      <c r="E150" s="90"/>
      <c r="F150" s="95"/>
      <c r="G150" s="96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7">
        <f t="shared" si="16"/>
        <v>0</v>
      </c>
      <c r="T150" s="98">
        <f t="shared" si="15"/>
        <v>0</v>
      </c>
    </row>
    <row r="151" spans="1:20" x14ac:dyDescent="0.2">
      <c r="A151" s="89" t="str">
        <f t="shared" si="14"/>
        <v>Bix ProduceWeek 3</v>
      </c>
      <c r="B151" s="114" t="s">
        <v>35</v>
      </c>
      <c r="C151" s="89"/>
      <c r="D151" s="115" t="s">
        <v>31</v>
      </c>
      <c r="E151" s="90"/>
      <c r="F151" s="95"/>
      <c r="G151" s="96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7">
        <f t="shared" si="16"/>
        <v>0</v>
      </c>
      <c r="T151" s="98">
        <f t="shared" si="15"/>
        <v>0</v>
      </c>
    </row>
    <row r="152" spans="1:20" x14ac:dyDescent="0.2">
      <c r="A152" s="89" t="str">
        <f t="shared" si="14"/>
        <v>US FoodsWeek 3</v>
      </c>
      <c r="B152" s="114" t="s">
        <v>4</v>
      </c>
      <c r="C152" s="89"/>
      <c r="D152" s="115" t="s">
        <v>31</v>
      </c>
      <c r="E152" s="90"/>
      <c r="F152" s="95"/>
      <c r="G152" s="96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7">
        <f t="shared" si="16"/>
        <v>0</v>
      </c>
      <c r="T152" s="98">
        <f t="shared" si="15"/>
        <v>0</v>
      </c>
    </row>
    <row r="153" spans="1:20" x14ac:dyDescent="0.2">
      <c r="A153" s="89" t="str">
        <f t="shared" si="14"/>
        <v>US FoodsWeek 3</v>
      </c>
      <c r="B153" s="114" t="s">
        <v>4</v>
      </c>
      <c r="C153" s="89"/>
      <c r="D153" s="115" t="s">
        <v>31</v>
      </c>
      <c r="E153" s="90"/>
      <c r="F153" s="95"/>
      <c r="G153" s="96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7">
        <f t="shared" si="16"/>
        <v>0</v>
      </c>
      <c r="T153" s="98">
        <f t="shared" si="15"/>
        <v>0</v>
      </c>
    </row>
    <row r="154" spans="1:20" x14ac:dyDescent="0.2">
      <c r="A154" s="89" t="str">
        <f t="shared" si="14"/>
        <v>Rush CityWeek 3</v>
      </c>
      <c r="B154" s="114" t="s">
        <v>37</v>
      </c>
      <c r="C154" s="89"/>
      <c r="D154" s="115" t="s">
        <v>31</v>
      </c>
      <c r="E154" s="90"/>
      <c r="F154" s="95"/>
      <c r="G154" s="96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7">
        <f t="shared" si="16"/>
        <v>0</v>
      </c>
      <c r="T154" s="98">
        <f t="shared" si="15"/>
        <v>0</v>
      </c>
    </row>
    <row r="155" spans="1:20" x14ac:dyDescent="0.2">
      <c r="A155" s="89" t="str">
        <f t="shared" si="14"/>
        <v>Rush CityWeek 3</v>
      </c>
      <c r="B155" s="114" t="s">
        <v>37</v>
      </c>
      <c r="C155" s="89"/>
      <c r="D155" s="115" t="s">
        <v>31</v>
      </c>
      <c r="E155" s="90"/>
      <c r="F155" s="95"/>
      <c r="G155" s="96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7">
        <f t="shared" si="16"/>
        <v>0</v>
      </c>
      <c r="T155" s="98">
        <f t="shared" si="15"/>
        <v>0</v>
      </c>
    </row>
    <row r="156" spans="1:20" x14ac:dyDescent="0.2">
      <c r="A156" s="89" t="str">
        <f t="shared" si="14"/>
        <v>Rush CityWeek 3</v>
      </c>
      <c r="B156" s="114" t="s">
        <v>37</v>
      </c>
      <c r="C156" s="89"/>
      <c r="D156" s="115" t="s">
        <v>31</v>
      </c>
      <c r="E156" s="94"/>
      <c r="F156" s="95"/>
      <c r="G156" s="96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7">
        <f t="shared" si="16"/>
        <v>0</v>
      </c>
      <c r="T156" s="98">
        <f t="shared" si="15"/>
        <v>0</v>
      </c>
    </row>
    <row r="157" spans="1:20" x14ac:dyDescent="0.2">
      <c r="A157" s="89" t="str">
        <f t="shared" si="14"/>
        <v>Rush CityWeek 3</v>
      </c>
      <c r="B157" s="114" t="s">
        <v>37</v>
      </c>
      <c r="C157" s="89"/>
      <c r="D157" s="115" t="s">
        <v>31</v>
      </c>
      <c r="E157" s="94"/>
      <c r="F157" s="95"/>
      <c r="G157" s="96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7">
        <f t="shared" si="16"/>
        <v>0</v>
      </c>
      <c r="T157" s="98">
        <f t="shared" si="15"/>
        <v>0</v>
      </c>
    </row>
    <row r="158" spans="1:20" x14ac:dyDescent="0.2">
      <c r="A158" s="89" t="str">
        <f t="shared" si="14"/>
        <v>Bix ProduceWeek 3</v>
      </c>
      <c r="B158" s="114" t="s">
        <v>35</v>
      </c>
      <c r="C158" s="89"/>
      <c r="D158" s="115" t="s">
        <v>31</v>
      </c>
      <c r="E158" s="94"/>
      <c r="F158" s="95"/>
      <c r="G158" s="96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7">
        <f t="shared" si="16"/>
        <v>0</v>
      </c>
      <c r="T158" s="98">
        <f t="shared" si="15"/>
        <v>0</v>
      </c>
    </row>
    <row r="159" spans="1:20" x14ac:dyDescent="0.2">
      <c r="A159" s="89" t="str">
        <f t="shared" si="14"/>
        <v>US FoodsWeek 3</v>
      </c>
      <c r="B159" s="114" t="s">
        <v>4</v>
      </c>
      <c r="C159" s="89"/>
      <c r="D159" s="115" t="s">
        <v>31</v>
      </c>
      <c r="E159" s="94"/>
      <c r="F159" s="95"/>
      <c r="G159" s="96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7">
        <f t="shared" si="16"/>
        <v>0</v>
      </c>
      <c r="T159" s="98">
        <f t="shared" si="15"/>
        <v>0</v>
      </c>
    </row>
    <row r="160" spans="1:20" x14ac:dyDescent="0.2">
      <c r="A160" s="89" t="str">
        <f t="shared" si="14"/>
        <v>Sushi AveWeek 3</v>
      </c>
      <c r="B160" s="114" t="s">
        <v>86</v>
      </c>
      <c r="C160" s="89"/>
      <c r="D160" s="115" t="s">
        <v>31</v>
      </c>
      <c r="E160" s="94"/>
      <c r="F160" s="95"/>
      <c r="G160" s="96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7">
        <f t="shared" si="16"/>
        <v>0</v>
      </c>
      <c r="T160" s="98">
        <f t="shared" si="15"/>
        <v>0</v>
      </c>
    </row>
    <row r="161" spans="1:20" x14ac:dyDescent="0.2">
      <c r="A161" s="89" t="str">
        <f t="shared" si="14"/>
        <v>US FoodsWeek 1</v>
      </c>
      <c r="B161" s="114" t="s">
        <v>4</v>
      </c>
      <c r="C161" s="89"/>
      <c r="D161" s="115" t="s">
        <v>13</v>
      </c>
      <c r="E161" s="94"/>
      <c r="F161" s="95"/>
      <c r="G161" s="96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7">
        <f t="shared" si="16"/>
        <v>0</v>
      </c>
      <c r="T161" s="98">
        <f t="shared" si="15"/>
        <v>0</v>
      </c>
    </row>
    <row r="162" spans="1:20" x14ac:dyDescent="0.2">
      <c r="A162" s="89" t="str">
        <f t="shared" si="14"/>
        <v>US FoodsWeek 4</v>
      </c>
      <c r="B162" s="114" t="s">
        <v>4</v>
      </c>
      <c r="C162" s="89"/>
      <c r="D162" s="115" t="s">
        <v>26</v>
      </c>
      <c r="E162" s="94"/>
      <c r="F162" s="95"/>
      <c r="G162" s="96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7">
        <f t="shared" si="16"/>
        <v>0</v>
      </c>
      <c r="T162" s="98">
        <f t="shared" si="15"/>
        <v>0</v>
      </c>
    </row>
    <row r="163" spans="1:20" x14ac:dyDescent="0.2">
      <c r="A163" s="89" t="str">
        <f t="shared" si="14"/>
        <v>Coca-ColaWeek 3</v>
      </c>
      <c r="B163" s="114" t="s">
        <v>5</v>
      </c>
      <c r="C163" s="89"/>
      <c r="D163" s="115" t="s">
        <v>31</v>
      </c>
      <c r="E163" s="94"/>
      <c r="F163" s="95"/>
      <c r="G163" s="96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7">
        <f t="shared" si="16"/>
        <v>0</v>
      </c>
      <c r="T163" s="98">
        <f t="shared" si="15"/>
        <v>0</v>
      </c>
    </row>
    <row r="164" spans="1:20" x14ac:dyDescent="0.2">
      <c r="A164" s="89" t="str">
        <f t="shared" si="14"/>
        <v>Rush CityWeek 3</v>
      </c>
      <c r="B164" s="114" t="s">
        <v>37</v>
      </c>
      <c r="C164" s="89"/>
      <c r="D164" s="115" t="s">
        <v>31</v>
      </c>
      <c r="E164" s="94"/>
      <c r="F164" s="95"/>
      <c r="G164" s="96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7">
        <f t="shared" si="16"/>
        <v>0</v>
      </c>
      <c r="T164" s="98">
        <f t="shared" si="15"/>
        <v>0</v>
      </c>
    </row>
    <row r="165" spans="1:20" x14ac:dyDescent="0.2">
      <c r="A165" s="89" t="str">
        <f t="shared" si="14"/>
        <v>Rush CityWeek 3</v>
      </c>
      <c r="B165" s="114" t="s">
        <v>37</v>
      </c>
      <c r="C165" s="89"/>
      <c r="D165" s="115" t="s">
        <v>31</v>
      </c>
      <c r="E165" s="103"/>
      <c r="F165" s="95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7">
        <f t="shared" si="16"/>
        <v>0</v>
      </c>
      <c r="T165" s="98">
        <f t="shared" si="15"/>
        <v>0</v>
      </c>
    </row>
    <row r="166" spans="1:20" x14ac:dyDescent="0.2">
      <c r="A166" s="89" t="str">
        <f t="shared" si="14"/>
        <v>Rush CityWeek 4</v>
      </c>
      <c r="B166" s="114" t="s">
        <v>37</v>
      </c>
      <c r="C166" s="89"/>
      <c r="D166" s="115" t="s">
        <v>26</v>
      </c>
      <c r="E166" s="94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7">
        <f t="shared" si="16"/>
        <v>0</v>
      </c>
      <c r="T166" s="98">
        <f t="shared" si="15"/>
        <v>0</v>
      </c>
    </row>
    <row r="167" spans="1:20" x14ac:dyDescent="0.2">
      <c r="A167" s="89" t="str">
        <f t="shared" si="14"/>
        <v>Rush CityWeek 4</v>
      </c>
      <c r="B167" s="114" t="s">
        <v>37</v>
      </c>
      <c r="C167" s="99"/>
      <c r="D167" s="115" t="s">
        <v>26</v>
      </c>
      <c r="E167" s="100"/>
      <c r="F167" s="101"/>
      <c r="G167" s="102"/>
      <c r="H167" s="102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7">
        <f t="shared" si="16"/>
        <v>0</v>
      </c>
      <c r="T167" s="98">
        <f t="shared" si="15"/>
        <v>0</v>
      </c>
    </row>
    <row r="168" spans="1:20" x14ac:dyDescent="0.2">
      <c r="A168" s="89" t="str">
        <f t="shared" si="14"/>
        <v>Bix ProduceWeek 4</v>
      </c>
      <c r="B168" s="114" t="s">
        <v>35</v>
      </c>
      <c r="C168" s="93"/>
      <c r="D168" s="115" t="s">
        <v>26</v>
      </c>
      <c r="E168" s="94"/>
      <c r="F168" s="95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7">
        <f t="shared" si="16"/>
        <v>0</v>
      </c>
      <c r="T168" s="98">
        <f t="shared" si="15"/>
        <v>0</v>
      </c>
    </row>
    <row r="169" spans="1:20" x14ac:dyDescent="0.2">
      <c r="A169" s="89" t="str">
        <f t="shared" si="14"/>
        <v>Eco LabWeek 3</v>
      </c>
      <c r="B169" s="114" t="s">
        <v>39</v>
      </c>
      <c r="C169" s="93"/>
      <c r="D169" s="115" t="s">
        <v>31</v>
      </c>
      <c r="E169" s="94"/>
      <c r="F169" s="95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7">
        <f t="shared" si="16"/>
        <v>0</v>
      </c>
      <c r="T169" s="98">
        <f t="shared" si="15"/>
        <v>0</v>
      </c>
    </row>
    <row r="170" spans="1:20" x14ac:dyDescent="0.2">
      <c r="A170" s="89" t="str">
        <f t="shared" si="14"/>
        <v>US FoodsWeek 4</v>
      </c>
      <c r="B170" s="114" t="s">
        <v>4</v>
      </c>
      <c r="C170" s="93"/>
      <c r="D170" s="115" t="s">
        <v>26</v>
      </c>
      <c r="E170" s="94"/>
      <c r="F170" s="95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7">
        <f t="shared" si="16"/>
        <v>0</v>
      </c>
      <c r="T170" s="98">
        <f t="shared" si="15"/>
        <v>0</v>
      </c>
    </row>
    <row r="171" spans="1:20" x14ac:dyDescent="0.2">
      <c r="A171" s="89" t="str">
        <f t="shared" si="14"/>
        <v>US FoodsWeek 4</v>
      </c>
      <c r="B171" s="114" t="s">
        <v>4</v>
      </c>
      <c r="C171" s="93"/>
      <c r="D171" s="115" t="s">
        <v>26</v>
      </c>
      <c r="E171" s="94"/>
      <c r="F171" s="95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7">
        <f t="shared" si="16"/>
        <v>0</v>
      </c>
      <c r="T171" s="98">
        <f t="shared" si="15"/>
        <v>0</v>
      </c>
    </row>
    <row r="172" spans="1:20" x14ac:dyDescent="0.2">
      <c r="A172" s="89" t="str">
        <f t="shared" si="14"/>
        <v>US FoodsWeek 4</v>
      </c>
      <c r="B172" s="114" t="s">
        <v>4</v>
      </c>
      <c r="C172" s="93"/>
      <c r="D172" s="115" t="s">
        <v>26</v>
      </c>
      <c r="E172" s="94"/>
      <c r="F172" s="95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7">
        <f t="shared" si="16"/>
        <v>0</v>
      </c>
      <c r="T172" s="98">
        <f t="shared" si="15"/>
        <v>0</v>
      </c>
    </row>
    <row r="173" spans="1:20" x14ac:dyDescent="0.2">
      <c r="A173" s="89" t="str">
        <f t="shared" si="14"/>
        <v>US FoodsWeek 4</v>
      </c>
      <c r="B173" s="114" t="s">
        <v>4</v>
      </c>
      <c r="C173" s="93"/>
      <c r="D173" s="115" t="s">
        <v>26</v>
      </c>
      <c r="E173" s="94"/>
      <c r="F173" s="95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7">
        <f t="shared" si="16"/>
        <v>0</v>
      </c>
      <c r="T173" s="98">
        <f t="shared" si="15"/>
        <v>0</v>
      </c>
    </row>
    <row r="174" spans="1:20" x14ac:dyDescent="0.2">
      <c r="A174" s="89" t="str">
        <f t="shared" si="14"/>
        <v>Bix ProduceWeek 4</v>
      </c>
      <c r="B174" s="114" t="s">
        <v>35</v>
      </c>
      <c r="C174" s="104"/>
      <c r="D174" s="115" t="s">
        <v>26</v>
      </c>
      <c r="E174" s="105"/>
      <c r="F174" s="106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8">
        <f t="shared" si="16"/>
        <v>0</v>
      </c>
      <c r="T174" s="109">
        <f t="shared" si="15"/>
        <v>0</v>
      </c>
    </row>
    <row r="175" spans="1:20" x14ac:dyDescent="0.2">
      <c r="A175" s="89" t="str">
        <f t="shared" si="14"/>
        <v>Coca-ColaWeek 4</v>
      </c>
      <c r="B175" s="114" t="s">
        <v>5</v>
      </c>
      <c r="C175" s="104"/>
      <c r="D175" s="115" t="s">
        <v>26</v>
      </c>
      <c r="E175" s="105"/>
      <c r="F175" s="106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8">
        <f t="shared" si="16"/>
        <v>0</v>
      </c>
      <c r="T175" s="109">
        <f t="shared" ref="T175" si="17">SUM(G175:S175)</f>
        <v>0</v>
      </c>
    </row>
    <row r="176" spans="1:20" s="111" customFormat="1" ht="12.75" x14ac:dyDescent="0.2">
      <c r="A176" s="89" t="str">
        <f t="shared" si="14"/>
        <v>Coca-ColaWeek 4</v>
      </c>
      <c r="B176" s="114" t="s">
        <v>5</v>
      </c>
      <c r="C176" s="123"/>
      <c r="D176" s="115" t="s">
        <v>26</v>
      </c>
      <c r="S176" s="108">
        <f t="shared" si="16"/>
        <v>0</v>
      </c>
      <c r="T176" s="109">
        <f t="shared" si="15"/>
        <v>0</v>
      </c>
    </row>
    <row r="177" spans="1:20" s="111" customFormat="1" ht="12.75" x14ac:dyDescent="0.2">
      <c r="A177" s="89" t="str">
        <f t="shared" si="14"/>
        <v>Pro SharpWeek 4</v>
      </c>
      <c r="B177" s="114" t="s">
        <v>46</v>
      </c>
      <c r="C177" s="123"/>
      <c r="D177" s="115" t="s">
        <v>26</v>
      </c>
      <c r="S177" s="108">
        <f t="shared" si="16"/>
        <v>0</v>
      </c>
      <c r="T177" s="109">
        <f t="shared" si="15"/>
        <v>0</v>
      </c>
    </row>
    <row r="178" spans="1:20" s="111" customFormat="1" ht="12.75" x14ac:dyDescent="0.2">
      <c r="A178" s="89" t="str">
        <f t="shared" si="14"/>
        <v>Rush CityWeek 4</v>
      </c>
      <c r="B178" s="114" t="s">
        <v>37</v>
      </c>
      <c r="C178" s="123"/>
      <c r="D178" s="115" t="s">
        <v>26</v>
      </c>
      <c r="S178" s="108">
        <f t="shared" si="16"/>
        <v>0</v>
      </c>
      <c r="T178" s="109">
        <f t="shared" si="15"/>
        <v>0</v>
      </c>
    </row>
    <row r="179" spans="1:20" s="111" customFormat="1" ht="12.75" x14ac:dyDescent="0.2">
      <c r="A179" s="89" t="str">
        <f t="shared" si="14"/>
        <v>Rush CityWeek 4</v>
      </c>
      <c r="B179" s="114" t="s">
        <v>37</v>
      </c>
      <c r="C179" s="123"/>
      <c r="D179" s="115" t="s">
        <v>26</v>
      </c>
      <c r="S179" s="108">
        <f t="shared" si="16"/>
        <v>0</v>
      </c>
      <c r="T179" s="109">
        <f t="shared" si="15"/>
        <v>0</v>
      </c>
    </row>
    <row r="180" spans="1:20" s="111" customFormat="1" ht="12.75" x14ac:dyDescent="0.2">
      <c r="A180" s="89" t="str">
        <f t="shared" si="14"/>
        <v>Rush CityWeek 4</v>
      </c>
      <c r="B180" s="114" t="s">
        <v>37</v>
      </c>
      <c r="C180" s="123"/>
      <c r="D180" s="115" t="s">
        <v>26</v>
      </c>
      <c r="S180" s="108">
        <f t="shared" si="16"/>
        <v>0</v>
      </c>
      <c r="T180" s="109">
        <f t="shared" si="15"/>
        <v>0</v>
      </c>
    </row>
    <row r="181" spans="1:20" s="111" customFormat="1" ht="12.75" x14ac:dyDescent="0.2">
      <c r="A181" s="89" t="str">
        <f t="shared" si="14"/>
        <v>GMSPWeek 4</v>
      </c>
      <c r="B181" s="114" t="s">
        <v>90</v>
      </c>
      <c r="C181" s="124"/>
      <c r="D181" s="115" t="s">
        <v>26</v>
      </c>
      <c r="S181" s="108">
        <f t="shared" si="16"/>
        <v>0</v>
      </c>
      <c r="T181" s="109">
        <f t="shared" si="15"/>
        <v>0</v>
      </c>
    </row>
    <row r="182" spans="1:20" s="111" customFormat="1" ht="12.75" x14ac:dyDescent="0.2">
      <c r="A182" s="89" t="str">
        <f t="shared" si="14"/>
        <v>Sushi AveWeek 4</v>
      </c>
      <c r="B182" s="114" t="s">
        <v>86</v>
      </c>
      <c r="C182" s="124"/>
      <c r="D182" s="115" t="s">
        <v>26</v>
      </c>
      <c r="S182" s="108">
        <f t="shared" si="16"/>
        <v>0</v>
      </c>
      <c r="T182" s="109">
        <f t="shared" si="15"/>
        <v>0</v>
      </c>
    </row>
    <row r="183" spans="1:20" s="111" customFormat="1" ht="12.75" x14ac:dyDescent="0.2">
      <c r="A183" s="89" t="str">
        <f t="shared" si="14"/>
        <v>Coca-ColaWeek 4</v>
      </c>
      <c r="B183" s="114" t="s">
        <v>5</v>
      </c>
      <c r="C183" s="123"/>
      <c r="D183" s="115" t="s">
        <v>26</v>
      </c>
      <c r="S183" s="108">
        <f t="shared" si="16"/>
        <v>0</v>
      </c>
      <c r="T183" s="109">
        <f t="shared" si="15"/>
        <v>0</v>
      </c>
    </row>
    <row r="184" spans="1:20" s="111" customFormat="1" ht="12.75" x14ac:dyDescent="0.2">
      <c r="A184" s="89" t="str">
        <f t="shared" si="14"/>
        <v>US FoodsWeek 4</v>
      </c>
      <c r="B184" s="114" t="s">
        <v>4</v>
      </c>
      <c r="C184" s="123"/>
      <c r="D184" s="115" t="s">
        <v>26</v>
      </c>
      <c r="S184" s="108">
        <f t="shared" si="16"/>
        <v>0</v>
      </c>
      <c r="T184" s="109">
        <f t="shared" si="15"/>
        <v>0</v>
      </c>
    </row>
    <row r="185" spans="1:20" s="111" customFormat="1" ht="12.75" x14ac:dyDescent="0.2">
      <c r="A185" s="89" t="str">
        <f t="shared" si="14"/>
        <v>Bix ProduceWeek 4</v>
      </c>
      <c r="B185" s="114" t="s">
        <v>35</v>
      </c>
      <c r="C185" s="123"/>
      <c r="D185" s="115" t="s">
        <v>26</v>
      </c>
      <c r="S185" s="108">
        <f t="shared" si="16"/>
        <v>0</v>
      </c>
      <c r="T185" s="109">
        <f t="shared" si="15"/>
        <v>0</v>
      </c>
    </row>
    <row r="186" spans="1:20" s="111" customFormat="1" ht="12.75" x14ac:dyDescent="0.2">
      <c r="A186" s="89" t="str">
        <f t="shared" si="14"/>
        <v>Rush CityWeek 4</v>
      </c>
      <c r="B186" s="114" t="s">
        <v>37</v>
      </c>
      <c r="C186" s="123"/>
      <c r="D186" s="115" t="s">
        <v>26</v>
      </c>
      <c r="S186" s="108">
        <f t="shared" si="16"/>
        <v>0</v>
      </c>
      <c r="T186" s="109">
        <f t="shared" si="15"/>
        <v>0</v>
      </c>
    </row>
    <row r="187" spans="1:20" s="111" customFormat="1" ht="12.75" x14ac:dyDescent="0.2">
      <c r="A187" s="89" t="str">
        <f t="shared" si="14"/>
        <v>Rush CityWeek 4</v>
      </c>
      <c r="B187" s="114" t="s">
        <v>37</v>
      </c>
      <c r="C187" s="123"/>
      <c r="D187" s="115" t="s">
        <v>26</v>
      </c>
      <c r="S187" s="108">
        <f t="shared" si="16"/>
        <v>0</v>
      </c>
      <c r="T187" s="109">
        <f t="shared" si="15"/>
        <v>0</v>
      </c>
    </row>
    <row r="188" spans="1:20" s="111" customFormat="1" ht="12.75" x14ac:dyDescent="0.2">
      <c r="A188" s="89" t="str">
        <f t="shared" si="14"/>
        <v>Rush CityWeek 5</v>
      </c>
      <c r="B188" s="114" t="s">
        <v>37</v>
      </c>
      <c r="C188" s="123"/>
      <c r="D188" s="115" t="s">
        <v>27</v>
      </c>
      <c r="S188" s="108">
        <f t="shared" si="16"/>
        <v>0</v>
      </c>
      <c r="T188" s="109">
        <f t="shared" si="15"/>
        <v>0</v>
      </c>
    </row>
    <row r="189" spans="1:20" s="111" customFormat="1" ht="12.75" x14ac:dyDescent="0.2">
      <c r="A189" s="89" t="str">
        <f t="shared" si="14"/>
        <v>St. Croix PopcornWeek 5</v>
      </c>
      <c r="B189" s="114" t="s">
        <v>44</v>
      </c>
      <c r="C189" s="123"/>
      <c r="D189" s="115" t="s">
        <v>27</v>
      </c>
      <c r="S189" s="108">
        <f t="shared" si="16"/>
        <v>0</v>
      </c>
      <c r="T189" s="109">
        <f t="shared" si="15"/>
        <v>0</v>
      </c>
    </row>
    <row r="190" spans="1:20" s="111" customFormat="1" ht="12.75" x14ac:dyDescent="0.2">
      <c r="A190" s="89" t="str">
        <f t="shared" si="14"/>
        <v/>
      </c>
      <c r="B190" s="114"/>
      <c r="D190" s="115"/>
      <c r="S190" s="108">
        <f t="shared" si="16"/>
        <v>0</v>
      </c>
      <c r="T190" s="109">
        <f t="shared" si="15"/>
        <v>0</v>
      </c>
    </row>
    <row r="191" spans="1:20" s="111" customFormat="1" ht="12.75" x14ac:dyDescent="0.2">
      <c r="A191" s="89" t="str">
        <f t="shared" ref="A191:A254" si="18">B191&amp;D191</f>
        <v/>
      </c>
      <c r="B191" s="114"/>
      <c r="D191" s="115"/>
      <c r="S191" s="108">
        <f t="shared" si="16"/>
        <v>0</v>
      </c>
      <c r="T191" s="109">
        <f t="shared" ref="T191:T254" si="19">SUM(G191:S191)</f>
        <v>0</v>
      </c>
    </row>
    <row r="192" spans="1:20" s="111" customFormat="1" ht="12.75" x14ac:dyDescent="0.2">
      <c r="A192" s="89" t="str">
        <f t="shared" si="18"/>
        <v/>
      </c>
      <c r="B192" s="114"/>
      <c r="D192" s="115"/>
      <c r="S192" s="108">
        <f t="shared" ref="S192:S255" si="20">F192-SUM(G192:R192)</f>
        <v>0</v>
      </c>
      <c r="T192" s="109">
        <f t="shared" si="19"/>
        <v>0</v>
      </c>
    </row>
    <row r="193" spans="1:20" s="111" customFormat="1" ht="12.75" x14ac:dyDescent="0.2">
      <c r="A193" s="89" t="str">
        <f t="shared" si="18"/>
        <v/>
      </c>
      <c r="B193" s="114"/>
      <c r="D193" s="115"/>
      <c r="S193" s="108">
        <f t="shared" si="20"/>
        <v>0</v>
      </c>
      <c r="T193" s="109">
        <f t="shared" si="19"/>
        <v>0</v>
      </c>
    </row>
    <row r="194" spans="1:20" s="111" customFormat="1" ht="12.75" x14ac:dyDescent="0.2">
      <c r="A194" s="89" t="str">
        <f t="shared" si="18"/>
        <v/>
      </c>
      <c r="B194" s="114"/>
      <c r="D194" s="115"/>
      <c r="S194" s="108">
        <f t="shared" si="20"/>
        <v>0</v>
      </c>
      <c r="T194" s="109">
        <f t="shared" si="19"/>
        <v>0</v>
      </c>
    </row>
    <row r="195" spans="1:20" s="111" customFormat="1" ht="12.75" x14ac:dyDescent="0.2">
      <c r="A195" s="89" t="str">
        <f t="shared" si="18"/>
        <v/>
      </c>
      <c r="B195" s="114"/>
      <c r="D195" s="115"/>
      <c r="S195" s="108">
        <f t="shared" si="20"/>
        <v>0</v>
      </c>
      <c r="T195" s="109">
        <f t="shared" si="19"/>
        <v>0</v>
      </c>
    </row>
    <row r="196" spans="1:20" s="111" customFormat="1" ht="12.75" x14ac:dyDescent="0.2">
      <c r="A196" s="89" t="str">
        <f t="shared" si="18"/>
        <v/>
      </c>
      <c r="B196" s="114"/>
      <c r="D196" s="115"/>
      <c r="S196" s="108">
        <f t="shared" si="20"/>
        <v>0</v>
      </c>
      <c r="T196" s="109">
        <f t="shared" si="19"/>
        <v>0</v>
      </c>
    </row>
    <row r="197" spans="1:20" s="111" customFormat="1" ht="12.75" x14ac:dyDescent="0.2">
      <c r="A197" s="89" t="str">
        <f t="shared" si="18"/>
        <v/>
      </c>
      <c r="B197" s="114"/>
      <c r="D197" s="115"/>
      <c r="S197" s="108">
        <f t="shared" si="20"/>
        <v>0</v>
      </c>
      <c r="T197" s="109">
        <f t="shared" si="19"/>
        <v>0</v>
      </c>
    </row>
    <row r="198" spans="1:20" s="111" customFormat="1" ht="12.75" x14ac:dyDescent="0.2">
      <c r="A198" s="89" t="str">
        <f t="shared" si="18"/>
        <v/>
      </c>
      <c r="B198" s="114"/>
      <c r="D198" s="115"/>
      <c r="S198" s="108">
        <f t="shared" si="20"/>
        <v>0</v>
      </c>
      <c r="T198" s="109">
        <f t="shared" si="19"/>
        <v>0</v>
      </c>
    </row>
    <row r="199" spans="1:20" s="111" customFormat="1" ht="12.75" x14ac:dyDescent="0.2">
      <c r="A199" s="89" t="str">
        <f t="shared" si="18"/>
        <v/>
      </c>
      <c r="B199" s="114"/>
      <c r="D199" s="115"/>
      <c r="S199" s="108">
        <f t="shared" si="20"/>
        <v>0</v>
      </c>
      <c r="T199" s="109">
        <f t="shared" si="19"/>
        <v>0</v>
      </c>
    </row>
    <row r="200" spans="1:20" s="111" customFormat="1" ht="12.75" x14ac:dyDescent="0.2">
      <c r="A200" s="89" t="str">
        <f t="shared" si="18"/>
        <v/>
      </c>
      <c r="B200" s="114"/>
      <c r="D200" s="115"/>
      <c r="S200" s="108">
        <f t="shared" si="20"/>
        <v>0</v>
      </c>
      <c r="T200" s="109">
        <f t="shared" si="19"/>
        <v>0</v>
      </c>
    </row>
    <row r="201" spans="1:20" s="111" customFormat="1" ht="12.75" x14ac:dyDescent="0.2">
      <c r="A201" s="89" t="str">
        <f t="shared" si="18"/>
        <v/>
      </c>
      <c r="B201" s="114"/>
      <c r="D201" s="115"/>
      <c r="S201" s="108">
        <f t="shared" si="20"/>
        <v>0</v>
      </c>
      <c r="T201" s="109">
        <f t="shared" si="19"/>
        <v>0</v>
      </c>
    </row>
    <row r="202" spans="1:20" s="111" customFormat="1" ht="12.75" x14ac:dyDescent="0.2">
      <c r="A202" s="89" t="str">
        <f t="shared" si="18"/>
        <v/>
      </c>
      <c r="B202" s="114"/>
      <c r="D202" s="115"/>
      <c r="S202" s="108">
        <f t="shared" si="20"/>
        <v>0</v>
      </c>
      <c r="T202" s="109">
        <f t="shared" si="19"/>
        <v>0</v>
      </c>
    </row>
    <row r="203" spans="1:20" s="111" customFormat="1" ht="12.75" x14ac:dyDescent="0.2">
      <c r="A203" s="89" t="str">
        <f t="shared" si="18"/>
        <v/>
      </c>
      <c r="B203" s="114"/>
      <c r="D203" s="115"/>
      <c r="S203" s="108">
        <f t="shared" si="20"/>
        <v>0</v>
      </c>
      <c r="T203" s="109">
        <f t="shared" si="19"/>
        <v>0</v>
      </c>
    </row>
    <row r="204" spans="1:20" s="111" customFormat="1" ht="12.75" x14ac:dyDescent="0.2">
      <c r="A204" s="89" t="str">
        <f t="shared" si="18"/>
        <v/>
      </c>
      <c r="B204" s="114"/>
      <c r="D204" s="115"/>
      <c r="S204" s="108">
        <f t="shared" si="20"/>
        <v>0</v>
      </c>
      <c r="T204" s="109">
        <f t="shared" si="19"/>
        <v>0</v>
      </c>
    </row>
    <row r="205" spans="1:20" s="111" customFormat="1" ht="12.75" x14ac:dyDescent="0.2">
      <c r="A205" s="89" t="str">
        <f t="shared" si="18"/>
        <v/>
      </c>
      <c r="B205" s="114"/>
      <c r="D205" s="115"/>
      <c r="S205" s="108">
        <f t="shared" si="20"/>
        <v>0</v>
      </c>
      <c r="T205" s="109">
        <f t="shared" si="19"/>
        <v>0</v>
      </c>
    </row>
    <row r="206" spans="1:20" s="111" customFormat="1" ht="12.75" x14ac:dyDescent="0.2">
      <c r="A206" s="89" t="str">
        <f t="shared" si="18"/>
        <v/>
      </c>
      <c r="B206" s="114"/>
      <c r="D206" s="115"/>
      <c r="S206" s="108">
        <f t="shared" si="20"/>
        <v>0</v>
      </c>
      <c r="T206" s="109">
        <f t="shared" si="19"/>
        <v>0</v>
      </c>
    </row>
    <row r="207" spans="1:20" s="111" customFormat="1" ht="12.75" x14ac:dyDescent="0.2">
      <c r="A207" s="89" t="str">
        <f t="shared" si="18"/>
        <v/>
      </c>
      <c r="B207" s="114"/>
      <c r="D207" s="115"/>
      <c r="S207" s="108">
        <f t="shared" si="20"/>
        <v>0</v>
      </c>
      <c r="T207" s="109">
        <f t="shared" si="19"/>
        <v>0</v>
      </c>
    </row>
    <row r="208" spans="1:20" s="111" customFormat="1" ht="12.75" x14ac:dyDescent="0.2">
      <c r="A208" s="89" t="str">
        <f t="shared" si="18"/>
        <v/>
      </c>
      <c r="B208" s="114"/>
      <c r="D208" s="115"/>
      <c r="S208" s="108">
        <f t="shared" si="20"/>
        <v>0</v>
      </c>
      <c r="T208" s="109">
        <f t="shared" si="19"/>
        <v>0</v>
      </c>
    </row>
    <row r="209" spans="1:20" s="111" customFormat="1" ht="12.75" x14ac:dyDescent="0.2">
      <c r="A209" s="89" t="str">
        <f t="shared" si="18"/>
        <v/>
      </c>
      <c r="B209" s="114"/>
      <c r="D209" s="115"/>
      <c r="S209" s="108">
        <f t="shared" si="20"/>
        <v>0</v>
      </c>
      <c r="T209" s="109">
        <f t="shared" si="19"/>
        <v>0</v>
      </c>
    </row>
    <row r="210" spans="1:20" s="111" customFormat="1" ht="12.75" x14ac:dyDescent="0.2">
      <c r="A210" s="89" t="str">
        <f t="shared" si="18"/>
        <v/>
      </c>
      <c r="B210" s="114"/>
      <c r="D210" s="115"/>
      <c r="S210" s="108">
        <f t="shared" si="20"/>
        <v>0</v>
      </c>
      <c r="T210" s="109">
        <f t="shared" si="19"/>
        <v>0</v>
      </c>
    </row>
    <row r="211" spans="1:20" s="111" customFormat="1" ht="12.75" x14ac:dyDescent="0.2">
      <c r="A211" s="89" t="str">
        <f t="shared" si="18"/>
        <v/>
      </c>
      <c r="B211" s="114"/>
      <c r="D211" s="115"/>
      <c r="S211" s="108">
        <f t="shared" si="20"/>
        <v>0</v>
      </c>
      <c r="T211" s="109">
        <f t="shared" si="19"/>
        <v>0</v>
      </c>
    </row>
    <row r="212" spans="1:20" s="111" customFormat="1" ht="12.75" x14ac:dyDescent="0.2">
      <c r="A212" s="89" t="str">
        <f t="shared" si="18"/>
        <v/>
      </c>
      <c r="B212" s="114"/>
      <c r="D212" s="115"/>
      <c r="S212" s="108">
        <f t="shared" si="20"/>
        <v>0</v>
      </c>
      <c r="T212" s="109">
        <f t="shared" si="19"/>
        <v>0</v>
      </c>
    </row>
    <row r="213" spans="1:20" s="111" customFormat="1" ht="12.75" x14ac:dyDescent="0.2">
      <c r="A213" s="89" t="str">
        <f t="shared" si="18"/>
        <v/>
      </c>
      <c r="B213" s="114"/>
      <c r="D213" s="115"/>
      <c r="S213" s="108">
        <f t="shared" si="20"/>
        <v>0</v>
      </c>
      <c r="T213" s="109">
        <f t="shared" si="19"/>
        <v>0</v>
      </c>
    </row>
    <row r="214" spans="1:20" s="111" customFormat="1" ht="12.75" x14ac:dyDescent="0.2">
      <c r="A214" s="89" t="str">
        <f t="shared" si="18"/>
        <v/>
      </c>
      <c r="B214" s="114"/>
      <c r="D214" s="115"/>
      <c r="S214" s="108">
        <f t="shared" si="20"/>
        <v>0</v>
      </c>
      <c r="T214" s="109">
        <f t="shared" si="19"/>
        <v>0</v>
      </c>
    </row>
    <row r="215" spans="1:20" s="111" customFormat="1" ht="12.75" x14ac:dyDescent="0.2">
      <c r="A215" s="89" t="str">
        <f t="shared" si="18"/>
        <v/>
      </c>
      <c r="B215" s="114"/>
      <c r="D215" s="115"/>
      <c r="S215" s="108">
        <f t="shared" si="20"/>
        <v>0</v>
      </c>
      <c r="T215" s="109">
        <f t="shared" si="19"/>
        <v>0</v>
      </c>
    </row>
    <row r="216" spans="1:20" s="111" customFormat="1" ht="12.75" x14ac:dyDescent="0.2">
      <c r="A216" s="89" t="str">
        <f t="shared" si="18"/>
        <v/>
      </c>
      <c r="B216" s="114"/>
      <c r="D216" s="115"/>
      <c r="S216" s="108">
        <f t="shared" si="20"/>
        <v>0</v>
      </c>
      <c r="T216" s="109">
        <f t="shared" si="19"/>
        <v>0</v>
      </c>
    </row>
    <row r="217" spans="1:20" s="111" customFormat="1" ht="12.75" x14ac:dyDescent="0.2">
      <c r="A217" s="89" t="str">
        <f t="shared" si="18"/>
        <v/>
      </c>
      <c r="B217" s="114"/>
      <c r="D217" s="115"/>
      <c r="S217" s="108">
        <f t="shared" si="20"/>
        <v>0</v>
      </c>
      <c r="T217" s="109">
        <f t="shared" si="19"/>
        <v>0</v>
      </c>
    </row>
    <row r="218" spans="1:20" s="111" customFormat="1" ht="12.75" x14ac:dyDescent="0.2">
      <c r="A218" s="89" t="str">
        <f t="shared" si="18"/>
        <v/>
      </c>
      <c r="B218" s="114"/>
      <c r="D218" s="115"/>
      <c r="S218" s="108">
        <f t="shared" si="20"/>
        <v>0</v>
      </c>
      <c r="T218" s="109">
        <f t="shared" si="19"/>
        <v>0</v>
      </c>
    </row>
    <row r="219" spans="1:20" s="111" customFormat="1" ht="12.75" x14ac:dyDescent="0.2">
      <c r="A219" s="89" t="str">
        <f t="shared" si="18"/>
        <v/>
      </c>
      <c r="B219" s="114"/>
      <c r="D219" s="110"/>
      <c r="S219" s="108">
        <f t="shared" si="20"/>
        <v>0</v>
      </c>
      <c r="T219" s="109">
        <f t="shared" si="19"/>
        <v>0</v>
      </c>
    </row>
    <row r="220" spans="1:20" s="111" customFormat="1" ht="12.75" x14ac:dyDescent="0.2">
      <c r="A220" s="89" t="str">
        <f t="shared" si="18"/>
        <v/>
      </c>
      <c r="B220" s="114"/>
      <c r="D220" s="110"/>
      <c r="S220" s="108">
        <f t="shared" si="20"/>
        <v>0</v>
      </c>
      <c r="T220" s="109">
        <f t="shared" si="19"/>
        <v>0</v>
      </c>
    </row>
    <row r="221" spans="1:20" s="111" customFormat="1" ht="12.75" x14ac:dyDescent="0.2">
      <c r="A221" s="89" t="str">
        <f t="shared" si="18"/>
        <v/>
      </c>
      <c r="B221" s="114"/>
      <c r="D221" s="110"/>
      <c r="S221" s="108">
        <f t="shared" si="20"/>
        <v>0</v>
      </c>
      <c r="T221" s="109">
        <f t="shared" si="19"/>
        <v>0</v>
      </c>
    </row>
    <row r="222" spans="1:20" s="111" customFormat="1" ht="12.75" x14ac:dyDescent="0.2">
      <c r="A222" s="89" t="str">
        <f t="shared" si="18"/>
        <v/>
      </c>
      <c r="B222" s="114"/>
      <c r="D222" s="110"/>
      <c r="S222" s="108">
        <f t="shared" si="20"/>
        <v>0</v>
      </c>
      <c r="T222" s="109">
        <f t="shared" si="19"/>
        <v>0</v>
      </c>
    </row>
    <row r="223" spans="1:20" s="111" customFormat="1" ht="12.75" x14ac:dyDescent="0.2">
      <c r="A223" s="89" t="str">
        <f t="shared" si="18"/>
        <v/>
      </c>
      <c r="B223" s="114"/>
      <c r="D223" s="110"/>
      <c r="S223" s="108">
        <f t="shared" si="20"/>
        <v>0</v>
      </c>
      <c r="T223" s="109">
        <f t="shared" si="19"/>
        <v>0</v>
      </c>
    </row>
    <row r="224" spans="1:20" s="111" customFormat="1" ht="12.75" x14ac:dyDescent="0.2">
      <c r="A224" s="89" t="str">
        <f t="shared" si="18"/>
        <v/>
      </c>
      <c r="B224" s="114"/>
      <c r="D224" s="110"/>
      <c r="S224" s="108">
        <f t="shared" si="20"/>
        <v>0</v>
      </c>
      <c r="T224" s="109">
        <f t="shared" si="19"/>
        <v>0</v>
      </c>
    </row>
    <row r="225" spans="1:20" s="111" customFormat="1" ht="12.75" x14ac:dyDescent="0.2">
      <c r="A225" s="89" t="str">
        <f t="shared" si="18"/>
        <v/>
      </c>
      <c r="B225" s="114"/>
      <c r="D225" s="110"/>
      <c r="S225" s="108">
        <f t="shared" si="20"/>
        <v>0</v>
      </c>
      <c r="T225" s="109">
        <f t="shared" si="19"/>
        <v>0</v>
      </c>
    </row>
    <row r="226" spans="1:20" s="111" customFormat="1" ht="12.75" x14ac:dyDescent="0.2">
      <c r="A226" s="89" t="str">
        <f t="shared" si="18"/>
        <v/>
      </c>
      <c r="B226" s="114"/>
      <c r="D226" s="110"/>
      <c r="S226" s="108">
        <f t="shared" si="20"/>
        <v>0</v>
      </c>
      <c r="T226" s="109">
        <f t="shared" si="19"/>
        <v>0</v>
      </c>
    </row>
    <row r="227" spans="1:20" s="111" customFormat="1" ht="12.75" x14ac:dyDescent="0.2">
      <c r="A227" s="89" t="str">
        <f t="shared" si="18"/>
        <v/>
      </c>
      <c r="B227" s="114"/>
      <c r="D227" s="110"/>
      <c r="S227" s="108">
        <f t="shared" si="20"/>
        <v>0</v>
      </c>
      <c r="T227" s="109">
        <f t="shared" si="19"/>
        <v>0</v>
      </c>
    </row>
    <row r="228" spans="1:20" s="111" customFormat="1" ht="12.75" x14ac:dyDescent="0.2">
      <c r="A228" s="89" t="str">
        <f t="shared" si="18"/>
        <v/>
      </c>
      <c r="B228" s="114"/>
      <c r="D228" s="110"/>
      <c r="S228" s="108">
        <f t="shared" si="20"/>
        <v>0</v>
      </c>
      <c r="T228" s="109">
        <f t="shared" si="19"/>
        <v>0</v>
      </c>
    </row>
    <row r="229" spans="1:20" s="111" customFormat="1" ht="12.75" x14ac:dyDescent="0.2">
      <c r="A229" s="89" t="str">
        <f t="shared" si="18"/>
        <v/>
      </c>
      <c r="B229" s="114"/>
      <c r="D229" s="110"/>
      <c r="S229" s="108">
        <f t="shared" si="20"/>
        <v>0</v>
      </c>
      <c r="T229" s="109">
        <f t="shared" si="19"/>
        <v>0</v>
      </c>
    </row>
    <row r="230" spans="1:20" s="111" customFormat="1" ht="12.75" x14ac:dyDescent="0.2">
      <c r="A230" s="89" t="str">
        <f t="shared" si="18"/>
        <v/>
      </c>
      <c r="B230" s="114"/>
      <c r="D230" s="110"/>
      <c r="S230" s="108">
        <f t="shared" si="20"/>
        <v>0</v>
      </c>
      <c r="T230" s="109">
        <f t="shared" si="19"/>
        <v>0</v>
      </c>
    </row>
    <row r="231" spans="1:20" s="111" customFormat="1" ht="12.75" x14ac:dyDescent="0.2">
      <c r="A231" s="89" t="str">
        <f t="shared" si="18"/>
        <v/>
      </c>
      <c r="B231" s="114"/>
      <c r="D231" s="110"/>
      <c r="S231" s="108">
        <f t="shared" si="20"/>
        <v>0</v>
      </c>
      <c r="T231" s="109">
        <f t="shared" si="19"/>
        <v>0</v>
      </c>
    </row>
    <row r="232" spans="1:20" s="111" customFormat="1" ht="12.75" x14ac:dyDescent="0.2">
      <c r="A232" s="89" t="str">
        <f t="shared" si="18"/>
        <v/>
      </c>
      <c r="B232" s="114"/>
      <c r="D232" s="110"/>
      <c r="S232" s="108">
        <f t="shared" si="20"/>
        <v>0</v>
      </c>
      <c r="T232" s="109">
        <f t="shared" si="19"/>
        <v>0</v>
      </c>
    </row>
    <row r="233" spans="1:20" s="111" customFormat="1" ht="12.75" x14ac:dyDescent="0.2">
      <c r="A233" s="89" t="str">
        <f t="shared" si="18"/>
        <v/>
      </c>
      <c r="B233" s="114"/>
      <c r="D233" s="110"/>
      <c r="S233" s="108">
        <f t="shared" si="20"/>
        <v>0</v>
      </c>
      <c r="T233" s="109">
        <f t="shared" si="19"/>
        <v>0</v>
      </c>
    </row>
    <row r="234" spans="1:20" s="111" customFormat="1" ht="12.75" x14ac:dyDescent="0.2">
      <c r="A234" s="89" t="str">
        <f t="shared" si="18"/>
        <v/>
      </c>
      <c r="B234" s="114"/>
      <c r="D234" s="110"/>
      <c r="S234" s="108">
        <f t="shared" si="20"/>
        <v>0</v>
      </c>
      <c r="T234" s="109">
        <f t="shared" si="19"/>
        <v>0</v>
      </c>
    </row>
    <row r="235" spans="1:20" s="111" customFormat="1" ht="12.75" x14ac:dyDescent="0.2">
      <c r="A235" s="89" t="str">
        <f t="shared" si="18"/>
        <v/>
      </c>
      <c r="B235" s="114"/>
      <c r="D235" s="110"/>
      <c r="S235" s="108">
        <f t="shared" si="20"/>
        <v>0</v>
      </c>
      <c r="T235" s="109">
        <f t="shared" si="19"/>
        <v>0</v>
      </c>
    </row>
    <row r="236" spans="1:20" s="111" customFormat="1" ht="12.75" x14ac:dyDescent="0.2">
      <c r="A236" s="89" t="str">
        <f t="shared" si="18"/>
        <v/>
      </c>
      <c r="B236" s="114"/>
      <c r="D236" s="110"/>
      <c r="S236" s="108">
        <f t="shared" si="20"/>
        <v>0</v>
      </c>
      <c r="T236" s="109">
        <f t="shared" si="19"/>
        <v>0</v>
      </c>
    </row>
    <row r="237" spans="1:20" s="111" customFormat="1" ht="12.75" x14ac:dyDescent="0.2">
      <c r="A237" s="89" t="str">
        <f t="shared" si="18"/>
        <v/>
      </c>
      <c r="B237" s="114"/>
      <c r="D237" s="110"/>
      <c r="S237" s="108">
        <f t="shared" si="20"/>
        <v>0</v>
      </c>
      <c r="T237" s="109">
        <f t="shared" si="19"/>
        <v>0</v>
      </c>
    </row>
    <row r="238" spans="1:20" s="111" customFormat="1" ht="12.75" x14ac:dyDescent="0.2">
      <c r="A238" s="89" t="str">
        <f t="shared" si="18"/>
        <v/>
      </c>
      <c r="B238" s="114"/>
      <c r="D238" s="110"/>
      <c r="S238" s="108">
        <f t="shared" si="20"/>
        <v>0</v>
      </c>
      <c r="T238" s="109">
        <f t="shared" si="19"/>
        <v>0</v>
      </c>
    </row>
    <row r="239" spans="1:20" s="111" customFormat="1" ht="12.75" x14ac:dyDescent="0.2">
      <c r="A239" s="89" t="str">
        <f t="shared" si="18"/>
        <v/>
      </c>
      <c r="B239" s="114"/>
      <c r="D239" s="110"/>
      <c r="S239" s="108">
        <f t="shared" si="20"/>
        <v>0</v>
      </c>
      <c r="T239" s="109">
        <f t="shared" si="19"/>
        <v>0</v>
      </c>
    </row>
    <row r="240" spans="1:20" s="111" customFormat="1" ht="12.75" x14ac:dyDescent="0.2">
      <c r="A240" s="89" t="str">
        <f t="shared" si="18"/>
        <v/>
      </c>
      <c r="B240" s="114"/>
      <c r="D240" s="110"/>
      <c r="S240" s="108">
        <f t="shared" si="20"/>
        <v>0</v>
      </c>
      <c r="T240" s="109">
        <f t="shared" si="19"/>
        <v>0</v>
      </c>
    </row>
    <row r="241" spans="1:20" s="111" customFormat="1" ht="12.75" x14ac:dyDescent="0.2">
      <c r="A241" s="89" t="str">
        <f t="shared" si="18"/>
        <v/>
      </c>
      <c r="B241" s="114"/>
      <c r="D241" s="110"/>
      <c r="S241" s="108">
        <f t="shared" si="20"/>
        <v>0</v>
      </c>
      <c r="T241" s="109">
        <f t="shared" si="19"/>
        <v>0</v>
      </c>
    </row>
    <row r="242" spans="1:20" s="111" customFormat="1" ht="12.75" x14ac:dyDescent="0.2">
      <c r="A242" s="89" t="str">
        <f t="shared" si="18"/>
        <v/>
      </c>
      <c r="B242" s="114"/>
      <c r="D242" s="110"/>
      <c r="S242" s="108">
        <f t="shared" si="20"/>
        <v>0</v>
      </c>
      <c r="T242" s="109">
        <f t="shared" si="19"/>
        <v>0</v>
      </c>
    </row>
    <row r="243" spans="1:20" s="111" customFormat="1" ht="12.75" x14ac:dyDescent="0.2">
      <c r="A243" s="89" t="str">
        <f t="shared" si="18"/>
        <v/>
      </c>
      <c r="B243" s="114"/>
      <c r="D243" s="110"/>
      <c r="S243" s="108">
        <f t="shared" si="20"/>
        <v>0</v>
      </c>
      <c r="T243" s="109">
        <f t="shared" si="19"/>
        <v>0</v>
      </c>
    </row>
    <row r="244" spans="1:20" s="111" customFormat="1" ht="12.75" x14ac:dyDescent="0.2">
      <c r="A244" s="89" t="str">
        <f t="shared" si="18"/>
        <v/>
      </c>
      <c r="B244" s="114"/>
      <c r="D244" s="110"/>
      <c r="S244" s="108">
        <f t="shared" si="20"/>
        <v>0</v>
      </c>
      <c r="T244" s="109">
        <f t="shared" si="19"/>
        <v>0</v>
      </c>
    </row>
    <row r="245" spans="1:20" s="111" customFormat="1" ht="12.75" x14ac:dyDescent="0.2">
      <c r="A245" s="89" t="str">
        <f t="shared" si="18"/>
        <v/>
      </c>
      <c r="B245" s="114"/>
      <c r="D245" s="110"/>
      <c r="S245" s="108">
        <f t="shared" si="20"/>
        <v>0</v>
      </c>
      <c r="T245" s="109">
        <f t="shared" si="19"/>
        <v>0</v>
      </c>
    </row>
    <row r="246" spans="1:20" s="111" customFormat="1" ht="12.75" x14ac:dyDescent="0.2">
      <c r="A246" s="89" t="str">
        <f t="shared" si="18"/>
        <v/>
      </c>
      <c r="B246" s="114"/>
      <c r="D246" s="110"/>
      <c r="S246" s="108">
        <f t="shared" si="20"/>
        <v>0</v>
      </c>
      <c r="T246" s="109">
        <f t="shared" si="19"/>
        <v>0</v>
      </c>
    </row>
    <row r="247" spans="1:20" s="111" customFormat="1" ht="12.75" x14ac:dyDescent="0.2">
      <c r="A247" s="89" t="str">
        <f t="shared" si="18"/>
        <v/>
      </c>
      <c r="B247" s="114"/>
      <c r="D247" s="110"/>
      <c r="S247" s="108">
        <f t="shared" si="20"/>
        <v>0</v>
      </c>
      <c r="T247" s="109">
        <f t="shared" si="19"/>
        <v>0</v>
      </c>
    </row>
    <row r="248" spans="1:20" s="111" customFormat="1" ht="12.75" x14ac:dyDescent="0.2">
      <c r="A248" s="89" t="str">
        <f t="shared" si="18"/>
        <v/>
      </c>
      <c r="B248" s="114"/>
      <c r="D248" s="110"/>
      <c r="S248" s="108">
        <f t="shared" si="20"/>
        <v>0</v>
      </c>
      <c r="T248" s="109">
        <f t="shared" si="19"/>
        <v>0</v>
      </c>
    </row>
    <row r="249" spans="1:20" s="111" customFormat="1" ht="12.75" x14ac:dyDescent="0.2">
      <c r="A249" s="89" t="str">
        <f t="shared" si="18"/>
        <v/>
      </c>
      <c r="B249" s="114"/>
      <c r="D249" s="110"/>
      <c r="S249" s="108">
        <f t="shared" si="20"/>
        <v>0</v>
      </c>
      <c r="T249" s="109">
        <f t="shared" si="19"/>
        <v>0</v>
      </c>
    </row>
    <row r="250" spans="1:20" s="111" customFormat="1" ht="12.75" x14ac:dyDescent="0.2">
      <c r="A250" s="89" t="str">
        <f t="shared" si="18"/>
        <v/>
      </c>
      <c r="B250" s="114"/>
      <c r="D250" s="110"/>
      <c r="S250" s="108">
        <f t="shared" si="20"/>
        <v>0</v>
      </c>
      <c r="T250" s="109">
        <f t="shared" si="19"/>
        <v>0</v>
      </c>
    </row>
    <row r="251" spans="1:20" s="111" customFormat="1" ht="12.75" x14ac:dyDescent="0.2">
      <c r="A251" s="89" t="str">
        <f t="shared" si="18"/>
        <v/>
      </c>
      <c r="B251" s="114"/>
      <c r="D251" s="110"/>
      <c r="S251" s="108">
        <f t="shared" si="20"/>
        <v>0</v>
      </c>
      <c r="T251" s="109">
        <f t="shared" si="19"/>
        <v>0</v>
      </c>
    </row>
    <row r="252" spans="1:20" s="111" customFormat="1" ht="12.75" x14ac:dyDescent="0.2">
      <c r="A252" s="89" t="str">
        <f t="shared" si="18"/>
        <v/>
      </c>
      <c r="B252" s="114"/>
      <c r="D252" s="110"/>
      <c r="S252" s="108">
        <f t="shared" si="20"/>
        <v>0</v>
      </c>
      <c r="T252" s="109">
        <f t="shared" si="19"/>
        <v>0</v>
      </c>
    </row>
    <row r="253" spans="1:20" s="111" customFormat="1" ht="12.75" x14ac:dyDescent="0.2">
      <c r="A253" s="89" t="str">
        <f t="shared" si="18"/>
        <v/>
      </c>
      <c r="B253" s="114"/>
      <c r="D253" s="110"/>
      <c r="S253" s="108">
        <f t="shared" si="20"/>
        <v>0</v>
      </c>
      <c r="T253" s="109">
        <f t="shared" si="19"/>
        <v>0</v>
      </c>
    </row>
    <row r="254" spans="1:20" s="111" customFormat="1" ht="12.75" x14ac:dyDescent="0.2">
      <c r="A254" s="89" t="str">
        <f t="shared" si="18"/>
        <v/>
      </c>
      <c r="B254" s="114"/>
      <c r="D254" s="110"/>
      <c r="S254" s="108">
        <f t="shared" si="20"/>
        <v>0</v>
      </c>
      <c r="T254" s="109">
        <f t="shared" si="19"/>
        <v>0</v>
      </c>
    </row>
    <row r="255" spans="1:20" s="111" customFormat="1" ht="12.75" x14ac:dyDescent="0.2">
      <c r="A255" s="89" t="str">
        <f t="shared" ref="A255:A318" si="21">B255&amp;D255</f>
        <v/>
      </c>
      <c r="B255" s="114"/>
      <c r="D255" s="110"/>
      <c r="S255" s="108">
        <f t="shared" si="20"/>
        <v>0</v>
      </c>
      <c r="T255" s="109">
        <f t="shared" ref="T255:T318" si="22">SUM(G255:S255)</f>
        <v>0</v>
      </c>
    </row>
    <row r="256" spans="1:20" s="111" customFormat="1" ht="12.75" x14ac:dyDescent="0.2">
      <c r="A256" s="89" t="str">
        <f t="shared" si="21"/>
        <v/>
      </c>
      <c r="B256" s="114"/>
      <c r="D256" s="110"/>
      <c r="S256" s="108">
        <f t="shared" ref="S256:S319" si="23">F256-SUM(G256:R256)</f>
        <v>0</v>
      </c>
      <c r="T256" s="109">
        <f t="shared" si="22"/>
        <v>0</v>
      </c>
    </row>
    <row r="257" spans="1:20" s="111" customFormat="1" ht="12.75" x14ac:dyDescent="0.2">
      <c r="A257" s="89" t="str">
        <f t="shared" si="21"/>
        <v/>
      </c>
      <c r="B257" s="114"/>
      <c r="D257" s="110"/>
      <c r="S257" s="108">
        <f t="shared" si="23"/>
        <v>0</v>
      </c>
      <c r="T257" s="109">
        <f t="shared" si="22"/>
        <v>0</v>
      </c>
    </row>
    <row r="258" spans="1:20" s="111" customFormat="1" ht="12.75" x14ac:dyDescent="0.2">
      <c r="A258" s="89" t="str">
        <f t="shared" si="21"/>
        <v/>
      </c>
      <c r="B258" s="114"/>
      <c r="D258" s="110"/>
      <c r="S258" s="108">
        <f t="shared" si="23"/>
        <v>0</v>
      </c>
      <c r="T258" s="109">
        <f t="shared" si="22"/>
        <v>0</v>
      </c>
    </row>
    <row r="259" spans="1:20" s="111" customFormat="1" ht="12.75" x14ac:dyDescent="0.2">
      <c r="A259" s="89" t="str">
        <f t="shared" si="21"/>
        <v/>
      </c>
      <c r="B259" s="114"/>
      <c r="D259" s="110"/>
      <c r="S259" s="108">
        <f t="shared" si="23"/>
        <v>0</v>
      </c>
      <c r="T259" s="109">
        <f t="shared" si="22"/>
        <v>0</v>
      </c>
    </row>
    <row r="260" spans="1:20" s="111" customFormat="1" ht="12.75" x14ac:dyDescent="0.2">
      <c r="A260" s="89" t="str">
        <f t="shared" si="21"/>
        <v/>
      </c>
      <c r="B260" s="114"/>
      <c r="D260" s="110"/>
      <c r="S260" s="108">
        <f t="shared" si="23"/>
        <v>0</v>
      </c>
      <c r="T260" s="109">
        <f t="shared" si="22"/>
        <v>0</v>
      </c>
    </row>
    <row r="261" spans="1:20" s="111" customFormat="1" ht="12.75" x14ac:dyDescent="0.2">
      <c r="A261" s="89" t="str">
        <f t="shared" si="21"/>
        <v/>
      </c>
      <c r="B261" s="114"/>
      <c r="D261" s="110"/>
      <c r="S261" s="108">
        <f t="shared" si="23"/>
        <v>0</v>
      </c>
      <c r="T261" s="109">
        <f t="shared" si="22"/>
        <v>0</v>
      </c>
    </row>
    <row r="262" spans="1:20" s="111" customFormat="1" ht="12.75" x14ac:dyDescent="0.2">
      <c r="A262" s="89" t="str">
        <f t="shared" si="21"/>
        <v/>
      </c>
      <c r="B262" s="114"/>
      <c r="D262" s="110"/>
      <c r="S262" s="108">
        <f t="shared" si="23"/>
        <v>0</v>
      </c>
      <c r="T262" s="109">
        <f t="shared" si="22"/>
        <v>0</v>
      </c>
    </row>
    <row r="263" spans="1:20" s="111" customFormat="1" ht="12.75" x14ac:dyDescent="0.2">
      <c r="A263" s="89" t="str">
        <f t="shared" si="21"/>
        <v/>
      </c>
      <c r="B263" s="114"/>
      <c r="D263" s="110"/>
      <c r="S263" s="108">
        <f t="shared" si="23"/>
        <v>0</v>
      </c>
      <c r="T263" s="109">
        <f t="shared" si="22"/>
        <v>0</v>
      </c>
    </row>
    <row r="264" spans="1:20" s="111" customFormat="1" ht="12.75" x14ac:dyDescent="0.2">
      <c r="A264" s="89" t="str">
        <f t="shared" si="21"/>
        <v/>
      </c>
      <c r="B264" s="114"/>
      <c r="D264" s="110"/>
      <c r="S264" s="108">
        <f t="shared" si="23"/>
        <v>0</v>
      </c>
      <c r="T264" s="109">
        <f t="shared" si="22"/>
        <v>0</v>
      </c>
    </row>
    <row r="265" spans="1:20" s="111" customFormat="1" ht="12.75" x14ac:dyDescent="0.2">
      <c r="A265" s="89" t="str">
        <f t="shared" si="21"/>
        <v/>
      </c>
      <c r="B265" s="114"/>
      <c r="D265" s="110"/>
      <c r="S265" s="108">
        <f t="shared" si="23"/>
        <v>0</v>
      </c>
      <c r="T265" s="109">
        <f t="shared" si="22"/>
        <v>0</v>
      </c>
    </row>
    <row r="266" spans="1:20" s="111" customFormat="1" ht="12.75" x14ac:dyDescent="0.2">
      <c r="A266" s="89" t="str">
        <f t="shared" si="21"/>
        <v/>
      </c>
      <c r="B266" s="114"/>
      <c r="D266" s="110"/>
      <c r="S266" s="108">
        <f t="shared" si="23"/>
        <v>0</v>
      </c>
      <c r="T266" s="109">
        <f t="shared" si="22"/>
        <v>0</v>
      </c>
    </row>
    <row r="267" spans="1:20" s="111" customFormat="1" ht="12.75" x14ac:dyDescent="0.2">
      <c r="A267" s="89" t="str">
        <f t="shared" si="21"/>
        <v/>
      </c>
      <c r="B267" s="114"/>
      <c r="D267" s="110"/>
      <c r="S267" s="108">
        <f t="shared" si="23"/>
        <v>0</v>
      </c>
      <c r="T267" s="109">
        <f t="shared" si="22"/>
        <v>0</v>
      </c>
    </row>
    <row r="268" spans="1:20" s="111" customFormat="1" ht="12.75" x14ac:dyDescent="0.2">
      <c r="A268" s="89" t="str">
        <f t="shared" si="21"/>
        <v/>
      </c>
      <c r="B268" s="114"/>
      <c r="D268" s="110"/>
      <c r="S268" s="108">
        <f t="shared" si="23"/>
        <v>0</v>
      </c>
      <c r="T268" s="109">
        <f t="shared" si="22"/>
        <v>0</v>
      </c>
    </row>
    <row r="269" spans="1:20" s="111" customFormat="1" ht="12.75" x14ac:dyDescent="0.2">
      <c r="A269" s="89" t="str">
        <f t="shared" si="21"/>
        <v/>
      </c>
      <c r="B269" s="114"/>
      <c r="D269" s="110"/>
      <c r="S269" s="108">
        <f t="shared" si="23"/>
        <v>0</v>
      </c>
      <c r="T269" s="109">
        <f t="shared" si="22"/>
        <v>0</v>
      </c>
    </row>
    <row r="270" spans="1:20" s="111" customFormat="1" ht="12.75" x14ac:dyDescent="0.2">
      <c r="A270" s="89" t="str">
        <f t="shared" si="21"/>
        <v/>
      </c>
      <c r="B270" s="114"/>
      <c r="D270" s="110"/>
      <c r="S270" s="108">
        <f t="shared" si="23"/>
        <v>0</v>
      </c>
      <c r="T270" s="109">
        <f t="shared" si="22"/>
        <v>0</v>
      </c>
    </row>
    <row r="271" spans="1:20" s="111" customFormat="1" ht="12.75" x14ac:dyDescent="0.2">
      <c r="A271" s="89" t="str">
        <f t="shared" si="21"/>
        <v/>
      </c>
      <c r="B271" s="114"/>
      <c r="D271" s="110"/>
      <c r="S271" s="108">
        <f t="shared" si="23"/>
        <v>0</v>
      </c>
      <c r="T271" s="109">
        <f t="shared" si="22"/>
        <v>0</v>
      </c>
    </row>
    <row r="272" spans="1:20" s="111" customFormat="1" ht="12.75" x14ac:dyDescent="0.2">
      <c r="A272" s="89" t="str">
        <f t="shared" si="21"/>
        <v/>
      </c>
      <c r="B272" s="114"/>
      <c r="D272" s="110"/>
      <c r="S272" s="108">
        <f t="shared" si="23"/>
        <v>0</v>
      </c>
      <c r="T272" s="109">
        <f t="shared" si="22"/>
        <v>0</v>
      </c>
    </row>
    <row r="273" spans="1:20" s="111" customFormat="1" ht="12.75" x14ac:dyDescent="0.2">
      <c r="A273" s="89" t="str">
        <f t="shared" si="21"/>
        <v/>
      </c>
      <c r="B273" s="114"/>
      <c r="D273" s="110"/>
      <c r="S273" s="108">
        <f t="shared" si="23"/>
        <v>0</v>
      </c>
      <c r="T273" s="109">
        <f t="shared" si="22"/>
        <v>0</v>
      </c>
    </row>
    <row r="274" spans="1:20" s="111" customFormat="1" ht="12.75" x14ac:dyDescent="0.2">
      <c r="A274" s="89" t="str">
        <f t="shared" si="21"/>
        <v/>
      </c>
      <c r="B274" s="114"/>
      <c r="D274" s="110"/>
      <c r="S274" s="108">
        <f t="shared" si="23"/>
        <v>0</v>
      </c>
      <c r="T274" s="109">
        <f t="shared" si="22"/>
        <v>0</v>
      </c>
    </row>
    <row r="275" spans="1:20" s="111" customFormat="1" ht="12.75" x14ac:dyDescent="0.2">
      <c r="A275" s="89" t="str">
        <f t="shared" si="21"/>
        <v/>
      </c>
      <c r="B275" s="114"/>
      <c r="D275" s="110"/>
      <c r="S275" s="108">
        <f t="shared" si="23"/>
        <v>0</v>
      </c>
      <c r="T275" s="109">
        <f t="shared" si="22"/>
        <v>0</v>
      </c>
    </row>
    <row r="276" spans="1:20" s="111" customFormat="1" ht="12.75" x14ac:dyDescent="0.2">
      <c r="A276" s="89" t="str">
        <f t="shared" si="21"/>
        <v/>
      </c>
      <c r="B276" s="114"/>
      <c r="D276" s="110"/>
      <c r="S276" s="108">
        <f t="shared" si="23"/>
        <v>0</v>
      </c>
      <c r="T276" s="109">
        <f t="shared" si="22"/>
        <v>0</v>
      </c>
    </row>
    <row r="277" spans="1:20" s="111" customFormat="1" ht="12.75" x14ac:dyDescent="0.2">
      <c r="A277" s="89" t="str">
        <f t="shared" si="21"/>
        <v/>
      </c>
      <c r="B277" s="114"/>
      <c r="D277" s="110"/>
      <c r="S277" s="108">
        <f t="shared" si="23"/>
        <v>0</v>
      </c>
      <c r="T277" s="109">
        <f t="shared" si="22"/>
        <v>0</v>
      </c>
    </row>
    <row r="278" spans="1:20" s="111" customFormat="1" ht="12.75" x14ac:dyDescent="0.2">
      <c r="A278" s="89" t="str">
        <f t="shared" si="21"/>
        <v/>
      </c>
      <c r="B278" s="114"/>
      <c r="D278" s="110"/>
      <c r="S278" s="108">
        <f t="shared" si="23"/>
        <v>0</v>
      </c>
      <c r="T278" s="109">
        <f t="shared" si="22"/>
        <v>0</v>
      </c>
    </row>
    <row r="279" spans="1:20" s="111" customFormat="1" ht="12.75" x14ac:dyDescent="0.2">
      <c r="A279" s="89" t="str">
        <f t="shared" si="21"/>
        <v/>
      </c>
      <c r="B279" s="114"/>
      <c r="D279" s="110"/>
      <c r="S279" s="108">
        <f t="shared" si="23"/>
        <v>0</v>
      </c>
      <c r="T279" s="109">
        <f t="shared" si="22"/>
        <v>0</v>
      </c>
    </row>
    <row r="280" spans="1:20" s="111" customFormat="1" ht="12.75" x14ac:dyDescent="0.2">
      <c r="A280" s="89" t="str">
        <f t="shared" si="21"/>
        <v/>
      </c>
      <c r="B280" s="114"/>
      <c r="D280" s="110"/>
      <c r="S280" s="108">
        <f t="shared" si="23"/>
        <v>0</v>
      </c>
      <c r="T280" s="109">
        <f t="shared" si="22"/>
        <v>0</v>
      </c>
    </row>
    <row r="281" spans="1:20" s="111" customFormat="1" ht="12.75" x14ac:dyDescent="0.2">
      <c r="A281" s="89" t="str">
        <f t="shared" si="21"/>
        <v/>
      </c>
      <c r="B281" s="114"/>
      <c r="D281" s="110"/>
      <c r="S281" s="108">
        <f t="shared" si="23"/>
        <v>0</v>
      </c>
      <c r="T281" s="109">
        <f t="shared" si="22"/>
        <v>0</v>
      </c>
    </row>
    <row r="282" spans="1:20" s="111" customFormat="1" ht="12.75" x14ac:dyDescent="0.2">
      <c r="A282" s="89" t="str">
        <f t="shared" si="21"/>
        <v/>
      </c>
      <c r="B282" s="114"/>
      <c r="D282" s="110"/>
      <c r="S282" s="108">
        <f t="shared" si="23"/>
        <v>0</v>
      </c>
      <c r="T282" s="109">
        <f t="shared" si="22"/>
        <v>0</v>
      </c>
    </row>
    <row r="283" spans="1:20" s="111" customFormat="1" ht="12.75" x14ac:dyDescent="0.2">
      <c r="A283" s="89" t="str">
        <f t="shared" si="21"/>
        <v/>
      </c>
      <c r="B283" s="114"/>
      <c r="D283" s="110"/>
      <c r="S283" s="108">
        <f t="shared" si="23"/>
        <v>0</v>
      </c>
      <c r="T283" s="109">
        <f t="shared" si="22"/>
        <v>0</v>
      </c>
    </row>
    <row r="284" spans="1:20" s="111" customFormat="1" ht="12.75" x14ac:dyDescent="0.2">
      <c r="A284" s="89" t="str">
        <f t="shared" si="21"/>
        <v/>
      </c>
      <c r="B284" s="114"/>
      <c r="D284" s="110"/>
      <c r="S284" s="108">
        <f t="shared" si="23"/>
        <v>0</v>
      </c>
      <c r="T284" s="109">
        <f t="shared" si="22"/>
        <v>0</v>
      </c>
    </row>
    <row r="285" spans="1:20" s="111" customFormat="1" ht="12.75" x14ac:dyDescent="0.2">
      <c r="A285" s="89" t="str">
        <f t="shared" si="21"/>
        <v/>
      </c>
      <c r="B285" s="114"/>
      <c r="D285" s="110"/>
      <c r="S285" s="108">
        <f t="shared" si="23"/>
        <v>0</v>
      </c>
      <c r="T285" s="109">
        <f t="shared" si="22"/>
        <v>0</v>
      </c>
    </row>
    <row r="286" spans="1:20" s="111" customFormat="1" ht="12.75" x14ac:dyDescent="0.2">
      <c r="A286" s="89" t="str">
        <f t="shared" si="21"/>
        <v/>
      </c>
      <c r="B286" s="114"/>
      <c r="D286" s="110"/>
      <c r="S286" s="108">
        <f t="shared" si="23"/>
        <v>0</v>
      </c>
      <c r="T286" s="109">
        <f t="shared" si="22"/>
        <v>0</v>
      </c>
    </row>
    <row r="287" spans="1:20" s="111" customFormat="1" ht="12.75" x14ac:dyDescent="0.2">
      <c r="A287" s="89" t="str">
        <f t="shared" si="21"/>
        <v/>
      </c>
      <c r="B287" s="114"/>
      <c r="D287" s="110"/>
      <c r="S287" s="108">
        <f t="shared" si="23"/>
        <v>0</v>
      </c>
      <c r="T287" s="109">
        <f t="shared" si="22"/>
        <v>0</v>
      </c>
    </row>
    <row r="288" spans="1:20" s="111" customFormat="1" ht="12.75" x14ac:dyDescent="0.2">
      <c r="A288" s="89" t="str">
        <f t="shared" si="21"/>
        <v/>
      </c>
      <c r="B288" s="114"/>
      <c r="D288" s="110"/>
      <c r="S288" s="108">
        <f t="shared" si="23"/>
        <v>0</v>
      </c>
      <c r="T288" s="109">
        <f t="shared" si="22"/>
        <v>0</v>
      </c>
    </row>
    <row r="289" spans="1:20" s="111" customFormat="1" ht="12.75" x14ac:dyDescent="0.2">
      <c r="A289" s="89" t="str">
        <f t="shared" si="21"/>
        <v/>
      </c>
      <c r="B289" s="114"/>
      <c r="D289" s="110"/>
      <c r="S289" s="108">
        <f t="shared" si="23"/>
        <v>0</v>
      </c>
      <c r="T289" s="109">
        <f t="shared" si="22"/>
        <v>0</v>
      </c>
    </row>
    <row r="290" spans="1:20" s="111" customFormat="1" ht="12.75" x14ac:dyDescent="0.2">
      <c r="A290" s="89" t="str">
        <f t="shared" si="21"/>
        <v/>
      </c>
      <c r="B290" s="114"/>
      <c r="D290" s="110"/>
      <c r="S290" s="108">
        <f t="shared" si="23"/>
        <v>0</v>
      </c>
      <c r="T290" s="109">
        <f t="shared" si="22"/>
        <v>0</v>
      </c>
    </row>
    <row r="291" spans="1:20" s="111" customFormat="1" ht="12.75" x14ac:dyDescent="0.2">
      <c r="A291" s="89" t="str">
        <f t="shared" si="21"/>
        <v/>
      </c>
      <c r="B291" s="114"/>
      <c r="D291" s="110"/>
      <c r="S291" s="108">
        <f t="shared" si="23"/>
        <v>0</v>
      </c>
      <c r="T291" s="109">
        <f t="shared" si="22"/>
        <v>0</v>
      </c>
    </row>
    <row r="292" spans="1:20" s="111" customFormat="1" ht="12.75" x14ac:dyDescent="0.2">
      <c r="A292" s="89" t="str">
        <f t="shared" si="21"/>
        <v/>
      </c>
      <c r="B292" s="114"/>
      <c r="D292" s="110"/>
      <c r="S292" s="108">
        <f t="shared" si="23"/>
        <v>0</v>
      </c>
      <c r="T292" s="109">
        <f t="shared" si="22"/>
        <v>0</v>
      </c>
    </row>
    <row r="293" spans="1:20" s="111" customFormat="1" ht="12.75" x14ac:dyDescent="0.2">
      <c r="A293" s="89" t="str">
        <f t="shared" si="21"/>
        <v/>
      </c>
      <c r="B293" s="114"/>
      <c r="D293" s="110"/>
      <c r="S293" s="108">
        <f t="shared" si="23"/>
        <v>0</v>
      </c>
      <c r="T293" s="109">
        <f t="shared" si="22"/>
        <v>0</v>
      </c>
    </row>
    <row r="294" spans="1:20" s="111" customFormat="1" ht="12.75" x14ac:dyDescent="0.2">
      <c r="A294" s="89" t="str">
        <f t="shared" si="21"/>
        <v/>
      </c>
      <c r="B294" s="114"/>
      <c r="D294" s="110"/>
      <c r="S294" s="108">
        <f t="shared" si="23"/>
        <v>0</v>
      </c>
      <c r="T294" s="109">
        <f t="shared" si="22"/>
        <v>0</v>
      </c>
    </row>
    <row r="295" spans="1:20" s="111" customFormat="1" ht="12.75" x14ac:dyDescent="0.2">
      <c r="A295" s="89" t="str">
        <f t="shared" si="21"/>
        <v/>
      </c>
      <c r="B295" s="114"/>
      <c r="D295" s="110"/>
      <c r="S295" s="108">
        <f t="shared" si="23"/>
        <v>0</v>
      </c>
      <c r="T295" s="109">
        <f t="shared" si="22"/>
        <v>0</v>
      </c>
    </row>
    <row r="296" spans="1:20" s="111" customFormat="1" ht="12.75" x14ac:dyDescent="0.2">
      <c r="A296" s="89" t="str">
        <f t="shared" si="21"/>
        <v/>
      </c>
      <c r="B296" s="114"/>
      <c r="D296" s="110"/>
      <c r="S296" s="108">
        <f t="shared" si="23"/>
        <v>0</v>
      </c>
      <c r="T296" s="109">
        <f t="shared" si="22"/>
        <v>0</v>
      </c>
    </row>
    <row r="297" spans="1:20" s="111" customFormat="1" ht="12.75" x14ac:dyDescent="0.2">
      <c r="A297" s="89" t="str">
        <f t="shared" si="21"/>
        <v/>
      </c>
      <c r="B297" s="114"/>
      <c r="D297" s="110"/>
      <c r="S297" s="108">
        <f t="shared" si="23"/>
        <v>0</v>
      </c>
      <c r="T297" s="109">
        <f t="shared" si="22"/>
        <v>0</v>
      </c>
    </row>
    <row r="298" spans="1:20" s="111" customFormat="1" ht="12.75" x14ac:dyDescent="0.2">
      <c r="A298" s="89" t="str">
        <f t="shared" si="21"/>
        <v/>
      </c>
      <c r="B298" s="114"/>
      <c r="D298" s="110"/>
      <c r="S298" s="108">
        <f t="shared" si="23"/>
        <v>0</v>
      </c>
      <c r="T298" s="109">
        <f t="shared" si="22"/>
        <v>0</v>
      </c>
    </row>
    <row r="299" spans="1:20" s="111" customFormat="1" ht="12.75" x14ac:dyDescent="0.2">
      <c r="A299" s="89" t="str">
        <f t="shared" si="21"/>
        <v/>
      </c>
      <c r="B299" s="114"/>
      <c r="D299" s="110"/>
      <c r="S299" s="108">
        <f t="shared" si="23"/>
        <v>0</v>
      </c>
      <c r="T299" s="109">
        <f t="shared" si="22"/>
        <v>0</v>
      </c>
    </row>
    <row r="300" spans="1:20" s="111" customFormat="1" ht="12.75" x14ac:dyDescent="0.2">
      <c r="A300" s="89" t="str">
        <f t="shared" si="21"/>
        <v/>
      </c>
      <c r="B300" s="114"/>
      <c r="D300" s="110"/>
      <c r="S300" s="108">
        <f t="shared" si="23"/>
        <v>0</v>
      </c>
      <c r="T300" s="109">
        <f t="shared" si="22"/>
        <v>0</v>
      </c>
    </row>
    <row r="301" spans="1:20" s="111" customFormat="1" ht="12.75" x14ac:dyDescent="0.2">
      <c r="A301" s="89" t="str">
        <f t="shared" si="21"/>
        <v/>
      </c>
      <c r="B301" s="114"/>
      <c r="D301" s="110"/>
      <c r="S301" s="108">
        <f t="shared" si="23"/>
        <v>0</v>
      </c>
      <c r="T301" s="109">
        <f t="shared" si="22"/>
        <v>0</v>
      </c>
    </row>
    <row r="302" spans="1:20" s="111" customFormat="1" ht="12.75" x14ac:dyDescent="0.2">
      <c r="A302" s="89" t="str">
        <f t="shared" si="21"/>
        <v/>
      </c>
      <c r="B302" s="114"/>
      <c r="D302" s="110"/>
      <c r="S302" s="108">
        <f t="shared" si="23"/>
        <v>0</v>
      </c>
      <c r="T302" s="109">
        <f t="shared" si="22"/>
        <v>0</v>
      </c>
    </row>
    <row r="303" spans="1:20" s="111" customFormat="1" ht="12.75" x14ac:dyDescent="0.2">
      <c r="A303" s="89" t="str">
        <f t="shared" si="21"/>
        <v/>
      </c>
      <c r="B303" s="114"/>
      <c r="D303" s="110"/>
      <c r="S303" s="108">
        <f t="shared" si="23"/>
        <v>0</v>
      </c>
      <c r="T303" s="109">
        <f t="shared" si="22"/>
        <v>0</v>
      </c>
    </row>
    <row r="304" spans="1:20" s="111" customFormat="1" ht="12.75" x14ac:dyDescent="0.2">
      <c r="A304" s="89" t="str">
        <f t="shared" si="21"/>
        <v/>
      </c>
      <c r="B304" s="114"/>
      <c r="D304" s="110"/>
      <c r="S304" s="108">
        <f t="shared" si="23"/>
        <v>0</v>
      </c>
      <c r="T304" s="109">
        <f t="shared" si="22"/>
        <v>0</v>
      </c>
    </row>
    <row r="305" spans="1:20" s="111" customFormat="1" ht="12.75" x14ac:dyDescent="0.2">
      <c r="A305" s="89" t="str">
        <f t="shared" si="21"/>
        <v/>
      </c>
      <c r="B305" s="114"/>
      <c r="D305" s="110"/>
      <c r="S305" s="108">
        <f t="shared" si="23"/>
        <v>0</v>
      </c>
      <c r="T305" s="109">
        <f t="shared" si="22"/>
        <v>0</v>
      </c>
    </row>
    <row r="306" spans="1:20" s="111" customFormat="1" ht="12.75" x14ac:dyDescent="0.2">
      <c r="A306" s="89" t="str">
        <f t="shared" si="21"/>
        <v/>
      </c>
      <c r="B306" s="114"/>
      <c r="D306" s="110"/>
      <c r="S306" s="108">
        <f t="shared" si="23"/>
        <v>0</v>
      </c>
      <c r="T306" s="109">
        <f t="shared" si="22"/>
        <v>0</v>
      </c>
    </row>
    <row r="307" spans="1:20" s="111" customFormat="1" ht="12.75" x14ac:dyDescent="0.2">
      <c r="A307" s="89" t="str">
        <f t="shared" si="21"/>
        <v/>
      </c>
      <c r="B307" s="114"/>
      <c r="D307" s="110"/>
      <c r="S307" s="108">
        <f t="shared" si="23"/>
        <v>0</v>
      </c>
      <c r="T307" s="109">
        <f t="shared" si="22"/>
        <v>0</v>
      </c>
    </row>
    <row r="308" spans="1:20" s="111" customFormat="1" ht="12.75" x14ac:dyDescent="0.2">
      <c r="A308" s="89" t="str">
        <f t="shared" si="21"/>
        <v/>
      </c>
      <c r="B308" s="114"/>
      <c r="D308" s="110"/>
      <c r="S308" s="108">
        <f t="shared" si="23"/>
        <v>0</v>
      </c>
      <c r="T308" s="109">
        <f t="shared" si="22"/>
        <v>0</v>
      </c>
    </row>
    <row r="309" spans="1:20" s="111" customFormat="1" ht="12.75" x14ac:dyDescent="0.2">
      <c r="A309" s="89" t="str">
        <f t="shared" si="21"/>
        <v/>
      </c>
      <c r="B309" s="114"/>
      <c r="D309" s="110"/>
      <c r="S309" s="108">
        <f t="shared" si="23"/>
        <v>0</v>
      </c>
      <c r="T309" s="109">
        <f t="shared" si="22"/>
        <v>0</v>
      </c>
    </row>
    <row r="310" spans="1:20" s="111" customFormat="1" ht="12.75" x14ac:dyDescent="0.2">
      <c r="A310" s="89" t="str">
        <f t="shared" si="21"/>
        <v/>
      </c>
      <c r="B310" s="114"/>
      <c r="D310" s="110"/>
      <c r="S310" s="108">
        <f t="shared" si="23"/>
        <v>0</v>
      </c>
      <c r="T310" s="109">
        <f t="shared" si="22"/>
        <v>0</v>
      </c>
    </row>
    <row r="311" spans="1:20" s="111" customFormat="1" ht="12.75" x14ac:dyDescent="0.2">
      <c r="A311" s="89" t="str">
        <f t="shared" si="21"/>
        <v/>
      </c>
      <c r="B311" s="114"/>
      <c r="D311" s="110"/>
      <c r="S311" s="108">
        <f t="shared" si="23"/>
        <v>0</v>
      </c>
      <c r="T311" s="109">
        <f t="shared" si="22"/>
        <v>0</v>
      </c>
    </row>
    <row r="312" spans="1:20" s="111" customFormat="1" ht="12.75" x14ac:dyDescent="0.2">
      <c r="A312" s="89" t="str">
        <f t="shared" si="21"/>
        <v/>
      </c>
      <c r="B312" s="114"/>
      <c r="D312" s="110"/>
      <c r="S312" s="108">
        <f t="shared" si="23"/>
        <v>0</v>
      </c>
      <c r="T312" s="109">
        <f t="shared" si="22"/>
        <v>0</v>
      </c>
    </row>
    <row r="313" spans="1:20" s="111" customFormat="1" ht="12.75" x14ac:dyDescent="0.2">
      <c r="A313" s="89" t="str">
        <f t="shared" si="21"/>
        <v/>
      </c>
      <c r="B313" s="114"/>
      <c r="D313" s="110"/>
      <c r="S313" s="108">
        <f t="shared" si="23"/>
        <v>0</v>
      </c>
      <c r="T313" s="109">
        <f t="shared" si="22"/>
        <v>0</v>
      </c>
    </row>
    <row r="314" spans="1:20" s="111" customFormat="1" ht="12.75" x14ac:dyDescent="0.2">
      <c r="A314" s="89" t="str">
        <f t="shared" si="21"/>
        <v/>
      </c>
      <c r="B314" s="114"/>
      <c r="D314" s="110"/>
      <c r="S314" s="108">
        <f t="shared" si="23"/>
        <v>0</v>
      </c>
      <c r="T314" s="109">
        <f t="shared" si="22"/>
        <v>0</v>
      </c>
    </row>
    <row r="315" spans="1:20" s="111" customFormat="1" ht="12.75" x14ac:dyDescent="0.2">
      <c r="A315" s="89" t="str">
        <f t="shared" si="21"/>
        <v/>
      </c>
      <c r="B315" s="114"/>
      <c r="D315" s="110"/>
      <c r="S315" s="108">
        <f t="shared" si="23"/>
        <v>0</v>
      </c>
      <c r="T315" s="109">
        <f t="shared" si="22"/>
        <v>0</v>
      </c>
    </row>
    <row r="316" spans="1:20" s="111" customFormat="1" ht="12.75" x14ac:dyDescent="0.2">
      <c r="A316" s="89" t="str">
        <f t="shared" si="21"/>
        <v/>
      </c>
      <c r="B316" s="114"/>
      <c r="D316" s="110"/>
      <c r="S316" s="108">
        <f t="shared" si="23"/>
        <v>0</v>
      </c>
      <c r="T316" s="109">
        <f t="shared" si="22"/>
        <v>0</v>
      </c>
    </row>
    <row r="317" spans="1:20" s="111" customFormat="1" ht="12.75" x14ac:dyDescent="0.2">
      <c r="A317" s="89" t="str">
        <f t="shared" si="21"/>
        <v/>
      </c>
      <c r="B317" s="114"/>
      <c r="D317" s="110"/>
      <c r="S317" s="108">
        <f t="shared" si="23"/>
        <v>0</v>
      </c>
      <c r="T317" s="109">
        <f t="shared" si="22"/>
        <v>0</v>
      </c>
    </row>
    <row r="318" spans="1:20" s="111" customFormat="1" ht="12.75" x14ac:dyDescent="0.2">
      <c r="A318" s="89" t="str">
        <f t="shared" si="21"/>
        <v/>
      </c>
      <c r="B318" s="114"/>
      <c r="D318" s="110"/>
      <c r="S318" s="108">
        <f t="shared" si="23"/>
        <v>0</v>
      </c>
      <c r="T318" s="109">
        <f t="shared" si="22"/>
        <v>0</v>
      </c>
    </row>
    <row r="319" spans="1:20" s="111" customFormat="1" ht="12.75" x14ac:dyDescent="0.2">
      <c r="A319" s="89" t="str">
        <f t="shared" ref="A319:A382" si="24">B319&amp;D319</f>
        <v/>
      </c>
      <c r="B319" s="114"/>
      <c r="D319" s="110"/>
      <c r="S319" s="108">
        <f t="shared" si="23"/>
        <v>0</v>
      </c>
      <c r="T319" s="109">
        <f t="shared" ref="T319:T382" si="25">SUM(G319:S319)</f>
        <v>0</v>
      </c>
    </row>
    <row r="320" spans="1:20" s="111" customFormat="1" ht="12.75" x14ac:dyDescent="0.2">
      <c r="A320" s="89" t="str">
        <f t="shared" si="24"/>
        <v/>
      </c>
      <c r="B320" s="114"/>
      <c r="D320" s="110"/>
      <c r="S320" s="108">
        <f t="shared" ref="S320:S383" si="26">F320-SUM(G320:R320)</f>
        <v>0</v>
      </c>
      <c r="T320" s="109">
        <f t="shared" si="25"/>
        <v>0</v>
      </c>
    </row>
    <row r="321" spans="1:20" s="111" customFormat="1" ht="12.75" x14ac:dyDescent="0.2">
      <c r="A321" s="89" t="str">
        <f t="shared" si="24"/>
        <v/>
      </c>
      <c r="B321" s="114"/>
      <c r="D321" s="110"/>
      <c r="S321" s="108">
        <f t="shared" si="26"/>
        <v>0</v>
      </c>
      <c r="T321" s="109">
        <f t="shared" si="25"/>
        <v>0</v>
      </c>
    </row>
    <row r="322" spans="1:20" s="111" customFormat="1" ht="12.75" x14ac:dyDescent="0.2">
      <c r="A322" s="89" t="str">
        <f t="shared" si="24"/>
        <v/>
      </c>
      <c r="B322" s="114"/>
      <c r="D322" s="110"/>
      <c r="S322" s="108">
        <f t="shared" si="26"/>
        <v>0</v>
      </c>
      <c r="T322" s="109">
        <f t="shared" si="25"/>
        <v>0</v>
      </c>
    </row>
    <row r="323" spans="1:20" s="111" customFormat="1" ht="12.75" x14ac:dyDescent="0.2">
      <c r="A323" s="89" t="str">
        <f t="shared" si="24"/>
        <v/>
      </c>
      <c r="B323" s="114"/>
      <c r="D323" s="110"/>
      <c r="S323" s="108">
        <f t="shared" si="26"/>
        <v>0</v>
      </c>
      <c r="T323" s="109">
        <f t="shared" si="25"/>
        <v>0</v>
      </c>
    </row>
    <row r="324" spans="1:20" s="111" customFormat="1" ht="12.75" x14ac:dyDescent="0.2">
      <c r="A324" s="89" t="str">
        <f t="shared" si="24"/>
        <v/>
      </c>
      <c r="B324" s="114"/>
      <c r="D324" s="110"/>
      <c r="S324" s="108">
        <f t="shared" si="26"/>
        <v>0</v>
      </c>
      <c r="T324" s="109">
        <f t="shared" si="25"/>
        <v>0</v>
      </c>
    </row>
    <row r="325" spans="1:20" s="111" customFormat="1" ht="12.75" x14ac:dyDescent="0.2">
      <c r="A325" s="89" t="str">
        <f t="shared" si="24"/>
        <v/>
      </c>
      <c r="B325" s="114"/>
      <c r="D325" s="110"/>
      <c r="S325" s="108">
        <f t="shared" si="26"/>
        <v>0</v>
      </c>
      <c r="T325" s="109">
        <f t="shared" si="25"/>
        <v>0</v>
      </c>
    </row>
    <row r="326" spans="1:20" s="111" customFormat="1" ht="12.75" x14ac:dyDescent="0.2">
      <c r="A326" s="89" t="str">
        <f t="shared" si="24"/>
        <v/>
      </c>
      <c r="B326" s="114"/>
      <c r="D326" s="110"/>
      <c r="S326" s="108">
        <f t="shared" si="26"/>
        <v>0</v>
      </c>
      <c r="T326" s="109">
        <f t="shared" si="25"/>
        <v>0</v>
      </c>
    </row>
    <row r="327" spans="1:20" s="111" customFormat="1" ht="12.75" x14ac:dyDescent="0.2">
      <c r="A327" s="89" t="str">
        <f t="shared" si="24"/>
        <v/>
      </c>
      <c r="B327" s="114"/>
      <c r="D327" s="110"/>
      <c r="S327" s="108">
        <f t="shared" si="26"/>
        <v>0</v>
      </c>
      <c r="T327" s="109">
        <f t="shared" si="25"/>
        <v>0</v>
      </c>
    </row>
    <row r="328" spans="1:20" s="111" customFormat="1" ht="12.75" x14ac:dyDescent="0.2">
      <c r="A328" s="89" t="str">
        <f t="shared" si="24"/>
        <v/>
      </c>
      <c r="B328" s="114"/>
      <c r="D328" s="110"/>
      <c r="S328" s="108">
        <f t="shared" si="26"/>
        <v>0</v>
      </c>
      <c r="T328" s="109">
        <f t="shared" si="25"/>
        <v>0</v>
      </c>
    </row>
    <row r="329" spans="1:20" s="111" customFormat="1" ht="12.75" x14ac:dyDescent="0.2">
      <c r="A329" s="89" t="str">
        <f t="shared" si="24"/>
        <v/>
      </c>
      <c r="B329" s="114"/>
      <c r="D329" s="110"/>
      <c r="S329" s="108">
        <f t="shared" si="26"/>
        <v>0</v>
      </c>
      <c r="T329" s="109">
        <f t="shared" si="25"/>
        <v>0</v>
      </c>
    </row>
    <row r="330" spans="1:20" s="111" customFormat="1" ht="12.75" x14ac:dyDescent="0.2">
      <c r="A330" s="89" t="str">
        <f t="shared" si="24"/>
        <v/>
      </c>
      <c r="B330" s="114"/>
      <c r="D330" s="110"/>
      <c r="S330" s="108">
        <f t="shared" si="26"/>
        <v>0</v>
      </c>
      <c r="T330" s="109">
        <f t="shared" si="25"/>
        <v>0</v>
      </c>
    </row>
    <row r="331" spans="1:20" s="111" customFormat="1" ht="12.75" x14ac:dyDescent="0.2">
      <c r="A331" s="89" t="str">
        <f t="shared" si="24"/>
        <v/>
      </c>
      <c r="B331" s="114"/>
      <c r="D331" s="110"/>
      <c r="S331" s="108">
        <f t="shared" si="26"/>
        <v>0</v>
      </c>
      <c r="T331" s="109">
        <f t="shared" si="25"/>
        <v>0</v>
      </c>
    </row>
    <row r="332" spans="1:20" s="111" customFormat="1" ht="12.75" x14ac:dyDescent="0.2">
      <c r="A332" s="89" t="str">
        <f t="shared" si="24"/>
        <v/>
      </c>
      <c r="B332" s="114"/>
      <c r="D332" s="110"/>
      <c r="S332" s="108">
        <f t="shared" si="26"/>
        <v>0</v>
      </c>
      <c r="T332" s="109">
        <f t="shared" si="25"/>
        <v>0</v>
      </c>
    </row>
    <row r="333" spans="1:20" s="111" customFormat="1" ht="12.75" x14ac:dyDescent="0.2">
      <c r="A333" s="89" t="str">
        <f t="shared" si="24"/>
        <v/>
      </c>
      <c r="B333" s="114"/>
      <c r="D333" s="110"/>
      <c r="S333" s="108">
        <f t="shared" si="26"/>
        <v>0</v>
      </c>
      <c r="T333" s="109">
        <f t="shared" si="25"/>
        <v>0</v>
      </c>
    </row>
    <row r="334" spans="1:20" s="111" customFormat="1" ht="12.75" x14ac:dyDescent="0.2">
      <c r="A334" s="89" t="str">
        <f t="shared" si="24"/>
        <v/>
      </c>
      <c r="B334" s="114"/>
      <c r="D334" s="110"/>
      <c r="S334" s="108">
        <f t="shared" si="26"/>
        <v>0</v>
      </c>
      <c r="T334" s="109">
        <f t="shared" si="25"/>
        <v>0</v>
      </c>
    </row>
    <row r="335" spans="1:20" s="111" customFormat="1" ht="12.75" x14ac:dyDescent="0.2">
      <c r="A335" s="89" t="str">
        <f t="shared" si="24"/>
        <v/>
      </c>
      <c r="B335" s="114"/>
      <c r="D335" s="110"/>
      <c r="S335" s="108">
        <f t="shared" si="26"/>
        <v>0</v>
      </c>
      <c r="T335" s="109">
        <f t="shared" si="25"/>
        <v>0</v>
      </c>
    </row>
    <row r="336" spans="1:20" s="111" customFormat="1" ht="12.75" x14ac:dyDescent="0.2">
      <c r="A336" s="89" t="str">
        <f t="shared" si="24"/>
        <v/>
      </c>
      <c r="B336" s="114"/>
      <c r="D336" s="110"/>
      <c r="S336" s="108">
        <f t="shared" si="26"/>
        <v>0</v>
      </c>
      <c r="T336" s="109">
        <f t="shared" si="25"/>
        <v>0</v>
      </c>
    </row>
    <row r="337" spans="1:20" s="111" customFormat="1" ht="12.75" x14ac:dyDescent="0.2">
      <c r="A337" s="89" t="str">
        <f t="shared" si="24"/>
        <v/>
      </c>
      <c r="B337" s="114"/>
      <c r="D337" s="110"/>
      <c r="S337" s="108">
        <f t="shared" si="26"/>
        <v>0</v>
      </c>
      <c r="T337" s="109">
        <f t="shared" si="25"/>
        <v>0</v>
      </c>
    </row>
    <row r="338" spans="1:20" s="111" customFormat="1" ht="12.75" x14ac:dyDescent="0.2">
      <c r="A338" s="89" t="str">
        <f t="shared" si="24"/>
        <v/>
      </c>
      <c r="B338" s="114"/>
      <c r="D338" s="110"/>
      <c r="S338" s="108">
        <f t="shared" si="26"/>
        <v>0</v>
      </c>
      <c r="T338" s="109">
        <f t="shared" si="25"/>
        <v>0</v>
      </c>
    </row>
    <row r="339" spans="1:20" s="111" customFormat="1" ht="12.75" x14ac:dyDescent="0.2">
      <c r="A339" s="89" t="str">
        <f t="shared" si="24"/>
        <v/>
      </c>
      <c r="B339" s="114"/>
      <c r="D339" s="110"/>
      <c r="S339" s="108">
        <f t="shared" si="26"/>
        <v>0</v>
      </c>
      <c r="T339" s="109">
        <f t="shared" si="25"/>
        <v>0</v>
      </c>
    </row>
    <row r="340" spans="1:20" s="111" customFormat="1" ht="12.75" x14ac:dyDescent="0.2">
      <c r="A340" s="89" t="str">
        <f t="shared" si="24"/>
        <v/>
      </c>
      <c r="B340" s="114"/>
      <c r="D340" s="110"/>
      <c r="S340" s="108">
        <f t="shared" si="26"/>
        <v>0</v>
      </c>
      <c r="T340" s="109">
        <f t="shared" si="25"/>
        <v>0</v>
      </c>
    </row>
    <row r="341" spans="1:20" s="111" customFormat="1" ht="12.75" x14ac:dyDescent="0.2">
      <c r="A341" s="89" t="str">
        <f t="shared" si="24"/>
        <v/>
      </c>
      <c r="B341" s="114"/>
      <c r="D341" s="110"/>
      <c r="S341" s="108">
        <f t="shared" si="26"/>
        <v>0</v>
      </c>
      <c r="T341" s="109">
        <f t="shared" si="25"/>
        <v>0</v>
      </c>
    </row>
    <row r="342" spans="1:20" s="111" customFormat="1" ht="12.75" x14ac:dyDescent="0.2">
      <c r="A342" s="89" t="str">
        <f t="shared" si="24"/>
        <v/>
      </c>
      <c r="B342" s="114"/>
      <c r="D342" s="110"/>
      <c r="S342" s="108">
        <f t="shared" si="26"/>
        <v>0</v>
      </c>
      <c r="T342" s="109">
        <f t="shared" si="25"/>
        <v>0</v>
      </c>
    </row>
    <row r="343" spans="1:20" s="111" customFormat="1" ht="12.75" x14ac:dyDescent="0.2">
      <c r="A343" s="89" t="str">
        <f t="shared" si="24"/>
        <v/>
      </c>
      <c r="B343" s="114"/>
      <c r="D343" s="110"/>
      <c r="S343" s="108">
        <f t="shared" si="26"/>
        <v>0</v>
      </c>
      <c r="T343" s="109">
        <f t="shared" si="25"/>
        <v>0</v>
      </c>
    </row>
    <row r="344" spans="1:20" s="111" customFormat="1" ht="12.75" x14ac:dyDescent="0.2">
      <c r="A344" s="89" t="str">
        <f t="shared" si="24"/>
        <v/>
      </c>
      <c r="B344" s="114"/>
      <c r="D344" s="110"/>
      <c r="S344" s="108">
        <f t="shared" si="26"/>
        <v>0</v>
      </c>
      <c r="T344" s="109">
        <f t="shared" si="25"/>
        <v>0</v>
      </c>
    </row>
    <row r="345" spans="1:20" s="111" customFormat="1" ht="12.75" x14ac:dyDescent="0.2">
      <c r="A345" s="89" t="str">
        <f t="shared" si="24"/>
        <v/>
      </c>
      <c r="B345" s="114"/>
      <c r="D345" s="110"/>
      <c r="S345" s="108">
        <f t="shared" si="26"/>
        <v>0</v>
      </c>
      <c r="T345" s="109">
        <f t="shared" si="25"/>
        <v>0</v>
      </c>
    </row>
    <row r="346" spans="1:20" s="111" customFormat="1" ht="12.75" x14ac:dyDescent="0.2">
      <c r="A346" s="89" t="str">
        <f t="shared" si="24"/>
        <v/>
      </c>
      <c r="B346" s="114"/>
      <c r="D346" s="110"/>
      <c r="S346" s="108">
        <f t="shared" si="26"/>
        <v>0</v>
      </c>
      <c r="T346" s="109">
        <f t="shared" si="25"/>
        <v>0</v>
      </c>
    </row>
    <row r="347" spans="1:20" s="111" customFormat="1" ht="12.75" x14ac:dyDescent="0.2">
      <c r="A347" s="89" t="str">
        <f t="shared" si="24"/>
        <v/>
      </c>
      <c r="B347" s="114"/>
      <c r="D347" s="110"/>
      <c r="S347" s="108">
        <f t="shared" si="26"/>
        <v>0</v>
      </c>
      <c r="T347" s="109">
        <f t="shared" si="25"/>
        <v>0</v>
      </c>
    </row>
    <row r="348" spans="1:20" s="111" customFormat="1" ht="12.75" x14ac:dyDescent="0.2">
      <c r="A348" s="89" t="str">
        <f t="shared" si="24"/>
        <v/>
      </c>
      <c r="B348" s="114"/>
      <c r="D348" s="110"/>
      <c r="S348" s="108">
        <f t="shared" si="26"/>
        <v>0</v>
      </c>
      <c r="T348" s="109">
        <f t="shared" si="25"/>
        <v>0</v>
      </c>
    </row>
    <row r="349" spans="1:20" s="111" customFormat="1" ht="12.75" x14ac:dyDescent="0.2">
      <c r="A349" s="89" t="str">
        <f t="shared" si="24"/>
        <v/>
      </c>
      <c r="B349" s="114"/>
      <c r="D349" s="110"/>
      <c r="S349" s="108">
        <f t="shared" si="26"/>
        <v>0</v>
      </c>
      <c r="T349" s="109">
        <f t="shared" si="25"/>
        <v>0</v>
      </c>
    </row>
    <row r="350" spans="1:20" s="111" customFormat="1" ht="12.75" x14ac:dyDescent="0.2">
      <c r="A350" s="89" t="str">
        <f t="shared" si="24"/>
        <v/>
      </c>
      <c r="B350" s="114"/>
      <c r="D350" s="110"/>
      <c r="S350" s="108">
        <f t="shared" si="26"/>
        <v>0</v>
      </c>
      <c r="T350" s="109">
        <f t="shared" si="25"/>
        <v>0</v>
      </c>
    </row>
    <row r="351" spans="1:20" s="111" customFormat="1" ht="12.75" x14ac:dyDescent="0.2">
      <c r="A351" s="89" t="str">
        <f t="shared" si="24"/>
        <v/>
      </c>
      <c r="B351" s="114"/>
      <c r="D351" s="110"/>
      <c r="S351" s="108">
        <f t="shared" si="26"/>
        <v>0</v>
      </c>
      <c r="T351" s="109">
        <f t="shared" si="25"/>
        <v>0</v>
      </c>
    </row>
    <row r="352" spans="1:20" s="111" customFormat="1" ht="12.75" x14ac:dyDescent="0.2">
      <c r="A352" s="89" t="str">
        <f t="shared" si="24"/>
        <v/>
      </c>
      <c r="B352" s="114"/>
      <c r="D352" s="110"/>
      <c r="S352" s="108">
        <f t="shared" si="26"/>
        <v>0</v>
      </c>
      <c r="T352" s="109">
        <f t="shared" si="25"/>
        <v>0</v>
      </c>
    </row>
    <row r="353" spans="1:20" s="111" customFormat="1" ht="12.75" x14ac:dyDescent="0.2">
      <c r="A353" s="89" t="str">
        <f t="shared" si="24"/>
        <v/>
      </c>
      <c r="B353" s="114"/>
      <c r="D353" s="110"/>
      <c r="S353" s="108">
        <f t="shared" si="26"/>
        <v>0</v>
      </c>
      <c r="T353" s="109">
        <f t="shared" si="25"/>
        <v>0</v>
      </c>
    </row>
    <row r="354" spans="1:20" s="111" customFormat="1" ht="12.75" x14ac:dyDescent="0.2">
      <c r="A354" s="89" t="str">
        <f t="shared" si="24"/>
        <v/>
      </c>
      <c r="B354" s="114"/>
      <c r="D354" s="110"/>
      <c r="S354" s="108">
        <f t="shared" si="26"/>
        <v>0</v>
      </c>
      <c r="T354" s="109">
        <f t="shared" si="25"/>
        <v>0</v>
      </c>
    </row>
    <row r="355" spans="1:20" s="111" customFormat="1" ht="12.75" x14ac:dyDescent="0.2">
      <c r="A355" s="89" t="str">
        <f t="shared" si="24"/>
        <v/>
      </c>
      <c r="B355" s="114"/>
      <c r="D355" s="110"/>
      <c r="S355" s="108">
        <f t="shared" si="26"/>
        <v>0</v>
      </c>
      <c r="T355" s="109">
        <f t="shared" si="25"/>
        <v>0</v>
      </c>
    </row>
    <row r="356" spans="1:20" s="111" customFormat="1" ht="12.75" x14ac:dyDescent="0.2">
      <c r="A356" s="89" t="str">
        <f t="shared" si="24"/>
        <v/>
      </c>
      <c r="B356" s="114"/>
      <c r="D356" s="110"/>
      <c r="S356" s="108">
        <f t="shared" si="26"/>
        <v>0</v>
      </c>
      <c r="T356" s="109">
        <f t="shared" si="25"/>
        <v>0</v>
      </c>
    </row>
    <row r="357" spans="1:20" s="111" customFormat="1" ht="12.75" x14ac:dyDescent="0.2">
      <c r="A357" s="89" t="str">
        <f t="shared" si="24"/>
        <v/>
      </c>
      <c r="B357" s="114"/>
      <c r="D357" s="110"/>
      <c r="S357" s="108">
        <f t="shared" si="26"/>
        <v>0</v>
      </c>
      <c r="T357" s="109">
        <f t="shared" si="25"/>
        <v>0</v>
      </c>
    </row>
    <row r="358" spans="1:20" s="111" customFormat="1" ht="12.75" x14ac:dyDescent="0.2">
      <c r="A358" s="89" t="str">
        <f t="shared" si="24"/>
        <v/>
      </c>
      <c r="B358" s="114"/>
      <c r="D358" s="110"/>
      <c r="S358" s="108">
        <f t="shared" si="26"/>
        <v>0</v>
      </c>
      <c r="T358" s="109">
        <f t="shared" si="25"/>
        <v>0</v>
      </c>
    </row>
    <row r="359" spans="1:20" s="111" customFormat="1" ht="12.75" x14ac:dyDescent="0.2">
      <c r="A359" s="89" t="str">
        <f t="shared" si="24"/>
        <v/>
      </c>
      <c r="B359" s="114"/>
      <c r="D359" s="110"/>
      <c r="S359" s="108">
        <f t="shared" si="26"/>
        <v>0</v>
      </c>
      <c r="T359" s="109">
        <f t="shared" si="25"/>
        <v>0</v>
      </c>
    </row>
    <row r="360" spans="1:20" s="111" customFormat="1" ht="12.75" x14ac:dyDescent="0.2">
      <c r="A360" s="89" t="str">
        <f t="shared" si="24"/>
        <v/>
      </c>
      <c r="B360" s="114"/>
      <c r="D360" s="110"/>
      <c r="S360" s="108">
        <f t="shared" si="26"/>
        <v>0</v>
      </c>
      <c r="T360" s="109">
        <f t="shared" si="25"/>
        <v>0</v>
      </c>
    </row>
    <row r="361" spans="1:20" s="111" customFormat="1" ht="12.75" x14ac:dyDescent="0.2">
      <c r="A361" s="89" t="str">
        <f t="shared" si="24"/>
        <v/>
      </c>
      <c r="B361" s="114"/>
      <c r="D361" s="110"/>
      <c r="S361" s="108">
        <f t="shared" si="26"/>
        <v>0</v>
      </c>
      <c r="T361" s="109">
        <f t="shared" si="25"/>
        <v>0</v>
      </c>
    </row>
    <row r="362" spans="1:20" s="111" customFormat="1" ht="12.75" x14ac:dyDescent="0.2">
      <c r="A362" s="89" t="str">
        <f t="shared" si="24"/>
        <v/>
      </c>
      <c r="B362" s="114"/>
      <c r="D362" s="110"/>
      <c r="S362" s="108">
        <f t="shared" si="26"/>
        <v>0</v>
      </c>
      <c r="T362" s="109">
        <f t="shared" si="25"/>
        <v>0</v>
      </c>
    </row>
    <row r="363" spans="1:20" s="111" customFormat="1" ht="12.75" x14ac:dyDescent="0.2">
      <c r="A363" s="89" t="str">
        <f t="shared" si="24"/>
        <v/>
      </c>
      <c r="B363" s="114"/>
      <c r="D363" s="110"/>
      <c r="S363" s="108">
        <f t="shared" si="26"/>
        <v>0</v>
      </c>
      <c r="T363" s="109">
        <f t="shared" si="25"/>
        <v>0</v>
      </c>
    </row>
    <row r="364" spans="1:20" s="111" customFormat="1" ht="12.75" x14ac:dyDescent="0.2">
      <c r="A364" s="89" t="str">
        <f t="shared" si="24"/>
        <v/>
      </c>
      <c r="B364" s="114"/>
      <c r="D364" s="110"/>
      <c r="S364" s="108">
        <f t="shared" si="26"/>
        <v>0</v>
      </c>
      <c r="T364" s="109">
        <f t="shared" si="25"/>
        <v>0</v>
      </c>
    </row>
    <row r="365" spans="1:20" s="111" customFormat="1" ht="12.75" x14ac:dyDescent="0.2">
      <c r="A365" s="89" t="str">
        <f t="shared" si="24"/>
        <v/>
      </c>
      <c r="B365" s="114"/>
      <c r="D365" s="110"/>
      <c r="S365" s="108">
        <f t="shared" si="26"/>
        <v>0</v>
      </c>
      <c r="T365" s="109">
        <f t="shared" si="25"/>
        <v>0</v>
      </c>
    </row>
    <row r="366" spans="1:20" s="111" customFormat="1" ht="12.75" x14ac:dyDescent="0.2">
      <c r="A366" s="89" t="str">
        <f t="shared" si="24"/>
        <v/>
      </c>
      <c r="B366" s="114"/>
      <c r="D366" s="110"/>
      <c r="S366" s="108">
        <f t="shared" si="26"/>
        <v>0</v>
      </c>
      <c r="T366" s="109">
        <f t="shared" si="25"/>
        <v>0</v>
      </c>
    </row>
    <row r="367" spans="1:20" s="111" customFormat="1" ht="12.75" x14ac:dyDescent="0.2">
      <c r="A367" s="89" t="str">
        <f t="shared" si="24"/>
        <v/>
      </c>
      <c r="B367" s="114"/>
      <c r="D367" s="110"/>
      <c r="S367" s="108">
        <f t="shared" si="26"/>
        <v>0</v>
      </c>
      <c r="T367" s="109">
        <f t="shared" si="25"/>
        <v>0</v>
      </c>
    </row>
    <row r="368" spans="1:20" s="111" customFormat="1" ht="12.75" x14ac:dyDescent="0.2">
      <c r="A368" s="89" t="str">
        <f t="shared" si="24"/>
        <v/>
      </c>
      <c r="B368" s="114"/>
      <c r="D368" s="110"/>
      <c r="S368" s="108">
        <f t="shared" si="26"/>
        <v>0</v>
      </c>
      <c r="T368" s="109">
        <f t="shared" si="25"/>
        <v>0</v>
      </c>
    </row>
    <row r="369" spans="1:20" s="111" customFormat="1" ht="12.75" x14ac:dyDescent="0.2">
      <c r="A369" s="89" t="str">
        <f t="shared" si="24"/>
        <v/>
      </c>
      <c r="B369" s="114"/>
      <c r="D369" s="110"/>
      <c r="S369" s="108">
        <f t="shared" si="26"/>
        <v>0</v>
      </c>
      <c r="T369" s="109">
        <f t="shared" si="25"/>
        <v>0</v>
      </c>
    </row>
    <row r="370" spans="1:20" s="111" customFormat="1" ht="12.75" x14ac:dyDescent="0.2">
      <c r="A370" s="89" t="str">
        <f t="shared" si="24"/>
        <v/>
      </c>
      <c r="B370" s="114"/>
      <c r="D370" s="110"/>
      <c r="S370" s="108">
        <f t="shared" si="26"/>
        <v>0</v>
      </c>
      <c r="T370" s="109">
        <f t="shared" si="25"/>
        <v>0</v>
      </c>
    </row>
    <row r="371" spans="1:20" s="111" customFormat="1" ht="12.75" x14ac:dyDescent="0.2">
      <c r="A371" s="89" t="str">
        <f t="shared" si="24"/>
        <v/>
      </c>
      <c r="B371" s="114"/>
      <c r="D371" s="110"/>
      <c r="S371" s="108">
        <f t="shared" si="26"/>
        <v>0</v>
      </c>
      <c r="T371" s="109">
        <f t="shared" si="25"/>
        <v>0</v>
      </c>
    </row>
    <row r="372" spans="1:20" s="111" customFormat="1" ht="12.75" x14ac:dyDescent="0.2">
      <c r="A372" s="89" t="str">
        <f t="shared" si="24"/>
        <v/>
      </c>
      <c r="B372" s="114"/>
      <c r="D372" s="110"/>
      <c r="S372" s="108">
        <f t="shared" si="26"/>
        <v>0</v>
      </c>
      <c r="T372" s="109">
        <f t="shared" si="25"/>
        <v>0</v>
      </c>
    </row>
    <row r="373" spans="1:20" s="111" customFormat="1" ht="12.75" x14ac:dyDescent="0.2">
      <c r="A373" s="89" t="str">
        <f t="shared" si="24"/>
        <v/>
      </c>
      <c r="B373" s="114"/>
      <c r="D373" s="110"/>
      <c r="S373" s="108">
        <f t="shared" si="26"/>
        <v>0</v>
      </c>
      <c r="T373" s="109">
        <f t="shared" si="25"/>
        <v>0</v>
      </c>
    </row>
    <row r="374" spans="1:20" s="111" customFormat="1" ht="12.75" x14ac:dyDescent="0.2">
      <c r="A374" s="89" t="str">
        <f t="shared" si="24"/>
        <v/>
      </c>
      <c r="B374" s="114"/>
      <c r="D374" s="110"/>
      <c r="S374" s="108">
        <f t="shared" si="26"/>
        <v>0</v>
      </c>
      <c r="T374" s="109">
        <f t="shared" si="25"/>
        <v>0</v>
      </c>
    </row>
    <row r="375" spans="1:20" s="111" customFormat="1" ht="12.75" x14ac:dyDescent="0.2">
      <c r="A375" s="89" t="str">
        <f t="shared" si="24"/>
        <v/>
      </c>
      <c r="B375" s="114"/>
      <c r="D375" s="110"/>
      <c r="S375" s="108">
        <f t="shared" si="26"/>
        <v>0</v>
      </c>
      <c r="T375" s="109">
        <f t="shared" si="25"/>
        <v>0</v>
      </c>
    </row>
    <row r="376" spans="1:20" s="111" customFormat="1" ht="12.75" x14ac:dyDescent="0.2">
      <c r="A376" s="89" t="str">
        <f t="shared" si="24"/>
        <v/>
      </c>
      <c r="B376" s="114"/>
      <c r="D376" s="110"/>
      <c r="S376" s="108">
        <f t="shared" si="26"/>
        <v>0</v>
      </c>
      <c r="T376" s="109">
        <f t="shared" si="25"/>
        <v>0</v>
      </c>
    </row>
    <row r="377" spans="1:20" s="111" customFormat="1" ht="12.75" x14ac:dyDescent="0.2">
      <c r="A377" s="89" t="str">
        <f t="shared" si="24"/>
        <v/>
      </c>
      <c r="B377" s="114"/>
      <c r="D377" s="110"/>
      <c r="S377" s="108">
        <f t="shared" si="26"/>
        <v>0</v>
      </c>
      <c r="T377" s="109">
        <f t="shared" si="25"/>
        <v>0</v>
      </c>
    </row>
    <row r="378" spans="1:20" s="111" customFormat="1" ht="12.75" x14ac:dyDescent="0.2">
      <c r="A378" s="89" t="str">
        <f t="shared" si="24"/>
        <v/>
      </c>
      <c r="B378" s="114"/>
      <c r="D378" s="110"/>
      <c r="S378" s="108">
        <f t="shared" si="26"/>
        <v>0</v>
      </c>
      <c r="T378" s="109">
        <f t="shared" si="25"/>
        <v>0</v>
      </c>
    </row>
    <row r="379" spans="1:20" s="111" customFormat="1" ht="12.75" x14ac:dyDescent="0.2">
      <c r="A379" s="89" t="str">
        <f t="shared" si="24"/>
        <v/>
      </c>
      <c r="B379" s="114"/>
      <c r="D379" s="110"/>
      <c r="S379" s="108">
        <f t="shared" si="26"/>
        <v>0</v>
      </c>
      <c r="T379" s="109">
        <f t="shared" si="25"/>
        <v>0</v>
      </c>
    </row>
    <row r="380" spans="1:20" s="111" customFormat="1" ht="12.75" x14ac:dyDescent="0.2">
      <c r="A380" s="89" t="str">
        <f t="shared" si="24"/>
        <v/>
      </c>
      <c r="B380" s="114"/>
      <c r="D380" s="110"/>
      <c r="S380" s="108">
        <f t="shared" si="26"/>
        <v>0</v>
      </c>
      <c r="T380" s="109">
        <f t="shared" si="25"/>
        <v>0</v>
      </c>
    </row>
    <row r="381" spans="1:20" s="111" customFormat="1" ht="12.75" x14ac:dyDescent="0.2">
      <c r="A381" s="89" t="str">
        <f t="shared" si="24"/>
        <v/>
      </c>
      <c r="B381" s="114"/>
      <c r="D381" s="110"/>
      <c r="S381" s="108">
        <f t="shared" si="26"/>
        <v>0</v>
      </c>
      <c r="T381" s="109">
        <f t="shared" si="25"/>
        <v>0</v>
      </c>
    </row>
    <row r="382" spans="1:20" s="111" customFormat="1" ht="12.75" x14ac:dyDescent="0.2">
      <c r="A382" s="89" t="str">
        <f t="shared" si="24"/>
        <v/>
      </c>
      <c r="B382" s="114"/>
      <c r="D382" s="110"/>
      <c r="S382" s="108">
        <f t="shared" si="26"/>
        <v>0</v>
      </c>
      <c r="T382" s="109">
        <f t="shared" si="25"/>
        <v>0</v>
      </c>
    </row>
    <row r="383" spans="1:20" s="111" customFormat="1" ht="12.75" x14ac:dyDescent="0.2">
      <c r="A383" s="89" t="str">
        <f t="shared" ref="A383:A446" si="27">B383&amp;D383</f>
        <v/>
      </c>
      <c r="B383" s="114"/>
      <c r="D383" s="110"/>
      <c r="S383" s="108">
        <f t="shared" si="26"/>
        <v>0</v>
      </c>
      <c r="T383" s="109">
        <f t="shared" ref="T383:T446" si="28">SUM(G383:S383)</f>
        <v>0</v>
      </c>
    </row>
    <row r="384" spans="1:20" s="111" customFormat="1" ht="12.75" x14ac:dyDescent="0.2">
      <c r="A384" s="89" t="str">
        <f t="shared" si="27"/>
        <v/>
      </c>
      <c r="B384" s="114"/>
      <c r="D384" s="110"/>
      <c r="S384" s="108">
        <f t="shared" ref="S384:S447" si="29">F384-SUM(G384:R384)</f>
        <v>0</v>
      </c>
      <c r="T384" s="109">
        <f t="shared" si="28"/>
        <v>0</v>
      </c>
    </row>
    <row r="385" spans="1:20" s="111" customFormat="1" ht="12.75" x14ac:dyDescent="0.2">
      <c r="A385" s="89" t="str">
        <f t="shared" si="27"/>
        <v/>
      </c>
      <c r="B385" s="114"/>
      <c r="D385" s="110"/>
      <c r="S385" s="108">
        <f t="shared" si="29"/>
        <v>0</v>
      </c>
      <c r="T385" s="109">
        <f t="shared" si="28"/>
        <v>0</v>
      </c>
    </row>
    <row r="386" spans="1:20" s="111" customFormat="1" ht="12.75" x14ac:dyDescent="0.2">
      <c r="A386" s="89" t="str">
        <f t="shared" si="27"/>
        <v/>
      </c>
      <c r="B386" s="114"/>
      <c r="D386" s="110"/>
      <c r="S386" s="108">
        <f t="shared" si="29"/>
        <v>0</v>
      </c>
      <c r="T386" s="109">
        <f t="shared" si="28"/>
        <v>0</v>
      </c>
    </row>
    <row r="387" spans="1:20" s="111" customFormat="1" ht="12.75" x14ac:dyDescent="0.2">
      <c r="A387" s="89" t="str">
        <f t="shared" si="27"/>
        <v/>
      </c>
      <c r="B387" s="114"/>
      <c r="D387" s="110"/>
      <c r="S387" s="108">
        <f t="shared" si="29"/>
        <v>0</v>
      </c>
      <c r="T387" s="109">
        <f t="shared" si="28"/>
        <v>0</v>
      </c>
    </row>
    <row r="388" spans="1:20" s="111" customFormat="1" ht="12.75" x14ac:dyDescent="0.2">
      <c r="A388" s="89" t="str">
        <f t="shared" si="27"/>
        <v/>
      </c>
      <c r="B388" s="114"/>
      <c r="D388" s="110"/>
      <c r="S388" s="108">
        <f t="shared" si="29"/>
        <v>0</v>
      </c>
      <c r="T388" s="109">
        <f t="shared" si="28"/>
        <v>0</v>
      </c>
    </row>
    <row r="389" spans="1:20" s="111" customFormat="1" ht="12.75" x14ac:dyDescent="0.2">
      <c r="A389" s="89" t="str">
        <f t="shared" si="27"/>
        <v/>
      </c>
      <c r="B389" s="114"/>
      <c r="D389" s="110"/>
      <c r="S389" s="108">
        <f t="shared" si="29"/>
        <v>0</v>
      </c>
      <c r="T389" s="109">
        <f t="shared" si="28"/>
        <v>0</v>
      </c>
    </row>
    <row r="390" spans="1:20" s="111" customFormat="1" ht="12.75" x14ac:dyDescent="0.2">
      <c r="A390" s="89" t="str">
        <f t="shared" si="27"/>
        <v/>
      </c>
      <c r="B390" s="114"/>
      <c r="D390" s="110"/>
      <c r="S390" s="108">
        <f t="shared" si="29"/>
        <v>0</v>
      </c>
      <c r="T390" s="109">
        <f t="shared" si="28"/>
        <v>0</v>
      </c>
    </row>
    <row r="391" spans="1:20" s="111" customFormat="1" ht="12.75" x14ac:dyDescent="0.2">
      <c r="A391" s="89" t="str">
        <f t="shared" si="27"/>
        <v/>
      </c>
      <c r="B391" s="114"/>
      <c r="D391" s="110"/>
      <c r="S391" s="108">
        <f t="shared" si="29"/>
        <v>0</v>
      </c>
      <c r="T391" s="109">
        <f t="shared" si="28"/>
        <v>0</v>
      </c>
    </row>
    <row r="392" spans="1:20" s="111" customFormat="1" ht="12.75" x14ac:dyDescent="0.2">
      <c r="A392" s="89" t="str">
        <f t="shared" si="27"/>
        <v/>
      </c>
      <c r="B392" s="114"/>
      <c r="D392" s="110"/>
      <c r="S392" s="108">
        <f t="shared" si="29"/>
        <v>0</v>
      </c>
      <c r="T392" s="109">
        <f t="shared" si="28"/>
        <v>0</v>
      </c>
    </row>
    <row r="393" spans="1:20" s="111" customFormat="1" ht="12.75" x14ac:dyDescent="0.2">
      <c r="A393" s="89" t="str">
        <f t="shared" si="27"/>
        <v/>
      </c>
      <c r="B393" s="114"/>
      <c r="D393" s="110"/>
      <c r="S393" s="108">
        <f t="shared" si="29"/>
        <v>0</v>
      </c>
      <c r="T393" s="109">
        <f t="shared" si="28"/>
        <v>0</v>
      </c>
    </row>
    <row r="394" spans="1:20" s="111" customFormat="1" ht="12.75" x14ac:dyDescent="0.2">
      <c r="A394" s="89" t="str">
        <f t="shared" si="27"/>
        <v/>
      </c>
      <c r="B394" s="114"/>
      <c r="D394" s="110"/>
      <c r="S394" s="108">
        <f t="shared" si="29"/>
        <v>0</v>
      </c>
      <c r="T394" s="109">
        <f t="shared" si="28"/>
        <v>0</v>
      </c>
    </row>
    <row r="395" spans="1:20" s="111" customFormat="1" ht="12.75" x14ac:dyDescent="0.2">
      <c r="A395" s="89" t="str">
        <f t="shared" si="27"/>
        <v/>
      </c>
      <c r="B395" s="114"/>
      <c r="D395" s="110"/>
      <c r="S395" s="108">
        <f t="shared" si="29"/>
        <v>0</v>
      </c>
      <c r="T395" s="109">
        <f t="shared" si="28"/>
        <v>0</v>
      </c>
    </row>
    <row r="396" spans="1:20" s="111" customFormat="1" ht="12.75" x14ac:dyDescent="0.2">
      <c r="A396" s="89" t="str">
        <f t="shared" si="27"/>
        <v/>
      </c>
      <c r="B396" s="114"/>
      <c r="D396" s="110"/>
      <c r="S396" s="108">
        <f t="shared" si="29"/>
        <v>0</v>
      </c>
      <c r="T396" s="109">
        <f t="shared" si="28"/>
        <v>0</v>
      </c>
    </row>
    <row r="397" spans="1:20" s="111" customFormat="1" ht="12.75" x14ac:dyDescent="0.2">
      <c r="A397" s="89" t="str">
        <f t="shared" si="27"/>
        <v/>
      </c>
      <c r="B397" s="114"/>
      <c r="D397" s="110"/>
      <c r="S397" s="108">
        <f t="shared" si="29"/>
        <v>0</v>
      </c>
      <c r="T397" s="109">
        <f t="shared" si="28"/>
        <v>0</v>
      </c>
    </row>
    <row r="398" spans="1:20" s="111" customFormat="1" ht="12.75" x14ac:dyDescent="0.2">
      <c r="A398" s="89" t="str">
        <f t="shared" si="27"/>
        <v/>
      </c>
      <c r="B398" s="114"/>
      <c r="D398" s="110"/>
      <c r="S398" s="108">
        <f t="shared" si="29"/>
        <v>0</v>
      </c>
      <c r="T398" s="109">
        <f t="shared" si="28"/>
        <v>0</v>
      </c>
    </row>
    <row r="399" spans="1:20" s="111" customFormat="1" ht="12.75" x14ac:dyDescent="0.2">
      <c r="A399" s="89" t="str">
        <f t="shared" si="27"/>
        <v/>
      </c>
      <c r="B399" s="114"/>
      <c r="D399" s="110"/>
      <c r="S399" s="108">
        <f t="shared" si="29"/>
        <v>0</v>
      </c>
      <c r="T399" s="109">
        <f t="shared" si="28"/>
        <v>0</v>
      </c>
    </row>
    <row r="400" spans="1:20" s="111" customFormat="1" ht="12.75" x14ac:dyDescent="0.2">
      <c r="A400" s="89" t="str">
        <f t="shared" si="27"/>
        <v/>
      </c>
      <c r="B400" s="114"/>
      <c r="D400" s="110"/>
      <c r="S400" s="108">
        <f t="shared" si="29"/>
        <v>0</v>
      </c>
      <c r="T400" s="109">
        <f t="shared" si="28"/>
        <v>0</v>
      </c>
    </row>
    <row r="401" spans="1:20" s="111" customFormat="1" ht="12.75" x14ac:dyDescent="0.2">
      <c r="A401" s="89" t="str">
        <f t="shared" si="27"/>
        <v/>
      </c>
      <c r="B401" s="114"/>
      <c r="D401" s="110"/>
      <c r="S401" s="108">
        <f t="shared" si="29"/>
        <v>0</v>
      </c>
      <c r="T401" s="109">
        <f t="shared" si="28"/>
        <v>0</v>
      </c>
    </row>
    <row r="402" spans="1:20" s="111" customFormat="1" ht="12.75" x14ac:dyDescent="0.2">
      <c r="A402" s="89" t="str">
        <f t="shared" si="27"/>
        <v/>
      </c>
      <c r="B402" s="114"/>
      <c r="D402" s="110"/>
      <c r="S402" s="108">
        <f t="shared" si="29"/>
        <v>0</v>
      </c>
      <c r="T402" s="109">
        <f t="shared" si="28"/>
        <v>0</v>
      </c>
    </row>
    <row r="403" spans="1:20" s="111" customFormat="1" ht="12.75" x14ac:dyDescent="0.2">
      <c r="A403" s="89" t="str">
        <f t="shared" si="27"/>
        <v/>
      </c>
      <c r="B403" s="114"/>
      <c r="D403" s="110"/>
      <c r="S403" s="108">
        <f t="shared" si="29"/>
        <v>0</v>
      </c>
      <c r="T403" s="109">
        <f t="shared" si="28"/>
        <v>0</v>
      </c>
    </row>
    <row r="404" spans="1:20" s="111" customFormat="1" ht="12.75" x14ac:dyDescent="0.2">
      <c r="A404" s="89" t="str">
        <f t="shared" si="27"/>
        <v/>
      </c>
      <c r="B404" s="114"/>
      <c r="D404" s="110"/>
      <c r="S404" s="108">
        <f t="shared" si="29"/>
        <v>0</v>
      </c>
      <c r="T404" s="109">
        <f t="shared" si="28"/>
        <v>0</v>
      </c>
    </row>
    <row r="405" spans="1:20" s="111" customFormat="1" ht="12.75" x14ac:dyDescent="0.2">
      <c r="A405" s="89" t="str">
        <f t="shared" si="27"/>
        <v/>
      </c>
      <c r="B405" s="114"/>
      <c r="D405" s="110"/>
      <c r="S405" s="108">
        <f t="shared" si="29"/>
        <v>0</v>
      </c>
      <c r="T405" s="109">
        <f t="shared" si="28"/>
        <v>0</v>
      </c>
    </row>
    <row r="406" spans="1:20" s="111" customFormat="1" ht="12.75" x14ac:dyDescent="0.2">
      <c r="A406" s="89" t="str">
        <f t="shared" si="27"/>
        <v/>
      </c>
      <c r="B406" s="114"/>
      <c r="D406" s="110"/>
      <c r="S406" s="108">
        <f t="shared" si="29"/>
        <v>0</v>
      </c>
      <c r="T406" s="109">
        <f t="shared" si="28"/>
        <v>0</v>
      </c>
    </row>
    <row r="407" spans="1:20" s="111" customFormat="1" ht="12.75" x14ac:dyDescent="0.2">
      <c r="A407" s="89" t="str">
        <f t="shared" si="27"/>
        <v/>
      </c>
      <c r="B407" s="114"/>
      <c r="D407" s="110"/>
      <c r="S407" s="108">
        <f t="shared" si="29"/>
        <v>0</v>
      </c>
      <c r="T407" s="109">
        <f t="shared" si="28"/>
        <v>0</v>
      </c>
    </row>
    <row r="408" spans="1:20" s="111" customFormat="1" ht="12.75" x14ac:dyDescent="0.2">
      <c r="A408" s="89" t="str">
        <f t="shared" si="27"/>
        <v/>
      </c>
      <c r="B408" s="114"/>
      <c r="D408" s="110"/>
      <c r="S408" s="108">
        <f t="shared" si="29"/>
        <v>0</v>
      </c>
      <c r="T408" s="109">
        <f t="shared" si="28"/>
        <v>0</v>
      </c>
    </row>
    <row r="409" spans="1:20" s="111" customFormat="1" ht="12.75" x14ac:dyDescent="0.2">
      <c r="A409" s="89" t="str">
        <f t="shared" si="27"/>
        <v/>
      </c>
      <c r="B409" s="114"/>
      <c r="D409" s="110"/>
      <c r="S409" s="108">
        <f t="shared" si="29"/>
        <v>0</v>
      </c>
      <c r="T409" s="109">
        <f t="shared" si="28"/>
        <v>0</v>
      </c>
    </row>
    <row r="410" spans="1:20" s="111" customFormat="1" ht="12.75" x14ac:dyDescent="0.2">
      <c r="A410" s="89" t="str">
        <f t="shared" si="27"/>
        <v/>
      </c>
      <c r="B410" s="114"/>
      <c r="D410" s="110"/>
      <c r="S410" s="108">
        <f t="shared" si="29"/>
        <v>0</v>
      </c>
      <c r="T410" s="109">
        <f t="shared" si="28"/>
        <v>0</v>
      </c>
    </row>
    <row r="411" spans="1:20" s="111" customFormat="1" ht="12.75" x14ac:dyDescent="0.2">
      <c r="A411" s="89" t="str">
        <f t="shared" si="27"/>
        <v/>
      </c>
      <c r="B411" s="114"/>
      <c r="D411" s="110"/>
      <c r="S411" s="108">
        <f t="shared" si="29"/>
        <v>0</v>
      </c>
      <c r="T411" s="109">
        <f t="shared" si="28"/>
        <v>0</v>
      </c>
    </row>
    <row r="412" spans="1:20" s="111" customFormat="1" ht="12.75" x14ac:dyDescent="0.2">
      <c r="A412" s="89" t="str">
        <f t="shared" si="27"/>
        <v/>
      </c>
      <c r="B412" s="114"/>
      <c r="D412" s="110"/>
      <c r="S412" s="108">
        <f t="shared" si="29"/>
        <v>0</v>
      </c>
      <c r="T412" s="109">
        <f t="shared" si="28"/>
        <v>0</v>
      </c>
    </row>
    <row r="413" spans="1:20" s="111" customFormat="1" ht="12.75" x14ac:dyDescent="0.2">
      <c r="A413" s="89" t="str">
        <f t="shared" si="27"/>
        <v/>
      </c>
      <c r="B413" s="114"/>
      <c r="D413" s="110"/>
      <c r="S413" s="108">
        <f t="shared" si="29"/>
        <v>0</v>
      </c>
      <c r="T413" s="109">
        <f t="shared" si="28"/>
        <v>0</v>
      </c>
    </row>
    <row r="414" spans="1:20" s="111" customFormat="1" ht="12.75" x14ac:dyDescent="0.2">
      <c r="A414" s="89" t="str">
        <f t="shared" si="27"/>
        <v/>
      </c>
      <c r="B414" s="114"/>
      <c r="D414" s="110"/>
      <c r="S414" s="108">
        <f t="shared" si="29"/>
        <v>0</v>
      </c>
      <c r="T414" s="109">
        <f t="shared" si="28"/>
        <v>0</v>
      </c>
    </row>
    <row r="415" spans="1:20" s="111" customFormat="1" ht="12.75" x14ac:dyDescent="0.2">
      <c r="A415" s="89" t="str">
        <f t="shared" si="27"/>
        <v/>
      </c>
      <c r="B415" s="114"/>
      <c r="D415" s="110"/>
      <c r="S415" s="108">
        <f t="shared" si="29"/>
        <v>0</v>
      </c>
      <c r="T415" s="109">
        <f t="shared" si="28"/>
        <v>0</v>
      </c>
    </row>
    <row r="416" spans="1:20" s="111" customFormat="1" ht="12.75" x14ac:dyDescent="0.2">
      <c r="A416" s="89" t="str">
        <f t="shared" si="27"/>
        <v/>
      </c>
      <c r="B416" s="114"/>
      <c r="D416" s="110"/>
      <c r="S416" s="108">
        <f t="shared" si="29"/>
        <v>0</v>
      </c>
      <c r="T416" s="109">
        <f t="shared" si="28"/>
        <v>0</v>
      </c>
    </row>
    <row r="417" spans="1:20" s="111" customFormat="1" ht="12.75" x14ac:dyDescent="0.2">
      <c r="A417" s="89" t="str">
        <f t="shared" si="27"/>
        <v/>
      </c>
      <c r="B417" s="114"/>
      <c r="D417" s="110"/>
      <c r="S417" s="108">
        <f t="shared" si="29"/>
        <v>0</v>
      </c>
      <c r="T417" s="109">
        <f t="shared" si="28"/>
        <v>0</v>
      </c>
    </row>
    <row r="418" spans="1:20" s="111" customFormat="1" ht="12.75" x14ac:dyDescent="0.2">
      <c r="A418" s="89" t="str">
        <f t="shared" si="27"/>
        <v/>
      </c>
      <c r="B418" s="114"/>
      <c r="D418" s="110"/>
      <c r="S418" s="108">
        <f t="shared" si="29"/>
        <v>0</v>
      </c>
      <c r="T418" s="109">
        <f t="shared" si="28"/>
        <v>0</v>
      </c>
    </row>
    <row r="419" spans="1:20" s="111" customFormat="1" ht="12.75" x14ac:dyDescent="0.2">
      <c r="A419" s="89" t="str">
        <f t="shared" si="27"/>
        <v/>
      </c>
      <c r="B419" s="114"/>
      <c r="D419" s="110"/>
      <c r="S419" s="108">
        <f t="shared" si="29"/>
        <v>0</v>
      </c>
      <c r="T419" s="109">
        <f t="shared" si="28"/>
        <v>0</v>
      </c>
    </row>
    <row r="420" spans="1:20" s="111" customFormat="1" ht="12.75" x14ac:dyDescent="0.2">
      <c r="A420" s="89" t="str">
        <f t="shared" si="27"/>
        <v/>
      </c>
      <c r="B420" s="114"/>
      <c r="D420" s="110"/>
      <c r="S420" s="108">
        <f t="shared" si="29"/>
        <v>0</v>
      </c>
      <c r="T420" s="109">
        <f t="shared" si="28"/>
        <v>0</v>
      </c>
    </row>
    <row r="421" spans="1:20" s="111" customFormat="1" ht="12.75" x14ac:dyDescent="0.2">
      <c r="A421" s="89" t="str">
        <f t="shared" si="27"/>
        <v/>
      </c>
      <c r="B421" s="114"/>
      <c r="D421" s="110"/>
      <c r="S421" s="108">
        <f t="shared" si="29"/>
        <v>0</v>
      </c>
      <c r="T421" s="109">
        <f t="shared" si="28"/>
        <v>0</v>
      </c>
    </row>
    <row r="422" spans="1:20" s="111" customFormat="1" ht="12.75" x14ac:dyDescent="0.2">
      <c r="A422" s="89" t="str">
        <f t="shared" si="27"/>
        <v/>
      </c>
      <c r="B422" s="114"/>
      <c r="D422" s="110"/>
      <c r="S422" s="108">
        <f t="shared" si="29"/>
        <v>0</v>
      </c>
      <c r="T422" s="109">
        <f t="shared" si="28"/>
        <v>0</v>
      </c>
    </row>
    <row r="423" spans="1:20" s="111" customFormat="1" ht="12.75" x14ac:dyDescent="0.2">
      <c r="A423" s="89" t="str">
        <f t="shared" si="27"/>
        <v/>
      </c>
      <c r="B423" s="114"/>
      <c r="D423" s="110"/>
      <c r="S423" s="108">
        <f t="shared" si="29"/>
        <v>0</v>
      </c>
      <c r="T423" s="109">
        <f t="shared" si="28"/>
        <v>0</v>
      </c>
    </row>
    <row r="424" spans="1:20" s="111" customFormat="1" ht="12.75" x14ac:dyDescent="0.2">
      <c r="A424" s="89" t="str">
        <f t="shared" si="27"/>
        <v/>
      </c>
      <c r="B424" s="114"/>
      <c r="D424" s="110"/>
      <c r="S424" s="108">
        <f t="shared" si="29"/>
        <v>0</v>
      </c>
      <c r="T424" s="109">
        <f t="shared" si="28"/>
        <v>0</v>
      </c>
    </row>
    <row r="425" spans="1:20" s="111" customFormat="1" ht="12.75" x14ac:dyDescent="0.2">
      <c r="A425" s="89" t="str">
        <f t="shared" si="27"/>
        <v/>
      </c>
      <c r="B425" s="114"/>
      <c r="D425" s="110"/>
      <c r="S425" s="108">
        <f t="shared" si="29"/>
        <v>0</v>
      </c>
      <c r="T425" s="109">
        <f t="shared" si="28"/>
        <v>0</v>
      </c>
    </row>
    <row r="426" spans="1:20" s="111" customFormat="1" ht="12.75" x14ac:dyDescent="0.2">
      <c r="A426" s="89" t="str">
        <f t="shared" si="27"/>
        <v/>
      </c>
      <c r="B426" s="114"/>
      <c r="D426" s="110"/>
      <c r="S426" s="108">
        <f t="shared" si="29"/>
        <v>0</v>
      </c>
      <c r="T426" s="109">
        <f t="shared" si="28"/>
        <v>0</v>
      </c>
    </row>
    <row r="427" spans="1:20" s="111" customFormat="1" ht="12.75" x14ac:dyDescent="0.2">
      <c r="A427" s="89" t="str">
        <f t="shared" si="27"/>
        <v/>
      </c>
      <c r="B427" s="114"/>
      <c r="D427" s="110"/>
      <c r="S427" s="108">
        <f t="shared" si="29"/>
        <v>0</v>
      </c>
      <c r="T427" s="109">
        <f t="shared" si="28"/>
        <v>0</v>
      </c>
    </row>
    <row r="428" spans="1:20" s="111" customFormat="1" ht="12.75" x14ac:dyDescent="0.2">
      <c r="A428" s="89" t="str">
        <f t="shared" si="27"/>
        <v/>
      </c>
      <c r="B428" s="114"/>
      <c r="D428" s="110"/>
      <c r="S428" s="108">
        <f t="shared" si="29"/>
        <v>0</v>
      </c>
      <c r="T428" s="109">
        <f t="shared" si="28"/>
        <v>0</v>
      </c>
    </row>
    <row r="429" spans="1:20" s="111" customFormat="1" ht="12.75" x14ac:dyDescent="0.2">
      <c r="A429" s="89" t="str">
        <f t="shared" si="27"/>
        <v/>
      </c>
      <c r="B429" s="114"/>
      <c r="D429" s="110"/>
      <c r="S429" s="108">
        <f t="shared" si="29"/>
        <v>0</v>
      </c>
      <c r="T429" s="109">
        <f t="shared" si="28"/>
        <v>0</v>
      </c>
    </row>
    <row r="430" spans="1:20" s="111" customFormat="1" ht="12.75" x14ac:dyDescent="0.2">
      <c r="A430" s="89" t="str">
        <f t="shared" si="27"/>
        <v/>
      </c>
      <c r="B430" s="114"/>
      <c r="D430" s="110"/>
      <c r="S430" s="108">
        <f t="shared" si="29"/>
        <v>0</v>
      </c>
      <c r="T430" s="109">
        <f t="shared" si="28"/>
        <v>0</v>
      </c>
    </row>
    <row r="431" spans="1:20" s="111" customFormat="1" ht="12.75" x14ac:dyDescent="0.2">
      <c r="A431" s="89" t="str">
        <f t="shared" si="27"/>
        <v/>
      </c>
      <c r="B431" s="114"/>
      <c r="D431" s="110"/>
      <c r="S431" s="108">
        <f t="shared" si="29"/>
        <v>0</v>
      </c>
      <c r="T431" s="109">
        <f t="shared" si="28"/>
        <v>0</v>
      </c>
    </row>
    <row r="432" spans="1:20" s="111" customFormat="1" ht="12.75" x14ac:dyDescent="0.2">
      <c r="A432" s="89" t="str">
        <f t="shared" si="27"/>
        <v/>
      </c>
      <c r="B432" s="114"/>
      <c r="D432" s="110"/>
      <c r="S432" s="108">
        <f t="shared" si="29"/>
        <v>0</v>
      </c>
      <c r="T432" s="109">
        <f t="shared" si="28"/>
        <v>0</v>
      </c>
    </row>
    <row r="433" spans="1:20" s="111" customFormat="1" ht="12.75" x14ac:dyDescent="0.2">
      <c r="A433" s="89" t="str">
        <f t="shared" si="27"/>
        <v/>
      </c>
      <c r="B433" s="114"/>
      <c r="D433" s="110"/>
      <c r="S433" s="108">
        <f t="shared" si="29"/>
        <v>0</v>
      </c>
      <c r="T433" s="109">
        <f t="shared" si="28"/>
        <v>0</v>
      </c>
    </row>
    <row r="434" spans="1:20" s="111" customFormat="1" ht="12.75" x14ac:dyDescent="0.2">
      <c r="A434" s="89" t="str">
        <f t="shared" si="27"/>
        <v/>
      </c>
      <c r="B434" s="114"/>
      <c r="D434" s="110"/>
      <c r="S434" s="108">
        <f t="shared" si="29"/>
        <v>0</v>
      </c>
      <c r="T434" s="109">
        <f t="shared" si="28"/>
        <v>0</v>
      </c>
    </row>
    <row r="435" spans="1:20" s="111" customFormat="1" ht="12.75" x14ac:dyDescent="0.2">
      <c r="A435" s="89" t="str">
        <f t="shared" si="27"/>
        <v/>
      </c>
      <c r="B435" s="114"/>
      <c r="D435" s="110"/>
      <c r="S435" s="108">
        <f t="shared" si="29"/>
        <v>0</v>
      </c>
      <c r="T435" s="109">
        <f t="shared" si="28"/>
        <v>0</v>
      </c>
    </row>
    <row r="436" spans="1:20" s="111" customFormat="1" ht="12.75" x14ac:dyDescent="0.2">
      <c r="A436" s="89" t="str">
        <f t="shared" si="27"/>
        <v/>
      </c>
      <c r="B436" s="114"/>
      <c r="D436" s="110"/>
      <c r="S436" s="108">
        <f t="shared" si="29"/>
        <v>0</v>
      </c>
      <c r="T436" s="109">
        <f t="shared" si="28"/>
        <v>0</v>
      </c>
    </row>
    <row r="437" spans="1:20" s="111" customFormat="1" ht="12.75" x14ac:dyDescent="0.2">
      <c r="A437" s="89" t="str">
        <f t="shared" si="27"/>
        <v/>
      </c>
      <c r="B437" s="114"/>
      <c r="D437" s="110"/>
      <c r="S437" s="108">
        <f t="shared" si="29"/>
        <v>0</v>
      </c>
      <c r="T437" s="109">
        <f t="shared" si="28"/>
        <v>0</v>
      </c>
    </row>
    <row r="438" spans="1:20" s="111" customFormat="1" ht="12.75" x14ac:dyDescent="0.2">
      <c r="A438" s="89" t="str">
        <f t="shared" si="27"/>
        <v/>
      </c>
      <c r="B438" s="114"/>
      <c r="D438" s="110"/>
      <c r="S438" s="108">
        <f t="shared" si="29"/>
        <v>0</v>
      </c>
      <c r="T438" s="109">
        <f t="shared" si="28"/>
        <v>0</v>
      </c>
    </row>
    <row r="439" spans="1:20" s="111" customFormat="1" ht="12.75" x14ac:dyDescent="0.2">
      <c r="A439" s="89" t="str">
        <f t="shared" si="27"/>
        <v/>
      </c>
      <c r="B439" s="114"/>
      <c r="D439" s="110"/>
      <c r="S439" s="108">
        <f t="shared" si="29"/>
        <v>0</v>
      </c>
      <c r="T439" s="109">
        <f t="shared" si="28"/>
        <v>0</v>
      </c>
    </row>
    <row r="440" spans="1:20" s="111" customFormat="1" ht="12.75" x14ac:dyDescent="0.2">
      <c r="A440" s="89" t="str">
        <f t="shared" si="27"/>
        <v/>
      </c>
      <c r="B440" s="114"/>
      <c r="D440" s="110"/>
      <c r="S440" s="108">
        <f t="shared" si="29"/>
        <v>0</v>
      </c>
      <c r="T440" s="109">
        <f t="shared" si="28"/>
        <v>0</v>
      </c>
    </row>
    <row r="441" spans="1:20" s="111" customFormat="1" ht="12.75" x14ac:dyDescent="0.2">
      <c r="A441" s="89" t="str">
        <f t="shared" si="27"/>
        <v/>
      </c>
      <c r="B441" s="114"/>
      <c r="D441" s="110"/>
      <c r="S441" s="108">
        <f t="shared" si="29"/>
        <v>0</v>
      </c>
      <c r="T441" s="109">
        <f t="shared" si="28"/>
        <v>0</v>
      </c>
    </row>
    <row r="442" spans="1:20" s="111" customFormat="1" ht="12.75" x14ac:dyDescent="0.2">
      <c r="A442" s="89" t="str">
        <f t="shared" si="27"/>
        <v/>
      </c>
      <c r="B442" s="114"/>
      <c r="D442" s="110"/>
      <c r="S442" s="108">
        <f t="shared" si="29"/>
        <v>0</v>
      </c>
      <c r="T442" s="109">
        <f t="shared" si="28"/>
        <v>0</v>
      </c>
    </row>
    <row r="443" spans="1:20" s="111" customFormat="1" ht="12.75" x14ac:dyDescent="0.2">
      <c r="A443" s="89" t="str">
        <f t="shared" si="27"/>
        <v/>
      </c>
      <c r="B443" s="114"/>
      <c r="D443" s="110"/>
      <c r="S443" s="108">
        <f t="shared" si="29"/>
        <v>0</v>
      </c>
      <c r="T443" s="109">
        <f t="shared" si="28"/>
        <v>0</v>
      </c>
    </row>
    <row r="444" spans="1:20" s="111" customFormat="1" ht="12.75" x14ac:dyDescent="0.2">
      <c r="A444" s="89" t="str">
        <f t="shared" si="27"/>
        <v/>
      </c>
      <c r="B444" s="114"/>
      <c r="D444" s="110"/>
      <c r="S444" s="108">
        <f t="shared" si="29"/>
        <v>0</v>
      </c>
      <c r="T444" s="109">
        <f t="shared" si="28"/>
        <v>0</v>
      </c>
    </row>
    <row r="445" spans="1:20" s="111" customFormat="1" ht="12.75" x14ac:dyDescent="0.2">
      <c r="A445" s="89" t="str">
        <f t="shared" si="27"/>
        <v/>
      </c>
      <c r="B445" s="114"/>
      <c r="D445" s="110"/>
      <c r="S445" s="108">
        <f t="shared" si="29"/>
        <v>0</v>
      </c>
      <c r="T445" s="109">
        <f t="shared" si="28"/>
        <v>0</v>
      </c>
    </row>
    <row r="446" spans="1:20" s="111" customFormat="1" ht="12.75" x14ac:dyDescent="0.2">
      <c r="A446" s="89" t="str">
        <f t="shared" si="27"/>
        <v/>
      </c>
      <c r="B446" s="114"/>
      <c r="D446" s="110"/>
      <c r="S446" s="108">
        <f t="shared" si="29"/>
        <v>0</v>
      </c>
      <c r="T446" s="109">
        <f t="shared" si="28"/>
        <v>0</v>
      </c>
    </row>
    <row r="447" spans="1:20" s="111" customFormat="1" ht="12.75" x14ac:dyDescent="0.2">
      <c r="A447" s="89" t="str">
        <f t="shared" ref="A447:A501" si="30">B447&amp;D447</f>
        <v/>
      </c>
      <c r="B447" s="114"/>
      <c r="D447" s="110"/>
      <c r="S447" s="108">
        <f t="shared" si="29"/>
        <v>0</v>
      </c>
      <c r="T447" s="109">
        <f t="shared" ref="T447:T501" si="31">SUM(G447:S447)</f>
        <v>0</v>
      </c>
    </row>
    <row r="448" spans="1:20" s="111" customFormat="1" ht="12.75" x14ac:dyDescent="0.2">
      <c r="A448" s="89" t="str">
        <f t="shared" si="30"/>
        <v/>
      </c>
      <c r="B448" s="114"/>
      <c r="D448" s="110"/>
      <c r="S448" s="108">
        <f t="shared" ref="S448:S501" si="32">F448-SUM(G448:R448)</f>
        <v>0</v>
      </c>
      <c r="T448" s="109">
        <f t="shared" si="31"/>
        <v>0</v>
      </c>
    </row>
    <row r="449" spans="1:20" s="111" customFormat="1" ht="12.75" x14ac:dyDescent="0.2">
      <c r="A449" s="89" t="str">
        <f t="shared" si="30"/>
        <v/>
      </c>
      <c r="B449" s="114"/>
      <c r="D449" s="110"/>
      <c r="S449" s="108">
        <f t="shared" si="32"/>
        <v>0</v>
      </c>
      <c r="T449" s="109">
        <f t="shared" si="31"/>
        <v>0</v>
      </c>
    </row>
    <row r="450" spans="1:20" s="111" customFormat="1" ht="12.75" x14ac:dyDescent="0.2">
      <c r="A450" s="89" t="str">
        <f t="shared" si="30"/>
        <v/>
      </c>
      <c r="B450" s="114"/>
      <c r="D450" s="110"/>
      <c r="S450" s="108">
        <f t="shared" si="32"/>
        <v>0</v>
      </c>
      <c r="T450" s="109">
        <f t="shared" si="31"/>
        <v>0</v>
      </c>
    </row>
    <row r="451" spans="1:20" s="111" customFormat="1" ht="12.75" x14ac:dyDescent="0.2">
      <c r="A451" s="89" t="str">
        <f t="shared" si="30"/>
        <v/>
      </c>
      <c r="B451" s="114"/>
      <c r="D451" s="110"/>
      <c r="S451" s="108">
        <f t="shared" si="32"/>
        <v>0</v>
      </c>
      <c r="T451" s="109">
        <f t="shared" si="31"/>
        <v>0</v>
      </c>
    </row>
    <row r="452" spans="1:20" s="111" customFormat="1" ht="12.75" x14ac:dyDescent="0.2">
      <c r="A452" s="89" t="str">
        <f t="shared" si="30"/>
        <v/>
      </c>
      <c r="B452" s="114"/>
      <c r="D452" s="110"/>
      <c r="S452" s="108">
        <f t="shared" si="32"/>
        <v>0</v>
      </c>
      <c r="T452" s="109">
        <f t="shared" si="31"/>
        <v>0</v>
      </c>
    </row>
    <row r="453" spans="1:20" s="111" customFormat="1" ht="12.75" x14ac:dyDescent="0.2">
      <c r="A453" s="89" t="str">
        <f t="shared" si="30"/>
        <v/>
      </c>
      <c r="B453" s="114"/>
      <c r="D453" s="110"/>
      <c r="S453" s="108">
        <f t="shared" si="32"/>
        <v>0</v>
      </c>
      <c r="T453" s="109">
        <f t="shared" si="31"/>
        <v>0</v>
      </c>
    </row>
    <row r="454" spans="1:20" s="111" customFormat="1" ht="12.75" x14ac:dyDescent="0.2">
      <c r="A454" s="89" t="str">
        <f t="shared" si="30"/>
        <v/>
      </c>
      <c r="B454" s="114"/>
      <c r="D454" s="110"/>
      <c r="S454" s="108">
        <f t="shared" si="32"/>
        <v>0</v>
      </c>
      <c r="T454" s="109">
        <f t="shared" si="31"/>
        <v>0</v>
      </c>
    </row>
    <row r="455" spans="1:20" s="111" customFormat="1" ht="12.75" x14ac:dyDescent="0.2">
      <c r="A455" s="89" t="str">
        <f t="shared" si="30"/>
        <v/>
      </c>
      <c r="B455" s="114"/>
      <c r="D455" s="110"/>
      <c r="S455" s="108">
        <f t="shared" si="32"/>
        <v>0</v>
      </c>
      <c r="T455" s="109">
        <f t="shared" si="31"/>
        <v>0</v>
      </c>
    </row>
    <row r="456" spans="1:20" s="111" customFormat="1" ht="12.75" x14ac:dyDescent="0.2">
      <c r="A456" s="89" t="str">
        <f t="shared" si="30"/>
        <v/>
      </c>
      <c r="B456" s="114"/>
      <c r="D456" s="110"/>
      <c r="S456" s="108">
        <f t="shared" si="32"/>
        <v>0</v>
      </c>
      <c r="T456" s="109">
        <f t="shared" si="31"/>
        <v>0</v>
      </c>
    </row>
    <row r="457" spans="1:20" s="111" customFormat="1" ht="12.75" x14ac:dyDescent="0.2">
      <c r="A457" s="89" t="str">
        <f t="shared" si="30"/>
        <v/>
      </c>
      <c r="B457" s="114"/>
      <c r="D457" s="110"/>
      <c r="S457" s="108">
        <f t="shared" si="32"/>
        <v>0</v>
      </c>
      <c r="T457" s="109">
        <f t="shared" si="31"/>
        <v>0</v>
      </c>
    </row>
    <row r="458" spans="1:20" s="111" customFormat="1" ht="12.75" x14ac:dyDescent="0.2">
      <c r="A458" s="89" t="str">
        <f t="shared" si="30"/>
        <v/>
      </c>
      <c r="B458" s="114"/>
      <c r="D458" s="110"/>
      <c r="S458" s="108">
        <f t="shared" si="32"/>
        <v>0</v>
      </c>
      <c r="T458" s="109">
        <f t="shared" si="31"/>
        <v>0</v>
      </c>
    </row>
    <row r="459" spans="1:20" s="111" customFormat="1" ht="12.75" x14ac:dyDescent="0.2">
      <c r="A459" s="89" t="str">
        <f t="shared" si="30"/>
        <v/>
      </c>
      <c r="B459" s="114"/>
      <c r="D459" s="110"/>
      <c r="S459" s="108">
        <f t="shared" si="32"/>
        <v>0</v>
      </c>
      <c r="T459" s="109">
        <f t="shared" si="31"/>
        <v>0</v>
      </c>
    </row>
    <row r="460" spans="1:20" s="111" customFormat="1" ht="12.75" x14ac:dyDescent="0.2">
      <c r="A460" s="89" t="str">
        <f t="shared" si="30"/>
        <v/>
      </c>
      <c r="B460" s="114"/>
      <c r="D460" s="110"/>
      <c r="S460" s="108">
        <f t="shared" si="32"/>
        <v>0</v>
      </c>
      <c r="T460" s="109">
        <f t="shared" si="31"/>
        <v>0</v>
      </c>
    </row>
    <row r="461" spans="1:20" s="111" customFormat="1" ht="12.75" x14ac:dyDescent="0.2">
      <c r="A461" s="89" t="str">
        <f t="shared" si="30"/>
        <v/>
      </c>
      <c r="B461" s="114"/>
      <c r="D461" s="110"/>
      <c r="S461" s="108">
        <f t="shared" si="32"/>
        <v>0</v>
      </c>
      <c r="T461" s="109">
        <f t="shared" si="31"/>
        <v>0</v>
      </c>
    </row>
    <row r="462" spans="1:20" s="111" customFormat="1" ht="12.75" x14ac:dyDescent="0.2">
      <c r="A462" s="89" t="str">
        <f t="shared" si="30"/>
        <v/>
      </c>
      <c r="B462" s="114"/>
      <c r="D462" s="110"/>
      <c r="S462" s="108">
        <f t="shared" si="32"/>
        <v>0</v>
      </c>
      <c r="T462" s="109">
        <f t="shared" si="31"/>
        <v>0</v>
      </c>
    </row>
    <row r="463" spans="1:20" s="111" customFormat="1" ht="12.75" x14ac:dyDescent="0.2">
      <c r="A463" s="89" t="str">
        <f t="shared" si="30"/>
        <v/>
      </c>
      <c r="B463" s="114"/>
      <c r="D463" s="110"/>
      <c r="S463" s="108">
        <f t="shared" si="32"/>
        <v>0</v>
      </c>
      <c r="T463" s="109">
        <f t="shared" si="31"/>
        <v>0</v>
      </c>
    </row>
    <row r="464" spans="1:20" s="111" customFormat="1" ht="12.75" x14ac:dyDescent="0.2">
      <c r="A464" s="89" t="str">
        <f t="shared" si="30"/>
        <v/>
      </c>
      <c r="B464" s="114"/>
      <c r="D464" s="110"/>
      <c r="S464" s="108">
        <f t="shared" si="32"/>
        <v>0</v>
      </c>
      <c r="T464" s="109">
        <f t="shared" si="31"/>
        <v>0</v>
      </c>
    </row>
    <row r="465" spans="1:20" s="111" customFormat="1" ht="12.75" x14ac:dyDescent="0.2">
      <c r="A465" s="89" t="str">
        <f t="shared" si="30"/>
        <v/>
      </c>
      <c r="B465" s="114"/>
      <c r="D465" s="110"/>
      <c r="S465" s="108">
        <f t="shared" si="32"/>
        <v>0</v>
      </c>
      <c r="T465" s="109">
        <f t="shared" si="31"/>
        <v>0</v>
      </c>
    </row>
    <row r="466" spans="1:20" s="111" customFormat="1" ht="12.75" x14ac:dyDescent="0.2">
      <c r="A466" s="89" t="str">
        <f t="shared" si="30"/>
        <v/>
      </c>
      <c r="B466" s="114"/>
      <c r="D466" s="110"/>
      <c r="S466" s="108">
        <f t="shared" si="32"/>
        <v>0</v>
      </c>
      <c r="T466" s="109">
        <f t="shared" si="31"/>
        <v>0</v>
      </c>
    </row>
    <row r="467" spans="1:20" s="111" customFormat="1" ht="12.75" x14ac:dyDescent="0.2">
      <c r="A467" s="89" t="str">
        <f t="shared" si="30"/>
        <v/>
      </c>
      <c r="B467" s="114"/>
      <c r="D467" s="110"/>
      <c r="S467" s="108">
        <f t="shared" si="32"/>
        <v>0</v>
      </c>
      <c r="T467" s="109">
        <f t="shared" si="31"/>
        <v>0</v>
      </c>
    </row>
    <row r="468" spans="1:20" s="111" customFormat="1" ht="12.75" x14ac:dyDescent="0.2">
      <c r="A468" s="89" t="str">
        <f t="shared" si="30"/>
        <v/>
      </c>
      <c r="B468" s="114"/>
      <c r="D468" s="110"/>
      <c r="S468" s="108">
        <f t="shared" si="32"/>
        <v>0</v>
      </c>
      <c r="T468" s="109">
        <f t="shared" si="31"/>
        <v>0</v>
      </c>
    </row>
    <row r="469" spans="1:20" s="111" customFormat="1" ht="12.75" x14ac:dyDescent="0.2">
      <c r="A469" s="89" t="str">
        <f t="shared" si="30"/>
        <v/>
      </c>
      <c r="B469" s="114"/>
      <c r="D469" s="110"/>
      <c r="S469" s="108">
        <f t="shared" si="32"/>
        <v>0</v>
      </c>
      <c r="T469" s="109">
        <f t="shared" si="31"/>
        <v>0</v>
      </c>
    </row>
    <row r="470" spans="1:20" s="111" customFormat="1" ht="12.75" x14ac:dyDescent="0.2">
      <c r="A470" s="89" t="str">
        <f t="shared" si="30"/>
        <v/>
      </c>
      <c r="B470" s="114"/>
      <c r="D470" s="110"/>
      <c r="S470" s="108">
        <f t="shared" si="32"/>
        <v>0</v>
      </c>
      <c r="T470" s="109">
        <f t="shared" si="31"/>
        <v>0</v>
      </c>
    </row>
    <row r="471" spans="1:20" s="111" customFormat="1" ht="12.75" x14ac:dyDescent="0.2">
      <c r="A471" s="89" t="str">
        <f t="shared" si="30"/>
        <v/>
      </c>
      <c r="B471" s="114"/>
      <c r="D471" s="110"/>
      <c r="S471" s="108">
        <f t="shared" si="32"/>
        <v>0</v>
      </c>
      <c r="T471" s="109">
        <f t="shared" si="31"/>
        <v>0</v>
      </c>
    </row>
    <row r="472" spans="1:20" s="111" customFormat="1" ht="12.75" x14ac:dyDescent="0.2">
      <c r="A472" s="89" t="str">
        <f t="shared" si="30"/>
        <v/>
      </c>
      <c r="B472" s="114"/>
      <c r="D472" s="110"/>
      <c r="S472" s="108">
        <f t="shared" si="32"/>
        <v>0</v>
      </c>
      <c r="T472" s="109">
        <f t="shared" si="31"/>
        <v>0</v>
      </c>
    </row>
    <row r="473" spans="1:20" s="111" customFormat="1" ht="12.75" x14ac:dyDescent="0.2">
      <c r="A473" s="89" t="str">
        <f t="shared" si="30"/>
        <v/>
      </c>
      <c r="B473" s="114"/>
      <c r="D473" s="110"/>
      <c r="S473" s="108">
        <f t="shared" si="32"/>
        <v>0</v>
      </c>
      <c r="T473" s="109">
        <f t="shared" si="31"/>
        <v>0</v>
      </c>
    </row>
    <row r="474" spans="1:20" s="111" customFormat="1" ht="12.75" x14ac:dyDescent="0.2">
      <c r="A474" s="89" t="str">
        <f t="shared" si="30"/>
        <v/>
      </c>
      <c r="B474" s="114"/>
      <c r="D474" s="110"/>
      <c r="S474" s="108">
        <f t="shared" si="32"/>
        <v>0</v>
      </c>
      <c r="T474" s="109">
        <f t="shared" si="31"/>
        <v>0</v>
      </c>
    </row>
    <row r="475" spans="1:20" s="111" customFormat="1" ht="12.75" x14ac:dyDescent="0.2">
      <c r="A475" s="89" t="str">
        <f t="shared" si="30"/>
        <v/>
      </c>
      <c r="B475" s="114"/>
      <c r="D475" s="110"/>
      <c r="S475" s="108">
        <f t="shared" si="32"/>
        <v>0</v>
      </c>
      <c r="T475" s="109">
        <f t="shared" si="31"/>
        <v>0</v>
      </c>
    </row>
    <row r="476" spans="1:20" s="111" customFormat="1" ht="12.75" x14ac:dyDescent="0.2">
      <c r="A476" s="89" t="str">
        <f t="shared" si="30"/>
        <v/>
      </c>
      <c r="B476" s="114"/>
      <c r="D476" s="110"/>
      <c r="S476" s="108">
        <f t="shared" si="32"/>
        <v>0</v>
      </c>
      <c r="T476" s="109">
        <f t="shared" si="31"/>
        <v>0</v>
      </c>
    </row>
    <row r="477" spans="1:20" s="111" customFormat="1" ht="12.75" x14ac:dyDescent="0.2">
      <c r="A477" s="89" t="str">
        <f t="shared" si="30"/>
        <v/>
      </c>
      <c r="B477" s="114"/>
      <c r="D477" s="110"/>
      <c r="S477" s="108">
        <f t="shared" si="32"/>
        <v>0</v>
      </c>
      <c r="T477" s="109">
        <f t="shared" si="31"/>
        <v>0</v>
      </c>
    </row>
    <row r="478" spans="1:20" s="111" customFormat="1" ht="12.75" x14ac:dyDescent="0.2">
      <c r="A478" s="89" t="str">
        <f t="shared" si="30"/>
        <v/>
      </c>
      <c r="B478" s="114"/>
      <c r="D478" s="110"/>
      <c r="S478" s="108">
        <f t="shared" si="32"/>
        <v>0</v>
      </c>
      <c r="T478" s="109">
        <f t="shared" si="31"/>
        <v>0</v>
      </c>
    </row>
    <row r="479" spans="1:20" s="111" customFormat="1" ht="12.75" x14ac:dyDescent="0.2">
      <c r="A479" s="89" t="str">
        <f t="shared" si="30"/>
        <v/>
      </c>
      <c r="B479" s="114"/>
      <c r="D479" s="110"/>
      <c r="S479" s="108">
        <f t="shared" si="32"/>
        <v>0</v>
      </c>
      <c r="T479" s="109">
        <f t="shared" si="31"/>
        <v>0</v>
      </c>
    </row>
    <row r="480" spans="1:20" s="111" customFormat="1" ht="12.75" x14ac:dyDescent="0.2">
      <c r="A480" s="89" t="str">
        <f t="shared" si="30"/>
        <v/>
      </c>
      <c r="B480" s="114"/>
      <c r="D480" s="110"/>
      <c r="S480" s="108">
        <f t="shared" si="32"/>
        <v>0</v>
      </c>
      <c r="T480" s="109">
        <f t="shared" si="31"/>
        <v>0</v>
      </c>
    </row>
    <row r="481" spans="1:20" s="111" customFormat="1" ht="12.75" x14ac:dyDescent="0.2">
      <c r="A481" s="89" t="str">
        <f t="shared" si="30"/>
        <v/>
      </c>
      <c r="B481" s="114"/>
      <c r="D481" s="110"/>
      <c r="S481" s="108">
        <f t="shared" si="32"/>
        <v>0</v>
      </c>
      <c r="T481" s="109">
        <f t="shared" si="31"/>
        <v>0</v>
      </c>
    </row>
    <row r="482" spans="1:20" s="111" customFormat="1" ht="12.75" x14ac:dyDescent="0.2">
      <c r="A482" s="89" t="str">
        <f t="shared" si="30"/>
        <v/>
      </c>
      <c r="B482" s="114"/>
      <c r="D482" s="110"/>
      <c r="S482" s="108">
        <f t="shared" si="32"/>
        <v>0</v>
      </c>
      <c r="T482" s="109">
        <f t="shared" si="31"/>
        <v>0</v>
      </c>
    </row>
    <row r="483" spans="1:20" s="111" customFormat="1" ht="12.75" x14ac:dyDescent="0.2">
      <c r="A483" s="89" t="str">
        <f t="shared" si="30"/>
        <v/>
      </c>
      <c r="B483" s="114"/>
      <c r="D483" s="110"/>
      <c r="S483" s="108">
        <f t="shared" si="32"/>
        <v>0</v>
      </c>
      <c r="T483" s="109">
        <f t="shared" si="31"/>
        <v>0</v>
      </c>
    </row>
    <row r="484" spans="1:20" s="111" customFormat="1" ht="12.75" x14ac:dyDescent="0.2">
      <c r="A484" s="89" t="str">
        <f t="shared" si="30"/>
        <v/>
      </c>
      <c r="B484" s="114"/>
      <c r="D484" s="110"/>
      <c r="S484" s="108">
        <f t="shared" si="32"/>
        <v>0</v>
      </c>
      <c r="T484" s="109">
        <f t="shared" si="31"/>
        <v>0</v>
      </c>
    </row>
    <row r="485" spans="1:20" s="111" customFormat="1" ht="12.75" x14ac:dyDescent="0.2">
      <c r="A485" s="89" t="str">
        <f t="shared" si="30"/>
        <v/>
      </c>
      <c r="B485" s="114"/>
      <c r="D485" s="110"/>
      <c r="S485" s="108">
        <f t="shared" si="32"/>
        <v>0</v>
      </c>
      <c r="T485" s="109">
        <f t="shared" si="31"/>
        <v>0</v>
      </c>
    </row>
    <row r="486" spans="1:20" s="111" customFormat="1" ht="12.75" x14ac:dyDescent="0.2">
      <c r="A486" s="89" t="str">
        <f t="shared" si="30"/>
        <v/>
      </c>
      <c r="B486" s="114"/>
      <c r="D486" s="110"/>
      <c r="S486" s="108">
        <f t="shared" si="32"/>
        <v>0</v>
      </c>
      <c r="T486" s="109">
        <f t="shared" si="31"/>
        <v>0</v>
      </c>
    </row>
    <row r="487" spans="1:20" s="111" customFormat="1" ht="12.75" x14ac:dyDescent="0.2">
      <c r="A487" s="89" t="str">
        <f t="shared" si="30"/>
        <v/>
      </c>
      <c r="B487" s="114"/>
      <c r="D487" s="110"/>
      <c r="S487" s="108">
        <f t="shared" si="32"/>
        <v>0</v>
      </c>
      <c r="T487" s="109">
        <f t="shared" si="31"/>
        <v>0</v>
      </c>
    </row>
    <row r="488" spans="1:20" s="111" customFormat="1" ht="12.75" x14ac:dyDescent="0.2">
      <c r="A488" s="89" t="str">
        <f t="shared" si="30"/>
        <v/>
      </c>
      <c r="B488" s="114"/>
      <c r="D488" s="110"/>
      <c r="S488" s="108">
        <f t="shared" si="32"/>
        <v>0</v>
      </c>
      <c r="T488" s="109">
        <f t="shared" si="31"/>
        <v>0</v>
      </c>
    </row>
    <row r="489" spans="1:20" s="111" customFormat="1" ht="12.75" x14ac:dyDescent="0.2">
      <c r="A489" s="89" t="str">
        <f t="shared" si="30"/>
        <v/>
      </c>
      <c r="B489" s="114"/>
      <c r="D489" s="110"/>
      <c r="S489" s="108">
        <f t="shared" si="32"/>
        <v>0</v>
      </c>
      <c r="T489" s="109">
        <f t="shared" si="31"/>
        <v>0</v>
      </c>
    </row>
    <row r="490" spans="1:20" s="111" customFormat="1" ht="12.75" x14ac:dyDescent="0.2">
      <c r="A490" s="89" t="str">
        <f t="shared" si="30"/>
        <v/>
      </c>
      <c r="B490" s="114"/>
      <c r="D490" s="110"/>
      <c r="S490" s="108">
        <f t="shared" si="32"/>
        <v>0</v>
      </c>
      <c r="T490" s="109">
        <f t="shared" si="31"/>
        <v>0</v>
      </c>
    </row>
    <row r="491" spans="1:20" s="111" customFormat="1" ht="12.75" x14ac:dyDescent="0.2">
      <c r="A491" s="89" t="str">
        <f t="shared" si="30"/>
        <v/>
      </c>
      <c r="B491" s="114"/>
      <c r="D491" s="110"/>
      <c r="S491" s="108">
        <f t="shared" si="32"/>
        <v>0</v>
      </c>
      <c r="T491" s="109">
        <f t="shared" si="31"/>
        <v>0</v>
      </c>
    </row>
    <row r="492" spans="1:20" s="111" customFormat="1" ht="12.75" x14ac:dyDescent="0.2">
      <c r="A492" s="89" t="str">
        <f t="shared" si="30"/>
        <v/>
      </c>
      <c r="B492" s="114"/>
      <c r="D492" s="110"/>
      <c r="S492" s="108">
        <f t="shared" si="32"/>
        <v>0</v>
      </c>
      <c r="T492" s="109">
        <f t="shared" si="31"/>
        <v>0</v>
      </c>
    </row>
    <row r="493" spans="1:20" s="111" customFormat="1" ht="12.75" x14ac:dyDescent="0.2">
      <c r="A493" s="89" t="str">
        <f t="shared" si="30"/>
        <v/>
      </c>
      <c r="B493" s="114"/>
      <c r="D493" s="110"/>
      <c r="S493" s="108">
        <f t="shared" si="32"/>
        <v>0</v>
      </c>
      <c r="T493" s="109">
        <f t="shared" si="31"/>
        <v>0</v>
      </c>
    </row>
    <row r="494" spans="1:20" s="111" customFormat="1" ht="12.75" x14ac:dyDescent="0.2">
      <c r="A494" s="89" t="str">
        <f t="shared" si="30"/>
        <v/>
      </c>
      <c r="B494" s="114"/>
      <c r="D494" s="110"/>
      <c r="S494" s="108">
        <f t="shared" si="32"/>
        <v>0</v>
      </c>
      <c r="T494" s="109">
        <f t="shared" si="31"/>
        <v>0</v>
      </c>
    </row>
    <row r="495" spans="1:20" s="111" customFormat="1" ht="12.75" x14ac:dyDescent="0.2">
      <c r="A495" s="89" t="str">
        <f t="shared" si="30"/>
        <v/>
      </c>
      <c r="B495" s="114"/>
      <c r="D495" s="110"/>
      <c r="S495" s="108">
        <f t="shared" si="32"/>
        <v>0</v>
      </c>
      <c r="T495" s="109">
        <f t="shared" si="31"/>
        <v>0</v>
      </c>
    </row>
    <row r="496" spans="1:20" s="111" customFormat="1" ht="12.75" x14ac:dyDescent="0.2">
      <c r="A496" s="89" t="str">
        <f t="shared" si="30"/>
        <v/>
      </c>
      <c r="B496" s="114"/>
      <c r="D496" s="110"/>
      <c r="S496" s="108">
        <f t="shared" si="32"/>
        <v>0</v>
      </c>
      <c r="T496" s="109">
        <f t="shared" si="31"/>
        <v>0</v>
      </c>
    </row>
    <row r="497" spans="1:20" s="111" customFormat="1" ht="12.75" x14ac:dyDescent="0.2">
      <c r="A497" s="89" t="str">
        <f t="shared" si="30"/>
        <v/>
      </c>
      <c r="B497" s="114"/>
      <c r="D497" s="110"/>
      <c r="S497" s="108">
        <f t="shared" si="32"/>
        <v>0</v>
      </c>
      <c r="T497" s="109">
        <f t="shared" si="31"/>
        <v>0</v>
      </c>
    </row>
    <row r="498" spans="1:20" s="111" customFormat="1" ht="12.75" x14ac:dyDescent="0.2">
      <c r="A498" s="89" t="str">
        <f t="shared" si="30"/>
        <v/>
      </c>
      <c r="B498" s="114"/>
      <c r="D498" s="110"/>
      <c r="S498" s="108">
        <f t="shared" si="32"/>
        <v>0</v>
      </c>
      <c r="T498" s="109">
        <f t="shared" si="31"/>
        <v>0</v>
      </c>
    </row>
    <row r="499" spans="1:20" s="111" customFormat="1" ht="12.75" x14ac:dyDescent="0.2">
      <c r="A499" s="89" t="str">
        <f t="shared" si="30"/>
        <v/>
      </c>
      <c r="B499" s="114"/>
      <c r="D499" s="110"/>
      <c r="S499" s="108">
        <f t="shared" si="32"/>
        <v>0</v>
      </c>
      <c r="T499" s="109">
        <f t="shared" si="31"/>
        <v>0</v>
      </c>
    </row>
    <row r="500" spans="1:20" s="111" customFormat="1" ht="12.75" x14ac:dyDescent="0.2">
      <c r="A500" s="89" t="str">
        <f t="shared" si="30"/>
        <v/>
      </c>
      <c r="B500" s="114"/>
      <c r="D500" s="110"/>
      <c r="S500" s="108">
        <f t="shared" si="32"/>
        <v>0</v>
      </c>
      <c r="T500" s="109">
        <f t="shared" si="31"/>
        <v>0</v>
      </c>
    </row>
    <row r="501" spans="1:20" s="111" customFormat="1" ht="12.75" x14ac:dyDescent="0.2">
      <c r="A501" s="89" t="str">
        <f t="shared" si="30"/>
        <v/>
      </c>
      <c r="B501" s="114"/>
      <c r="D501" s="110"/>
      <c r="S501" s="108">
        <f t="shared" si="32"/>
        <v>0</v>
      </c>
      <c r="T501" s="109">
        <f t="shared" si="31"/>
        <v>0</v>
      </c>
    </row>
    <row r="502" spans="1:20" s="111" customFormat="1" ht="12.75" x14ac:dyDescent="0.2">
      <c r="B502" s="112"/>
    </row>
    <row r="503" spans="1:20" s="111" customFormat="1" ht="12.75" x14ac:dyDescent="0.2">
      <c r="B503" s="112"/>
    </row>
    <row r="504" spans="1:20" s="111" customFormat="1" ht="12.75" x14ac:dyDescent="0.2">
      <c r="B504" s="112"/>
    </row>
    <row r="505" spans="1:20" s="111" customFormat="1" ht="12.75" x14ac:dyDescent="0.2">
      <c r="B505" s="112"/>
    </row>
    <row r="506" spans="1:20" s="111" customFormat="1" ht="12.75" x14ac:dyDescent="0.2">
      <c r="B506" s="112"/>
    </row>
    <row r="507" spans="1:20" s="111" customFormat="1" ht="12.75" x14ac:dyDescent="0.2">
      <c r="B507" s="112"/>
    </row>
    <row r="508" spans="1:20" s="111" customFormat="1" ht="12.75" x14ac:dyDescent="0.2">
      <c r="B508" s="112"/>
    </row>
    <row r="509" spans="1:20" s="111" customFormat="1" ht="12.75" x14ac:dyDescent="0.2">
      <c r="B509" s="112"/>
    </row>
    <row r="510" spans="1:20" s="111" customFormat="1" ht="12.75" x14ac:dyDescent="0.2">
      <c r="B510" s="112"/>
    </row>
    <row r="511" spans="1:20" s="111" customFormat="1" ht="12.75" x14ac:dyDescent="0.2">
      <c r="B511" s="112"/>
    </row>
    <row r="512" spans="1:20" s="111" customFormat="1" ht="12.75" x14ac:dyDescent="0.2">
      <c r="B512" s="112"/>
    </row>
    <row r="513" spans="2:2" s="111" customFormat="1" ht="12.75" x14ac:dyDescent="0.2">
      <c r="B513" s="112"/>
    </row>
    <row r="514" spans="2:2" s="111" customFormat="1" ht="12.75" x14ac:dyDescent="0.2">
      <c r="B514" s="112"/>
    </row>
    <row r="515" spans="2:2" s="111" customFormat="1" ht="12.75" x14ac:dyDescent="0.2">
      <c r="B515" s="112"/>
    </row>
    <row r="516" spans="2:2" s="111" customFormat="1" ht="12.75" x14ac:dyDescent="0.2">
      <c r="B516" s="112"/>
    </row>
    <row r="517" spans="2:2" s="111" customFormat="1" ht="12.75" x14ac:dyDescent="0.2">
      <c r="B517" s="112"/>
    </row>
    <row r="518" spans="2:2" s="111" customFormat="1" ht="12.75" x14ac:dyDescent="0.2">
      <c r="B518" s="112"/>
    </row>
    <row r="519" spans="2:2" s="111" customFormat="1" ht="12.75" x14ac:dyDescent="0.2">
      <c r="B519" s="112"/>
    </row>
    <row r="520" spans="2:2" s="111" customFormat="1" ht="12.75" x14ac:dyDescent="0.2">
      <c r="B520" s="112"/>
    </row>
    <row r="521" spans="2:2" s="111" customFormat="1" ht="12.75" x14ac:dyDescent="0.2">
      <c r="B521" s="112"/>
    </row>
    <row r="522" spans="2:2" s="111" customFormat="1" ht="12.75" x14ac:dyDescent="0.2">
      <c r="B522" s="112"/>
    </row>
    <row r="523" spans="2:2" s="111" customFormat="1" ht="12.75" x14ac:dyDescent="0.2">
      <c r="B523" s="112"/>
    </row>
    <row r="524" spans="2:2" s="111" customFormat="1" ht="12.75" x14ac:dyDescent="0.2">
      <c r="B524" s="112"/>
    </row>
    <row r="525" spans="2:2" s="111" customFormat="1" ht="12.75" x14ac:dyDescent="0.2">
      <c r="B525" s="112"/>
    </row>
    <row r="526" spans="2:2" s="111" customFormat="1" ht="12.75" x14ac:dyDescent="0.2">
      <c r="B526" s="112"/>
    </row>
    <row r="527" spans="2:2" s="111" customFormat="1" ht="12.75" x14ac:dyDescent="0.2">
      <c r="B527" s="112"/>
    </row>
    <row r="528" spans="2:2" s="111" customFormat="1" ht="12.75" x14ac:dyDescent="0.2">
      <c r="B528" s="112"/>
    </row>
    <row r="529" spans="2:2" s="111" customFormat="1" ht="12.75" x14ac:dyDescent="0.2">
      <c r="B529" s="112"/>
    </row>
    <row r="530" spans="2:2" s="111" customFormat="1" ht="12.75" x14ac:dyDescent="0.2">
      <c r="B530" s="112"/>
    </row>
    <row r="531" spans="2:2" s="111" customFormat="1" ht="12.75" x14ac:dyDescent="0.2">
      <c r="B531" s="112"/>
    </row>
    <row r="532" spans="2:2" s="111" customFormat="1" ht="12.75" x14ac:dyDescent="0.2">
      <c r="B532" s="112"/>
    </row>
    <row r="533" spans="2:2" s="111" customFormat="1" ht="12.75" x14ac:dyDescent="0.2">
      <c r="B533" s="112"/>
    </row>
    <row r="534" spans="2:2" s="111" customFormat="1" ht="12.75" x14ac:dyDescent="0.2">
      <c r="B534" s="112"/>
    </row>
    <row r="535" spans="2:2" s="111" customFormat="1" ht="12.75" x14ac:dyDescent="0.2">
      <c r="B535" s="112"/>
    </row>
    <row r="536" spans="2:2" s="111" customFormat="1" ht="12.75" x14ac:dyDescent="0.2">
      <c r="B536" s="112"/>
    </row>
    <row r="537" spans="2:2" s="111" customFormat="1" ht="12.75" x14ac:dyDescent="0.2">
      <c r="B537" s="112"/>
    </row>
    <row r="538" spans="2:2" s="111" customFormat="1" ht="12.75" x14ac:dyDescent="0.2">
      <c r="B538" s="112"/>
    </row>
    <row r="539" spans="2:2" s="111" customFormat="1" ht="12.75" x14ac:dyDescent="0.2">
      <c r="B539" s="112"/>
    </row>
    <row r="540" spans="2:2" s="111" customFormat="1" ht="12.75" x14ac:dyDescent="0.2">
      <c r="B540" s="112"/>
    </row>
    <row r="541" spans="2:2" s="111" customFormat="1" ht="12.75" x14ac:dyDescent="0.2">
      <c r="B541" s="112"/>
    </row>
    <row r="542" spans="2:2" s="111" customFormat="1" ht="12.75" x14ac:dyDescent="0.2">
      <c r="B542" s="112"/>
    </row>
    <row r="543" spans="2:2" s="111" customFormat="1" ht="12.75" x14ac:dyDescent="0.2">
      <c r="B543" s="112"/>
    </row>
    <row r="544" spans="2:2" s="111" customFormat="1" ht="12.75" x14ac:dyDescent="0.2">
      <c r="B544" s="112"/>
    </row>
    <row r="545" spans="2:2" s="111" customFormat="1" ht="12.75" x14ac:dyDescent="0.2">
      <c r="B545" s="112"/>
    </row>
    <row r="546" spans="2:2" s="111" customFormat="1" ht="12.75" x14ac:dyDescent="0.2">
      <c r="B546" s="112"/>
    </row>
    <row r="547" spans="2:2" s="111" customFormat="1" ht="12.75" x14ac:dyDescent="0.2">
      <c r="B547" s="112"/>
    </row>
    <row r="548" spans="2:2" s="111" customFormat="1" ht="12.75" x14ac:dyDescent="0.2">
      <c r="B548" s="112"/>
    </row>
    <row r="549" spans="2:2" s="111" customFormat="1" ht="12.75" x14ac:dyDescent="0.2">
      <c r="B549" s="112"/>
    </row>
    <row r="550" spans="2:2" s="111" customFormat="1" ht="12.75" x14ac:dyDescent="0.2">
      <c r="B550" s="112"/>
    </row>
    <row r="551" spans="2:2" s="111" customFormat="1" ht="12.75" x14ac:dyDescent="0.2">
      <c r="B551" s="112"/>
    </row>
    <row r="552" spans="2:2" s="111" customFormat="1" ht="12.75" x14ac:dyDescent="0.2">
      <c r="B552" s="112"/>
    </row>
    <row r="553" spans="2:2" s="111" customFormat="1" ht="12.75" x14ac:dyDescent="0.2">
      <c r="B553" s="112"/>
    </row>
    <row r="554" spans="2:2" s="111" customFormat="1" ht="12.75" x14ac:dyDescent="0.2">
      <c r="B554" s="112"/>
    </row>
    <row r="555" spans="2:2" s="111" customFormat="1" ht="12.75" x14ac:dyDescent="0.2">
      <c r="B555" s="112"/>
    </row>
    <row r="556" spans="2:2" s="111" customFormat="1" ht="12.75" x14ac:dyDescent="0.2">
      <c r="B556" s="112"/>
    </row>
    <row r="557" spans="2:2" s="111" customFormat="1" ht="12.75" x14ac:dyDescent="0.2">
      <c r="B557" s="112"/>
    </row>
    <row r="558" spans="2:2" s="111" customFormat="1" ht="12.75" x14ac:dyDescent="0.2">
      <c r="B558" s="112"/>
    </row>
    <row r="559" spans="2:2" s="111" customFormat="1" ht="12.75" x14ac:dyDescent="0.2">
      <c r="B559" s="112"/>
    </row>
    <row r="560" spans="2:2" s="111" customFormat="1" ht="12.75" x14ac:dyDescent="0.2">
      <c r="B560" s="112"/>
    </row>
    <row r="561" spans="2:2" s="111" customFormat="1" ht="12.75" x14ac:dyDescent="0.2">
      <c r="B561" s="112"/>
    </row>
    <row r="562" spans="2:2" s="111" customFormat="1" ht="12.75" x14ac:dyDescent="0.2">
      <c r="B562" s="112"/>
    </row>
    <row r="563" spans="2:2" s="111" customFormat="1" ht="12.75" x14ac:dyDescent="0.2">
      <c r="B563" s="112"/>
    </row>
    <row r="564" spans="2:2" s="111" customFormat="1" ht="12.75" x14ac:dyDescent="0.2">
      <c r="B564" s="112"/>
    </row>
    <row r="565" spans="2:2" s="111" customFormat="1" ht="12.75" x14ac:dyDescent="0.2">
      <c r="B565" s="112"/>
    </row>
    <row r="566" spans="2:2" s="111" customFormat="1" ht="12.75" x14ac:dyDescent="0.2">
      <c r="B566" s="112"/>
    </row>
    <row r="567" spans="2:2" s="111" customFormat="1" ht="12.75" x14ac:dyDescent="0.2">
      <c r="B567" s="112"/>
    </row>
    <row r="568" spans="2:2" s="111" customFormat="1" ht="12.75" x14ac:dyDescent="0.2">
      <c r="B568" s="112"/>
    </row>
    <row r="569" spans="2:2" s="111" customFormat="1" ht="12.75" x14ac:dyDescent="0.2">
      <c r="B569" s="112"/>
    </row>
    <row r="570" spans="2:2" s="111" customFormat="1" ht="12.75" x14ac:dyDescent="0.2">
      <c r="B570" s="112"/>
    </row>
    <row r="571" spans="2:2" s="111" customFormat="1" ht="12.75" x14ac:dyDescent="0.2">
      <c r="B571" s="112"/>
    </row>
    <row r="572" spans="2:2" s="111" customFormat="1" ht="12.75" x14ac:dyDescent="0.2">
      <c r="B572" s="112"/>
    </row>
    <row r="573" spans="2:2" s="111" customFormat="1" ht="12.75" x14ac:dyDescent="0.2">
      <c r="B573" s="112"/>
    </row>
    <row r="574" spans="2:2" s="111" customFormat="1" ht="12.75" x14ac:dyDescent="0.2">
      <c r="B574" s="112"/>
    </row>
    <row r="575" spans="2:2" s="111" customFormat="1" ht="12.75" x14ac:dyDescent="0.2">
      <c r="B575" s="112"/>
    </row>
    <row r="576" spans="2:2" s="111" customFormat="1" ht="12.75" x14ac:dyDescent="0.2">
      <c r="B576" s="112"/>
    </row>
    <row r="577" spans="2:2" s="111" customFormat="1" ht="12.75" x14ac:dyDescent="0.2">
      <c r="B577" s="112"/>
    </row>
    <row r="578" spans="2:2" s="111" customFormat="1" ht="12.75" x14ac:dyDescent="0.2">
      <c r="B578" s="112"/>
    </row>
    <row r="579" spans="2:2" s="111" customFormat="1" ht="12.75" x14ac:dyDescent="0.2">
      <c r="B579" s="112"/>
    </row>
    <row r="580" spans="2:2" s="111" customFormat="1" ht="12.75" x14ac:dyDescent="0.2">
      <c r="B580" s="112"/>
    </row>
    <row r="581" spans="2:2" s="111" customFormat="1" ht="12.75" x14ac:dyDescent="0.2">
      <c r="B581" s="112"/>
    </row>
    <row r="582" spans="2:2" s="111" customFormat="1" ht="12.75" x14ac:dyDescent="0.2">
      <c r="B582" s="112"/>
    </row>
    <row r="583" spans="2:2" s="111" customFormat="1" ht="12.75" x14ac:dyDescent="0.2">
      <c r="B583" s="112"/>
    </row>
    <row r="584" spans="2:2" s="111" customFormat="1" ht="12.75" x14ac:dyDescent="0.2">
      <c r="B584" s="112"/>
    </row>
    <row r="585" spans="2:2" s="111" customFormat="1" ht="12.75" x14ac:dyDescent="0.2">
      <c r="B585" s="112"/>
    </row>
    <row r="586" spans="2:2" s="111" customFormat="1" ht="12.75" x14ac:dyDescent="0.2">
      <c r="B586" s="112"/>
    </row>
    <row r="587" spans="2:2" s="111" customFormat="1" ht="12.75" x14ac:dyDescent="0.2">
      <c r="B587" s="112"/>
    </row>
    <row r="588" spans="2:2" s="111" customFormat="1" ht="12.75" x14ac:dyDescent="0.2">
      <c r="B588" s="112"/>
    </row>
    <row r="589" spans="2:2" s="111" customFormat="1" ht="12.75" x14ac:dyDescent="0.2">
      <c r="B589" s="112"/>
    </row>
    <row r="590" spans="2:2" s="111" customFormat="1" ht="12.75" x14ac:dyDescent="0.2">
      <c r="B590" s="112"/>
    </row>
    <row r="591" spans="2:2" s="111" customFormat="1" ht="12.75" x14ac:dyDescent="0.2">
      <c r="B591" s="112"/>
    </row>
    <row r="592" spans="2:2" s="111" customFormat="1" ht="12.75" x14ac:dyDescent="0.2">
      <c r="B592" s="112"/>
    </row>
    <row r="593" spans="2:2" s="111" customFormat="1" ht="12.75" x14ac:dyDescent="0.2">
      <c r="B593" s="112"/>
    </row>
    <row r="594" spans="2:2" s="111" customFormat="1" ht="12.75" x14ac:dyDescent="0.2">
      <c r="B594" s="112"/>
    </row>
    <row r="595" spans="2:2" s="111" customFormat="1" ht="12.75" x14ac:dyDescent="0.2">
      <c r="B595" s="112"/>
    </row>
    <row r="596" spans="2:2" s="111" customFormat="1" ht="12.75" x14ac:dyDescent="0.2">
      <c r="B596" s="112"/>
    </row>
    <row r="597" spans="2:2" s="111" customFormat="1" ht="12.75" x14ac:dyDescent="0.2">
      <c r="B597" s="112"/>
    </row>
    <row r="598" spans="2:2" s="111" customFormat="1" ht="12.75" x14ac:dyDescent="0.2">
      <c r="B598" s="112"/>
    </row>
    <row r="599" spans="2:2" s="111" customFormat="1" ht="12.75" x14ac:dyDescent="0.2">
      <c r="B599" s="112"/>
    </row>
    <row r="600" spans="2:2" s="111" customFormat="1" ht="12.75" x14ac:dyDescent="0.2">
      <c r="B600" s="112"/>
    </row>
    <row r="601" spans="2:2" s="111" customFormat="1" ht="12.75" x14ac:dyDescent="0.2">
      <c r="B601" s="112"/>
    </row>
    <row r="602" spans="2:2" s="111" customFormat="1" ht="12.75" x14ac:dyDescent="0.2">
      <c r="B602" s="112"/>
    </row>
    <row r="603" spans="2:2" s="111" customFormat="1" ht="12.75" x14ac:dyDescent="0.2">
      <c r="B603" s="112"/>
    </row>
    <row r="604" spans="2:2" s="111" customFormat="1" ht="12.75" x14ac:dyDescent="0.2">
      <c r="B604" s="112"/>
    </row>
    <row r="605" spans="2:2" s="111" customFormat="1" ht="12.75" x14ac:dyDescent="0.2">
      <c r="B605" s="112"/>
    </row>
    <row r="606" spans="2:2" s="111" customFormat="1" ht="12.75" x14ac:dyDescent="0.2">
      <c r="B606" s="112"/>
    </row>
    <row r="607" spans="2:2" s="111" customFormat="1" ht="12.75" x14ac:dyDescent="0.2">
      <c r="B607" s="112"/>
    </row>
    <row r="608" spans="2:2" s="111" customFormat="1" ht="12.75" x14ac:dyDescent="0.2">
      <c r="B608" s="112"/>
    </row>
    <row r="609" spans="2:2" s="111" customFormat="1" ht="12.75" x14ac:dyDescent="0.2">
      <c r="B609" s="112"/>
    </row>
    <row r="610" spans="2:2" s="111" customFormat="1" ht="12.75" x14ac:dyDescent="0.2">
      <c r="B610" s="112"/>
    </row>
    <row r="611" spans="2:2" s="111" customFormat="1" ht="12.75" x14ac:dyDescent="0.2">
      <c r="B611" s="112"/>
    </row>
    <row r="612" spans="2:2" s="111" customFormat="1" ht="12.75" x14ac:dyDescent="0.2">
      <c r="B612" s="112"/>
    </row>
    <row r="613" spans="2:2" s="111" customFormat="1" ht="12.75" x14ac:dyDescent="0.2">
      <c r="B613" s="112"/>
    </row>
    <row r="614" spans="2:2" s="111" customFormat="1" ht="12.75" x14ac:dyDescent="0.2">
      <c r="B614" s="112"/>
    </row>
    <row r="615" spans="2:2" s="111" customFormat="1" ht="12.75" x14ac:dyDescent="0.2">
      <c r="B615" s="112"/>
    </row>
    <row r="616" spans="2:2" s="111" customFormat="1" ht="12.75" x14ac:dyDescent="0.2">
      <c r="B616" s="112"/>
    </row>
    <row r="617" spans="2:2" s="111" customFormat="1" ht="12.75" x14ac:dyDescent="0.2">
      <c r="B617" s="112"/>
    </row>
    <row r="618" spans="2:2" s="111" customFormat="1" ht="12.75" x14ac:dyDescent="0.2">
      <c r="B618" s="112"/>
    </row>
    <row r="619" spans="2:2" s="111" customFormat="1" ht="12.75" x14ac:dyDescent="0.2">
      <c r="B619" s="112"/>
    </row>
    <row r="620" spans="2:2" s="111" customFormat="1" ht="12.75" x14ac:dyDescent="0.2">
      <c r="B620" s="112"/>
    </row>
    <row r="621" spans="2:2" s="111" customFormat="1" ht="12.75" x14ac:dyDescent="0.2">
      <c r="B621" s="112"/>
    </row>
    <row r="622" spans="2:2" s="111" customFormat="1" ht="12.75" x14ac:dyDescent="0.2">
      <c r="B622" s="112"/>
    </row>
    <row r="623" spans="2:2" s="111" customFormat="1" ht="12.75" x14ac:dyDescent="0.2">
      <c r="B623" s="112"/>
    </row>
    <row r="624" spans="2:2" s="111" customFormat="1" ht="12.75" x14ac:dyDescent="0.2">
      <c r="B624" s="112"/>
    </row>
    <row r="625" spans="2:2" s="111" customFormat="1" ht="12.75" x14ac:dyDescent="0.2">
      <c r="B625" s="112"/>
    </row>
    <row r="626" spans="2:2" s="111" customFormat="1" ht="12.75" x14ac:dyDescent="0.2">
      <c r="B626" s="112"/>
    </row>
  </sheetData>
  <mergeCells count="1">
    <mergeCell ref="K16:L16"/>
  </mergeCells>
  <conditionalFormatting sqref="T63:T501">
    <cfRule type="cellIs" dxfId="28" priority="5" operator="notEqual">
      <formula>$F63</formula>
    </cfRule>
  </conditionalFormatting>
  <conditionalFormatting sqref="B63:B501">
    <cfRule type="cellIs" dxfId="27" priority="4" operator="equal">
      <formula>""</formula>
    </cfRule>
  </conditionalFormatting>
  <conditionalFormatting sqref="D63:D79 D83:D218">
    <cfRule type="cellIs" dxfId="26" priority="3" operator="equal">
      <formula>""</formula>
    </cfRule>
  </conditionalFormatting>
  <conditionalFormatting sqref="B63:B501">
    <cfRule type="cellIs" dxfId="25" priority="2" operator="equal">
      <formula>""</formula>
    </cfRule>
  </conditionalFormatting>
  <conditionalFormatting sqref="D80:D82">
    <cfRule type="cellIs" dxfId="24" priority="1" operator="equal">
      <formula>""</formula>
    </cfRule>
  </conditionalFormatting>
  <dataValidations disablePrompts="1" count="2">
    <dataValidation type="list" allowBlank="1" showInputMessage="1" showErrorMessage="1" sqref="B63:B501" xr:uid="{00000000-0002-0000-0400-000000000000}">
      <formula1>$B$25:$B$55</formula1>
    </dataValidation>
    <dataValidation type="list" allowBlank="1" showInputMessage="1" showErrorMessage="1" sqref="D63:D501" xr:uid="{00000000-0002-0000-0400-000001000000}">
      <formula1>$D$24:$H$24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4A40-D723-4118-B265-4CF636DDAAFC}">
  <dimension ref="A1:V626"/>
  <sheetViews>
    <sheetView topLeftCell="B1" zoomScaleNormal="100" workbookViewId="0">
      <pane ySplit="22" topLeftCell="A56" activePane="bottomLeft" state="frozen"/>
      <selection activeCell="K14" sqref="K14"/>
      <selection pane="bottomLeft" activeCell="W17" sqref="W17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10.425781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103.38</v>
      </c>
      <c r="E4" s="283">
        <f>SUMIF($E$38:$E$475,E$3,$H$38:$H$475)</f>
        <v>679.59</v>
      </c>
      <c r="F4" s="283">
        <f>SUMIF($E$38:$E$475,F$3,$H$38:$H$475)</f>
        <v>681.97</v>
      </c>
      <c r="G4" s="283">
        <f>SUMIF($E$38:$E$475,G$3,$H$38:$H$475)</f>
        <v>681.97</v>
      </c>
      <c r="H4" s="283">
        <f>SUMIF($E$38:$E$475,H$3,$H$38:$H$475)</f>
        <v>681.97</v>
      </c>
      <c r="I4" s="284">
        <f>SUM(D4:H4)</f>
        <v>2828.88</v>
      </c>
      <c r="J4" s="211"/>
      <c r="K4" s="210"/>
      <c r="L4" s="327" t="s">
        <v>53</v>
      </c>
      <c r="M4" s="328"/>
      <c r="N4" s="298">
        <f>I10</f>
        <v>4775.7700000000004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-137661.67109589043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0</v>
      </c>
      <c r="E5" s="283">
        <f>SUMIF($E$38:$E$475,E$3,$I$38:$I$475)</f>
        <v>369.25</v>
      </c>
      <c r="F5" s="283">
        <f>SUMIF($E$38:$E$475,F$3,$I$38:$I$475)</f>
        <v>765.11</v>
      </c>
      <c r="G5" s="283">
        <f>SUMIF($E$38:$E$475,G$3,$I$38:$I$475)</f>
        <v>176.85</v>
      </c>
      <c r="H5" s="283">
        <f>SUMIF($E$38:$E$475,H$3,$I$38:$I$475)</f>
        <v>635.67999999999995</v>
      </c>
      <c r="I5" s="284">
        <f t="shared" ref="I5:I18" si="0">SUM(D5:H5)</f>
        <v>1946.8899999999999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103.38</v>
      </c>
      <c r="E10" s="280">
        <f t="shared" ref="E10:H10" si="1">SUM(E4:E9)</f>
        <v>1048.8400000000001</v>
      </c>
      <c r="F10" s="280">
        <f t="shared" si="1"/>
        <v>1447.08</v>
      </c>
      <c r="G10" s="280">
        <f t="shared" si="1"/>
        <v>858.82</v>
      </c>
      <c r="H10" s="280">
        <f t="shared" si="1"/>
        <v>1317.65</v>
      </c>
      <c r="I10" s="281">
        <f t="shared" si="0"/>
        <v>4775.7700000000004</v>
      </c>
      <c r="J10" s="211"/>
      <c r="K10" s="210"/>
      <c r="L10" s="327" t="s">
        <v>60</v>
      </c>
      <c r="M10" s="328"/>
      <c r="N10" s="302">
        <f>SUM(N4,N8)</f>
        <v>4775.7700000000004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-149803.31493150687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4775.7700000000004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-174086.60260273976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103.38</v>
      </c>
      <c r="E17" s="283">
        <f>E10+E14</f>
        <v>1048.8400000000001</v>
      </c>
      <c r="F17" s="283">
        <f>F10+F14</f>
        <v>1447.08</v>
      </c>
      <c r="G17" s="283">
        <f>G10+G14</f>
        <v>858.82</v>
      </c>
      <c r="H17" s="294">
        <f>H10+H14</f>
        <v>1317.65</v>
      </c>
      <c r="I17" s="310">
        <f t="shared" si="0"/>
        <v>4775.7700000000004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103.38</v>
      </c>
      <c r="E18" s="296">
        <f>SUM(E17,E16,E15)</f>
        <v>1048.8400000000001</v>
      </c>
      <c r="F18" s="296">
        <f>SUM(F17,F16,F15)</f>
        <v>1447.08</v>
      </c>
      <c r="G18" s="296">
        <f>SUM(G17,G16,G15)</f>
        <v>858.82</v>
      </c>
      <c r="H18" s="297">
        <f>SUM(H17,H16,H15)</f>
        <v>1317.65</v>
      </c>
      <c r="I18" s="311">
        <f t="shared" si="0"/>
        <v>4775.7700000000004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4775.7699999999995</v>
      </c>
      <c r="H22" s="307">
        <f t="shared" si="3"/>
        <v>2828.8799999999997</v>
      </c>
      <c r="I22" s="307">
        <f t="shared" si="3"/>
        <v>1946.89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4775.7699999999995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2828.8799999999997</v>
      </c>
      <c r="E27" s="130">
        <f t="shared" si="5"/>
        <v>103.38</v>
      </c>
      <c r="F27" s="130">
        <f t="shared" si="5"/>
        <v>564.13</v>
      </c>
      <c r="G27" s="130">
        <f t="shared" si="5"/>
        <v>681.97</v>
      </c>
      <c r="H27" s="130">
        <f t="shared" si="5"/>
        <v>681.97</v>
      </c>
      <c r="I27" s="130">
        <f t="shared" si="5"/>
        <v>681.97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1946.89</v>
      </c>
      <c r="E29" s="130">
        <f t="shared" si="5"/>
        <v>0</v>
      </c>
      <c r="F29" s="130">
        <f t="shared" si="5"/>
        <v>369.25</v>
      </c>
      <c r="G29" s="130">
        <f t="shared" si="5"/>
        <v>765.11</v>
      </c>
      <c r="H29" s="130">
        <f t="shared" si="5"/>
        <v>0</v>
      </c>
      <c r="I29" s="130">
        <f t="shared" si="5"/>
        <v>635.67999999999995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4775.7699999999995</v>
      </c>
      <c r="E32" s="140">
        <f t="shared" si="6"/>
        <v>103.38</v>
      </c>
      <c r="F32" s="140">
        <f t="shared" si="6"/>
        <v>933.38</v>
      </c>
      <c r="G32" s="140">
        <f t="shared" si="6"/>
        <v>1447.08</v>
      </c>
      <c r="H32" s="140">
        <f t="shared" si="6"/>
        <v>681.97</v>
      </c>
      <c r="I32" s="140">
        <f t="shared" si="6"/>
        <v>1317.65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>Rush CityWeek 2</v>
      </c>
      <c r="B38" s="256"/>
      <c r="C38" s="184" t="s">
        <v>37</v>
      </c>
      <c r="D38" s="185">
        <v>44322</v>
      </c>
      <c r="E38" s="186" t="str">
        <f t="shared" ref="E38:E101" si="8">IF(D38="","",(CONCATENATE("Week ",WEEKNUM(D38,2)-WEEKNUM(DATE(YEAR(D38),MONTH(D38),1),2)+1)))</f>
        <v>Week 2</v>
      </c>
      <c r="F38" s="187">
        <v>409171</v>
      </c>
      <c r="G38" s="188">
        <v>116.49</v>
      </c>
      <c r="H38" s="189">
        <f>IF(C38="rush city",G38,"")</f>
        <v>116.49</v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116.49</v>
      </c>
    </row>
    <row r="39" spans="1:21" x14ac:dyDescent="0.2">
      <c r="A39" s="147" t="str">
        <f t="shared" si="7"/>
        <v>Rush CityWeek 1</v>
      </c>
      <c r="B39" s="256"/>
      <c r="C39" s="184" t="s">
        <v>37</v>
      </c>
      <c r="D39" s="185">
        <v>44317</v>
      </c>
      <c r="E39" s="186" t="str">
        <f t="shared" si="8"/>
        <v>Week 1</v>
      </c>
      <c r="F39" s="187">
        <v>409005</v>
      </c>
      <c r="G39" s="188">
        <v>61.25</v>
      </c>
      <c r="H39" s="189">
        <f t="shared" ref="H39:H72" si="10">IF(C39="rush city",G39,"")</f>
        <v>61.25</v>
      </c>
      <c r="I39" s="189" t="str">
        <f t="shared" ref="I39:I72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61.25</v>
      </c>
    </row>
    <row r="40" spans="1:21" x14ac:dyDescent="0.2">
      <c r="A40" s="147" t="str">
        <f t="shared" si="7"/>
        <v>Rush CityWeek 1</v>
      </c>
      <c r="B40" s="256"/>
      <c r="C40" s="184" t="s">
        <v>37</v>
      </c>
      <c r="D40" s="185">
        <v>44317</v>
      </c>
      <c r="E40" s="186" t="str">
        <f t="shared" si="8"/>
        <v>Week 1</v>
      </c>
      <c r="F40" s="187">
        <v>409012</v>
      </c>
      <c r="G40" s="188">
        <v>42.13</v>
      </c>
      <c r="H40" s="189">
        <f t="shared" si="10"/>
        <v>42.13</v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42.13</v>
      </c>
    </row>
    <row r="41" spans="1:21" x14ac:dyDescent="0.2">
      <c r="A41" s="147" t="str">
        <f t="shared" si="7"/>
        <v>Rush CityWeek 2</v>
      </c>
      <c r="B41" s="256"/>
      <c r="C41" s="184" t="s">
        <v>37</v>
      </c>
      <c r="D41" s="185">
        <v>44319</v>
      </c>
      <c r="E41" s="186" t="str">
        <f t="shared" si="8"/>
        <v>Week 2</v>
      </c>
      <c r="F41" s="187">
        <v>409039</v>
      </c>
      <c r="G41" s="188">
        <v>114.56</v>
      </c>
      <c r="H41" s="189">
        <f t="shared" si="10"/>
        <v>114.56</v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114.56</v>
      </c>
    </row>
    <row r="42" spans="1:21" x14ac:dyDescent="0.2">
      <c r="A42" s="147" t="str">
        <f t="shared" si="7"/>
        <v>Rush CityWeek 2</v>
      </c>
      <c r="B42" s="256"/>
      <c r="C42" s="184" t="s">
        <v>37</v>
      </c>
      <c r="D42" s="185">
        <v>44320</v>
      </c>
      <c r="E42" s="186" t="str">
        <f t="shared" si="8"/>
        <v>Week 2</v>
      </c>
      <c r="F42" s="187">
        <v>409105</v>
      </c>
      <c r="G42" s="188">
        <v>115.59</v>
      </c>
      <c r="H42" s="189">
        <f t="shared" si="10"/>
        <v>115.59</v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115.59</v>
      </c>
    </row>
    <row r="43" spans="1:21" x14ac:dyDescent="0.2">
      <c r="A43" s="147" t="str">
        <f t="shared" si="7"/>
        <v>Rush CityWeek 2</v>
      </c>
      <c r="B43" s="256"/>
      <c r="C43" s="184" t="s">
        <v>37</v>
      </c>
      <c r="D43" s="192">
        <v>44321</v>
      </c>
      <c r="E43" s="193" t="str">
        <f t="shared" si="8"/>
        <v>Week 2</v>
      </c>
      <c r="F43" s="187">
        <v>409134</v>
      </c>
      <c r="G43" s="188">
        <v>116.49</v>
      </c>
      <c r="H43" s="189">
        <f t="shared" si="10"/>
        <v>116.49</v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116.49</v>
      </c>
    </row>
    <row r="44" spans="1:21" x14ac:dyDescent="0.2">
      <c r="A44" s="147" t="str">
        <f t="shared" si="7"/>
        <v>Rush CityWeek 2</v>
      </c>
      <c r="B44" s="256"/>
      <c r="C44" s="184" t="s">
        <v>37</v>
      </c>
      <c r="D44" s="192">
        <v>44323</v>
      </c>
      <c r="E44" s="193" t="str">
        <f t="shared" si="8"/>
        <v>Week 2</v>
      </c>
      <c r="F44" s="187">
        <v>409286</v>
      </c>
      <c r="G44" s="188">
        <v>39.75</v>
      </c>
      <c r="H44" s="189">
        <f t="shared" si="10"/>
        <v>39.75</v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39.75</v>
      </c>
    </row>
    <row r="45" spans="1:21" x14ac:dyDescent="0.2">
      <c r="A45" s="147" t="str">
        <f t="shared" si="7"/>
        <v>Rush CityWeek 2</v>
      </c>
      <c r="B45" s="256"/>
      <c r="C45" s="184" t="s">
        <v>37</v>
      </c>
      <c r="D45" s="192">
        <v>44324</v>
      </c>
      <c r="E45" s="193" t="str">
        <f t="shared" si="8"/>
        <v>Week 2</v>
      </c>
      <c r="F45" s="187">
        <v>409237</v>
      </c>
      <c r="G45" s="188">
        <v>61.25</v>
      </c>
      <c r="H45" s="189">
        <f t="shared" si="10"/>
        <v>61.25</v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61.25</v>
      </c>
    </row>
    <row r="46" spans="1:21" x14ac:dyDescent="0.2">
      <c r="A46" s="147" t="str">
        <f t="shared" si="7"/>
        <v>Rush CityWeek 3</v>
      </c>
      <c r="B46" s="256"/>
      <c r="C46" s="184" t="s">
        <v>37</v>
      </c>
      <c r="D46" s="192">
        <v>44326</v>
      </c>
      <c r="E46" s="193" t="str">
        <f t="shared" si="8"/>
        <v>Week 3</v>
      </c>
      <c r="F46" s="187">
        <v>409259</v>
      </c>
      <c r="G46" s="188">
        <v>114.56</v>
      </c>
      <c r="H46" s="189">
        <f t="shared" si="10"/>
        <v>114.56</v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114.56</v>
      </c>
    </row>
    <row r="47" spans="1:21" x14ac:dyDescent="0.2">
      <c r="A47" s="147" t="str">
        <f t="shared" si="7"/>
        <v>Rush CityWeek 3</v>
      </c>
      <c r="B47" s="256"/>
      <c r="C47" s="184" t="s">
        <v>37</v>
      </c>
      <c r="D47" s="192">
        <v>44327</v>
      </c>
      <c r="E47" s="193" t="str">
        <f t="shared" si="8"/>
        <v>Week 3</v>
      </c>
      <c r="F47" s="187">
        <v>409325</v>
      </c>
      <c r="G47" s="188">
        <v>115.59</v>
      </c>
      <c r="H47" s="189">
        <f t="shared" si="10"/>
        <v>115.59</v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115.59</v>
      </c>
    </row>
    <row r="48" spans="1:21" x14ac:dyDescent="0.2">
      <c r="A48" s="147" t="str">
        <f t="shared" si="7"/>
        <v>Rush CityWeek 3</v>
      </c>
      <c r="B48" s="256"/>
      <c r="C48" s="184" t="s">
        <v>37</v>
      </c>
      <c r="D48" s="192">
        <v>44328</v>
      </c>
      <c r="E48" s="193" t="str">
        <f t="shared" si="8"/>
        <v>Week 3</v>
      </c>
      <c r="F48" s="187">
        <v>409356</v>
      </c>
      <c r="G48" s="188">
        <v>116.49</v>
      </c>
      <c r="H48" s="189">
        <f t="shared" si="10"/>
        <v>116.49</v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116.49</v>
      </c>
    </row>
    <row r="49" spans="1:21" x14ac:dyDescent="0.2">
      <c r="A49" s="147" t="str">
        <f t="shared" si="7"/>
        <v>Rush CityWeek 3</v>
      </c>
      <c r="B49" s="256"/>
      <c r="C49" s="184" t="s">
        <v>37</v>
      </c>
      <c r="D49" s="192">
        <v>44329</v>
      </c>
      <c r="E49" s="193" t="str">
        <f t="shared" si="8"/>
        <v>Week 3</v>
      </c>
      <c r="F49" s="187">
        <v>409396</v>
      </c>
      <c r="G49" s="188">
        <v>116.49</v>
      </c>
      <c r="H49" s="189">
        <f t="shared" si="10"/>
        <v>116.49</v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116.49</v>
      </c>
    </row>
    <row r="50" spans="1:21" x14ac:dyDescent="0.2">
      <c r="A50" s="147" t="str">
        <f t="shared" si="7"/>
        <v>PepsiWeek 3</v>
      </c>
      <c r="B50" s="256"/>
      <c r="C50" s="184" t="s">
        <v>112</v>
      </c>
      <c r="D50" s="192">
        <v>44329</v>
      </c>
      <c r="E50" s="193" t="str">
        <f t="shared" si="8"/>
        <v>Week 3</v>
      </c>
      <c r="F50" s="187">
        <v>53775863</v>
      </c>
      <c r="G50" s="188">
        <v>765.11</v>
      </c>
      <c r="H50" s="189" t="str">
        <f t="shared" si="10"/>
        <v/>
      </c>
      <c r="I50" s="189">
        <f t="shared" si="11"/>
        <v>765.11</v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765.11</v>
      </c>
    </row>
    <row r="51" spans="1:21" x14ac:dyDescent="0.2">
      <c r="A51" s="147" t="str">
        <f t="shared" si="7"/>
        <v>PepsiWeek 2</v>
      </c>
      <c r="B51" s="256"/>
      <c r="C51" s="184" t="s">
        <v>112</v>
      </c>
      <c r="D51" s="192">
        <v>44319</v>
      </c>
      <c r="E51" s="193" t="str">
        <f t="shared" si="8"/>
        <v>Week 2</v>
      </c>
      <c r="F51" s="187">
        <v>67458505</v>
      </c>
      <c r="G51" s="188">
        <v>369.25</v>
      </c>
      <c r="H51" s="189" t="str">
        <f t="shared" si="10"/>
        <v/>
      </c>
      <c r="I51" s="189">
        <f t="shared" si="11"/>
        <v>369.25</v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369.25</v>
      </c>
    </row>
    <row r="52" spans="1:21" x14ac:dyDescent="0.2">
      <c r="A52" s="147" t="str">
        <f t="shared" si="7"/>
        <v>Rush CityWeek 3</v>
      </c>
      <c r="B52" s="256"/>
      <c r="C52" s="184" t="s">
        <v>37</v>
      </c>
      <c r="D52" s="192">
        <v>44331</v>
      </c>
      <c r="E52" s="193" t="str">
        <f t="shared" si="8"/>
        <v>Week 3</v>
      </c>
      <c r="F52" s="187">
        <v>409462</v>
      </c>
      <c r="G52" s="188">
        <v>61.25</v>
      </c>
      <c r="H52" s="189">
        <f t="shared" si="10"/>
        <v>61.25</v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61.25</v>
      </c>
    </row>
    <row r="53" spans="1:21" x14ac:dyDescent="0.2">
      <c r="A53" s="147" t="str">
        <f t="shared" si="7"/>
        <v>Rush CityWeek 3</v>
      </c>
      <c r="B53" s="256"/>
      <c r="C53" s="184" t="s">
        <v>37</v>
      </c>
      <c r="D53" s="192">
        <v>44330</v>
      </c>
      <c r="E53" s="193" t="str">
        <f t="shared" si="8"/>
        <v>Week 3</v>
      </c>
      <c r="F53" s="187">
        <v>409424</v>
      </c>
      <c r="G53" s="188">
        <v>115.46</v>
      </c>
      <c r="H53" s="189">
        <f t="shared" si="10"/>
        <v>115.46</v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115.46</v>
      </c>
    </row>
    <row r="54" spans="1:21" x14ac:dyDescent="0.2">
      <c r="A54" s="147" t="str">
        <f t="shared" si="7"/>
        <v>Rush CityWeek 3</v>
      </c>
      <c r="B54" s="256"/>
      <c r="C54" s="184" t="s">
        <v>37</v>
      </c>
      <c r="D54" s="192">
        <v>44331</v>
      </c>
      <c r="E54" s="193" t="str">
        <f t="shared" si="8"/>
        <v>Week 3</v>
      </c>
      <c r="F54" s="187">
        <v>409469</v>
      </c>
      <c r="G54" s="188">
        <v>42.13</v>
      </c>
      <c r="H54" s="189">
        <f t="shared" si="10"/>
        <v>42.13</v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42.13</v>
      </c>
    </row>
    <row r="55" spans="1:21" x14ac:dyDescent="0.2">
      <c r="A55" s="147" t="e">
        <f>C55&amp;#REF!</f>
        <v>#REF!</v>
      </c>
      <c r="B55" s="256"/>
      <c r="C55" s="184" t="s">
        <v>37</v>
      </c>
      <c r="D55" s="192">
        <v>44323</v>
      </c>
      <c r="E55" s="193" t="str">
        <f t="shared" si="8"/>
        <v>Week 2</v>
      </c>
      <c r="F55" s="187">
        <v>409201</v>
      </c>
      <c r="G55" s="188">
        <v>115.46</v>
      </c>
      <c r="H55" s="189">
        <f t="shared" si="10"/>
        <v>115.46</v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115.46</v>
      </c>
    </row>
    <row r="56" spans="1:21" x14ac:dyDescent="0.2">
      <c r="A56" s="147" t="e">
        <f>C56&amp;#REF!</f>
        <v>#REF!</v>
      </c>
      <c r="B56" s="256"/>
      <c r="C56" s="184" t="s">
        <v>112</v>
      </c>
      <c r="D56" s="192">
        <v>44333</v>
      </c>
      <c r="E56" s="193" t="str">
        <f t="shared" si="8"/>
        <v>Week 4</v>
      </c>
      <c r="F56" s="187">
        <v>56357157</v>
      </c>
      <c r="G56" s="188">
        <v>176.85</v>
      </c>
      <c r="H56" s="189" t="str">
        <f t="shared" si="10"/>
        <v/>
      </c>
      <c r="I56" s="189">
        <f t="shared" si="11"/>
        <v>176.85</v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176.85</v>
      </c>
    </row>
    <row r="57" spans="1:21" x14ac:dyDescent="0.2">
      <c r="A57" s="147" t="str">
        <f t="shared" si="7"/>
        <v>Rush CityWeek 4</v>
      </c>
      <c r="B57" s="256"/>
      <c r="C57" s="184" t="s">
        <v>37</v>
      </c>
      <c r="D57" s="192">
        <v>44333</v>
      </c>
      <c r="E57" s="193" t="str">
        <f t="shared" si="8"/>
        <v>Week 4</v>
      </c>
      <c r="F57" s="187">
        <v>409492</v>
      </c>
      <c r="G57" s="188">
        <v>114.56</v>
      </c>
      <c r="H57" s="189">
        <f t="shared" si="10"/>
        <v>114.56</v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114.56</v>
      </c>
    </row>
    <row r="58" spans="1:21" x14ac:dyDescent="0.2">
      <c r="A58" s="147" t="str">
        <f t="shared" si="7"/>
        <v>Rush CityWeek 4</v>
      </c>
      <c r="B58" s="256"/>
      <c r="C58" s="184" t="s">
        <v>37</v>
      </c>
      <c r="D58" s="192">
        <v>44334</v>
      </c>
      <c r="E58" s="193" t="str">
        <f t="shared" si="8"/>
        <v>Week 4</v>
      </c>
      <c r="F58" s="187">
        <v>409536</v>
      </c>
      <c r="G58" s="188">
        <v>115.59</v>
      </c>
      <c r="H58" s="189">
        <f t="shared" si="10"/>
        <v>115.59</v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115.59</v>
      </c>
    </row>
    <row r="59" spans="1:21" x14ac:dyDescent="0.2">
      <c r="A59" s="147" t="str">
        <f t="shared" si="7"/>
        <v>Rush CityWeek 4</v>
      </c>
      <c r="B59" s="256"/>
      <c r="C59" s="184" t="s">
        <v>37</v>
      </c>
      <c r="D59" s="192">
        <v>44335</v>
      </c>
      <c r="E59" s="193" t="str">
        <f t="shared" si="8"/>
        <v>Week 4</v>
      </c>
      <c r="F59" s="187">
        <v>409588</v>
      </c>
      <c r="G59" s="188">
        <v>116.49</v>
      </c>
      <c r="H59" s="189">
        <f t="shared" si="10"/>
        <v>116.49</v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116.49</v>
      </c>
    </row>
    <row r="60" spans="1:21" x14ac:dyDescent="0.2">
      <c r="A60" s="147" t="str">
        <f t="shared" si="7"/>
        <v>Rush CityWeek 4</v>
      </c>
      <c r="B60" s="256"/>
      <c r="C60" s="184" t="s">
        <v>37</v>
      </c>
      <c r="D60" s="192">
        <v>44336</v>
      </c>
      <c r="E60" s="193" t="str">
        <f t="shared" si="8"/>
        <v>Week 4</v>
      </c>
      <c r="F60" s="187">
        <v>409626</v>
      </c>
      <c r="G60" s="188">
        <v>116.49</v>
      </c>
      <c r="H60" s="189">
        <f t="shared" si="10"/>
        <v>116.49</v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116.49</v>
      </c>
    </row>
    <row r="61" spans="1:21" x14ac:dyDescent="0.2">
      <c r="A61" s="147" t="str">
        <f t="shared" si="7"/>
        <v>Rush CityWeek 4</v>
      </c>
      <c r="B61" s="256"/>
      <c r="C61" s="184" t="s">
        <v>37</v>
      </c>
      <c r="D61" s="192">
        <v>44337</v>
      </c>
      <c r="E61" s="193" t="str">
        <f t="shared" si="8"/>
        <v>Week 4</v>
      </c>
      <c r="F61" s="187">
        <v>409656</v>
      </c>
      <c r="G61" s="188">
        <v>115.46</v>
      </c>
      <c r="H61" s="189">
        <f t="shared" si="10"/>
        <v>115.46</v>
      </c>
      <c r="I61" s="189" t="str">
        <f t="shared" si="11"/>
        <v/>
      </c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90">
        <f t="shared" si="12"/>
        <v>0</v>
      </c>
      <c r="U61" s="191">
        <f t="shared" si="9"/>
        <v>115.46</v>
      </c>
    </row>
    <row r="62" spans="1:21" x14ac:dyDescent="0.2">
      <c r="A62" s="147" t="str">
        <f t="shared" si="7"/>
        <v>Rush CityWeek 4</v>
      </c>
      <c r="B62" s="256"/>
      <c r="C62" s="184" t="s">
        <v>37</v>
      </c>
      <c r="D62" s="192">
        <v>44338</v>
      </c>
      <c r="E62" s="193" t="str">
        <f t="shared" si="8"/>
        <v>Week 4</v>
      </c>
      <c r="F62" s="187">
        <v>409698</v>
      </c>
      <c r="G62" s="188">
        <v>61.25</v>
      </c>
      <c r="H62" s="189">
        <f t="shared" si="10"/>
        <v>61.25</v>
      </c>
      <c r="I62" s="189" t="str">
        <f t="shared" si="11"/>
        <v/>
      </c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90">
        <f t="shared" si="12"/>
        <v>0</v>
      </c>
      <c r="U62" s="191">
        <f t="shared" si="9"/>
        <v>61.25</v>
      </c>
    </row>
    <row r="63" spans="1:21" x14ac:dyDescent="0.2">
      <c r="A63" s="147" t="str">
        <f t="shared" si="7"/>
        <v>Rush CityWeek 4</v>
      </c>
      <c r="B63" s="256"/>
      <c r="C63" s="184" t="s">
        <v>37</v>
      </c>
      <c r="D63" s="192">
        <v>44338</v>
      </c>
      <c r="E63" s="193" t="str">
        <f t="shared" si="8"/>
        <v>Week 4</v>
      </c>
      <c r="F63" s="187">
        <v>409743</v>
      </c>
      <c r="G63" s="188">
        <v>42.13</v>
      </c>
      <c r="H63" s="189">
        <f t="shared" si="10"/>
        <v>42.13</v>
      </c>
      <c r="I63" s="189" t="str">
        <f t="shared" si="11"/>
        <v/>
      </c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90">
        <f t="shared" si="12"/>
        <v>0</v>
      </c>
      <c r="U63" s="191">
        <f t="shared" si="9"/>
        <v>42.13</v>
      </c>
    </row>
    <row r="64" spans="1:21" x14ac:dyDescent="0.2">
      <c r="A64" s="147" t="str">
        <f t="shared" si="7"/>
        <v>Rush CityWeek 5</v>
      </c>
      <c r="B64" s="256"/>
      <c r="C64" s="184" t="s">
        <v>37</v>
      </c>
      <c r="D64" s="192">
        <v>44340</v>
      </c>
      <c r="E64" s="193" t="str">
        <f t="shared" si="8"/>
        <v>Week 5</v>
      </c>
      <c r="F64" s="187">
        <v>409720</v>
      </c>
      <c r="G64" s="187">
        <v>114.56</v>
      </c>
      <c r="H64" s="187">
        <f t="shared" si="10"/>
        <v>114.56</v>
      </c>
      <c r="I64" s="187" t="str">
        <f t="shared" si="11"/>
        <v/>
      </c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90">
        <f t="shared" si="12"/>
        <v>0</v>
      </c>
      <c r="U64" s="191">
        <f t="shared" si="9"/>
        <v>114.56</v>
      </c>
    </row>
    <row r="65" spans="1:21" x14ac:dyDescent="0.2">
      <c r="A65" s="147" t="str">
        <f t="shared" si="7"/>
        <v>Rush CityWeek 5</v>
      </c>
      <c r="B65" s="256"/>
      <c r="C65" s="184" t="s">
        <v>37</v>
      </c>
      <c r="D65" s="192">
        <v>44341</v>
      </c>
      <c r="E65" s="193" t="str">
        <f t="shared" si="8"/>
        <v>Week 5</v>
      </c>
      <c r="F65" s="187">
        <v>409775</v>
      </c>
      <c r="G65" s="187">
        <v>115.59</v>
      </c>
      <c r="H65" s="187">
        <f t="shared" si="10"/>
        <v>115.59</v>
      </c>
      <c r="I65" s="187" t="str">
        <f t="shared" si="11"/>
        <v/>
      </c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90">
        <f t="shared" si="12"/>
        <v>0</v>
      </c>
      <c r="U65" s="191">
        <f t="shared" si="9"/>
        <v>115.59</v>
      </c>
    </row>
    <row r="66" spans="1:21" x14ac:dyDescent="0.2">
      <c r="A66" s="147" t="str">
        <f t="shared" si="7"/>
        <v>PepsiWeek 5</v>
      </c>
      <c r="B66" s="256"/>
      <c r="C66" s="184" t="s">
        <v>112</v>
      </c>
      <c r="D66" s="192">
        <v>44343</v>
      </c>
      <c r="E66" s="193" t="str">
        <f t="shared" si="8"/>
        <v>Week 5</v>
      </c>
      <c r="F66" s="187">
        <v>52591805</v>
      </c>
      <c r="G66" s="187">
        <v>404.01</v>
      </c>
      <c r="H66" s="187" t="str">
        <f t="shared" si="10"/>
        <v/>
      </c>
      <c r="I66" s="187">
        <f t="shared" si="11"/>
        <v>404.01</v>
      </c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90">
        <f t="shared" si="12"/>
        <v>0</v>
      </c>
      <c r="U66" s="191">
        <f t="shared" si="9"/>
        <v>404.01</v>
      </c>
    </row>
    <row r="67" spans="1:21" x14ac:dyDescent="0.2">
      <c r="A67" s="147" t="str">
        <f t="shared" si="7"/>
        <v>PepsiWeek 5</v>
      </c>
      <c r="B67" s="256"/>
      <c r="C67" s="184" t="s">
        <v>112</v>
      </c>
      <c r="D67" s="192">
        <v>44341</v>
      </c>
      <c r="E67" s="193" t="str">
        <f t="shared" si="8"/>
        <v>Week 5</v>
      </c>
      <c r="F67" s="187">
        <v>55371756</v>
      </c>
      <c r="G67" s="187">
        <v>231.67</v>
      </c>
      <c r="H67" s="187" t="str">
        <f t="shared" si="10"/>
        <v/>
      </c>
      <c r="I67" s="187">
        <f t="shared" si="11"/>
        <v>231.67</v>
      </c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90">
        <f t="shared" si="12"/>
        <v>0</v>
      </c>
      <c r="U67" s="191">
        <f t="shared" si="9"/>
        <v>231.67</v>
      </c>
    </row>
    <row r="68" spans="1:21" x14ac:dyDescent="0.2">
      <c r="A68" s="147" t="str">
        <f t="shared" si="7"/>
        <v>Rush CityWeek 5</v>
      </c>
      <c r="B68" s="256"/>
      <c r="C68" s="184" t="s">
        <v>37</v>
      </c>
      <c r="D68" s="192">
        <v>44342</v>
      </c>
      <c r="E68" s="193" t="str">
        <f t="shared" si="8"/>
        <v>Week 5</v>
      </c>
      <c r="F68" s="187">
        <v>409807</v>
      </c>
      <c r="G68" s="187">
        <v>116.49</v>
      </c>
      <c r="H68" s="187">
        <f t="shared" si="10"/>
        <v>116.49</v>
      </c>
      <c r="I68" s="187" t="str">
        <f t="shared" si="11"/>
        <v/>
      </c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90">
        <f t="shared" si="12"/>
        <v>0</v>
      </c>
      <c r="U68" s="191">
        <f t="shared" si="9"/>
        <v>116.49</v>
      </c>
    </row>
    <row r="69" spans="1:21" x14ac:dyDescent="0.2">
      <c r="A69" s="147" t="str">
        <f t="shared" si="7"/>
        <v>Rush CityWeek 5</v>
      </c>
      <c r="B69" s="256"/>
      <c r="C69" s="184" t="s">
        <v>37</v>
      </c>
      <c r="D69" s="192">
        <v>44343</v>
      </c>
      <c r="E69" s="193" t="str">
        <f t="shared" si="8"/>
        <v>Week 5</v>
      </c>
      <c r="F69" s="187">
        <v>409845</v>
      </c>
      <c r="G69" s="187">
        <v>116.49</v>
      </c>
      <c r="H69" s="187">
        <f t="shared" si="10"/>
        <v>116.49</v>
      </c>
      <c r="I69" s="187" t="str">
        <f t="shared" si="11"/>
        <v/>
      </c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90">
        <f t="shared" si="12"/>
        <v>0</v>
      </c>
      <c r="U69" s="191">
        <f t="shared" ref="U69:U100" si="13">SUM(H69:T69)</f>
        <v>116.49</v>
      </c>
    </row>
    <row r="70" spans="1:21" x14ac:dyDescent="0.2">
      <c r="A70" s="147" t="str">
        <f t="shared" si="7"/>
        <v>Rush CityWeek 5</v>
      </c>
      <c r="B70" s="256"/>
      <c r="C70" s="184" t="s">
        <v>37</v>
      </c>
      <c r="D70" s="192">
        <v>44344</v>
      </c>
      <c r="E70" s="193" t="str">
        <f t="shared" si="8"/>
        <v>Week 5</v>
      </c>
      <c r="F70" s="187">
        <v>409878</v>
      </c>
      <c r="G70" s="187">
        <v>115.46</v>
      </c>
      <c r="H70" s="187">
        <f t="shared" si="10"/>
        <v>115.46</v>
      </c>
      <c r="I70" s="187" t="str">
        <f t="shared" si="11"/>
        <v/>
      </c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90">
        <f t="shared" si="12"/>
        <v>0</v>
      </c>
      <c r="U70" s="191">
        <f t="shared" si="13"/>
        <v>115.46</v>
      </c>
    </row>
    <row r="71" spans="1:21" x14ac:dyDescent="0.2">
      <c r="A71" s="147" t="str">
        <f t="shared" si="7"/>
        <v>Rush CityWeek 5</v>
      </c>
      <c r="B71" s="256"/>
      <c r="C71" s="184" t="s">
        <v>37</v>
      </c>
      <c r="D71" s="192">
        <v>44345</v>
      </c>
      <c r="E71" s="193" t="str">
        <f t="shared" si="8"/>
        <v>Week 5</v>
      </c>
      <c r="F71" s="187">
        <v>409940</v>
      </c>
      <c r="G71" s="187">
        <v>61.25</v>
      </c>
      <c r="H71" s="187">
        <f t="shared" si="10"/>
        <v>61.25</v>
      </c>
      <c r="I71" s="187" t="str">
        <f t="shared" si="11"/>
        <v/>
      </c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90">
        <f t="shared" si="12"/>
        <v>0</v>
      </c>
      <c r="U71" s="191">
        <f t="shared" si="13"/>
        <v>61.25</v>
      </c>
    </row>
    <row r="72" spans="1:21" x14ac:dyDescent="0.2">
      <c r="A72" s="147" t="str">
        <f t="shared" si="7"/>
        <v>Rush CityWeek 5</v>
      </c>
      <c r="B72" s="256"/>
      <c r="C72" s="184" t="s">
        <v>37</v>
      </c>
      <c r="D72" s="192">
        <v>44346</v>
      </c>
      <c r="E72" s="193" t="str">
        <f t="shared" si="8"/>
        <v>Week 5</v>
      </c>
      <c r="F72" s="187">
        <v>409905</v>
      </c>
      <c r="G72" s="187">
        <v>42.13</v>
      </c>
      <c r="H72" s="187">
        <f t="shared" si="10"/>
        <v>42.13</v>
      </c>
      <c r="I72" s="187" t="str">
        <f t="shared" si="11"/>
        <v/>
      </c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90">
        <f t="shared" si="12"/>
        <v>0</v>
      </c>
      <c r="U72" s="191">
        <f t="shared" si="13"/>
        <v>42.13</v>
      </c>
    </row>
    <row r="73" spans="1:21" x14ac:dyDescent="0.2">
      <c r="A73" s="147" t="str">
        <f t="shared" si="7"/>
        <v/>
      </c>
      <c r="B73" s="256"/>
      <c r="C73" s="184"/>
      <c r="D73" s="192"/>
      <c r="E73" s="193" t="str">
        <f t="shared" si="8"/>
        <v/>
      </c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90">
        <f t="shared" si="12"/>
        <v>0</v>
      </c>
      <c r="U73" s="191">
        <f t="shared" si="13"/>
        <v>0</v>
      </c>
    </row>
    <row r="74" spans="1:21" x14ac:dyDescent="0.2">
      <c r="A74" s="147" t="str">
        <f t="shared" si="7"/>
        <v/>
      </c>
      <c r="B74" s="256"/>
      <c r="C74" s="184"/>
      <c r="D74" s="192"/>
      <c r="E74" s="193" t="str">
        <f t="shared" si="8"/>
        <v/>
      </c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90">
        <f t="shared" si="12"/>
        <v>0</v>
      </c>
      <c r="U74" s="191">
        <f t="shared" si="13"/>
        <v>0</v>
      </c>
    </row>
    <row r="75" spans="1:21" x14ac:dyDescent="0.2">
      <c r="A75" s="147" t="str">
        <f t="shared" si="7"/>
        <v/>
      </c>
      <c r="B75" s="256"/>
      <c r="C75" s="184"/>
      <c r="D75" s="192"/>
      <c r="E75" s="193" t="str">
        <f t="shared" si="8"/>
        <v/>
      </c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90">
        <f t="shared" si="12"/>
        <v>0</v>
      </c>
      <c r="U75" s="191">
        <f t="shared" si="13"/>
        <v>0</v>
      </c>
    </row>
    <row r="76" spans="1:21" x14ac:dyDescent="0.2">
      <c r="A76" s="147" t="str">
        <f t="shared" si="7"/>
        <v/>
      </c>
      <c r="B76" s="256"/>
      <c r="C76" s="184"/>
      <c r="D76" s="192"/>
      <c r="E76" s="193" t="str">
        <f t="shared" si="8"/>
        <v/>
      </c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90">
        <f t="shared" si="12"/>
        <v>0</v>
      </c>
      <c r="U76" s="191">
        <f t="shared" si="13"/>
        <v>0</v>
      </c>
    </row>
    <row r="77" spans="1:21" x14ac:dyDescent="0.2">
      <c r="A77" s="147" t="str">
        <f t="shared" si="7"/>
        <v/>
      </c>
      <c r="B77" s="256"/>
      <c r="C77" s="184"/>
      <c r="D77" s="192"/>
      <c r="E77" s="193" t="str">
        <f t="shared" si="8"/>
        <v/>
      </c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90">
        <f t="shared" si="12"/>
        <v>0</v>
      </c>
      <c r="U77" s="191">
        <f t="shared" si="13"/>
        <v>0</v>
      </c>
    </row>
    <row r="78" spans="1:21" x14ac:dyDescent="0.2">
      <c r="A78" s="147" t="str">
        <f t="shared" si="7"/>
        <v/>
      </c>
      <c r="B78" s="256"/>
      <c r="C78" s="184"/>
      <c r="D78" s="192"/>
      <c r="E78" s="193" t="str">
        <f t="shared" si="8"/>
        <v/>
      </c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90">
        <f t="shared" si="12"/>
        <v>0</v>
      </c>
      <c r="U78" s="191">
        <f t="shared" si="13"/>
        <v>0</v>
      </c>
    </row>
    <row r="79" spans="1:21" x14ac:dyDescent="0.2">
      <c r="A79" s="147" t="str">
        <f t="shared" si="7"/>
        <v/>
      </c>
      <c r="B79" s="256"/>
      <c r="C79" s="184"/>
      <c r="D79" s="192"/>
      <c r="E79" s="193" t="str">
        <f t="shared" si="8"/>
        <v/>
      </c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90">
        <f t="shared" si="12"/>
        <v>0</v>
      </c>
      <c r="U79" s="191">
        <f t="shared" si="13"/>
        <v>0</v>
      </c>
    </row>
    <row r="80" spans="1:21" x14ac:dyDescent="0.2">
      <c r="A80" s="147" t="str">
        <f t="shared" si="7"/>
        <v/>
      </c>
      <c r="B80" s="256"/>
      <c r="C80" s="184"/>
      <c r="D80" s="192"/>
      <c r="E80" s="193" t="str">
        <f t="shared" si="8"/>
        <v/>
      </c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90">
        <f t="shared" si="12"/>
        <v>0</v>
      </c>
      <c r="U80" s="191">
        <f t="shared" si="13"/>
        <v>0</v>
      </c>
    </row>
    <row r="81" spans="1:21" x14ac:dyDescent="0.2">
      <c r="A81" s="147" t="str">
        <f t="shared" si="7"/>
        <v/>
      </c>
      <c r="B81" s="256"/>
      <c r="C81" s="184"/>
      <c r="D81" s="192"/>
      <c r="E81" s="193" t="str">
        <f t="shared" si="8"/>
        <v/>
      </c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90">
        <f t="shared" si="12"/>
        <v>0</v>
      </c>
      <c r="U81" s="191">
        <f t="shared" si="13"/>
        <v>0</v>
      </c>
    </row>
    <row r="82" spans="1:21" x14ac:dyDescent="0.2">
      <c r="A82" s="147" t="str">
        <f t="shared" si="7"/>
        <v/>
      </c>
      <c r="B82" s="256"/>
      <c r="C82" s="184"/>
      <c r="D82" s="192"/>
      <c r="E82" s="193" t="str">
        <f t="shared" si="8"/>
        <v/>
      </c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90">
        <f t="shared" si="12"/>
        <v>0</v>
      </c>
      <c r="U82" s="191">
        <f t="shared" si="13"/>
        <v>0</v>
      </c>
    </row>
    <row r="83" spans="1:21" x14ac:dyDescent="0.2">
      <c r="A83" s="147" t="str">
        <f t="shared" si="7"/>
        <v/>
      </c>
      <c r="B83" s="256"/>
      <c r="C83" s="184"/>
      <c r="D83" s="192"/>
      <c r="E83" s="193" t="str">
        <f t="shared" si="8"/>
        <v/>
      </c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90">
        <f t="shared" si="12"/>
        <v>0</v>
      </c>
      <c r="U83" s="191">
        <f t="shared" si="13"/>
        <v>0</v>
      </c>
    </row>
    <row r="84" spans="1:21" x14ac:dyDescent="0.2">
      <c r="A84" s="147" t="str">
        <f t="shared" si="7"/>
        <v/>
      </c>
      <c r="B84" s="256"/>
      <c r="C84" s="184"/>
      <c r="D84" s="192"/>
      <c r="E84" s="193" t="str">
        <f t="shared" si="8"/>
        <v/>
      </c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90">
        <f t="shared" si="12"/>
        <v>0</v>
      </c>
      <c r="U84" s="191">
        <f t="shared" si="13"/>
        <v>0</v>
      </c>
    </row>
    <row r="85" spans="1:21" x14ac:dyDescent="0.2">
      <c r="A85" s="147" t="str">
        <f t="shared" si="7"/>
        <v/>
      </c>
      <c r="B85" s="256"/>
      <c r="C85" s="184"/>
      <c r="D85" s="192"/>
      <c r="E85" s="193" t="str">
        <f t="shared" si="8"/>
        <v/>
      </c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90">
        <f t="shared" si="12"/>
        <v>0</v>
      </c>
      <c r="U85" s="191">
        <f t="shared" si="13"/>
        <v>0</v>
      </c>
    </row>
    <row r="86" spans="1:21" x14ac:dyDescent="0.2">
      <c r="A86" s="147" t="str">
        <f t="shared" si="7"/>
        <v/>
      </c>
      <c r="B86" s="256"/>
      <c r="C86" s="184"/>
      <c r="D86" s="192"/>
      <c r="E86" s="193" t="str">
        <f t="shared" si="8"/>
        <v/>
      </c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90">
        <f t="shared" si="12"/>
        <v>0</v>
      </c>
      <c r="U86" s="191">
        <f t="shared" si="13"/>
        <v>0</v>
      </c>
    </row>
    <row r="87" spans="1:21" x14ac:dyDescent="0.2">
      <c r="A87" s="147" t="str">
        <f t="shared" si="7"/>
        <v/>
      </c>
      <c r="B87" s="256"/>
      <c r="C87" s="184"/>
      <c r="D87" s="192"/>
      <c r="E87" s="193" t="str">
        <f t="shared" si="8"/>
        <v/>
      </c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90">
        <f t="shared" si="12"/>
        <v>0</v>
      </c>
      <c r="U87" s="191">
        <f t="shared" si="13"/>
        <v>0</v>
      </c>
    </row>
    <row r="88" spans="1:21" x14ac:dyDescent="0.2">
      <c r="A88" s="147" t="str">
        <f t="shared" si="7"/>
        <v/>
      </c>
      <c r="B88" s="256"/>
      <c r="C88" s="184"/>
      <c r="D88" s="192"/>
      <c r="E88" s="193" t="str">
        <f t="shared" si="8"/>
        <v/>
      </c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90">
        <f t="shared" si="12"/>
        <v>0</v>
      </c>
      <c r="U88" s="191">
        <f t="shared" si="13"/>
        <v>0</v>
      </c>
    </row>
    <row r="89" spans="1:21" x14ac:dyDescent="0.2">
      <c r="A89" s="147" t="str">
        <f t="shared" si="7"/>
        <v/>
      </c>
      <c r="B89" s="256"/>
      <c r="C89" s="184"/>
      <c r="D89" s="192"/>
      <c r="E89" s="193" t="str">
        <f t="shared" si="8"/>
        <v/>
      </c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90">
        <f t="shared" si="12"/>
        <v>0</v>
      </c>
      <c r="U89" s="191">
        <f t="shared" si="13"/>
        <v>0</v>
      </c>
    </row>
    <row r="90" spans="1:21" x14ac:dyDescent="0.2">
      <c r="A90" s="147" t="str">
        <f t="shared" si="7"/>
        <v/>
      </c>
      <c r="B90" s="256"/>
      <c r="C90" s="184"/>
      <c r="D90" s="192"/>
      <c r="E90" s="193" t="str">
        <f t="shared" si="8"/>
        <v/>
      </c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90">
        <f t="shared" si="12"/>
        <v>0</v>
      </c>
      <c r="U90" s="191">
        <f t="shared" si="13"/>
        <v>0</v>
      </c>
    </row>
    <row r="91" spans="1:21" x14ac:dyDescent="0.2">
      <c r="A91" s="147" t="str">
        <f t="shared" si="7"/>
        <v/>
      </c>
      <c r="B91" s="256"/>
      <c r="C91" s="184"/>
      <c r="D91" s="192"/>
      <c r="E91" s="193" t="str">
        <f t="shared" si="8"/>
        <v/>
      </c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90">
        <f t="shared" si="12"/>
        <v>0</v>
      </c>
      <c r="U91" s="191">
        <f t="shared" si="13"/>
        <v>0</v>
      </c>
    </row>
    <row r="92" spans="1:21" x14ac:dyDescent="0.2">
      <c r="A92" s="147" t="str">
        <f t="shared" si="7"/>
        <v/>
      </c>
      <c r="B92" s="256"/>
      <c r="C92" s="184"/>
      <c r="D92" s="192"/>
      <c r="E92" s="193" t="str">
        <f t="shared" si="8"/>
        <v/>
      </c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90">
        <f t="shared" si="12"/>
        <v>0</v>
      </c>
      <c r="U92" s="191">
        <f t="shared" si="13"/>
        <v>0</v>
      </c>
    </row>
    <row r="93" spans="1:21" x14ac:dyDescent="0.2">
      <c r="A93" s="147" t="str">
        <f t="shared" si="7"/>
        <v/>
      </c>
      <c r="B93" s="256"/>
      <c r="C93" s="184"/>
      <c r="D93" s="192"/>
      <c r="E93" s="193" t="str">
        <f t="shared" si="8"/>
        <v/>
      </c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90">
        <f t="shared" si="12"/>
        <v>0</v>
      </c>
      <c r="U93" s="191">
        <f t="shared" si="13"/>
        <v>0</v>
      </c>
    </row>
    <row r="94" spans="1:21" x14ac:dyDescent="0.2">
      <c r="A94" s="147" t="str">
        <f t="shared" si="7"/>
        <v/>
      </c>
      <c r="B94" s="256"/>
      <c r="C94" s="184"/>
      <c r="D94" s="192"/>
      <c r="E94" s="193" t="str">
        <f t="shared" si="8"/>
        <v/>
      </c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90">
        <f t="shared" si="12"/>
        <v>0</v>
      </c>
      <c r="U94" s="191">
        <f t="shared" si="13"/>
        <v>0</v>
      </c>
    </row>
    <row r="95" spans="1:21" x14ac:dyDescent="0.2">
      <c r="A95" s="147" t="str">
        <f t="shared" si="7"/>
        <v/>
      </c>
      <c r="B95" s="256"/>
      <c r="C95" s="184"/>
      <c r="D95" s="192"/>
      <c r="E95" s="193" t="str">
        <f t="shared" si="8"/>
        <v/>
      </c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90">
        <f t="shared" si="12"/>
        <v>0</v>
      </c>
      <c r="U95" s="191">
        <f t="shared" si="13"/>
        <v>0</v>
      </c>
    </row>
    <row r="96" spans="1:21" x14ac:dyDescent="0.2">
      <c r="A96" s="147" t="str">
        <f t="shared" si="7"/>
        <v/>
      </c>
      <c r="B96" s="256"/>
      <c r="C96" s="184"/>
      <c r="D96" s="192"/>
      <c r="E96" s="193" t="str">
        <f t="shared" si="8"/>
        <v/>
      </c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90">
        <f t="shared" si="12"/>
        <v>0</v>
      </c>
      <c r="U96" s="191">
        <f t="shared" si="13"/>
        <v>0</v>
      </c>
    </row>
    <row r="97" spans="1:21" x14ac:dyDescent="0.2">
      <c r="A97" s="147" t="str">
        <f t="shared" si="7"/>
        <v/>
      </c>
      <c r="B97" s="256"/>
      <c r="C97" s="184"/>
      <c r="D97" s="192"/>
      <c r="E97" s="193" t="str">
        <f t="shared" si="8"/>
        <v/>
      </c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90">
        <f t="shared" si="12"/>
        <v>0</v>
      </c>
      <c r="U97" s="191">
        <f t="shared" si="13"/>
        <v>0</v>
      </c>
    </row>
    <row r="98" spans="1:21" x14ac:dyDescent="0.2">
      <c r="A98" s="147" t="str">
        <f t="shared" si="7"/>
        <v/>
      </c>
      <c r="B98" s="256"/>
      <c r="C98" s="184"/>
      <c r="D98" s="192"/>
      <c r="E98" s="193" t="str">
        <f t="shared" si="8"/>
        <v/>
      </c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315">
        <f t="shared" ref="T98:T101" si="14">G98-SUM(H98:S98)</f>
        <v>0</v>
      </c>
      <c r="U98" s="191">
        <f t="shared" si="13"/>
        <v>0</v>
      </c>
    </row>
    <row r="99" spans="1:21" x14ac:dyDescent="0.2">
      <c r="A99" s="147" t="str">
        <f t="shared" si="7"/>
        <v/>
      </c>
      <c r="B99" s="256"/>
      <c r="C99" s="184"/>
      <c r="D99" s="192"/>
      <c r="E99" s="193" t="str">
        <f t="shared" si="8"/>
        <v/>
      </c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315">
        <f t="shared" si="14"/>
        <v>0</v>
      </c>
      <c r="U99" s="191">
        <f t="shared" si="13"/>
        <v>0</v>
      </c>
    </row>
    <row r="100" spans="1:21" x14ac:dyDescent="0.2">
      <c r="A100" s="147" t="str">
        <f t="shared" si="7"/>
        <v/>
      </c>
      <c r="B100" s="256"/>
      <c r="C100" s="184"/>
      <c r="D100" s="192"/>
      <c r="E100" s="193" t="str">
        <f t="shared" si="8"/>
        <v/>
      </c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315">
        <f t="shared" si="14"/>
        <v>0</v>
      </c>
      <c r="U100" s="191">
        <f t="shared" si="13"/>
        <v>0</v>
      </c>
    </row>
    <row r="101" spans="1:21" x14ac:dyDescent="0.2">
      <c r="A101" s="147" t="str">
        <f t="shared" si="7"/>
        <v/>
      </c>
      <c r="B101" s="256"/>
      <c r="C101" s="184"/>
      <c r="D101" s="192"/>
      <c r="E101" s="193" t="str">
        <f t="shared" si="8"/>
        <v/>
      </c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315">
        <f t="shared" si="14"/>
        <v>0</v>
      </c>
      <c r="U101" s="191">
        <f t="shared" ref="U101:U164" si="15">SUM(H101:T101)</f>
        <v>0</v>
      </c>
    </row>
    <row r="102" spans="1:21" x14ac:dyDescent="0.2">
      <c r="A102" s="147" t="str">
        <f t="shared" ref="A102:A165" si="16">C102&amp;E102</f>
        <v/>
      </c>
      <c r="B102" s="256"/>
      <c r="C102" s="184"/>
      <c r="D102" s="192"/>
      <c r="E102" s="193" t="str">
        <f t="shared" ref="E102:E150" si="17">IF(D102="","",(CONCATENATE("Week ",WEEKNUM(D102,2)-WEEKNUM(DATE(YEAR(D102),MONTH(D102),1),2)+1)))</f>
        <v/>
      </c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315">
        <f t="shared" ref="T102:T165" si="18">G102-SUM(H102:S102)</f>
        <v>0</v>
      </c>
      <c r="U102" s="191">
        <f t="shared" si="15"/>
        <v>0</v>
      </c>
    </row>
    <row r="103" spans="1:21" x14ac:dyDescent="0.2">
      <c r="A103" s="147" t="str">
        <f t="shared" si="16"/>
        <v/>
      </c>
      <c r="B103" s="256"/>
      <c r="C103" s="184"/>
      <c r="D103" s="192"/>
      <c r="E103" s="193" t="str">
        <f t="shared" si="17"/>
        <v/>
      </c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315">
        <f t="shared" si="18"/>
        <v>0</v>
      </c>
      <c r="U103" s="191">
        <f t="shared" si="15"/>
        <v>0</v>
      </c>
    </row>
    <row r="104" spans="1:21" x14ac:dyDescent="0.2">
      <c r="A104" s="147" t="str">
        <f t="shared" si="16"/>
        <v/>
      </c>
      <c r="B104" s="256"/>
      <c r="C104" s="184"/>
      <c r="D104" s="192"/>
      <c r="E104" s="193" t="str">
        <f t="shared" si="17"/>
        <v/>
      </c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315">
        <f t="shared" si="18"/>
        <v>0</v>
      </c>
      <c r="U104" s="191">
        <f t="shared" si="15"/>
        <v>0</v>
      </c>
    </row>
    <row r="105" spans="1:21" x14ac:dyDescent="0.2">
      <c r="A105" s="147" t="str">
        <f t="shared" si="16"/>
        <v/>
      </c>
      <c r="B105" s="256"/>
      <c r="C105" s="184"/>
      <c r="D105" s="192"/>
      <c r="E105" s="193" t="str">
        <f t="shared" si="17"/>
        <v/>
      </c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315">
        <f t="shared" si="18"/>
        <v>0</v>
      </c>
      <c r="U105" s="191">
        <f t="shared" si="15"/>
        <v>0</v>
      </c>
    </row>
    <row r="106" spans="1:21" x14ac:dyDescent="0.2">
      <c r="A106" s="147" t="str">
        <f t="shared" si="16"/>
        <v/>
      </c>
      <c r="B106" s="256"/>
      <c r="C106" s="184"/>
      <c r="D106" s="192"/>
      <c r="E106" s="193" t="str">
        <f t="shared" si="17"/>
        <v/>
      </c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315">
        <f t="shared" si="18"/>
        <v>0</v>
      </c>
      <c r="U106" s="191">
        <f t="shared" si="15"/>
        <v>0</v>
      </c>
    </row>
    <row r="107" spans="1:21" x14ac:dyDescent="0.2">
      <c r="A107" s="147" t="str">
        <f t="shared" si="16"/>
        <v/>
      </c>
      <c r="B107" s="256"/>
      <c r="C107" s="184"/>
      <c r="D107" s="192"/>
      <c r="E107" s="193" t="str">
        <f t="shared" si="17"/>
        <v/>
      </c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315">
        <f t="shared" si="18"/>
        <v>0</v>
      </c>
      <c r="U107" s="191">
        <f t="shared" si="15"/>
        <v>0</v>
      </c>
    </row>
    <row r="108" spans="1:21" x14ac:dyDescent="0.2">
      <c r="A108" s="147" t="str">
        <f t="shared" si="16"/>
        <v/>
      </c>
      <c r="B108" s="256"/>
      <c r="C108" s="184"/>
      <c r="D108" s="192"/>
      <c r="E108" s="193" t="str">
        <f t="shared" si="17"/>
        <v/>
      </c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315"/>
      <c r="U108" s="191">
        <f t="shared" si="15"/>
        <v>0</v>
      </c>
    </row>
    <row r="109" spans="1:21" x14ac:dyDescent="0.2">
      <c r="A109" s="147" t="str">
        <f t="shared" si="16"/>
        <v/>
      </c>
      <c r="B109" s="256"/>
      <c r="C109" s="184"/>
      <c r="D109" s="192"/>
      <c r="E109" s="193" t="str">
        <f t="shared" si="17"/>
        <v/>
      </c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315">
        <f t="shared" si="18"/>
        <v>0</v>
      </c>
      <c r="U109" s="191">
        <f t="shared" si="15"/>
        <v>0</v>
      </c>
    </row>
    <row r="110" spans="1:21" x14ac:dyDescent="0.2">
      <c r="A110" s="147" t="str">
        <f t="shared" si="16"/>
        <v/>
      </c>
      <c r="B110" s="256"/>
      <c r="C110" s="184"/>
      <c r="D110" s="192"/>
      <c r="E110" s="193" t="str">
        <f t="shared" si="17"/>
        <v/>
      </c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315">
        <f t="shared" si="18"/>
        <v>0</v>
      </c>
      <c r="U110" s="191">
        <f t="shared" si="15"/>
        <v>0</v>
      </c>
    </row>
    <row r="111" spans="1:21" x14ac:dyDescent="0.2">
      <c r="A111" s="147" t="str">
        <f t="shared" si="16"/>
        <v/>
      </c>
      <c r="B111" s="256"/>
      <c r="C111" s="184"/>
      <c r="D111" s="192"/>
      <c r="E111" s="193" t="str">
        <f t="shared" si="17"/>
        <v/>
      </c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315">
        <f t="shared" si="18"/>
        <v>0</v>
      </c>
      <c r="U111" s="191">
        <f t="shared" si="15"/>
        <v>0</v>
      </c>
    </row>
    <row r="112" spans="1:21" x14ac:dyDescent="0.2">
      <c r="A112" s="147" t="str">
        <f t="shared" si="16"/>
        <v/>
      </c>
      <c r="B112" s="256"/>
      <c r="C112" s="184"/>
      <c r="D112" s="192"/>
      <c r="E112" s="193" t="str">
        <f t="shared" si="17"/>
        <v/>
      </c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315">
        <f t="shared" si="18"/>
        <v>0</v>
      </c>
      <c r="U112" s="191">
        <f t="shared" si="15"/>
        <v>0</v>
      </c>
    </row>
    <row r="113" spans="1:21" x14ac:dyDescent="0.2">
      <c r="A113" s="147" t="str">
        <f t="shared" si="16"/>
        <v/>
      </c>
      <c r="B113" s="256"/>
      <c r="C113" s="184"/>
      <c r="D113" s="192"/>
      <c r="E113" s="193" t="str">
        <f t="shared" si="17"/>
        <v/>
      </c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315">
        <f t="shared" si="18"/>
        <v>0</v>
      </c>
      <c r="U113" s="191">
        <f t="shared" si="15"/>
        <v>0</v>
      </c>
    </row>
    <row r="114" spans="1:21" x14ac:dyDescent="0.2">
      <c r="A114" s="147" t="str">
        <f t="shared" si="16"/>
        <v/>
      </c>
      <c r="B114" s="256"/>
      <c r="C114" s="148"/>
      <c r="D114" s="147"/>
      <c r="E114" s="152" t="str">
        <f t="shared" si="17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314">
        <f t="shared" si="18"/>
        <v>0</v>
      </c>
      <c r="U114" s="151">
        <f t="shared" si="15"/>
        <v>0</v>
      </c>
    </row>
    <row r="115" spans="1:21" x14ac:dyDescent="0.2">
      <c r="A115" s="147" t="str">
        <f t="shared" si="16"/>
        <v/>
      </c>
      <c r="B115" s="256"/>
      <c r="C115" s="148"/>
      <c r="D115" s="147"/>
      <c r="E115" s="152" t="str">
        <f t="shared" si="17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8"/>
        <v>0</v>
      </c>
      <c r="U115" s="154">
        <f t="shared" si="15"/>
        <v>0</v>
      </c>
    </row>
    <row r="116" spans="1:21" x14ac:dyDescent="0.2">
      <c r="A116" s="147" t="str">
        <f t="shared" si="16"/>
        <v/>
      </c>
      <c r="B116" s="256"/>
      <c r="C116" s="148"/>
      <c r="D116" s="147"/>
      <c r="E116" s="152" t="str">
        <f t="shared" si="17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8"/>
        <v>0</v>
      </c>
      <c r="U116" s="154">
        <f t="shared" si="15"/>
        <v>0</v>
      </c>
    </row>
    <row r="117" spans="1:21" x14ac:dyDescent="0.2">
      <c r="A117" s="147" t="str">
        <f t="shared" si="16"/>
        <v/>
      </c>
      <c r="B117" s="256"/>
      <c r="C117" s="148"/>
      <c r="D117" s="147"/>
      <c r="E117" s="152" t="str">
        <f t="shared" si="17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8"/>
        <v>0</v>
      </c>
      <c r="U117" s="154">
        <f t="shared" si="15"/>
        <v>0</v>
      </c>
    </row>
    <row r="118" spans="1:21" x14ac:dyDescent="0.2">
      <c r="A118" s="147" t="str">
        <f t="shared" si="16"/>
        <v/>
      </c>
      <c r="B118" s="256"/>
      <c r="C118" s="148"/>
      <c r="D118" s="147"/>
      <c r="E118" s="152" t="str">
        <f t="shared" si="17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8"/>
        <v>0</v>
      </c>
      <c r="U118" s="154">
        <f t="shared" si="15"/>
        <v>0</v>
      </c>
    </row>
    <row r="119" spans="1:21" x14ac:dyDescent="0.2">
      <c r="A119" s="147" t="str">
        <f t="shared" si="16"/>
        <v/>
      </c>
      <c r="B119" s="256"/>
      <c r="C119" s="148"/>
      <c r="D119" s="147"/>
      <c r="E119" s="152" t="str">
        <f t="shared" si="17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8"/>
        <v>0</v>
      </c>
      <c r="U119" s="154">
        <f t="shared" si="15"/>
        <v>0</v>
      </c>
    </row>
    <row r="120" spans="1:21" x14ac:dyDescent="0.2">
      <c r="A120" s="147" t="str">
        <f t="shared" si="16"/>
        <v/>
      </c>
      <c r="B120" s="256"/>
      <c r="C120" s="148"/>
      <c r="D120" s="147"/>
      <c r="E120" s="152" t="str">
        <f t="shared" si="17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8"/>
        <v>0</v>
      </c>
      <c r="U120" s="154">
        <f t="shared" si="15"/>
        <v>0</v>
      </c>
    </row>
    <row r="121" spans="1:21" x14ac:dyDescent="0.2">
      <c r="A121" s="147" t="str">
        <f t="shared" si="16"/>
        <v/>
      </c>
      <c r="B121" s="256"/>
      <c r="C121" s="148"/>
      <c r="D121" s="147"/>
      <c r="E121" s="152" t="str">
        <f t="shared" si="17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8"/>
        <v>0</v>
      </c>
      <c r="U121" s="154">
        <f t="shared" si="15"/>
        <v>0</v>
      </c>
    </row>
    <row r="122" spans="1:21" x14ac:dyDescent="0.2">
      <c r="A122" s="147" t="str">
        <f t="shared" si="16"/>
        <v/>
      </c>
      <c r="B122" s="256"/>
      <c r="C122" s="148"/>
      <c r="D122" s="147"/>
      <c r="E122" s="152" t="str">
        <f t="shared" si="17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8"/>
        <v>0</v>
      </c>
      <c r="U122" s="154">
        <f t="shared" si="15"/>
        <v>0</v>
      </c>
    </row>
    <row r="123" spans="1:21" x14ac:dyDescent="0.2">
      <c r="A123" s="147" t="str">
        <f t="shared" si="16"/>
        <v/>
      </c>
      <c r="B123" s="256"/>
      <c r="C123" s="148"/>
      <c r="D123" s="147"/>
      <c r="E123" s="152" t="str">
        <f t="shared" si="17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8"/>
        <v>0</v>
      </c>
      <c r="U123" s="154">
        <f t="shared" si="15"/>
        <v>0</v>
      </c>
    </row>
    <row r="124" spans="1:21" x14ac:dyDescent="0.2">
      <c r="A124" s="147" t="str">
        <f t="shared" si="16"/>
        <v/>
      </c>
      <c r="B124" s="256"/>
      <c r="C124" s="148"/>
      <c r="D124" s="147"/>
      <c r="E124" s="152" t="str">
        <f t="shared" si="17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8"/>
        <v>0</v>
      </c>
      <c r="U124" s="154">
        <f t="shared" si="15"/>
        <v>0</v>
      </c>
    </row>
    <row r="125" spans="1:21" x14ac:dyDescent="0.2">
      <c r="A125" s="147" t="str">
        <f t="shared" si="16"/>
        <v/>
      </c>
      <c r="B125" s="256"/>
      <c r="C125" s="148"/>
      <c r="D125" s="147"/>
      <c r="E125" s="152" t="str">
        <f t="shared" si="17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8"/>
        <v>0</v>
      </c>
      <c r="U125" s="154">
        <f t="shared" si="15"/>
        <v>0</v>
      </c>
    </row>
    <row r="126" spans="1:21" x14ac:dyDescent="0.2">
      <c r="A126" s="147" t="str">
        <f t="shared" si="16"/>
        <v/>
      </c>
      <c r="B126" s="256"/>
      <c r="C126" s="148"/>
      <c r="D126" s="147"/>
      <c r="E126" s="152" t="str">
        <f t="shared" si="17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8"/>
        <v>0</v>
      </c>
      <c r="U126" s="154">
        <f t="shared" si="15"/>
        <v>0</v>
      </c>
    </row>
    <row r="127" spans="1:21" x14ac:dyDescent="0.2">
      <c r="A127" s="147" t="str">
        <f t="shared" si="16"/>
        <v/>
      </c>
      <c r="B127" s="256"/>
      <c r="C127" s="148"/>
      <c r="D127" s="147"/>
      <c r="E127" s="152" t="str">
        <f t="shared" si="17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8"/>
        <v>0</v>
      </c>
      <c r="U127" s="154">
        <f t="shared" si="15"/>
        <v>0</v>
      </c>
    </row>
    <row r="128" spans="1:21" x14ac:dyDescent="0.2">
      <c r="A128" s="147" t="str">
        <f t="shared" si="16"/>
        <v/>
      </c>
      <c r="B128" s="256"/>
      <c r="C128" s="148"/>
      <c r="D128" s="147"/>
      <c r="E128" s="152" t="str">
        <f t="shared" si="17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8"/>
        <v>0</v>
      </c>
      <c r="U128" s="154">
        <f t="shared" si="15"/>
        <v>0</v>
      </c>
    </row>
    <row r="129" spans="1:21" x14ac:dyDescent="0.2">
      <c r="A129" s="147" t="str">
        <f t="shared" si="16"/>
        <v/>
      </c>
      <c r="B129" s="256"/>
      <c r="C129" s="148"/>
      <c r="D129" s="147"/>
      <c r="E129" s="152" t="str">
        <f t="shared" si="17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8"/>
        <v>0</v>
      </c>
      <c r="U129" s="154">
        <f t="shared" si="15"/>
        <v>0</v>
      </c>
    </row>
    <row r="130" spans="1:21" x14ac:dyDescent="0.2">
      <c r="A130" s="147" t="str">
        <f t="shared" si="16"/>
        <v/>
      </c>
      <c r="B130" s="256"/>
      <c r="C130" s="148"/>
      <c r="D130" s="147"/>
      <c r="E130" s="152" t="str">
        <f t="shared" si="17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8"/>
        <v>0</v>
      </c>
      <c r="U130" s="154">
        <f t="shared" si="15"/>
        <v>0</v>
      </c>
    </row>
    <row r="131" spans="1:21" x14ac:dyDescent="0.2">
      <c r="A131" s="147" t="str">
        <f t="shared" si="16"/>
        <v/>
      </c>
      <c r="B131" s="256"/>
      <c r="C131" s="148"/>
      <c r="D131" s="147"/>
      <c r="E131" s="152" t="str">
        <f t="shared" si="17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8"/>
        <v>0</v>
      </c>
      <c r="U131" s="154">
        <f t="shared" si="15"/>
        <v>0</v>
      </c>
    </row>
    <row r="132" spans="1:21" x14ac:dyDescent="0.2">
      <c r="A132" s="147" t="str">
        <f t="shared" si="16"/>
        <v/>
      </c>
      <c r="B132" s="256"/>
      <c r="C132" s="148"/>
      <c r="D132" s="147"/>
      <c r="E132" s="152" t="str">
        <f t="shared" si="17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8"/>
        <v>0</v>
      </c>
      <c r="U132" s="154">
        <f t="shared" si="15"/>
        <v>0</v>
      </c>
    </row>
    <row r="133" spans="1:21" x14ac:dyDescent="0.2">
      <c r="A133" s="147" t="str">
        <f t="shared" si="16"/>
        <v/>
      </c>
      <c r="B133" s="256"/>
      <c r="C133" s="148"/>
      <c r="D133" s="147"/>
      <c r="E133" s="152" t="str">
        <f t="shared" si="17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8"/>
        <v>0</v>
      </c>
      <c r="U133" s="154">
        <f t="shared" si="15"/>
        <v>0</v>
      </c>
    </row>
    <row r="134" spans="1:21" x14ac:dyDescent="0.2">
      <c r="A134" s="147" t="str">
        <f t="shared" si="16"/>
        <v/>
      </c>
      <c r="B134" s="256"/>
      <c r="C134" s="148"/>
      <c r="D134" s="147"/>
      <c r="E134" s="152" t="str">
        <f t="shared" si="17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8"/>
        <v>0</v>
      </c>
      <c r="U134" s="154">
        <f t="shared" si="15"/>
        <v>0</v>
      </c>
    </row>
    <row r="135" spans="1:21" x14ac:dyDescent="0.2">
      <c r="A135" s="147" t="str">
        <f t="shared" si="16"/>
        <v/>
      </c>
      <c r="B135" s="256"/>
      <c r="C135" s="148"/>
      <c r="D135" s="147"/>
      <c r="E135" s="152" t="str">
        <f t="shared" si="17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8"/>
        <v>0</v>
      </c>
      <c r="U135" s="154">
        <f t="shared" si="15"/>
        <v>0</v>
      </c>
    </row>
    <row r="136" spans="1:21" x14ac:dyDescent="0.2">
      <c r="A136" s="147" t="str">
        <f t="shared" si="16"/>
        <v/>
      </c>
      <c r="B136" s="256"/>
      <c r="C136" s="148"/>
      <c r="D136" s="147"/>
      <c r="E136" s="152" t="str">
        <f t="shared" si="17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8"/>
        <v>0</v>
      </c>
      <c r="U136" s="154">
        <f t="shared" si="15"/>
        <v>0</v>
      </c>
    </row>
    <row r="137" spans="1:21" x14ac:dyDescent="0.2">
      <c r="A137" s="147" t="str">
        <f t="shared" si="16"/>
        <v/>
      </c>
      <c r="B137" s="256"/>
      <c r="C137" s="148"/>
      <c r="D137" s="147"/>
      <c r="E137" s="152" t="str">
        <f t="shared" si="17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8"/>
        <v>0</v>
      </c>
      <c r="U137" s="154">
        <f t="shared" si="15"/>
        <v>0</v>
      </c>
    </row>
    <row r="138" spans="1:21" x14ac:dyDescent="0.2">
      <c r="A138" s="147" t="str">
        <f t="shared" si="16"/>
        <v/>
      </c>
      <c r="B138" s="256"/>
      <c r="C138" s="148"/>
      <c r="D138" s="147"/>
      <c r="E138" s="152" t="str">
        <f t="shared" si="17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8"/>
        <v>0</v>
      </c>
      <c r="U138" s="154">
        <f t="shared" si="15"/>
        <v>0</v>
      </c>
    </row>
    <row r="139" spans="1:21" x14ac:dyDescent="0.2">
      <c r="A139" s="147" t="str">
        <f t="shared" si="16"/>
        <v/>
      </c>
      <c r="B139" s="256"/>
      <c r="C139" s="148"/>
      <c r="D139" s="147"/>
      <c r="E139" s="152" t="str">
        <f t="shared" si="17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8"/>
        <v>0</v>
      </c>
      <c r="U139" s="154">
        <f t="shared" si="15"/>
        <v>0</v>
      </c>
    </row>
    <row r="140" spans="1:21" x14ac:dyDescent="0.2">
      <c r="A140" s="147" t="str">
        <f t="shared" si="16"/>
        <v/>
      </c>
      <c r="B140" s="256"/>
      <c r="C140" s="148"/>
      <c r="D140" s="147"/>
      <c r="E140" s="152" t="str">
        <f t="shared" si="17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8"/>
        <v>0</v>
      </c>
      <c r="U140" s="154">
        <f t="shared" si="15"/>
        <v>0</v>
      </c>
    </row>
    <row r="141" spans="1:21" x14ac:dyDescent="0.2">
      <c r="A141" s="147" t="str">
        <f t="shared" si="16"/>
        <v/>
      </c>
      <c r="B141" s="256"/>
      <c r="C141" s="148"/>
      <c r="D141" s="147"/>
      <c r="E141" s="152" t="str">
        <f t="shared" si="17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8"/>
        <v>0</v>
      </c>
      <c r="U141" s="154">
        <f t="shared" si="15"/>
        <v>0</v>
      </c>
    </row>
    <row r="142" spans="1:21" x14ac:dyDescent="0.2">
      <c r="A142" s="147" t="str">
        <f t="shared" si="16"/>
        <v/>
      </c>
      <c r="B142" s="256"/>
      <c r="C142" s="148"/>
      <c r="D142" s="147"/>
      <c r="E142" s="152" t="str">
        <f t="shared" si="17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8"/>
        <v>0</v>
      </c>
      <c r="U142" s="154">
        <f t="shared" si="15"/>
        <v>0</v>
      </c>
    </row>
    <row r="143" spans="1:21" x14ac:dyDescent="0.2">
      <c r="A143" s="147" t="str">
        <f t="shared" si="16"/>
        <v/>
      </c>
      <c r="B143" s="256"/>
      <c r="C143" s="148"/>
      <c r="D143" s="147"/>
      <c r="E143" s="152" t="str">
        <f t="shared" si="17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8"/>
        <v>0</v>
      </c>
      <c r="U143" s="154">
        <f t="shared" si="15"/>
        <v>0</v>
      </c>
    </row>
    <row r="144" spans="1:21" x14ac:dyDescent="0.2">
      <c r="A144" s="147" t="str">
        <f t="shared" si="16"/>
        <v/>
      </c>
      <c r="B144" s="256"/>
      <c r="C144" s="148"/>
      <c r="D144" s="147"/>
      <c r="E144" s="152" t="str">
        <f t="shared" si="17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8"/>
        <v>0</v>
      </c>
      <c r="U144" s="154">
        <f t="shared" si="15"/>
        <v>0</v>
      </c>
    </row>
    <row r="145" spans="1:21" x14ac:dyDescent="0.2">
      <c r="A145" s="147" t="str">
        <f t="shared" si="16"/>
        <v/>
      </c>
      <c r="B145" s="256"/>
      <c r="C145" s="148"/>
      <c r="D145" s="147"/>
      <c r="E145" s="152" t="str">
        <f t="shared" si="17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8"/>
        <v>0</v>
      </c>
      <c r="U145" s="154">
        <f t="shared" si="15"/>
        <v>0</v>
      </c>
    </row>
    <row r="146" spans="1:21" x14ac:dyDescent="0.2">
      <c r="A146" s="147" t="str">
        <f t="shared" si="16"/>
        <v/>
      </c>
      <c r="B146" s="256"/>
      <c r="C146" s="148"/>
      <c r="D146" s="147"/>
      <c r="E146" s="152" t="str">
        <f t="shared" si="17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8"/>
        <v>0</v>
      </c>
      <c r="U146" s="154">
        <f t="shared" si="15"/>
        <v>0</v>
      </c>
    </row>
    <row r="147" spans="1:21" x14ac:dyDescent="0.2">
      <c r="A147" s="147" t="str">
        <f t="shared" si="16"/>
        <v/>
      </c>
      <c r="B147" s="256"/>
      <c r="C147" s="148"/>
      <c r="D147" s="147"/>
      <c r="E147" s="152" t="str">
        <f t="shared" si="17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8"/>
        <v>0</v>
      </c>
      <c r="U147" s="154">
        <f t="shared" si="15"/>
        <v>0</v>
      </c>
    </row>
    <row r="148" spans="1:21" x14ac:dyDescent="0.2">
      <c r="A148" s="147" t="str">
        <f t="shared" si="16"/>
        <v/>
      </c>
      <c r="B148" s="256"/>
      <c r="C148" s="148"/>
      <c r="D148" s="147"/>
      <c r="E148" s="152" t="str">
        <f t="shared" si="17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8"/>
        <v>0</v>
      </c>
      <c r="U148" s="166">
        <f t="shared" si="15"/>
        <v>0</v>
      </c>
    </row>
    <row r="149" spans="1:21" x14ac:dyDescent="0.2">
      <c r="A149" s="147" t="str">
        <f t="shared" si="16"/>
        <v/>
      </c>
      <c r="B149" s="256"/>
      <c r="C149" s="148"/>
      <c r="D149" s="147"/>
      <c r="E149" s="152" t="str">
        <f t="shared" si="17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8"/>
        <v>0</v>
      </c>
      <c r="U149" s="166">
        <f t="shared" ref="U149" si="19">SUM(H149:T149)</f>
        <v>0</v>
      </c>
    </row>
    <row r="150" spans="1:21" s="111" customFormat="1" x14ac:dyDescent="0.2">
      <c r="A150" s="147" t="str">
        <f t="shared" si="16"/>
        <v/>
      </c>
      <c r="B150" s="256"/>
      <c r="C150" s="148"/>
      <c r="D150" s="147"/>
      <c r="E150" s="152" t="str">
        <f t="shared" si="17"/>
        <v/>
      </c>
      <c r="T150" s="165">
        <f t="shared" si="18"/>
        <v>0</v>
      </c>
      <c r="U150" s="166">
        <f t="shared" si="15"/>
        <v>0</v>
      </c>
    </row>
    <row r="151" spans="1:21" s="111" customFormat="1" x14ac:dyDescent="0.2">
      <c r="A151" s="147" t="str">
        <f t="shared" si="16"/>
        <v/>
      </c>
      <c r="B151" s="256"/>
      <c r="C151" s="148"/>
      <c r="D151" s="123"/>
      <c r="E151" s="167"/>
      <c r="T151" s="165">
        <f t="shared" si="18"/>
        <v>0</v>
      </c>
      <c r="U151" s="166">
        <f t="shared" si="15"/>
        <v>0</v>
      </c>
    </row>
    <row r="152" spans="1:21" s="111" customFormat="1" x14ac:dyDescent="0.2">
      <c r="A152" s="147" t="str">
        <f t="shared" si="16"/>
        <v/>
      </c>
      <c r="B152" s="256"/>
      <c r="C152" s="148"/>
      <c r="D152" s="123"/>
      <c r="E152" s="167"/>
      <c r="T152" s="165">
        <f t="shared" si="18"/>
        <v>0</v>
      </c>
      <c r="U152" s="166">
        <f t="shared" si="15"/>
        <v>0</v>
      </c>
    </row>
    <row r="153" spans="1:21" s="111" customFormat="1" x14ac:dyDescent="0.2">
      <c r="A153" s="147" t="str">
        <f t="shared" si="16"/>
        <v/>
      </c>
      <c r="B153" s="256"/>
      <c r="C153" s="148"/>
      <c r="D153" s="123"/>
      <c r="E153" s="167"/>
      <c r="T153" s="165">
        <f t="shared" si="18"/>
        <v>0</v>
      </c>
      <c r="U153" s="166">
        <f t="shared" si="15"/>
        <v>0</v>
      </c>
    </row>
    <row r="154" spans="1:21" s="111" customFormat="1" x14ac:dyDescent="0.2">
      <c r="A154" s="147" t="str">
        <f t="shared" si="16"/>
        <v/>
      </c>
      <c r="B154" s="256"/>
      <c r="C154" s="148"/>
      <c r="D154" s="123"/>
      <c r="E154" s="167"/>
      <c r="T154" s="165">
        <f t="shared" si="18"/>
        <v>0</v>
      </c>
      <c r="U154" s="166">
        <f t="shared" si="15"/>
        <v>0</v>
      </c>
    </row>
    <row r="155" spans="1:21" s="111" customFormat="1" x14ac:dyDescent="0.2">
      <c r="A155" s="147" t="str">
        <f t="shared" si="16"/>
        <v/>
      </c>
      <c r="B155" s="256"/>
      <c r="C155" s="148"/>
      <c r="D155" s="124"/>
      <c r="E155" s="167"/>
      <c r="T155" s="165">
        <f t="shared" si="18"/>
        <v>0</v>
      </c>
      <c r="U155" s="166">
        <f t="shared" si="15"/>
        <v>0</v>
      </c>
    </row>
    <row r="156" spans="1:21" s="111" customFormat="1" x14ac:dyDescent="0.2">
      <c r="A156" s="147" t="str">
        <f t="shared" si="16"/>
        <v/>
      </c>
      <c r="B156" s="256"/>
      <c r="C156" s="148"/>
      <c r="D156" s="124"/>
      <c r="E156" s="167"/>
      <c r="T156" s="165">
        <f t="shared" si="18"/>
        <v>0</v>
      </c>
      <c r="U156" s="166">
        <f t="shared" si="15"/>
        <v>0</v>
      </c>
    </row>
    <row r="157" spans="1:21" s="111" customFormat="1" x14ac:dyDescent="0.2">
      <c r="A157" s="147" t="str">
        <f t="shared" si="16"/>
        <v/>
      </c>
      <c r="B157" s="256"/>
      <c r="C157" s="148"/>
      <c r="D157" s="123"/>
      <c r="E157" s="167"/>
      <c r="T157" s="165">
        <f t="shared" si="18"/>
        <v>0</v>
      </c>
      <c r="U157" s="166">
        <f t="shared" si="15"/>
        <v>0</v>
      </c>
    </row>
    <row r="158" spans="1:21" s="111" customFormat="1" x14ac:dyDescent="0.2">
      <c r="A158" s="147" t="str">
        <f t="shared" si="16"/>
        <v/>
      </c>
      <c r="B158" s="256"/>
      <c r="C158" s="148"/>
      <c r="D158" s="123"/>
      <c r="E158" s="167"/>
      <c r="T158" s="165">
        <f t="shared" si="18"/>
        <v>0</v>
      </c>
      <c r="U158" s="166">
        <f t="shared" si="15"/>
        <v>0</v>
      </c>
    </row>
    <row r="159" spans="1:21" s="111" customFormat="1" x14ac:dyDescent="0.2">
      <c r="A159" s="147" t="str">
        <f t="shared" si="16"/>
        <v/>
      </c>
      <c r="B159" s="256"/>
      <c r="C159" s="148"/>
      <c r="D159" s="123"/>
      <c r="E159" s="167"/>
      <c r="T159" s="165">
        <f t="shared" si="18"/>
        <v>0</v>
      </c>
      <c r="U159" s="166">
        <f t="shared" si="15"/>
        <v>0</v>
      </c>
    </row>
    <row r="160" spans="1:21" s="111" customFormat="1" x14ac:dyDescent="0.2">
      <c r="A160" s="147" t="str">
        <f t="shared" si="16"/>
        <v/>
      </c>
      <c r="B160" s="256"/>
      <c r="C160" s="148"/>
      <c r="D160" s="123"/>
      <c r="E160" s="167"/>
      <c r="T160" s="165">
        <f t="shared" si="18"/>
        <v>0</v>
      </c>
      <c r="U160" s="166">
        <f t="shared" si="15"/>
        <v>0</v>
      </c>
    </row>
    <row r="161" spans="1:21" s="111" customFormat="1" x14ac:dyDescent="0.2">
      <c r="A161" s="147" t="str">
        <f t="shared" si="16"/>
        <v/>
      </c>
      <c r="B161" s="256"/>
      <c r="C161" s="148"/>
      <c r="D161" s="123"/>
      <c r="E161" s="167"/>
      <c r="T161" s="165">
        <f t="shared" si="18"/>
        <v>0</v>
      </c>
      <c r="U161" s="166">
        <f t="shared" si="15"/>
        <v>0</v>
      </c>
    </row>
    <row r="162" spans="1:21" s="111" customFormat="1" x14ac:dyDescent="0.2">
      <c r="A162" s="147" t="str">
        <f t="shared" si="16"/>
        <v/>
      </c>
      <c r="B162" s="256"/>
      <c r="C162" s="148"/>
      <c r="D162" s="123"/>
      <c r="E162" s="167"/>
      <c r="T162" s="165">
        <f t="shared" si="18"/>
        <v>0</v>
      </c>
      <c r="U162" s="166">
        <f t="shared" si="15"/>
        <v>0</v>
      </c>
    </row>
    <row r="163" spans="1:21" s="111" customFormat="1" x14ac:dyDescent="0.2">
      <c r="A163" s="147" t="str">
        <f t="shared" si="16"/>
        <v/>
      </c>
      <c r="B163" s="256"/>
      <c r="C163" s="148"/>
      <c r="D163" s="123"/>
      <c r="E163" s="167"/>
      <c r="T163" s="165">
        <f t="shared" si="18"/>
        <v>0</v>
      </c>
      <c r="U163" s="166">
        <f t="shared" si="15"/>
        <v>0</v>
      </c>
    </row>
    <row r="164" spans="1:21" s="111" customFormat="1" x14ac:dyDescent="0.2">
      <c r="A164" s="147" t="str">
        <f t="shared" si="16"/>
        <v/>
      </c>
      <c r="B164" s="256"/>
      <c r="C164" s="148"/>
      <c r="E164" s="167"/>
      <c r="T164" s="165">
        <f t="shared" si="18"/>
        <v>0</v>
      </c>
      <c r="U164" s="166">
        <f t="shared" si="15"/>
        <v>0</v>
      </c>
    </row>
    <row r="165" spans="1:21" s="111" customFormat="1" x14ac:dyDescent="0.2">
      <c r="A165" s="147" t="str">
        <f t="shared" si="16"/>
        <v/>
      </c>
      <c r="B165" s="256"/>
      <c r="C165" s="148"/>
      <c r="E165" s="167"/>
      <c r="T165" s="165">
        <f t="shared" si="18"/>
        <v>0</v>
      </c>
      <c r="U165" s="166">
        <f t="shared" ref="U165:U228" si="20">SUM(H165:T165)</f>
        <v>0</v>
      </c>
    </row>
    <row r="166" spans="1:21" s="111" customFormat="1" x14ac:dyDescent="0.2">
      <c r="A166" s="147" t="str">
        <f t="shared" ref="A166:A229" si="21">C166&amp;E166</f>
        <v/>
      </c>
      <c r="B166" s="256"/>
      <c r="C166" s="148"/>
      <c r="E166" s="167"/>
      <c r="T166" s="165">
        <f t="shared" ref="T166:T229" si="22">G166-SUM(H166:S166)</f>
        <v>0</v>
      </c>
      <c r="U166" s="166">
        <f t="shared" si="20"/>
        <v>0</v>
      </c>
    </row>
    <row r="167" spans="1:21" s="111" customFormat="1" x14ac:dyDescent="0.2">
      <c r="A167" s="147" t="str">
        <f t="shared" si="21"/>
        <v/>
      </c>
      <c r="B167" s="256"/>
      <c r="C167" s="148"/>
      <c r="E167" s="167"/>
      <c r="T167" s="165">
        <f t="shared" si="22"/>
        <v>0</v>
      </c>
      <c r="U167" s="166">
        <f t="shared" si="20"/>
        <v>0</v>
      </c>
    </row>
    <row r="168" spans="1:21" s="111" customFormat="1" x14ac:dyDescent="0.2">
      <c r="A168" s="147" t="str">
        <f t="shared" si="21"/>
        <v/>
      </c>
      <c r="B168" s="256"/>
      <c r="C168" s="148"/>
      <c r="E168" s="167"/>
      <c r="T168" s="165">
        <f t="shared" si="22"/>
        <v>0</v>
      </c>
      <c r="U168" s="166">
        <f t="shared" si="20"/>
        <v>0</v>
      </c>
    </row>
    <row r="169" spans="1:21" s="111" customFormat="1" x14ac:dyDescent="0.2">
      <c r="A169" s="147" t="str">
        <f t="shared" si="21"/>
        <v/>
      </c>
      <c r="B169" s="256"/>
      <c r="C169" s="148"/>
      <c r="E169" s="167"/>
      <c r="T169" s="165">
        <f t="shared" si="22"/>
        <v>0</v>
      </c>
      <c r="U169" s="166">
        <f t="shared" si="20"/>
        <v>0</v>
      </c>
    </row>
    <row r="170" spans="1:21" s="111" customFormat="1" x14ac:dyDescent="0.2">
      <c r="A170" s="147" t="str">
        <f t="shared" si="21"/>
        <v/>
      </c>
      <c r="B170" s="256"/>
      <c r="C170" s="148"/>
      <c r="E170" s="167"/>
      <c r="T170" s="165">
        <f t="shared" si="22"/>
        <v>0</v>
      </c>
      <c r="U170" s="166">
        <f t="shared" si="20"/>
        <v>0</v>
      </c>
    </row>
    <row r="171" spans="1:21" s="111" customFormat="1" x14ac:dyDescent="0.2">
      <c r="A171" s="147" t="str">
        <f t="shared" si="21"/>
        <v/>
      </c>
      <c r="B171" s="256"/>
      <c r="C171" s="148"/>
      <c r="E171" s="167"/>
      <c r="T171" s="165">
        <f t="shared" si="22"/>
        <v>0</v>
      </c>
      <c r="U171" s="166">
        <f t="shared" si="20"/>
        <v>0</v>
      </c>
    </row>
    <row r="172" spans="1:21" s="111" customFormat="1" x14ac:dyDescent="0.2">
      <c r="A172" s="147" t="str">
        <f t="shared" si="21"/>
        <v/>
      </c>
      <c r="B172" s="256"/>
      <c r="C172" s="148"/>
      <c r="E172" s="167"/>
      <c r="T172" s="165">
        <f t="shared" si="22"/>
        <v>0</v>
      </c>
      <c r="U172" s="166">
        <f t="shared" si="20"/>
        <v>0</v>
      </c>
    </row>
    <row r="173" spans="1:21" s="111" customFormat="1" x14ac:dyDescent="0.2">
      <c r="A173" s="147" t="str">
        <f t="shared" si="21"/>
        <v/>
      </c>
      <c r="B173" s="256"/>
      <c r="C173" s="148"/>
      <c r="E173" s="167"/>
      <c r="T173" s="165">
        <f t="shared" si="22"/>
        <v>0</v>
      </c>
      <c r="U173" s="166">
        <f t="shared" si="20"/>
        <v>0</v>
      </c>
    </row>
    <row r="174" spans="1:21" s="111" customFormat="1" x14ac:dyDescent="0.2">
      <c r="A174" s="147" t="str">
        <f t="shared" si="21"/>
        <v/>
      </c>
      <c r="B174" s="256"/>
      <c r="C174" s="148"/>
      <c r="E174" s="167"/>
      <c r="T174" s="165">
        <f t="shared" si="22"/>
        <v>0</v>
      </c>
      <c r="U174" s="166">
        <f t="shared" si="20"/>
        <v>0</v>
      </c>
    </row>
    <row r="175" spans="1:21" s="111" customFormat="1" x14ac:dyDescent="0.2">
      <c r="A175" s="147" t="str">
        <f t="shared" si="21"/>
        <v/>
      </c>
      <c r="B175" s="256"/>
      <c r="C175" s="148"/>
      <c r="E175" s="167"/>
      <c r="T175" s="165">
        <f t="shared" si="22"/>
        <v>0</v>
      </c>
      <c r="U175" s="166">
        <f t="shared" si="20"/>
        <v>0</v>
      </c>
    </row>
    <row r="176" spans="1:21" s="111" customFormat="1" x14ac:dyDescent="0.2">
      <c r="A176" s="147" t="str">
        <f t="shared" si="21"/>
        <v/>
      </c>
      <c r="B176" s="256"/>
      <c r="C176" s="148"/>
      <c r="E176" s="167"/>
      <c r="T176" s="165">
        <f t="shared" si="22"/>
        <v>0</v>
      </c>
      <c r="U176" s="166">
        <f t="shared" si="20"/>
        <v>0</v>
      </c>
    </row>
    <row r="177" spans="1:21" s="111" customFormat="1" x14ac:dyDescent="0.2">
      <c r="A177" s="147" t="str">
        <f t="shared" si="21"/>
        <v/>
      </c>
      <c r="B177" s="256"/>
      <c r="C177" s="148"/>
      <c r="E177" s="167"/>
      <c r="T177" s="165">
        <f t="shared" si="22"/>
        <v>0</v>
      </c>
      <c r="U177" s="166">
        <f t="shared" si="20"/>
        <v>0</v>
      </c>
    </row>
    <row r="178" spans="1:21" s="111" customFormat="1" x14ac:dyDescent="0.2">
      <c r="A178" s="147" t="str">
        <f t="shared" si="21"/>
        <v/>
      </c>
      <c r="B178" s="256"/>
      <c r="C178" s="148"/>
      <c r="E178" s="167"/>
      <c r="T178" s="165">
        <f t="shared" si="22"/>
        <v>0</v>
      </c>
      <c r="U178" s="166">
        <f t="shared" si="20"/>
        <v>0</v>
      </c>
    </row>
    <row r="179" spans="1:21" s="111" customFormat="1" x14ac:dyDescent="0.2">
      <c r="A179" s="147" t="str">
        <f t="shared" si="21"/>
        <v/>
      </c>
      <c r="B179" s="256"/>
      <c r="C179" s="148"/>
      <c r="E179" s="167"/>
      <c r="T179" s="165">
        <f t="shared" si="22"/>
        <v>0</v>
      </c>
      <c r="U179" s="166">
        <f t="shared" si="20"/>
        <v>0</v>
      </c>
    </row>
    <row r="180" spans="1:21" s="111" customFormat="1" x14ac:dyDescent="0.2">
      <c r="A180" s="147" t="str">
        <f t="shared" si="21"/>
        <v/>
      </c>
      <c r="B180" s="256"/>
      <c r="C180" s="148"/>
      <c r="E180" s="167"/>
      <c r="T180" s="165">
        <f t="shared" si="22"/>
        <v>0</v>
      </c>
      <c r="U180" s="166">
        <f t="shared" si="20"/>
        <v>0</v>
      </c>
    </row>
    <row r="181" spans="1:21" s="111" customFormat="1" x14ac:dyDescent="0.2">
      <c r="A181" s="147" t="str">
        <f t="shared" si="21"/>
        <v/>
      </c>
      <c r="B181" s="256"/>
      <c r="C181" s="148"/>
      <c r="E181" s="167"/>
      <c r="T181" s="165">
        <f t="shared" si="22"/>
        <v>0</v>
      </c>
      <c r="U181" s="166">
        <f t="shared" si="20"/>
        <v>0</v>
      </c>
    </row>
    <row r="182" spans="1:21" s="111" customFormat="1" x14ac:dyDescent="0.2">
      <c r="A182" s="147" t="str">
        <f t="shared" si="21"/>
        <v/>
      </c>
      <c r="B182" s="256"/>
      <c r="C182" s="148"/>
      <c r="E182" s="167"/>
      <c r="T182" s="165">
        <f t="shared" si="22"/>
        <v>0</v>
      </c>
      <c r="U182" s="166">
        <f t="shared" si="20"/>
        <v>0</v>
      </c>
    </row>
    <row r="183" spans="1:21" s="111" customFormat="1" x14ac:dyDescent="0.2">
      <c r="A183" s="147" t="str">
        <f t="shared" si="21"/>
        <v/>
      </c>
      <c r="B183" s="256"/>
      <c r="C183" s="148"/>
      <c r="E183" s="167"/>
      <c r="T183" s="165">
        <f t="shared" si="22"/>
        <v>0</v>
      </c>
      <c r="U183" s="166">
        <f t="shared" si="20"/>
        <v>0</v>
      </c>
    </row>
    <row r="184" spans="1:21" s="111" customFormat="1" x14ac:dyDescent="0.2">
      <c r="A184" s="147" t="str">
        <f t="shared" si="21"/>
        <v/>
      </c>
      <c r="B184" s="256"/>
      <c r="C184" s="148"/>
      <c r="E184" s="167"/>
      <c r="T184" s="165">
        <f t="shared" si="22"/>
        <v>0</v>
      </c>
      <c r="U184" s="166">
        <f t="shared" si="20"/>
        <v>0</v>
      </c>
    </row>
    <row r="185" spans="1:21" s="111" customFormat="1" x14ac:dyDescent="0.2">
      <c r="A185" s="147" t="str">
        <f t="shared" si="21"/>
        <v/>
      </c>
      <c r="B185" s="256"/>
      <c r="C185" s="148"/>
      <c r="E185" s="167"/>
      <c r="T185" s="165">
        <f t="shared" si="22"/>
        <v>0</v>
      </c>
      <c r="U185" s="166">
        <f t="shared" si="20"/>
        <v>0</v>
      </c>
    </row>
    <row r="186" spans="1:21" s="111" customFormat="1" x14ac:dyDescent="0.2">
      <c r="A186" s="147" t="str">
        <f t="shared" si="21"/>
        <v/>
      </c>
      <c r="B186" s="256"/>
      <c r="C186" s="148"/>
      <c r="E186" s="167"/>
      <c r="T186" s="165">
        <f t="shared" si="22"/>
        <v>0</v>
      </c>
      <c r="U186" s="166">
        <f t="shared" si="20"/>
        <v>0</v>
      </c>
    </row>
    <row r="187" spans="1:21" s="111" customFormat="1" x14ac:dyDescent="0.2">
      <c r="A187" s="147" t="str">
        <f t="shared" si="21"/>
        <v/>
      </c>
      <c r="B187" s="256"/>
      <c r="C187" s="148"/>
      <c r="E187" s="167"/>
      <c r="T187" s="165">
        <f t="shared" si="22"/>
        <v>0</v>
      </c>
      <c r="U187" s="166">
        <f t="shared" si="20"/>
        <v>0</v>
      </c>
    </row>
    <row r="188" spans="1:21" s="111" customFormat="1" x14ac:dyDescent="0.2">
      <c r="A188" s="147" t="str">
        <f t="shared" si="21"/>
        <v/>
      </c>
      <c r="B188" s="256"/>
      <c r="C188" s="148"/>
      <c r="E188" s="167"/>
      <c r="T188" s="165">
        <f t="shared" si="22"/>
        <v>0</v>
      </c>
      <c r="U188" s="166">
        <f t="shared" si="20"/>
        <v>0</v>
      </c>
    </row>
    <row r="189" spans="1:21" s="111" customFormat="1" x14ac:dyDescent="0.2">
      <c r="A189" s="147" t="str">
        <f t="shared" si="21"/>
        <v/>
      </c>
      <c r="B189" s="256"/>
      <c r="C189" s="148"/>
      <c r="E189" s="167"/>
      <c r="T189" s="165">
        <f t="shared" si="22"/>
        <v>0</v>
      </c>
      <c r="U189" s="166">
        <f t="shared" si="20"/>
        <v>0</v>
      </c>
    </row>
    <row r="190" spans="1:21" s="111" customFormat="1" x14ac:dyDescent="0.2">
      <c r="A190" s="147" t="str">
        <f t="shared" si="21"/>
        <v/>
      </c>
      <c r="B190" s="256"/>
      <c r="C190" s="148"/>
      <c r="E190" s="167"/>
      <c r="T190" s="165">
        <f t="shared" si="22"/>
        <v>0</v>
      </c>
      <c r="U190" s="166">
        <f t="shared" si="20"/>
        <v>0</v>
      </c>
    </row>
    <row r="191" spans="1:21" s="111" customFormat="1" x14ac:dyDescent="0.2">
      <c r="A191" s="147" t="str">
        <f t="shared" si="21"/>
        <v/>
      </c>
      <c r="B191" s="256"/>
      <c r="C191" s="148"/>
      <c r="E191" s="167"/>
      <c r="T191" s="165">
        <f t="shared" si="22"/>
        <v>0</v>
      </c>
      <c r="U191" s="166">
        <f t="shared" si="20"/>
        <v>0</v>
      </c>
    </row>
    <row r="192" spans="1:21" s="111" customFormat="1" x14ac:dyDescent="0.2">
      <c r="A192" s="147" t="str">
        <f t="shared" si="21"/>
        <v/>
      </c>
      <c r="B192" s="256"/>
      <c r="C192" s="148"/>
      <c r="E192" s="167"/>
      <c r="T192" s="165">
        <f t="shared" si="22"/>
        <v>0</v>
      </c>
      <c r="U192" s="166">
        <f t="shared" si="20"/>
        <v>0</v>
      </c>
    </row>
    <row r="193" spans="1:21" s="111" customFormat="1" x14ac:dyDescent="0.2">
      <c r="A193" s="147" t="str">
        <f t="shared" si="21"/>
        <v/>
      </c>
      <c r="B193" s="256"/>
      <c r="C193" s="148"/>
      <c r="E193" s="167"/>
      <c r="T193" s="165">
        <f t="shared" si="22"/>
        <v>0</v>
      </c>
      <c r="U193" s="166">
        <f t="shared" si="20"/>
        <v>0</v>
      </c>
    </row>
    <row r="194" spans="1:21" s="111" customFormat="1" x14ac:dyDescent="0.2">
      <c r="A194" s="147" t="str">
        <f t="shared" si="21"/>
        <v/>
      </c>
      <c r="B194" s="256"/>
      <c r="C194" s="148"/>
      <c r="E194" s="167"/>
      <c r="T194" s="165">
        <f t="shared" si="22"/>
        <v>0</v>
      </c>
      <c r="U194" s="166">
        <f t="shared" si="20"/>
        <v>0</v>
      </c>
    </row>
    <row r="195" spans="1:21" s="111" customFormat="1" x14ac:dyDescent="0.2">
      <c r="A195" s="147" t="str">
        <f t="shared" si="21"/>
        <v/>
      </c>
      <c r="B195" s="256"/>
      <c r="C195" s="148"/>
      <c r="E195" s="167"/>
      <c r="T195" s="165">
        <f t="shared" si="22"/>
        <v>0</v>
      </c>
      <c r="U195" s="166">
        <f t="shared" si="20"/>
        <v>0</v>
      </c>
    </row>
    <row r="196" spans="1:21" s="111" customFormat="1" x14ac:dyDescent="0.2">
      <c r="A196" s="147" t="str">
        <f t="shared" si="21"/>
        <v/>
      </c>
      <c r="B196" s="256"/>
      <c r="C196" s="148"/>
      <c r="E196" s="167"/>
      <c r="T196" s="165">
        <f t="shared" si="22"/>
        <v>0</v>
      </c>
      <c r="U196" s="166">
        <f t="shared" si="20"/>
        <v>0</v>
      </c>
    </row>
    <row r="197" spans="1:21" s="111" customFormat="1" x14ac:dyDescent="0.2">
      <c r="A197" s="147" t="str">
        <f t="shared" si="21"/>
        <v/>
      </c>
      <c r="B197" s="256"/>
      <c r="C197" s="148"/>
      <c r="E197" s="167"/>
      <c r="T197" s="165">
        <f t="shared" si="22"/>
        <v>0</v>
      </c>
      <c r="U197" s="166">
        <f t="shared" si="20"/>
        <v>0</v>
      </c>
    </row>
    <row r="198" spans="1:21" s="111" customFormat="1" x14ac:dyDescent="0.2">
      <c r="A198" s="147" t="str">
        <f t="shared" si="21"/>
        <v/>
      </c>
      <c r="B198" s="256"/>
      <c r="C198" s="148"/>
      <c r="E198" s="167"/>
      <c r="T198" s="165">
        <f t="shared" si="22"/>
        <v>0</v>
      </c>
      <c r="U198" s="166">
        <f t="shared" si="20"/>
        <v>0</v>
      </c>
    </row>
    <row r="199" spans="1:21" s="111" customFormat="1" x14ac:dyDescent="0.2">
      <c r="A199" s="147" t="str">
        <f t="shared" si="21"/>
        <v/>
      </c>
      <c r="B199" s="256"/>
      <c r="C199" s="148"/>
      <c r="E199" s="167"/>
      <c r="T199" s="165">
        <f t="shared" si="22"/>
        <v>0</v>
      </c>
      <c r="U199" s="166">
        <f t="shared" si="20"/>
        <v>0</v>
      </c>
    </row>
    <row r="200" spans="1:21" s="111" customFormat="1" x14ac:dyDescent="0.2">
      <c r="A200" s="147" t="str">
        <f t="shared" si="21"/>
        <v/>
      </c>
      <c r="B200" s="256"/>
      <c r="C200" s="148"/>
      <c r="E200" s="167"/>
      <c r="T200" s="165">
        <f t="shared" si="22"/>
        <v>0</v>
      </c>
      <c r="U200" s="166">
        <f t="shared" si="20"/>
        <v>0</v>
      </c>
    </row>
    <row r="201" spans="1:21" s="111" customFormat="1" x14ac:dyDescent="0.2">
      <c r="A201" s="147" t="str">
        <f t="shared" si="21"/>
        <v/>
      </c>
      <c r="B201" s="256"/>
      <c r="C201" s="148"/>
      <c r="E201" s="167"/>
      <c r="T201" s="165">
        <f t="shared" si="22"/>
        <v>0</v>
      </c>
      <c r="U201" s="166">
        <f t="shared" si="20"/>
        <v>0</v>
      </c>
    </row>
    <row r="202" spans="1:21" s="111" customFormat="1" x14ac:dyDescent="0.2">
      <c r="A202" s="147" t="str">
        <f t="shared" si="21"/>
        <v/>
      </c>
      <c r="B202" s="256"/>
      <c r="C202" s="148"/>
      <c r="E202" s="167"/>
      <c r="T202" s="165">
        <f t="shared" si="22"/>
        <v>0</v>
      </c>
      <c r="U202" s="166">
        <f t="shared" si="20"/>
        <v>0</v>
      </c>
    </row>
    <row r="203" spans="1:21" s="111" customFormat="1" x14ac:dyDescent="0.2">
      <c r="A203" s="147" t="str">
        <f t="shared" si="21"/>
        <v/>
      </c>
      <c r="B203" s="256"/>
      <c r="C203" s="148"/>
      <c r="E203" s="167"/>
      <c r="T203" s="165">
        <f t="shared" si="22"/>
        <v>0</v>
      </c>
      <c r="U203" s="166">
        <f t="shared" si="20"/>
        <v>0</v>
      </c>
    </row>
    <row r="204" spans="1:21" s="111" customFormat="1" x14ac:dyDescent="0.2">
      <c r="A204" s="147" t="str">
        <f t="shared" si="21"/>
        <v/>
      </c>
      <c r="B204" s="256"/>
      <c r="C204" s="148"/>
      <c r="E204" s="167"/>
      <c r="T204" s="165">
        <f t="shared" si="22"/>
        <v>0</v>
      </c>
      <c r="U204" s="166">
        <f t="shared" si="20"/>
        <v>0</v>
      </c>
    </row>
    <row r="205" spans="1:21" s="111" customFormat="1" x14ac:dyDescent="0.2">
      <c r="A205" s="147" t="str">
        <f t="shared" si="21"/>
        <v/>
      </c>
      <c r="B205" s="256"/>
      <c r="C205" s="148"/>
      <c r="E205" s="167"/>
      <c r="T205" s="165">
        <f t="shared" si="22"/>
        <v>0</v>
      </c>
      <c r="U205" s="166">
        <f t="shared" si="20"/>
        <v>0</v>
      </c>
    </row>
    <row r="206" spans="1:21" s="111" customFormat="1" x14ac:dyDescent="0.2">
      <c r="A206" s="147" t="str">
        <f t="shared" si="21"/>
        <v/>
      </c>
      <c r="B206" s="256"/>
      <c r="C206" s="148"/>
      <c r="E206" s="167"/>
      <c r="T206" s="165">
        <f t="shared" si="22"/>
        <v>0</v>
      </c>
      <c r="U206" s="166">
        <f t="shared" si="20"/>
        <v>0</v>
      </c>
    </row>
    <row r="207" spans="1:21" s="111" customFormat="1" x14ac:dyDescent="0.2">
      <c r="A207" s="147" t="str">
        <f t="shared" si="21"/>
        <v/>
      </c>
      <c r="B207" s="256"/>
      <c r="C207" s="148"/>
      <c r="E207" s="167"/>
      <c r="T207" s="165">
        <f t="shared" si="22"/>
        <v>0</v>
      </c>
      <c r="U207" s="166">
        <f t="shared" si="20"/>
        <v>0</v>
      </c>
    </row>
    <row r="208" spans="1:21" s="111" customFormat="1" x14ac:dyDescent="0.2">
      <c r="A208" s="147" t="str">
        <f t="shared" si="21"/>
        <v/>
      </c>
      <c r="B208" s="256"/>
      <c r="C208" s="148"/>
      <c r="E208" s="167"/>
      <c r="T208" s="165">
        <f t="shared" si="22"/>
        <v>0</v>
      </c>
      <c r="U208" s="166">
        <f t="shared" si="20"/>
        <v>0</v>
      </c>
    </row>
    <row r="209" spans="1:21" s="111" customFormat="1" x14ac:dyDescent="0.2">
      <c r="A209" s="147" t="str">
        <f t="shared" si="21"/>
        <v/>
      </c>
      <c r="B209" s="256"/>
      <c r="C209" s="148"/>
      <c r="E209" s="167"/>
      <c r="T209" s="165">
        <f t="shared" si="22"/>
        <v>0</v>
      </c>
      <c r="U209" s="166">
        <f t="shared" si="20"/>
        <v>0</v>
      </c>
    </row>
    <row r="210" spans="1:21" s="111" customFormat="1" x14ac:dyDescent="0.2">
      <c r="A210" s="147" t="str">
        <f t="shared" si="21"/>
        <v/>
      </c>
      <c r="B210" s="256"/>
      <c r="C210" s="148"/>
      <c r="E210" s="167"/>
      <c r="T210" s="165">
        <f t="shared" si="22"/>
        <v>0</v>
      </c>
      <c r="U210" s="166">
        <f t="shared" si="20"/>
        <v>0</v>
      </c>
    </row>
    <row r="211" spans="1:21" s="111" customFormat="1" x14ac:dyDescent="0.2">
      <c r="A211" s="147" t="str">
        <f t="shared" si="21"/>
        <v/>
      </c>
      <c r="B211" s="256"/>
      <c r="C211" s="148"/>
      <c r="E211" s="167"/>
      <c r="T211" s="165">
        <f t="shared" si="22"/>
        <v>0</v>
      </c>
      <c r="U211" s="166">
        <f t="shared" si="20"/>
        <v>0</v>
      </c>
    </row>
    <row r="212" spans="1:21" s="111" customFormat="1" x14ac:dyDescent="0.2">
      <c r="A212" s="147" t="str">
        <f t="shared" si="21"/>
        <v/>
      </c>
      <c r="B212" s="256"/>
      <c r="C212" s="148"/>
      <c r="E212" s="167"/>
      <c r="T212" s="165">
        <f t="shared" si="22"/>
        <v>0</v>
      </c>
      <c r="U212" s="166">
        <f t="shared" si="20"/>
        <v>0</v>
      </c>
    </row>
    <row r="213" spans="1:21" s="111" customFormat="1" x14ac:dyDescent="0.2">
      <c r="A213" s="147" t="str">
        <f t="shared" si="21"/>
        <v/>
      </c>
      <c r="B213" s="256"/>
      <c r="C213" s="148"/>
      <c r="E213" s="167"/>
      <c r="T213" s="165">
        <f t="shared" si="22"/>
        <v>0</v>
      </c>
      <c r="U213" s="166">
        <f t="shared" si="20"/>
        <v>0</v>
      </c>
    </row>
    <row r="214" spans="1:21" s="111" customFormat="1" x14ac:dyDescent="0.2">
      <c r="A214" s="147" t="str">
        <f t="shared" si="21"/>
        <v/>
      </c>
      <c r="B214" s="256"/>
      <c r="C214" s="148"/>
      <c r="E214" s="167"/>
      <c r="T214" s="165">
        <f t="shared" si="22"/>
        <v>0</v>
      </c>
      <c r="U214" s="166">
        <f t="shared" si="20"/>
        <v>0</v>
      </c>
    </row>
    <row r="215" spans="1:21" s="111" customFormat="1" x14ac:dyDescent="0.2">
      <c r="A215" s="147" t="str">
        <f t="shared" si="21"/>
        <v/>
      </c>
      <c r="B215" s="256"/>
      <c r="C215" s="148"/>
      <c r="E215" s="167"/>
      <c r="T215" s="165">
        <f t="shared" si="22"/>
        <v>0</v>
      </c>
      <c r="U215" s="166">
        <f t="shared" si="20"/>
        <v>0</v>
      </c>
    </row>
    <row r="216" spans="1:21" s="111" customFormat="1" x14ac:dyDescent="0.2">
      <c r="A216" s="147" t="str">
        <f t="shared" si="21"/>
        <v/>
      </c>
      <c r="B216" s="256"/>
      <c r="C216" s="148"/>
      <c r="E216" s="167"/>
      <c r="T216" s="165">
        <f t="shared" si="22"/>
        <v>0</v>
      </c>
      <c r="U216" s="166">
        <f t="shared" si="20"/>
        <v>0</v>
      </c>
    </row>
    <row r="217" spans="1:21" s="111" customFormat="1" x14ac:dyDescent="0.2">
      <c r="A217" s="147" t="str">
        <f t="shared" si="21"/>
        <v/>
      </c>
      <c r="B217" s="256"/>
      <c r="C217" s="148"/>
      <c r="E217" s="167"/>
      <c r="T217" s="165">
        <f t="shared" si="22"/>
        <v>0</v>
      </c>
      <c r="U217" s="166">
        <f t="shared" si="20"/>
        <v>0</v>
      </c>
    </row>
    <row r="218" spans="1:21" s="111" customFormat="1" x14ac:dyDescent="0.2">
      <c r="A218" s="147" t="str">
        <f t="shared" si="21"/>
        <v/>
      </c>
      <c r="B218" s="256"/>
      <c r="C218" s="148"/>
      <c r="E218" s="167"/>
      <c r="T218" s="165">
        <f t="shared" si="22"/>
        <v>0</v>
      </c>
      <c r="U218" s="166">
        <f t="shared" si="20"/>
        <v>0</v>
      </c>
    </row>
    <row r="219" spans="1:21" s="111" customFormat="1" x14ac:dyDescent="0.2">
      <c r="A219" s="147" t="str">
        <f t="shared" si="21"/>
        <v/>
      </c>
      <c r="B219" s="256"/>
      <c r="C219" s="148"/>
      <c r="E219" s="167"/>
      <c r="T219" s="165">
        <f t="shared" si="22"/>
        <v>0</v>
      </c>
      <c r="U219" s="166">
        <f t="shared" si="20"/>
        <v>0</v>
      </c>
    </row>
    <row r="220" spans="1:21" s="111" customFormat="1" x14ac:dyDescent="0.2">
      <c r="A220" s="147" t="str">
        <f t="shared" si="21"/>
        <v/>
      </c>
      <c r="B220" s="256"/>
      <c r="C220" s="148"/>
      <c r="E220" s="167"/>
      <c r="T220" s="165">
        <f t="shared" si="22"/>
        <v>0</v>
      </c>
      <c r="U220" s="166">
        <f t="shared" si="20"/>
        <v>0</v>
      </c>
    </row>
    <row r="221" spans="1:21" s="111" customFormat="1" x14ac:dyDescent="0.2">
      <c r="A221" s="147" t="str">
        <f t="shared" si="21"/>
        <v/>
      </c>
      <c r="B221" s="256"/>
      <c r="C221" s="148"/>
      <c r="E221" s="167"/>
      <c r="T221" s="165">
        <f t="shared" si="22"/>
        <v>0</v>
      </c>
      <c r="U221" s="166">
        <f t="shared" si="20"/>
        <v>0</v>
      </c>
    </row>
    <row r="222" spans="1:21" s="111" customFormat="1" x14ac:dyDescent="0.2">
      <c r="A222" s="147" t="str">
        <f t="shared" si="21"/>
        <v/>
      </c>
      <c r="B222" s="256"/>
      <c r="C222" s="148"/>
      <c r="E222" s="167"/>
      <c r="T222" s="165">
        <f t="shared" si="22"/>
        <v>0</v>
      </c>
      <c r="U222" s="166">
        <f t="shared" si="20"/>
        <v>0</v>
      </c>
    </row>
    <row r="223" spans="1:21" s="111" customFormat="1" x14ac:dyDescent="0.2">
      <c r="A223" s="147" t="str">
        <f t="shared" si="21"/>
        <v/>
      </c>
      <c r="B223" s="256"/>
      <c r="C223" s="148"/>
      <c r="E223" s="167"/>
      <c r="T223" s="165">
        <f t="shared" si="22"/>
        <v>0</v>
      </c>
      <c r="U223" s="166">
        <f t="shared" si="20"/>
        <v>0</v>
      </c>
    </row>
    <row r="224" spans="1:21" s="111" customFormat="1" x14ac:dyDescent="0.2">
      <c r="A224" s="147" t="str">
        <f t="shared" si="21"/>
        <v/>
      </c>
      <c r="B224" s="256"/>
      <c r="C224" s="148"/>
      <c r="E224" s="167"/>
      <c r="T224" s="165">
        <f t="shared" si="22"/>
        <v>0</v>
      </c>
      <c r="U224" s="166">
        <f t="shared" si="20"/>
        <v>0</v>
      </c>
    </row>
    <row r="225" spans="1:21" s="111" customFormat="1" x14ac:dyDescent="0.2">
      <c r="A225" s="147" t="str">
        <f t="shared" si="21"/>
        <v/>
      </c>
      <c r="B225" s="256"/>
      <c r="C225" s="148"/>
      <c r="E225" s="167"/>
      <c r="T225" s="165">
        <f t="shared" si="22"/>
        <v>0</v>
      </c>
      <c r="U225" s="166">
        <f t="shared" si="20"/>
        <v>0</v>
      </c>
    </row>
    <row r="226" spans="1:21" s="111" customFormat="1" x14ac:dyDescent="0.2">
      <c r="A226" s="147" t="str">
        <f t="shared" si="21"/>
        <v/>
      </c>
      <c r="B226" s="256"/>
      <c r="C226" s="148"/>
      <c r="E226" s="167"/>
      <c r="T226" s="165">
        <f t="shared" si="22"/>
        <v>0</v>
      </c>
      <c r="U226" s="166">
        <f t="shared" si="20"/>
        <v>0</v>
      </c>
    </row>
    <row r="227" spans="1:21" s="111" customFormat="1" x14ac:dyDescent="0.2">
      <c r="A227" s="147" t="str">
        <f t="shared" si="21"/>
        <v/>
      </c>
      <c r="B227" s="256"/>
      <c r="C227" s="148"/>
      <c r="E227" s="167"/>
      <c r="T227" s="165">
        <f t="shared" si="22"/>
        <v>0</v>
      </c>
      <c r="U227" s="166">
        <f t="shared" si="20"/>
        <v>0</v>
      </c>
    </row>
    <row r="228" spans="1:21" s="111" customFormat="1" x14ac:dyDescent="0.2">
      <c r="A228" s="147" t="str">
        <f t="shared" si="21"/>
        <v/>
      </c>
      <c r="B228" s="256"/>
      <c r="C228" s="148"/>
      <c r="E228" s="167"/>
      <c r="T228" s="165">
        <f t="shared" si="22"/>
        <v>0</v>
      </c>
      <c r="U228" s="166">
        <f t="shared" si="20"/>
        <v>0</v>
      </c>
    </row>
    <row r="229" spans="1:21" s="111" customFormat="1" x14ac:dyDescent="0.2">
      <c r="A229" s="147" t="str">
        <f t="shared" si="21"/>
        <v/>
      </c>
      <c r="B229" s="256"/>
      <c r="C229" s="148"/>
      <c r="E229" s="167"/>
      <c r="T229" s="165">
        <f t="shared" si="22"/>
        <v>0</v>
      </c>
      <c r="U229" s="166">
        <f t="shared" ref="U229:U292" si="23">SUM(H229:T229)</f>
        <v>0</v>
      </c>
    </row>
    <row r="230" spans="1:21" s="111" customFormat="1" x14ac:dyDescent="0.2">
      <c r="A230" s="147" t="str">
        <f t="shared" ref="A230:A293" si="24">C230&amp;E230</f>
        <v/>
      </c>
      <c r="B230" s="256"/>
      <c r="C230" s="148"/>
      <c r="E230" s="167"/>
      <c r="T230" s="165">
        <f t="shared" ref="T230:T293" si="25">G230-SUM(H230:S230)</f>
        <v>0</v>
      </c>
      <c r="U230" s="166">
        <f t="shared" si="23"/>
        <v>0</v>
      </c>
    </row>
    <row r="231" spans="1:21" s="111" customFormat="1" x14ac:dyDescent="0.2">
      <c r="A231" s="147" t="str">
        <f t="shared" si="24"/>
        <v/>
      </c>
      <c r="B231" s="256"/>
      <c r="C231" s="148"/>
      <c r="E231" s="167"/>
      <c r="T231" s="165">
        <f t="shared" si="25"/>
        <v>0</v>
      </c>
      <c r="U231" s="166">
        <f t="shared" si="23"/>
        <v>0</v>
      </c>
    </row>
    <row r="232" spans="1:21" s="111" customFormat="1" x14ac:dyDescent="0.2">
      <c r="A232" s="147" t="str">
        <f t="shared" si="24"/>
        <v/>
      </c>
      <c r="B232" s="256"/>
      <c r="C232" s="148"/>
      <c r="E232" s="167"/>
      <c r="T232" s="165">
        <f t="shared" si="25"/>
        <v>0</v>
      </c>
      <c r="U232" s="166">
        <f t="shared" si="23"/>
        <v>0</v>
      </c>
    </row>
    <row r="233" spans="1:21" s="111" customFormat="1" x14ac:dyDescent="0.2">
      <c r="A233" s="147" t="str">
        <f t="shared" si="24"/>
        <v/>
      </c>
      <c r="B233" s="256"/>
      <c r="C233" s="148"/>
      <c r="E233" s="167"/>
      <c r="T233" s="165">
        <f t="shared" si="25"/>
        <v>0</v>
      </c>
      <c r="U233" s="166">
        <f t="shared" si="23"/>
        <v>0</v>
      </c>
    </row>
    <row r="234" spans="1:21" s="111" customFormat="1" x14ac:dyDescent="0.2">
      <c r="A234" s="147" t="str">
        <f t="shared" si="24"/>
        <v/>
      </c>
      <c r="B234" s="256"/>
      <c r="C234" s="148"/>
      <c r="E234" s="167"/>
      <c r="T234" s="165">
        <f t="shared" si="25"/>
        <v>0</v>
      </c>
      <c r="U234" s="166">
        <f t="shared" si="23"/>
        <v>0</v>
      </c>
    </row>
    <row r="235" spans="1:21" s="111" customFormat="1" x14ac:dyDescent="0.2">
      <c r="A235" s="147" t="str">
        <f t="shared" si="24"/>
        <v/>
      </c>
      <c r="B235" s="256"/>
      <c r="C235" s="148"/>
      <c r="E235" s="167"/>
      <c r="T235" s="165">
        <f t="shared" si="25"/>
        <v>0</v>
      </c>
      <c r="U235" s="166">
        <f t="shared" si="23"/>
        <v>0</v>
      </c>
    </row>
    <row r="236" spans="1:21" s="111" customFormat="1" x14ac:dyDescent="0.2">
      <c r="A236" s="147" t="str">
        <f t="shared" si="24"/>
        <v/>
      </c>
      <c r="B236" s="256"/>
      <c r="C236" s="148"/>
      <c r="E236" s="167"/>
      <c r="T236" s="165">
        <f t="shared" si="25"/>
        <v>0</v>
      </c>
      <c r="U236" s="166">
        <f t="shared" si="23"/>
        <v>0</v>
      </c>
    </row>
    <row r="237" spans="1:21" s="111" customFormat="1" x14ac:dyDescent="0.2">
      <c r="A237" s="147" t="str">
        <f t="shared" si="24"/>
        <v/>
      </c>
      <c r="B237" s="256"/>
      <c r="C237" s="148"/>
      <c r="E237" s="167"/>
      <c r="T237" s="165">
        <f t="shared" si="25"/>
        <v>0</v>
      </c>
      <c r="U237" s="166">
        <f t="shared" si="23"/>
        <v>0</v>
      </c>
    </row>
    <row r="238" spans="1:21" s="111" customFormat="1" x14ac:dyDescent="0.2">
      <c r="A238" s="147" t="str">
        <f t="shared" si="24"/>
        <v/>
      </c>
      <c r="B238" s="256"/>
      <c r="C238" s="148"/>
      <c r="E238" s="167"/>
      <c r="T238" s="165">
        <f t="shared" si="25"/>
        <v>0</v>
      </c>
      <c r="U238" s="166">
        <f t="shared" si="23"/>
        <v>0</v>
      </c>
    </row>
    <row r="239" spans="1:21" s="111" customFormat="1" x14ac:dyDescent="0.2">
      <c r="A239" s="147" t="str">
        <f t="shared" si="24"/>
        <v/>
      </c>
      <c r="B239" s="256"/>
      <c r="C239" s="148"/>
      <c r="E239" s="167"/>
      <c r="T239" s="165">
        <f t="shared" si="25"/>
        <v>0</v>
      </c>
      <c r="U239" s="166">
        <f t="shared" si="23"/>
        <v>0</v>
      </c>
    </row>
    <row r="240" spans="1:21" s="111" customFormat="1" x14ac:dyDescent="0.2">
      <c r="A240" s="147" t="str">
        <f t="shared" si="24"/>
        <v/>
      </c>
      <c r="B240" s="256"/>
      <c r="C240" s="148"/>
      <c r="E240" s="167"/>
      <c r="T240" s="165">
        <f t="shared" si="25"/>
        <v>0</v>
      </c>
      <c r="U240" s="166">
        <f t="shared" si="23"/>
        <v>0</v>
      </c>
    </row>
    <row r="241" spans="1:21" s="111" customFormat="1" x14ac:dyDescent="0.2">
      <c r="A241" s="147" t="str">
        <f t="shared" si="24"/>
        <v/>
      </c>
      <c r="B241" s="256"/>
      <c r="C241" s="148"/>
      <c r="E241" s="167"/>
      <c r="T241" s="165">
        <f t="shared" si="25"/>
        <v>0</v>
      </c>
      <c r="U241" s="166">
        <f t="shared" si="23"/>
        <v>0</v>
      </c>
    </row>
    <row r="242" spans="1:21" s="111" customFormat="1" x14ac:dyDescent="0.2">
      <c r="A242" s="147" t="str">
        <f t="shared" si="24"/>
        <v/>
      </c>
      <c r="B242" s="256"/>
      <c r="C242" s="148"/>
      <c r="E242" s="167"/>
      <c r="T242" s="165">
        <f t="shared" si="25"/>
        <v>0</v>
      </c>
      <c r="U242" s="166">
        <f t="shared" si="23"/>
        <v>0</v>
      </c>
    </row>
    <row r="243" spans="1:21" s="111" customFormat="1" x14ac:dyDescent="0.2">
      <c r="A243" s="147" t="str">
        <f t="shared" si="24"/>
        <v/>
      </c>
      <c r="B243" s="256"/>
      <c r="C243" s="148"/>
      <c r="E243" s="167"/>
      <c r="T243" s="165">
        <f t="shared" si="25"/>
        <v>0</v>
      </c>
      <c r="U243" s="166">
        <f t="shared" si="23"/>
        <v>0</v>
      </c>
    </row>
    <row r="244" spans="1:21" s="111" customFormat="1" x14ac:dyDescent="0.2">
      <c r="A244" s="147" t="str">
        <f t="shared" si="24"/>
        <v/>
      </c>
      <c r="B244" s="256"/>
      <c r="C244" s="148"/>
      <c r="E244" s="167"/>
      <c r="T244" s="165">
        <f t="shared" si="25"/>
        <v>0</v>
      </c>
      <c r="U244" s="166">
        <f t="shared" si="23"/>
        <v>0</v>
      </c>
    </row>
    <row r="245" spans="1:21" s="111" customFormat="1" x14ac:dyDescent="0.2">
      <c r="A245" s="147" t="str">
        <f t="shared" si="24"/>
        <v/>
      </c>
      <c r="B245" s="256"/>
      <c r="C245" s="148"/>
      <c r="E245" s="167"/>
      <c r="T245" s="165">
        <f t="shared" si="25"/>
        <v>0</v>
      </c>
      <c r="U245" s="166">
        <f t="shared" si="23"/>
        <v>0</v>
      </c>
    </row>
    <row r="246" spans="1:21" s="111" customFormat="1" x14ac:dyDescent="0.2">
      <c r="A246" s="147" t="str">
        <f t="shared" si="24"/>
        <v/>
      </c>
      <c r="B246" s="256"/>
      <c r="C246" s="148"/>
      <c r="E246" s="167"/>
      <c r="T246" s="165">
        <f t="shared" si="25"/>
        <v>0</v>
      </c>
      <c r="U246" s="166">
        <f t="shared" si="23"/>
        <v>0</v>
      </c>
    </row>
    <row r="247" spans="1:21" s="111" customFormat="1" x14ac:dyDescent="0.2">
      <c r="A247" s="147" t="str">
        <f t="shared" si="24"/>
        <v/>
      </c>
      <c r="B247" s="256"/>
      <c r="C247" s="148"/>
      <c r="E247" s="167"/>
      <c r="T247" s="165">
        <f t="shared" si="25"/>
        <v>0</v>
      </c>
      <c r="U247" s="166">
        <f t="shared" si="23"/>
        <v>0</v>
      </c>
    </row>
    <row r="248" spans="1:21" s="111" customFormat="1" x14ac:dyDescent="0.2">
      <c r="A248" s="147" t="str">
        <f t="shared" si="24"/>
        <v/>
      </c>
      <c r="B248" s="256"/>
      <c r="C248" s="148"/>
      <c r="E248" s="167"/>
      <c r="T248" s="165">
        <f t="shared" si="25"/>
        <v>0</v>
      </c>
      <c r="U248" s="166">
        <f t="shared" si="23"/>
        <v>0</v>
      </c>
    </row>
    <row r="249" spans="1:21" s="111" customFormat="1" x14ac:dyDescent="0.2">
      <c r="A249" s="147" t="str">
        <f t="shared" si="24"/>
        <v/>
      </c>
      <c r="B249" s="256"/>
      <c r="C249" s="148"/>
      <c r="E249" s="167"/>
      <c r="T249" s="165">
        <f t="shared" si="25"/>
        <v>0</v>
      </c>
      <c r="U249" s="166">
        <f t="shared" si="23"/>
        <v>0</v>
      </c>
    </row>
    <row r="250" spans="1:21" s="111" customFormat="1" x14ac:dyDescent="0.2">
      <c r="A250" s="147" t="str">
        <f t="shared" si="24"/>
        <v/>
      </c>
      <c r="B250" s="256"/>
      <c r="C250" s="148"/>
      <c r="E250" s="167"/>
      <c r="T250" s="165">
        <f t="shared" si="25"/>
        <v>0</v>
      </c>
      <c r="U250" s="166">
        <f t="shared" si="23"/>
        <v>0</v>
      </c>
    </row>
    <row r="251" spans="1:21" s="111" customFormat="1" x14ac:dyDescent="0.2">
      <c r="A251" s="147" t="str">
        <f t="shared" si="24"/>
        <v/>
      </c>
      <c r="B251" s="256"/>
      <c r="C251" s="148"/>
      <c r="E251" s="167"/>
      <c r="T251" s="165">
        <f t="shared" si="25"/>
        <v>0</v>
      </c>
      <c r="U251" s="166">
        <f t="shared" si="23"/>
        <v>0</v>
      </c>
    </row>
    <row r="252" spans="1:21" s="111" customFormat="1" x14ac:dyDescent="0.2">
      <c r="A252" s="147" t="str">
        <f t="shared" si="24"/>
        <v/>
      </c>
      <c r="B252" s="256"/>
      <c r="C252" s="148"/>
      <c r="E252" s="167"/>
      <c r="T252" s="165">
        <f t="shared" si="25"/>
        <v>0</v>
      </c>
      <c r="U252" s="166">
        <f t="shared" si="23"/>
        <v>0</v>
      </c>
    </row>
    <row r="253" spans="1:21" s="111" customFormat="1" x14ac:dyDescent="0.2">
      <c r="A253" s="147" t="str">
        <f t="shared" si="24"/>
        <v/>
      </c>
      <c r="B253" s="256"/>
      <c r="C253" s="148"/>
      <c r="E253" s="167"/>
      <c r="T253" s="165">
        <f t="shared" si="25"/>
        <v>0</v>
      </c>
      <c r="U253" s="166">
        <f t="shared" si="23"/>
        <v>0</v>
      </c>
    </row>
    <row r="254" spans="1:21" s="111" customFormat="1" x14ac:dyDescent="0.2">
      <c r="A254" s="147" t="str">
        <f t="shared" si="24"/>
        <v/>
      </c>
      <c r="B254" s="256"/>
      <c r="C254" s="148"/>
      <c r="E254" s="167"/>
      <c r="T254" s="165">
        <f t="shared" si="25"/>
        <v>0</v>
      </c>
      <c r="U254" s="166">
        <f t="shared" si="23"/>
        <v>0</v>
      </c>
    </row>
    <row r="255" spans="1:21" s="111" customFormat="1" x14ac:dyDescent="0.2">
      <c r="A255" s="147" t="str">
        <f t="shared" si="24"/>
        <v/>
      </c>
      <c r="B255" s="256"/>
      <c r="C255" s="148"/>
      <c r="E255" s="167"/>
      <c r="T255" s="165">
        <f t="shared" si="25"/>
        <v>0</v>
      </c>
      <c r="U255" s="166">
        <f t="shared" si="23"/>
        <v>0</v>
      </c>
    </row>
    <row r="256" spans="1:21" s="111" customFormat="1" x14ac:dyDescent="0.2">
      <c r="A256" s="147" t="str">
        <f t="shared" si="24"/>
        <v/>
      </c>
      <c r="B256" s="256"/>
      <c r="C256" s="148"/>
      <c r="E256" s="167"/>
      <c r="T256" s="165">
        <f t="shared" si="25"/>
        <v>0</v>
      </c>
      <c r="U256" s="166">
        <f t="shared" si="23"/>
        <v>0</v>
      </c>
    </row>
    <row r="257" spans="1:21" s="111" customFormat="1" x14ac:dyDescent="0.2">
      <c r="A257" s="147" t="str">
        <f t="shared" si="24"/>
        <v/>
      </c>
      <c r="B257" s="256"/>
      <c r="C257" s="148"/>
      <c r="E257" s="167"/>
      <c r="T257" s="165">
        <f t="shared" si="25"/>
        <v>0</v>
      </c>
      <c r="U257" s="166">
        <f t="shared" si="23"/>
        <v>0</v>
      </c>
    </row>
    <row r="258" spans="1:21" s="111" customFormat="1" x14ac:dyDescent="0.2">
      <c r="A258" s="147" t="str">
        <f t="shared" si="24"/>
        <v/>
      </c>
      <c r="B258" s="256"/>
      <c r="C258" s="148"/>
      <c r="E258" s="167"/>
      <c r="T258" s="165">
        <f t="shared" si="25"/>
        <v>0</v>
      </c>
      <c r="U258" s="166">
        <f t="shared" si="23"/>
        <v>0</v>
      </c>
    </row>
    <row r="259" spans="1:21" s="111" customFormat="1" x14ac:dyDescent="0.2">
      <c r="A259" s="147" t="str">
        <f t="shared" si="24"/>
        <v/>
      </c>
      <c r="B259" s="256"/>
      <c r="C259" s="148"/>
      <c r="E259" s="167"/>
      <c r="T259" s="165">
        <f t="shared" si="25"/>
        <v>0</v>
      </c>
      <c r="U259" s="166">
        <f t="shared" si="23"/>
        <v>0</v>
      </c>
    </row>
    <row r="260" spans="1:21" s="111" customFormat="1" x14ac:dyDescent="0.2">
      <c r="A260" s="147" t="str">
        <f t="shared" si="24"/>
        <v/>
      </c>
      <c r="B260" s="256"/>
      <c r="C260" s="148"/>
      <c r="E260" s="167"/>
      <c r="T260" s="165">
        <f t="shared" si="25"/>
        <v>0</v>
      </c>
      <c r="U260" s="166">
        <f t="shared" si="23"/>
        <v>0</v>
      </c>
    </row>
    <row r="261" spans="1:21" s="111" customFormat="1" x14ac:dyDescent="0.2">
      <c r="A261" s="147" t="str">
        <f t="shared" si="24"/>
        <v/>
      </c>
      <c r="B261" s="256"/>
      <c r="C261" s="148"/>
      <c r="E261" s="167"/>
      <c r="T261" s="165">
        <f t="shared" si="25"/>
        <v>0</v>
      </c>
      <c r="U261" s="166">
        <f t="shared" si="23"/>
        <v>0</v>
      </c>
    </row>
    <row r="262" spans="1:21" s="111" customFormat="1" x14ac:dyDescent="0.2">
      <c r="A262" s="147" t="str">
        <f t="shared" si="24"/>
        <v/>
      </c>
      <c r="B262" s="256"/>
      <c r="C262" s="148"/>
      <c r="E262" s="167"/>
      <c r="T262" s="165">
        <f t="shared" si="25"/>
        <v>0</v>
      </c>
      <c r="U262" s="166">
        <f t="shared" si="23"/>
        <v>0</v>
      </c>
    </row>
    <row r="263" spans="1:21" s="111" customFormat="1" x14ac:dyDescent="0.2">
      <c r="A263" s="147" t="str">
        <f t="shared" si="24"/>
        <v/>
      </c>
      <c r="B263" s="256"/>
      <c r="C263" s="148"/>
      <c r="E263" s="167"/>
      <c r="T263" s="165">
        <f t="shared" si="25"/>
        <v>0</v>
      </c>
      <c r="U263" s="166">
        <f t="shared" si="23"/>
        <v>0</v>
      </c>
    </row>
    <row r="264" spans="1:21" s="111" customFormat="1" x14ac:dyDescent="0.2">
      <c r="A264" s="147" t="str">
        <f t="shared" si="24"/>
        <v/>
      </c>
      <c r="B264" s="256"/>
      <c r="C264" s="148"/>
      <c r="E264" s="167"/>
      <c r="T264" s="165">
        <f t="shared" si="25"/>
        <v>0</v>
      </c>
      <c r="U264" s="166">
        <f t="shared" si="23"/>
        <v>0</v>
      </c>
    </row>
    <row r="265" spans="1:21" s="111" customFormat="1" x14ac:dyDescent="0.2">
      <c r="A265" s="147" t="str">
        <f t="shared" si="24"/>
        <v/>
      </c>
      <c r="B265" s="256"/>
      <c r="C265" s="148"/>
      <c r="E265" s="167"/>
      <c r="T265" s="165">
        <f t="shared" si="25"/>
        <v>0</v>
      </c>
      <c r="U265" s="166">
        <f t="shared" si="23"/>
        <v>0</v>
      </c>
    </row>
    <row r="266" spans="1:21" s="111" customFormat="1" x14ac:dyDescent="0.2">
      <c r="A266" s="147" t="str">
        <f t="shared" si="24"/>
        <v/>
      </c>
      <c r="B266" s="256"/>
      <c r="C266" s="148"/>
      <c r="E266" s="167"/>
      <c r="T266" s="165">
        <f t="shared" si="25"/>
        <v>0</v>
      </c>
      <c r="U266" s="166">
        <f t="shared" si="23"/>
        <v>0</v>
      </c>
    </row>
    <row r="267" spans="1:21" s="111" customFormat="1" x14ac:dyDescent="0.2">
      <c r="A267" s="147" t="str">
        <f t="shared" si="24"/>
        <v/>
      </c>
      <c r="B267" s="256"/>
      <c r="C267" s="148"/>
      <c r="E267" s="167"/>
      <c r="T267" s="165">
        <f t="shared" si="25"/>
        <v>0</v>
      </c>
      <c r="U267" s="166">
        <f t="shared" si="23"/>
        <v>0</v>
      </c>
    </row>
    <row r="268" spans="1:21" s="111" customFormat="1" x14ac:dyDescent="0.2">
      <c r="A268" s="147" t="str">
        <f t="shared" si="24"/>
        <v/>
      </c>
      <c r="B268" s="256"/>
      <c r="C268" s="148"/>
      <c r="E268" s="167"/>
      <c r="T268" s="165">
        <f t="shared" si="25"/>
        <v>0</v>
      </c>
      <c r="U268" s="166">
        <f t="shared" si="23"/>
        <v>0</v>
      </c>
    </row>
    <row r="269" spans="1:21" s="111" customFormat="1" x14ac:dyDescent="0.2">
      <c r="A269" s="147" t="str">
        <f t="shared" si="24"/>
        <v/>
      </c>
      <c r="B269" s="256"/>
      <c r="C269" s="148"/>
      <c r="E269" s="167"/>
      <c r="T269" s="165">
        <f t="shared" si="25"/>
        <v>0</v>
      </c>
      <c r="U269" s="166">
        <f t="shared" si="23"/>
        <v>0</v>
      </c>
    </row>
    <row r="270" spans="1:21" s="111" customFormat="1" x14ac:dyDescent="0.2">
      <c r="A270" s="147" t="str">
        <f t="shared" si="24"/>
        <v/>
      </c>
      <c r="B270" s="256"/>
      <c r="C270" s="148"/>
      <c r="E270" s="167"/>
      <c r="T270" s="165">
        <f t="shared" si="25"/>
        <v>0</v>
      </c>
      <c r="U270" s="166">
        <f t="shared" si="23"/>
        <v>0</v>
      </c>
    </row>
    <row r="271" spans="1:21" s="111" customFormat="1" x14ac:dyDescent="0.2">
      <c r="A271" s="147" t="str">
        <f t="shared" si="24"/>
        <v/>
      </c>
      <c r="B271" s="256"/>
      <c r="C271" s="148"/>
      <c r="E271" s="167"/>
      <c r="T271" s="165">
        <f t="shared" si="25"/>
        <v>0</v>
      </c>
      <c r="U271" s="166">
        <f t="shared" si="23"/>
        <v>0</v>
      </c>
    </row>
    <row r="272" spans="1:21" s="111" customFormat="1" x14ac:dyDescent="0.2">
      <c r="A272" s="147" t="str">
        <f t="shared" si="24"/>
        <v/>
      </c>
      <c r="B272" s="256"/>
      <c r="C272" s="148"/>
      <c r="E272" s="167"/>
      <c r="T272" s="165">
        <f t="shared" si="25"/>
        <v>0</v>
      </c>
      <c r="U272" s="166">
        <f t="shared" si="23"/>
        <v>0</v>
      </c>
    </row>
    <row r="273" spans="1:21" s="111" customFormat="1" x14ac:dyDescent="0.2">
      <c r="A273" s="147" t="str">
        <f t="shared" si="24"/>
        <v/>
      </c>
      <c r="B273" s="256"/>
      <c r="C273" s="148"/>
      <c r="E273" s="167"/>
      <c r="T273" s="165">
        <f t="shared" si="25"/>
        <v>0</v>
      </c>
      <c r="U273" s="166">
        <f t="shared" si="23"/>
        <v>0</v>
      </c>
    </row>
    <row r="274" spans="1:21" s="111" customFormat="1" x14ac:dyDescent="0.2">
      <c r="A274" s="147" t="str">
        <f t="shared" si="24"/>
        <v/>
      </c>
      <c r="B274" s="256"/>
      <c r="C274" s="148"/>
      <c r="E274" s="167"/>
      <c r="T274" s="165">
        <f t="shared" si="25"/>
        <v>0</v>
      </c>
      <c r="U274" s="166">
        <f t="shared" si="23"/>
        <v>0</v>
      </c>
    </row>
    <row r="275" spans="1:21" s="111" customFormat="1" x14ac:dyDescent="0.2">
      <c r="A275" s="147" t="str">
        <f t="shared" si="24"/>
        <v/>
      </c>
      <c r="B275" s="256"/>
      <c r="C275" s="148"/>
      <c r="E275" s="167"/>
      <c r="T275" s="165">
        <f t="shared" si="25"/>
        <v>0</v>
      </c>
      <c r="U275" s="166">
        <f t="shared" si="23"/>
        <v>0</v>
      </c>
    </row>
    <row r="276" spans="1:21" s="111" customFormat="1" x14ac:dyDescent="0.2">
      <c r="A276" s="147" t="str">
        <f t="shared" si="24"/>
        <v/>
      </c>
      <c r="B276" s="256"/>
      <c r="C276" s="148"/>
      <c r="E276" s="167"/>
      <c r="T276" s="165">
        <f t="shared" si="25"/>
        <v>0</v>
      </c>
      <c r="U276" s="166">
        <f t="shared" si="23"/>
        <v>0</v>
      </c>
    </row>
    <row r="277" spans="1:21" s="111" customFormat="1" x14ac:dyDescent="0.2">
      <c r="A277" s="147" t="str">
        <f t="shared" si="24"/>
        <v/>
      </c>
      <c r="B277" s="256"/>
      <c r="C277" s="148"/>
      <c r="E277" s="167"/>
      <c r="T277" s="165">
        <f t="shared" si="25"/>
        <v>0</v>
      </c>
      <c r="U277" s="166">
        <f t="shared" si="23"/>
        <v>0</v>
      </c>
    </row>
    <row r="278" spans="1:21" s="111" customFormat="1" x14ac:dyDescent="0.2">
      <c r="A278" s="147" t="str">
        <f t="shared" si="24"/>
        <v/>
      </c>
      <c r="B278" s="256"/>
      <c r="C278" s="148"/>
      <c r="E278" s="167"/>
      <c r="T278" s="165">
        <f t="shared" si="25"/>
        <v>0</v>
      </c>
      <c r="U278" s="166">
        <f t="shared" si="23"/>
        <v>0</v>
      </c>
    </row>
    <row r="279" spans="1:21" s="111" customFormat="1" x14ac:dyDescent="0.2">
      <c r="A279" s="147" t="str">
        <f t="shared" si="24"/>
        <v/>
      </c>
      <c r="B279" s="256"/>
      <c r="C279" s="148"/>
      <c r="E279" s="167"/>
      <c r="T279" s="165">
        <f t="shared" si="25"/>
        <v>0</v>
      </c>
      <c r="U279" s="166">
        <f t="shared" si="23"/>
        <v>0</v>
      </c>
    </row>
    <row r="280" spans="1:21" s="111" customFormat="1" x14ac:dyDescent="0.2">
      <c r="A280" s="147" t="str">
        <f t="shared" si="24"/>
        <v/>
      </c>
      <c r="B280" s="256"/>
      <c r="C280" s="148"/>
      <c r="E280" s="167"/>
      <c r="T280" s="165">
        <f t="shared" si="25"/>
        <v>0</v>
      </c>
      <c r="U280" s="166">
        <f t="shared" si="23"/>
        <v>0</v>
      </c>
    </row>
    <row r="281" spans="1:21" s="111" customFormat="1" x14ac:dyDescent="0.2">
      <c r="A281" s="147" t="str">
        <f t="shared" si="24"/>
        <v/>
      </c>
      <c r="B281" s="256"/>
      <c r="C281" s="148"/>
      <c r="E281" s="167"/>
      <c r="T281" s="165">
        <f t="shared" si="25"/>
        <v>0</v>
      </c>
      <c r="U281" s="166">
        <f t="shared" si="23"/>
        <v>0</v>
      </c>
    </row>
    <row r="282" spans="1:21" s="111" customFormat="1" x14ac:dyDescent="0.2">
      <c r="A282" s="147" t="str">
        <f t="shared" si="24"/>
        <v/>
      </c>
      <c r="B282" s="256"/>
      <c r="C282" s="148"/>
      <c r="E282" s="167"/>
      <c r="T282" s="165">
        <f t="shared" si="25"/>
        <v>0</v>
      </c>
      <c r="U282" s="166">
        <f t="shared" si="23"/>
        <v>0</v>
      </c>
    </row>
    <row r="283" spans="1:21" s="111" customFormat="1" x14ac:dyDescent="0.2">
      <c r="A283" s="147" t="str">
        <f t="shared" si="24"/>
        <v/>
      </c>
      <c r="B283" s="256"/>
      <c r="C283" s="148"/>
      <c r="E283" s="167"/>
      <c r="T283" s="165">
        <f t="shared" si="25"/>
        <v>0</v>
      </c>
      <c r="U283" s="166">
        <f t="shared" si="23"/>
        <v>0</v>
      </c>
    </row>
    <row r="284" spans="1:21" s="111" customFormat="1" x14ac:dyDescent="0.2">
      <c r="A284" s="147" t="str">
        <f t="shared" si="24"/>
        <v/>
      </c>
      <c r="B284" s="256"/>
      <c r="C284" s="148"/>
      <c r="E284" s="167"/>
      <c r="T284" s="165">
        <f t="shared" si="25"/>
        <v>0</v>
      </c>
      <c r="U284" s="166">
        <f t="shared" si="23"/>
        <v>0</v>
      </c>
    </row>
    <row r="285" spans="1:21" s="111" customFormat="1" x14ac:dyDescent="0.2">
      <c r="A285" s="147" t="str">
        <f t="shared" si="24"/>
        <v/>
      </c>
      <c r="B285" s="256"/>
      <c r="C285" s="148"/>
      <c r="E285" s="167"/>
      <c r="T285" s="165">
        <f t="shared" si="25"/>
        <v>0</v>
      </c>
      <c r="U285" s="166">
        <f t="shared" si="23"/>
        <v>0</v>
      </c>
    </row>
    <row r="286" spans="1:21" s="111" customFormat="1" x14ac:dyDescent="0.2">
      <c r="A286" s="147" t="str">
        <f t="shared" si="24"/>
        <v/>
      </c>
      <c r="B286" s="256"/>
      <c r="C286" s="148"/>
      <c r="E286" s="167"/>
      <c r="T286" s="165">
        <f t="shared" si="25"/>
        <v>0</v>
      </c>
      <c r="U286" s="166">
        <f t="shared" si="23"/>
        <v>0</v>
      </c>
    </row>
    <row r="287" spans="1:21" s="111" customFormat="1" x14ac:dyDescent="0.2">
      <c r="A287" s="147" t="str">
        <f t="shared" si="24"/>
        <v/>
      </c>
      <c r="B287" s="256"/>
      <c r="C287" s="148"/>
      <c r="E287" s="167"/>
      <c r="T287" s="165">
        <f t="shared" si="25"/>
        <v>0</v>
      </c>
      <c r="U287" s="166">
        <f t="shared" si="23"/>
        <v>0</v>
      </c>
    </row>
    <row r="288" spans="1:21" s="111" customFormat="1" x14ac:dyDescent="0.2">
      <c r="A288" s="147" t="str">
        <f t="shared" si="24"/>
        <v/>
      </c>
      <c r="B288" s="256"/>
      <c r="C288" s="148"/>
      <c r="E288" s="167"/>
      <c r="T288" s="165">
        <f t="shared" si="25"/>
        <v>0</v>
      </c>
      <c r="U288" s="166">
        <f t="shared" si="23"/>
        <v>0</v>
      </c>
    </row>
    <row r="289" spans="1:21" s="111" customFormat="1" x14ac:dyDescent="0.2">
      <c r="A289" s="147" t="str">
        <f t="shared" si="24"/>
        <v/>
      </c>
      <c r="B289" s="256"/>
      <c r="C289" s="148"/>
      <c r="E289" s="167"/>
      <c r="T289" s="165">
        <f t="shared" si="25"/>
        <v>0</v>
      </c>
      <c r="U289" s="166">
        <f t="shared" si="23"/>
        <v>0</v>
      </c>
    </row>
    <row r="290" spans="1:21" s="111" customFormat="1" x14ac:dyDescent="0.2">
      <c r="A290" s="147" t="str">
        <f t="shared" si="24"/>
        <v/>
      </c>
      <c r="B290" s="256"/>
      <c r="C290" s="148"/>
      <c r="E290" s="167"/>
      <c r="T290" s="165">
        <f t="shared" si="25"/>
        <v>0</v>
      </c>
      <c r="U290" s="166">
        <f t="shared" si="23"/>
        <v>0</v>
      </c>
    </row>
    <row r="291" spans="1:21" s="111" customFormat="1" x14ac:dyDescent="0.2">
      <c r="A291" s="147" t="str">
        <f t="shared" si="24"/>
        <v/>
      </c>
      <c r="B291" s="256"/>
      <c r="C291" s="148"/>
      <c r="E291" s="167"/>
      <c r="T291" s="165">
        <f t="shared" si="25"/>
        <v>0</v>
      </c>
      <c r="U291" s="166">
        <f t="shared" si="23"/>
        <v>0</v>
      </c>
    </row>
    <row r="292" spans="1:21" s="111" customFormat="1" x14ac:dyDescent="0.2">
      <c r="A292" s="147" t="str">
        <f t="shared" si="24"/>
        <v/>
      </c>
      <c r="B292" s="256"/>
      <c r="C292" s="148"/>
      <c r="E292" s="167"/>
      <c r="T292" s="165">
        <f t="shared" si="25"/>
        <v>0</v>
      </c>
      <c r="U292" s="166">
        <f t="shared" si="23"/>
        <v>0</v>
      </c>
    </row>
    <row r="293" spans="1:21" s="111" customFormat="1" x14ac:dyDescent="0.2">
      <c r="A293" s="147" t="str">
        <f t="shared" si="24"/>
        <v/>
      </c>
      <c r="B293" s="256"/>
      <c r="C293" s="148"/>
      <c r="E293" s="167"/>
      <c r="T293" s="165">
        <f t="shared" si="25"/>
        <v>0</v>
      </c>
      <c r="U293" s="166">
        <f t="shared" ref="U293:U356" si="26">SUM(H293:T293)</f>
        <v>0</v>
      </c>
    </row>
    <row r="294" spans="1:21" s="111" customFormat="1" x14ac:dyDescent="0.2">
      <c r="A294" s="147" t="str">
        <f t="shared" ref="A294:A357" si="27">C294&amp;E294</f>
        <v/>
      </c>
      <c r="B294" s="256"/>
      <c r="C294" s="148"/>
      <c r="E294" s="167"/>
      <c r="T294" s="165">
        <f t="shared" ref="T294:T357" si="28">G294-SUM(H294:S294)</f>
        <v>0</v>
      </c>
      <c r="U294" s="166">
        <f t="shared" si="26"/>
        <v>0</v>
      </c>
    </row>
    <row r="295" spans="1:21" s="111" customFormat="1" x14ac:dyDescent="0.2">
      <c r="A295" s="147" t="str">
        <f t="shared" si="27"/>
        <v/>
      </c>
      <c r="B295" s="256"/>
      <c r="C295" s="148"/>
      <c r="E295" s="167"/>
      <c r="T295" s="165">
        <f t="shared" si="28"/>
        <v>0</v>
      </c>
      <c r="U295" s="166">
        <f t="shared" si="26"/>
        <v>0</v>
      </c>
    </row>
    <row r="296" spans="1:21" s="111" customFormat="1" x14ac:dyDescent="0.2">
      <c r="A296" s="147" t="str">
        <f t="shared" si="27"/>
        <v/>
      </c>
      <c r="B296" s="256"/>
      <c r="C296" s="148"/>
      <c r="E296" s="167"/>
      <c r="T296" s="165">
        <f t="shared" si="28"/>
        <v>0</v>
      </c>
      <c r="U296" s="166">
        <f t="shared" si="26"/>
        <v>0</v>
      </c>
    </row>
    <row r="297" spans="1:21" s="111" customFormat="1" x14ac:dyDescent="0.2">
      <c r="A297" s="147" t="str">
        <f t="shared" si="27"/>
        <v/>
      </c>
      <c r="B297" s="256"/>
      <c r="C297" s="148"/>
      <c r="E297" s="167"/>
      <c r="T297" s="165">
        <f t="shared" si="28"/>
        <v>0</v>
      </c>
      <c r="U297" s="166">
        <f t="shared" si="26"/>
        <v>0</v>
      </c>
    </row>
    <row r="298" spans="1:21" s="111" customFormat="1" x14ac:dyDescent="0.2">
      <c r="A298" s="147" t="str">
        <f t="shared" si="27"/>
        <v/>
      </c>
      <c r="B298" s="256"/>
      <c r="C298" s="148"/>
      <c r="E298" s="167"/>
      <c r="T298" s="165">
        <f t="shared" si="28"/>
        <v>0</v>
      </c>
      <c r="U298" s="166">
        <f t="shared" si="26"/>
        <v>0</v>
      </c>
    </row>
    <row r="299" spans="1:21" s="111" customFormat="1" x14ac:dyDescent="0.2">
      <c r="A299" s="147" t="str">
        <f t="shared" si="27"/>
        <v/>
      </c>
      <c r="B299" s="256"/>
      <c r="C299" s="148"/>
      <c r="E299" s="167"/>
      <c r="T299" s="165">
        <f t="shared" si="28"/>
        <v>0</v>
      </c>
      <c r="U299" s="166">
        <f t="shared" si="26"/>
        <v>0</v>
      </c>
    </row>
    <row r="300" spans="1:21" s="111" customFormat="1" x14ac:dyDescent="0.2">
      <c r="A300" s="147" t="str">
        <f t="shared" si="27"/>
        <v/>
      </c>
      <c r="B300" s="256"/>
      <c r="C300" s="148"/>
      <c r="E300" s="167"/>
      <c r="T300" s="165">
        <f t="shared" si="28"/>
        <v>0</v>
      </c>
      <c r="U300" s="166">
        <f t="shared" si="26"/>
        <v>0</v>
      </c>
    </row>
    <row r="301" spans="1:21" s="111" customFormat="1" x14ac:dyDescent="0.2">
      <c r="A301" s="147" t="str">
        <f t="shared" si="27"/>
        <v/>
      </c>
      <c r="B301" s="256"/>
      <c r="C301" s="148"/>
      <c r="E301" s="167"/>
      <c r="T301" s="165">
        <f t="shared" si="28"/>
        <v>0</v>
      </c>
      <c r="U301" s="166">
        <f t="shared" si="26"/>
        <v>0</v>
      </c>
    </row>
    <row r="302" spans="1:21" s="111" customFormat="1" x14ac:dyDescent="0.2">
      <c r="A302" s="147" t="str">
        <f t="shared" si="27"/>
        <v/>
      </c>
      <c r="B302" s="256"/>
      <c r="C302" s="148"/>
      <c r="E302" s="167"/>
      <c r="T302" s="165">
        <f t="shared" si="28"/>
        <v>0</v>
      </c>
      <c r="U302" s="166">
        <f t="shared" si="26"/>
        <v>0</v>
      </c>
    </row>
    <row r="303" spans="1:21" s="111" customFormat="1" x14ac:dyDescent="0.2">
      <c r="A303" s="147" t="str">
        <f t="shared" si="27"/>
        <v/>
      </c>
      <c r="B303" s="256"/>
      <c r="C303" s="148"/>
      <c r="E303" s="167"/>
      <c r="T303" s="165">
        <f t="shared" si="28"/>
        <v>0</v>
      </c>
      <c r="U303" s="166">
        <f t="shared" si="26"/>
        <v>0</v>
      </c>
    </row>
    <row r="304" spans="1:21" s="111" customFormat="1" x14ac:dyDescent="0.2">
      <c r="A304" s="147" t="str">
        <f t="shared" si="27"/>
        <v/>
      </c>
      <c r="B304" s="256"/>
      <c r="C304" s="148"/>
      <c r="E304" s="167"/>
      <c r="T304" s="165">
        <f t="shared" si="28"/>
        <v>0</v>
      </c>
      <c r="U304" s="166">
        <f t="shared" si="26"/>
        <v>0</v>
      </c>
    </row>
    <row r="305" spans="1:21" s="111" customFormat="1" x14ac:dyDescent="0.2">
      <c r="A305" s="147" t="str">
        <f t="shared" si="27"/>
        <v/>
      </c>
      <c r="B305" s="256"/>
      <c r="C305" s="148"/>
      <c r="E305" s="167"/>
      <c r="T305" s="165">
        <f t="shared" si="28"/>
        <v>0</v>
      </c>
      <c r="U305" s="166">
        <f t="shared" si="26"/>
        <v>0</v>
      </c>
    </row>
    <row r="306" spans="1:21" s="111" customFormat="1" x14ac:dyDescent="0.2">
      <c r="A306" s="147" t="str">
        <f t="shared" si="27"/>
        <v/>
      </c>
      <c r="B306" s="256"/>
      <c r="C306" s="148"/>
      <c r="E306" s="167"/>
      <c r="T306" s="165">
        <f t="shared" si="28"/>
        <v>0</v>
      </c>
      <c r="U306" s="166">
        <f t="shared" si="26"/>
        <v>0</v>
      </c>
    </row>
    <row r="307" spans="1:21" s="111" customFormat="1" x14ac:dyDescent="0.2">
      <c r="A307" s="147" t="str">
        <f t="shared" si="27"/>
        <v/>
      </c>
      <c r="B307" s="256"/>
      <c r="C307" s="148"/>
      <c r="E307" s="167"/>
      <c r="T307" s="165">
        <f t="shared" si="28"/>
        <v>0</v>
      </c>
      <c r="U307" s="166">
        <f t="shared" si="26"/>
        <v>0</v>
      </c>
    </row>
    <row r="308" spans="1:21" s="111" customFormat="1" x14ac:dyDescent="0.2">
      <c r="A308" s="147" t="str">
        <f t="shared" si="27"/>
        <v/>
      </c>
      <c r="B308" s="256"/>
      <c r="C308" s="148"/>
      <c r="E308" s="167"/>
      <c r="T308" s="165">
        <f t="shared" si="28"/>
        <v>0</v>
      </c>
      <c r="U308" s="166">
        <f t="shared" si="26"/>
        <v>0</v>
      </c>
    </row>
    <row r="309" spans="1:21" s="111" customFormat="1" x14ac:dyDescent="0.2">
      <c r="A309" s="147" t="str">
        <f t="shared" si="27"/>
        <v/>
      </c>
      <c r="B309" s="256"/>
      <c r="C309" s="148"/>
      <c r="E309" s="167"/>
      <c r="T309" s="165">
        <f t="shared" si="28"/>
        <v>0</v>
      </c>
      <c r="U309" s="166">
        <f t="shared" si="26"/>
        <v>0</v>
      </c>
    </row>
    <row r="310" spans="1:21" s="111" customFormat="1" x14ac:dyDescent="0.2">
      <c r="A310" s="147" t="str">
        <f t="shared" si="27"/>
        <v/>
      </c>
      <c r="B310" s="256"/>
      <c r="C310" s="148"/>
      <c r="E310" s="167"/>
      <c r="T310" s="165">
        <f t="shared" si="28"/>
        <v>0</v>
      </c>
      <c r="U310" s="166">
        <f t="shared" si="26"/>
        <v>0</v>
      </c>
    </row>
    <row r="311" spans="1:21" s="111" customFormat="1" x14ac:dyDescent="0.2">
      <c r="A311" s="147" t="str">
        <f t="shared" si="27"/>
        <v/>
      </c>
      <c r="B311" s="256"/>
      <c r="C311" s="148"/>
      <c r="E311" s="167"/>
      <c r="T311" s="165">
        <f t="shared" si="28"/>
        <v>0</v>
      </c>
      <c r="U311" s="166">
        <f t="shared" si="26"/>
        <v>0</v>
      </c>
    </row>
    <row r="312" spans="1:21" s="111" customFormat="1" x14ac:dyDescent="0.2">
      <c r="A312" s="147" t="str">
        <f t="shared" si="27"/>
        <v/>
      </c>
      <c r="B312" s="256"/>
      <c r="C312" s="148"/>
      <c r="E312" s="167"/>
      <c r="T312" s="165">
        <f t="shared" si="28"/>
        <v>0</v>
      </c>
      <c r="U312" s="166">
        <f t="shared" si="26"/>
        <v>0</v>
      </c>
    </row>
    <row r="313" spans="1:21" s="111" customFormat="1" x14ac:dyDescent="0.2">
      <c r="A313" s="147" t="str">
        <f t="shared" si="27"/>
        <v/>
      </c>
      <c r="B313" s="256"/>
      <c r="C313" s="148"/>
      <c r="E313" s="167"/>
      <c r="T313" s="165">
        <f t="shared" si="28"/>
        <v>0</v>
      </c>
      <c r="U313" s="166">
        <f t="shared" si="26"/>
        <v>0</v>
      </c>
    </row>
    <row r="314" spans="1:21" s="111" customFormat="1" x14ac:dyDescent="0.2">
      <c r="A314" s="147" t="str">
        <f t="shared" si="27"/>
        <v/>
      </c>
      <c r="B314" s="256"/>
      <c r="C314" s="148"/>
      <c r="E314" s="167"/>
      <c r="T314" s="165">
        <f t="shared" si="28"/>
        <v>0</v>
      </c>
      <c r="U314" s="166">
        <f t="shared" si="26"/>
        <v>0</v>
      </c>
    </row>
    <row r="315" spans="1:21" s="111" customFormat="1" x14ac:dyDescent="0.2">
      <c r="A315" s="147" t="str">
        <f t="shared" si="27"/>
        <v/>
      </c>
      <c r="B315" s="256"/>
      <c r="C315" s="148"/>
      <c r="E315" s="167"/>
      <c r="T315" s="165">
        <f t="shared" si="28"/>
        <v>0</v>
      </c>
      <c r="U315" s="166">
        <f t="shared" si="26"/>
        <v>0</v>
      </c>
    </row>
    <row r="316" spans="1:21" s="111" customFormat="1" x14ac:dyDescent="0.2">
      <c r="A316" s="147" t="str">
        <f t="shared" si="27"/>
        <v/>
      </c>
      <c r="B316" s="256"/>
      <c r="C316" s="148"/>
      <c r="E316" s="167"/>
      <c r="T316" s="165">
        <f t="shared" si="28"/>
        <v>0</v>
      </c>
      <c r="U316" s="166">
        <f t="shared" si="26"/>
        <v>0</v>
      </c>
    </row>
    <row r="317" spans="1:21" s="111" customFormat="1" x14ac:dyDescent="0.2">
      <c r="A317" s="147" t="str">
        <f t="shared" si="27"/>
        <v/>
      </c>
      <c r="B317" s="256"/>
      <c r="C317" s="148"/>
      <c r="E317" s="167"/>
      <c r="T317" s="165">
        <f t="shared" si="28"/>
        <v>0</v>
      </c>
      <c r="U317" s="166">
        <f t="shared" si="26"/>
        <v>0</v>
      </c>
    </row>
    <row r="318" spans="1:21" s="111" customFormat="1" x14ac:dyDescent="0.2">
      <c r="A318" s="147" t="str">
        <f t="shared" si="27"/>
        <v/>
      </c>
      <c r="B318" s="256"/>
      <c r="C318" s="148"/>
      <c r="E318" s="167"/>
      <c r="T318" s="165">
        <f t="shared" si="28"/>
        <v>0</v>
      </c>
      <c r="U318" s="166">
        <f t="shared" si="26"/>
        <v>0</v>
      </c>
    </row>
    <row r="319" spans="1:21" s="111" customFormat="1" x14ac:dyDescent="0.2">
      <c r="A319" s="147" t="str">
        <f t="shared" si="27"/>
        <v/>
      </c>
      <c r="B319" s="256"/>
      <c r="C319" s="148"/>
      <c r="E319" s="167"/>
      <c r="T319" s="165">
        <f t="shared" si="28"/>
        <v>0</v>
      </c>
      <c r="U319" s="166">
        <f t="shared" si="26"/>
        <v>0</v>
      </c>
    </row>
    <row r="320" spans="1:21" s="111" customFormat="1" x14ac:dyDescent="0.2">
      <c r="A320" s="147" t="str">
        <f t="shared" si="27"/>
        <v/>
      </c>
      <c r="B320" s="256"/>
      <c r="C320" s="148"/>
      <c r="E320" s="167"/>
      <c r="T320" s="165">
        <f t="shared" si="28"/>
        <v>0</v>
      </c>
      <c r="U320" s="166">
        <f t="shared" si="26"/>
        <v>0</v>
      </c>
    </row>
    <row r="321" spans="1:21" s="111" customFormat="1" x14ac:dyDescent="0.2">
      <c r="A321" s="147" t="str">
        <f t="shared" si="27"/>
        <v/>
      </c>
      <c r="B321" s="256"/>
      <c r="C321" s="148"/>
      <c r="E321" s="167"/>
      <c r="T321" s="165">
        <f t="shared" si="28"/>
        <v>0</v>
      </c>
      <c r="U321" s="166">
        <f t="shared" si="26"/>
        <v>0</v>
      </c>
    </row>
    <row r="322" spans="1:21" s="111" customFormat="1" x14ac:dyDescent="0.2">
      <c r="A322" s="147" t="str">
        <f t="shared" si="27"/>
        <v/>
      </c>
      <c r="B322" s="256"/>
      <c r="C322" s="148"/>
      <c r="E322" s="167"/>
      <c r="T322" s="165">
        <f t="shared" si="28"/>
        <v>0</v>
      </c>
      <c r="U322" s="166">
        <f t="shared" si="26"/>
        <v>0</v>
      </c>
    </row>
    <row r="323" spans="1:21" s="111" customFormat="1" x14ac:dyDescent="0.2">
      <c r="A323" s="147" t="str">
        <f t="shared" si="27"/>
        <v/>
      </c>
      <c r="B323" s="256"/>
      <c r="C323" s="148"/>
      <c r="E323" s="167"/>
      <c r="T323" s="165">
        <f t="shared" si="28"/>
        <v>0</v>
      </c>
      <c r="U323" s="166">
        <f t="shared" si="26"/>
        <v>0</v>
      </c>
    </row>
    <row r="324" spans="1:21" s="111" customFormat="1" x14ac:dyDescent="0.2">
      <c r="A324" s="147" t="str">
        <f t="shared" si="27"/>
        <v/>
      </c>
      <c r="B324" s="256"/>
      <c r="C324" s="148"/>
      <c r="E324" s="167"/>
      <c r="T324" s="165">
        <f t="shared" si="28"/>
        <v>0</v>
      </c>
      <c r="U324" s="166">
        <f t="shared" si="26"/>
        <v>0</v>
      </c>
    </row>
    <row r="325" spans="1:21" s="111" customFormat="1" x14ac:dyDescent="0.2">
      <c r="A325" s="147" t="str">
        <f t="shared" si="27"/>
        <v/>
      </c>
      <c r="B325" s="256"/>
      <c r="C325" s="148"/>
      <c r="E325" s="167"/>
      <c r="T325" s="165">
        <f t="shared" si="28"/>
        <v>0</v>
      </c>
      <c r="U325" s="166">
        <f t="shared" si="26"/>
        <v>0</v>
      </c>
    </row>
    <row r="326" spans="1:21" s="111" customFormat="1" x14ac:dyDescent="0.2">
      <c r="A326" s="147" t="str">
        <f t="shared" si="27"/>
        <v/>
      </c>
      <c r="B326" s="256"/>
      <c r="C326" s="148"/>
      <c r="E326" s="167"/>
      <c r="T326" s="165">
        <f t="shared" si="28"/>
        <v>0</v>
      </c>
      <c r="U326" s="166">
        <f t="shared" si="26"/>
        <v>0</v>
      </c>
    </row>
    <row r="327" spans="1:21" s="111" customFormat="1" x14ac:dyDescent="0.2">
      <c r="A327" s="147" t="str">
        <f t="shared" si="27"/>
        <v/>
      </c>
      <c r="B327" s="256"/>
      <c r="C327" s="148"/>
      <c r="E327" s="167"/>
      <c r="T327" s="165">
        <f t="shared" si="28"/>
        <v>0</v>
      </c>
      <c r="U327" s="166">
        <f t="shared" si="26"/>
        <v>0</v>
      </c>
    </row>
    <row r="328" spans="1:21" s="111" customFormat="1" x14ac:dyDescent="0.2">
      <c r="A328" s="147" t="str">
        <f t="shared" si="27"/>
        <v/>
      </c>
      <c r="B328" s="256"/>
      <c r="C328" s="148"/>
      <c r="E328" s="167"/>
      <c r="T328" s="165">
        <f t="shared" si="28"/>
        <v>0</v>
      </c>
      <c r="U328" s="166">
        <f t="shared" si="26"/>
        <v>0</v>
      </c>
    </row>
    <row r="329" spans="1:21" s="111" customFormat="1" x14ac:dyDescent="0.2">
      <c r="A329" s="147" t="str">
        <f t="shared" si="27"/>
        <v/>
      </c>
      <c r="B329" s="256"/>
      <c r="C329" s="148"/>
      <c r="E329" s="167"/>
      <c r="T329" s="165">
        <f t="shared" si="28"/>
        <v>0</v>
      </c>
      <c r="U329" s="166">
        <f t="shared" si="26"/>
        <v>0</v>
      </c>
    </row>
    <row r="330" spans="1:21" s="111" customFormat="1" x14ac:dyDescent="0.2">
      <c r="A330" s="147" t="str">
        <f t="shared" si="27"/>
        <v/>
      </c>
      <c r="B330" s="256"/>
      <c r="C330" s="148"/>
      <c r="E330" s="167"/>
      <c r="T330" s="165">
        <f t="shared" si="28"/>
        <v>0</v>
      </c>
      <c r="U330" s="166">
        <f t="shared" si="26"/>
        <v>0</v>
      </c>
    </row>
    <row r="331" spans="1:21" s="111" customFormat="1" x14ac:dyDescent="0.2">
      <c r="A331" s="147" t="str">
        <f t="shared" si="27"/>
        <v/>
      </c>
      <c r="B331" s="256"/>
      <c r="C331" s="148"/>
      <c r="E331" s="167"/>
      <c r="T331" s="165">
        <f t="shared" si="28"/>
        <v>0</v>
      </c>
      <c r="U331" s="166">
        <f t="shared" si="26"/>
        <v>0</v>
      </c>
    </row>
    <row r="332" spans="1:21" s="111" customFormat="1" x14ac:dyDescent="0.2">
      <c r="A332" s="147" t="str">
        <f t="shared" si="27"/>
        <v/>
      </c>
      <c r="B332" s="256"/>
      <c r="C332" s="148"/>
      <c r="E332" s="167"/>
      <c r="T332" s="165">
        <f t="shared" si="28"/>
        <v>0</v>
      </c>
      <c r="U332" s="166">
        <f t="shared" si="26"/>
        <v>0</v>
      </c>
    </row>
    <row r="333" spans="1:21" s="111" customFormat="1" x14ac:dyDescent="0.2">
      <c r="A333" s="147" t="str">
        <f t="shared" si="27"/>
        <v/>
      </c>
      <c r="B333" s="256"/>
      <c r="C333" s="148"/>
      <c r="E333" s="167"/>
      <c r="T333" s="165">
        <f t="shared" si="28"/>
        <v>0</v>
      </c>
      <c r="U333" s="166">
        <f t="shared" si="26"/>
        <v>0</v>
      </c>
    </row>
    <row r="334" spans="1:21" s="111" customFormat="1" x14ac:dyDescent="0.2">
      <c r="A334" s="147" t="str">
        <f t="shared" si="27"/>
        <v/>
      </c>
      <c r="B334" s="256"/>
      <c r="C334" s="148"/>
      <c r="E334" s="167"/>
      <c r="T334" s="165">
        <f t="shared" si="28"/>
        <v>0</v>
      </c>
      <c r="U334" s="166">
        <f t="shared" si="26"/>
        <v>0</v>
      </c>
    </row>
    <row r="335" spans="1:21" s="111" customFormat="1" x14ac:dyDescent="0.2">
      <c r="A335" s="147" t="str">
        <f t="shared" si="27"/>
        <v/>
      </c>
      <c r="B335" s="256"/>
      <c r="C335" s="148"/>
      <c r="E335" s="167"/>
      <c r="T335" s="165">
        <f t="shared" si="28"/>
        <v>0</v>
      </c>
      <c r="U335" s="166">
        <f t="shared" si="26"/>
        <v>0</v>
      </c>
    </row>
    <row r="336" spans="1:21" s="111" customFormat="1" x14ac:dyDescent="0.2">
      <c r="A336" s="147" t="str">
        <f t="shared" si="27"/>
        <v/>
      </c>
      <c r="B336" s="256"/>
      <c r="C336" s="148"/>
      <c r="E336" s="167"/>
      <c r="T336" s="165">
        <f t="shared" si="28"/>
        <v>0</v>
      </c>
      <c r="U336" s="166">
        <f t="shared" si="26"/>
        <v>0</v>
      </c>
    </row>
    <row r="337" spans="1:21" s="111" customFormat="1" x14ac:dyDescent="0.2">
      <c r="A337" s="147" t="str">
        <f t="shared" si="27"/>
        <v/>
      </c>
      <c r="B337" s="256"/>
      <c r="C337" s="148"/>
      <c r="E337" s="167"/>
      <c r="T337" s="165">
        <f t="shared" si="28"/>
        <v>0</v>
      </c>
      <c r="U337" s="166">
        <f t="shared" si="26"/>
        <v>0</v>
      </c>
    </row>
    <row r="338" spans="1:21" s="111" customFormat="1" x14ac:dyDescent="0.2">
      <c r="A338" s="147" t="str">
        <f t="shared" si="27"/>
        <v/>
      </c>
      <c r="B338" s="256"/>
      <c r="C338" s="148"/>
      <c r="E338" s="167"/>
      <c r="T338" s="165">
        <f t="shared" si="28"/>
        <v>0</v>
      </c>
      <c r="U338" s="166">
        <f t="shared" si="26"/>
        <v>0</v>
      </c>
    </row>
    <row r="339" spans="1:21" s="111" customFormat="1" x14ac:dyDescent="0.2">
      <c r="A339" s="147" t="str">
        <f t="shared" si="27"/>
        <v/>
      </c>
      <c r="B339" s="256"/>
      <c r="C339" s="148"/>
      <c r="E339" s="167"/>
      <c r="T339" s="165">
        <f t="shared" si="28"/>
        <v>0</v>
      </c>
      <c r="U339" s="166">
        <f t="shared" si="26"/>
        <v>0</v>
      </c>
    </row>
    <row r="340" spans="1:21" s="111" customFormat="1" x14ac:dyDescent="0.2">
      <c r="A340" s="147" t="str">
        <f t="shared" si="27"/>
        <v/>
      </c>
      <c r="B340" s="256"/>
      <c r="C340" s="148"/>
      <c r="E340" s="167"/>
      <c r="T340" s="165">
        <f t="shared" si="28"/>
        <v>0</v>
      </c>
      <c r="U340" s="166">
        <f t="shared" si="26"/>
        <v>0</v>
      </c>
    </row>
    <row r="341" spans="1:21" s="111" customFormat="1" x14ac:dyDescent="0.2">
      <c r="A341" s="147" t="str">
        <f t="shared" si="27"/>
        <v/>
      </c>
      <c r="B341" s="256"/>
      <c r="C341" s="148"/>
      <c r="E341" s="167"/>
      <c r="T341" s="165">
        <f t="shared" si="28"/>
        <v>0</v>
      </c>
      <c r="U341" s="166">
        <f t="shared" si="26"/>
        <v>0</v>
      </c>
    </row>
    <row r="342" spans="1:21" s="111" customFormat="1" x14ac:dyDescent="0.2">
      <c r="A342" s="147" t="str">
        <f t="shared" si="27"/>
        <v/>
      </c>
      <c r="B342" s="256"/>
      <c r="C342" s="148"/>
      <c r="E342" s="167"/>
      <c r="T342" s="165">
        <f t="shared" si="28"/>
        <v>0</v>
      </c>
      <c r="U342" s="166">
        <f t="shared" si="26"/>
        <v>0</v>
      </c>
    </row>
    <row r="343" spans="1:21" s="111" customFormat="1" x14ac:dyDescent="0.2">
      <c r="A343" s="147" t="str">
        <f t="shared" si="27"/>
        <v/>
      </c>
      <c r="B343" s="256"/>
      <c r="C343" s="148"/>
      <c r="E343" s="167"/>
      <c r="T343" s="165">
        <f t="shared" si="28"/>
        <v>0</v>
      </c>
      <c r="U343" s="166">
        <f t="shared" si="26"/>
        <v>0</v>
      </c>
    </row>
    <row r="344" spans="1:21" s="111" customFormat="1" x14ac:dyDescent="0.2">
      <c r="A344" s="147" t="str">
        <f t="shared" si="27"/>
        <v/>
      </c>
      <c r="B344" s="256"/>
      <c r="C344" s="148"/>
      <c r="E344" s="167"/>
      <c r="T344" s="165">
        <f t="shared" si="28"/>
        <v>0</v>
      </c>
      <c r="U344" s="166">
        <f t="shared" si="26"/>
        <v>0</v>
      </c>
    </row>
    <row r="345" spans="1:21" s="111" customFormat="1" x14ac:dyDescent="0.2">
      <c r="A345" s="147" t="str">
        <f t="shared" si="27"/>
        <v/>
      </c>
      <c r="B345" s="256"/>
      <c r="C345" s="148"/>
      <c r="E345" s="167"/>
      <c r="T345" s="165">
        <f t="shared" si="28"/>
        <v>0</v>
      </c>
      <c r="U345" s="166">
        <f t="shared" si="26"/>
        <v>0</v>
      </c>
    </row>
    <row r="346" spans="1:21" s="111" customFormat="1" x14ac:dyDescent="0.2">
      <c r="A346" s="147" t="str">
        <f t="shared" si="27"/>
        <v/>
      </c>
      <c r="B346" s="256"/>
      <c r="C346" s="148"/>
      <c r="E346" s="167"/>
      <c r="T346" s="165">
        <f t="shared" si="28"/>
        <v>0</v>
      </c>
      <c r="U346" s="166">
        <f t="shared" si="26"/>
        <v>0</v>
      </c>
    </row>
    <row r="347" spans="1:21" s="111" customFormat="1" x14ac:dyDescent="0.2">
      <c r="A347" s="147" t="str">
        <f t="shared" si="27"/>
        <v/>
      </c>
      <c r="B347" s="256"/>
      <c r="C347" s="148"/>
      <c r="E347" s="167"/>
      <c r="T347" s="165">
        <f t="shared" si="28"/>
        <v>0</v>
      </c>
      <c r="U347" s="166">
        <f t="shared" si="26"/>
        <v>0</v>
      </c>
    </row>
    <row r="348" spans="1:21" s="111" customFormat="1" x14ac:dyDescent="0.2">
      <c r="A348" s="147" t="str">
        <f t="shared" si="27"/>
        <v/>
      </c>
      <c r="B348" s="256"/>
      <c r="C348" s="148"/>
      <c r="E348" s="167"/>
      <c r="T348" s="165">
        <f t="shared" si="28"/>
        <v>0</v>
      </c>
      <c r="U348" s="166">
        <f t="shared" si="26"/>
        <v>0</v>
      </c>
    </row>
    <row r="349" spans="1:21" s="111" customFormat="1" x14ac:dyDescent="0.2">
      <c r="A349" s="147" t="str">
        <f t="shared" si="27"/>
        <v/>
      </c>
      <c r="B349" s="256"/>
      <c r="C349" s="148"/>
      <c r="E349" s="167"/>
      <c r="T349" s="165">
        <f t="shared" si="28"/>
        <v>0</v>
      </c>
      <c r="U349" s="166">
        <f t="shared" si="26"/>
        <v>0</v>
      </c>
    </row>
    <row r="350" spans="1:21" s="111" customFormat="1" x14ac:dyDescent="0.2">
      <c r="A350" s="147" t="str">
        <f t="shared" si="27"/>
        <v/>
      </c>
      <c r="B350" s="256"/>
      <c r="C350" s="148"/>
      <c r="E350" s="167"/>
      <c r="T350" s="165">
        <f t="shared" si="28"/>
        <v>0</v>
      </c>
      <c r="U350" s="166">
        <f t="shared" si="26"/>
        <v>0</v>
      </c>
    </row>
    <row r="351" spans="1:21" s="111" customFormat="1" x14ac:dyDescent="0.2">
      <c r="A351" s="147" t="str">
        <f t="shared" si="27"/>
        <v/>
      </c>
      <c r="B351" s="256"/>
      <c r="C351" s="148"/>
      <c r="E351" s="167"/>
      <c r="T351" s="165">
        <f t="shared" si="28"/>
        <v>0</v>
      </c>
      <c r="U351" s="166">
        <f t="shared" si="26"/>
        <v>0</v>
      </c>
    </row>
    <row r="352" spans="1:21" s="111" customFormat="1" x14ac:dyDescent="0.2">
      <c r="A352" s="147" t="str">
        <f t="shared" si="27"/>
        <v/>
      </c>
      <c r="B352" s="256"/>
      <c r="C352" s="148"/>
      <c r="E352" s="167"/>
      <c r="T352" s="165">
        <f t="shared" si="28"/>
        <v>0</v>
      </c>
      <c r="U352" s="166">
        <f t="shared" si="26"/>
        <v>0</v>
      </c>
    </row>
    <row r="353" spans="1:21" s="111" customFormat="1" x14ac:dyDescent="0.2">
      <c r="A353" s="147" t="str">
        <f t="shared" si="27"/>
        <v/>
      </c>
      <c r="B353" s="256"/>
      <c r="C353" s="148"/>
      <c r="E353" s="167"/>
      <c r="T353" s="165">
        <f t="shared" si="28"/>
        <v>0</v>
      </c>
      <c r="U353" s="166">
        <f t="shared" si="26"/>
        <v>0</v>
      </c>
    </row>
    <row r="354" spans="1:21" s="111" customFormat="1" x14ac:dyDescent="0.2">
      <c r="A354" s="147" t="str">
        <f t="shared" si="27"/>
        <v/>
      </c>
      <c r="B354" s="256"/>
      <c r="C354" s="148"/>
      <c r="E354" s="167"/>
      <c r="T354" s="165">
        <f t="shared" si="28"/>
        <v>0</v>
      </c>
      <c r="U354" s="166">
        <f t="shared" si="26"/>
        <v>0</v>
      </c>
    </row>
    <row r="355" spans="1:21" s="111" customFormat="1" x14ac:dyDescent="0.2">
      <c r="A355" s="147" t="str">
        <f t="shared" si="27"/>
        <v/>
      </c>
      <c r="B355" s="256"/>
      <c r="C355" s="148"/>
      <c r="E355" s="167"/>
      <c r="T355" s="165">
        <f t="shared" si="28"/>
        <v>0</v>
      </c>
      <c r="U355" s="166">
        <f t="shared" si="26"/>
        <v>0</v>
      </c>
    </row>
    <row r="356" spans="1:21" s="111" customFormat="1" x14ac:dyDescent="0.2">
      <c r="A356" s="147" t="str">
        <f t="shared" si="27"/>
        <v/>
      </c>
      <c r="B356" s="256"/>
      <c r="C356" s="148"/>
      <c r="E356" s="167"/>
      <c r="T356" s="165">
        <f t="shared" si="28"/>
        <v>0</v>
      </c>
      <c r="U356" s="166">
        <f t="shared" si="26"/>
        <v>0</v>
      </c>
    </row>
    <row r="357" spans="1:21" s="111" customFormat="1" x14ac:dyDescent="0.2">
      <c r="A357" s="147" t="str">
        <f t="shared" si="27"/>
        <v/>
      </c>
      <c r="B357" s="256"/>
      <c r="C357" s="148"/>
      <c r="E357" s="167"/>
      <c r="T357" s="165">
        <f t="shared" si="28"/>
        <v>0</v>
      </c>
      <c r="U357" s="166">
        <f t="shared" ref="U357:U420" si="29">SUM(H357:T357)</f>
        <v>0</v>
      </c>
    </row>
    <row r="358" spans="1:21" s="111" customFormat="1" x14ac:dyDescent="0.2">
      <c r="A358" s="147" t="str">
        <f t="shared" ref="A358:A421" si="30">C358&amp;E358</f>
        <v/>
      </c>
      <c r="B358" s="256"/>
      <c r="C358" s="148"/>
      <c r="E358" s="167"/>
      <c r="T358" s="165">
        <f t="shared" ref="T358:T421" si="31">G358-SUM(H358:S358)</f>
        <v>0</v>
      </c>
      <c r="U358" s="166">
        <f t="shared" si="29"/>
        <v>0</v>
      </c>
    </row>
    <row r="359" spans="1:21" s="111" customFormat="1" x14ac:dyDescent="0.2">
      <c r="A359" s="147" t="str">
        <f t="shared" si="30"/>
        <v/>
      </c>
      <c r="B359" s="256"/>
      <c r="C359" s="148"/>
      <c r="E359" s="167"/>
      <c r="T359" s="165">
        <f t="shared" si="31"/>
        <v>0</v>
      </c>
      <c r="U359" s="166">
        <f t="shared" si="29"/>
        <v>0</v>
      </c>
    </row>
    <row r="360" spans="1:21" s="111" customFormat="1" x14ac:dyDescent="0.2">
      <c r="A360" s="147" t="str">
        <f t="shared" si="30"/>
        <v/>
      </c>
      <c r="B360" s="256"/>
      <c r="C360" s="148"/>
      <c r="E360" s="167"/>
      <c r="T360" s="165">
        <f t="shared" si="31"/>
        <v>0</v>
      </c>
      <c r="U360" s="166">
        <f t="shared" si="29"/>
        <v>0</v>
      </c>
    </row>
    <row r="361" spans="1:21" s="111" customFormat="1" x14ac:dyDescent="0.2">
      <c r="A361" s="147" t="str">
        <f t="shared" si="30"/>
        <v/>
      </c>
      <c r="B361" s="256"/>
      <c r="C361" s="148"/>
      <c r="E361" s="167"/>
      <c r="T361" s="165">
        <f t="shared" si="31"/>
        <v>0</v>
      </c>
      <c r="U361" s="166">
        <f t="shared" si="29"/>
        <v>0</v>
      </c>
    </row>
    <row r="362" spans="1:21" s="111" customFormat="1" x14ac:dyDescent="0.2">
      <c r="A362" s="147" t="str">
        <f t="shared" si="30"/>
        <v/>
      </c>
      <c r="B362" s="256"/>
      <c r="C362" s="148"/>
      <c r="E362" s="167"/>
      <c r="T362" s="165">
        <f t="shared" si="31"/>
        <v>0</v>
      </c>
      <c r="U362" s="166">
        <f t="shared" si="29"/>
        <v>0</v>
      </c>
    </row>
    <row r="363" spans="1:21" s="111" customFormat="1" x14ac:dyDescent="0.2">
      <c r="A363" s="147" t="str">
        <f t="shared" si="30"/>
        <v/>
      </c>
      <c r="B363" s="256"/>
      <c r="C363" s="148"/>
      <c r="E363" s="167"/>
      <c r="T363" s="165">
        <f t="shared" si="31"/>
        <v>0</v>
      </c>
      <c r="U363" s="166">
        <f t="shared" si="29"/>
        <v>0</v>
      </c>
    </row>
    <row r="364" spans="1:21" s="111" customFormat="1" x14ac:dyDescent="0.2">
      <c r="A364" s="147" t="str">
        <f t="shared" si="30"/>
        <v/>
      </c>
      <c r="B364" s="256"/>
      <c r="C364" s="148"/>
      <c r="E364" s="167"/>
      <c r="T364" s="165">
        <f t="shared" si="31"/>
        <v>0</v>
      </c>
      <c r="U364" s="166">
        <f t="shared" si="29"/>
        <v>0</v>
      </c>
    </row>
    <row r="365" spans="1:21" s="111" customFormat="1" x14ac:dyDescent="0.2">
      <c r="A365" s="147" t="str">
        <f t="shared" si="30"/>
        <v/>
      </c>
      <c r="B365" s="256"/>
      <c r="C365" s="148"/>
      <c r="E365" s="167"/>
      <c r="T365" s="165">
        <f t="shared" si="31"/>
        <v>0</v>
      </c>
      <c r="U365" s="166">
        <f t="shared" si="29"/>
        <v>0</v>
      </c>
    </row>
    <row r="366" spans="1:21" s="111" customFormat="1" x14ac:dyDescent="0.2">
      <c r="A366" s="147" t="str">
        <f t="shared" si="30"/>
        <v/>
      </c>
      <c r="B366" s="256"/>
      <c r="C366" s="148"/>
      <c r="E366" s="167"/>
      <c r="T366" s="165">
        <f t="shared" si="31"/>
        <v>0</v>
      </c>
      <c r="U366" s="166">
        <f t="shared" si="29"/>
        <v>0</v>
      </c>
    </row>
    <row r="367" spans="1:21" s="111" customFormat="1" x14ac:dyDescent="0.2">
      <c r="A367" s="147" t="str">
        <f t="shared" si="30"/>
        <v/>
      </c>
      <c r="B367" s="256"/>
      <c r="C367" s="148"/>
      <c r="E367" s="167"/>
      <c r="T367" s="165">
        <f t="shared" si="31"/>
        <v>0</v>
      </c>
      <c r="U367" s="166">
        <f t="shared" si="29"/>
        <v>0</v>
      </c>
    </row>
    <row r="368" spans="1:21" s="111" customFormat="1" x14ac:dyDescent="0.2">
      <c r="A368" s="147" t="str">
        <f t="shared" si="30"/>
        <v/>
      </c>
      <c r="B368" s="256"/>
      <c r="C368" s="148"/>
      <c r="E368" s="167"/>
      <c r="T368" s="165">
        <f t="shared" si="31"/>
        <v>0</v>
      </c>
      <c r="U368" s="166">
        <f t="shared" si="29"/>
        <v>0</v>
      </c>
    </row>
    <row r="369" spans="1:21" s="111" customFormat="1" x14ac:dyDescent="0.2">
      <c r="A369" s="147" t="str">
        <f t="shared" si="30"/>
        <v/>
      </c>
      <c r="B369" s="256"/>
      <c r="C369" s="148"/>
      <c r="E369" s="167"/>
      <c r="T369" s="165">
        <f t="shared" si="31"/>
        <v>0</v>
      </c>
      <c r="U369" s="166">
        <f t="shared" si="29"/>
        <v>0</v>
      </c>
    </row>
    <row r="370" spans="1:21" s="111" customFormat="1" x14ac:dyDescent="0.2">
      <c r="A370" s="147" t="str">
        <f t="shared" si="30"/>
        <v/>
      </c>
      <c r="B370" s="256"/>
      <c r="C370" s="148"/>
      <c r="E370" s="167"/>
      <c r="T370" s="165">
        <f t="shared" si="31"/>
        <v>0</v>
      </c>
      <c r="U370" s="166">
        <f t="shared" si="29"/>
        <v>0</v>
      </c>
    </row>
    <row r="371" spans="1:21" s="111" customFormat="1" x14ac:dyDescent="0.2">
      <c r="A371" s="147" t="str">
        <f t="shared" si="30"/>
        <v/>
      </c>
      <c r="B371" s="256"/>
      <c r="C371" s="148"/>
      <c r="E371" s="167"/>
      <c r="T371" s="165">
        <f t="shared" si="31"/>
        <v>0</v>
      </c>
      <c r="U371" s="166">
        <f t="shared" si="29"/>
        <v>0</v>
      </c>
    </row>
    <row r="372" spans="1:21" s="111" customFormat="1" x14ac:dyDescent="0.2">
      <c r="A372" s="147" t="str">
        <f t="shared" si="30"/>
        <v/>
      </c>
      <c r="B372" s="256"/>
      <c r="C372" s="148"/>
      <c r="E372" s="167"/>
      <c r="T372" s="165">
        <f t="shared" si="31"/>
        <v>0</v>
      </c>
      <c r="U372" s="166">
        <f t="shared" si="29"/>
        <v>0</v>
      </c>
    </row>
    <row r="373" spans="1:21" s="111" customFormat="1" x14ac:dyDescent="0.2">
      <c r="A373" s="147" t="str">
        <f t="shared" si="30"/>
        <v/>
      </c>
      <c r="B373" s="256"/>
      <c r="C373" s="148"/>
      <c r="E373" s="167"/>
      <c r="T373" s="165">
        <f t="shared" si="31"/>
        <v>0</v>
      </c>
      <c r="U373" s="166">
        <f t="shared" si="29"/>
        <v>0</v>
      </c>
    </row>
    <row r="374" spans="1:21" s="111" customFormat="1" x14ac:dyDescent="0.2">
      <c r="A374" s="147" t="str">
        <f t="shared" si="30"/>
        <v/>
      </c>
      <c r="B374" s="256"/>
      <c r="C374" s="148"/>
      <c r="E374" s="167"/>
      <c r="T374" s="165">
        <f t="shared" si="31"/>
        <v>0</v>
      </c>
      <c r="U374" s="166">
        <f t="shared" si="29"/>
        <v>0</v>
      </c>
    </row>
    <row r="375" spans="1:21" s="111" customFormat="1" x14ac:dyDescent="0.2">
      <c r="A375" s="147" t="str">
        <f t="shared" si="30"/>
        <v/>
      </c>
      <c r="B375" s="256"/>
      <c r="C375" s="148"/>
      <c r="E375" s="167"/>
      <c r="T375" s="165">
        <f t="shared" si="31"/>
        <v>0</v>
      </c>
      <c r="U375" s="166">
        <f t="shared" si="29"/>
        <v>0</v>
      </c>
    </row>
    <row r="376" spans="1:21" s="111" customFormat="1" x14ac:dyDescent="0.2">
      <c r="A376" s="147" t="str">
        <f t="shared" si="30"/>
        <v/>
      </c>
      <c r="B376" s="256"/>
      <c r="C376" s="148"/>
      <c r="E376" s="167"/>
      <c r="T376" s="165">
        <f t="shared" si="31"/>
        <v>0</v>
      </c>
      <c r="U376" s="166">
        <f t="shared" si="29"/>
        <v>0</v>
      </c>
    </row>
    <row r="377" spans="1:21" s="111" customFormat="1" x14ac:dyDescent="0.2">
      <c r="A377" s="147" t="str">
        <f t="shared" si="30"/>
        <v/>
      </c>
      <c r="B377" s="256"/>
      <c r="C377" s="148"/>
      <c r="E377" s="167"/>
      <c r="T377" s="165">
        <f t="shared" si="31"/>
        <v>0</v>
      </c>
      <c r="U377" s="166">
        <f t="shared" si="29"/>
        <v>0</v>
      </c>
    </row>
    <row r="378" spans="1:21" s="111" customFormat="1" x14ac:dyDescent="0.2">
      <c r="A378" s="147" t="str">
        <f t="shared" si="30"/>
        <v/>
      </c>
      <c r="B378" s="256"/>
      <c r="C378" s="148"/>
      <c r="E378" s="167"/>
      <c r="T378" s="165">
        <f t="shared" si="31"/>
        <v>0</v>
      </c>
      <c r="U378" s="166">
        <f t="shared" si="29"/>
        <v>0</v>
      </c>
    </row>
    <row r="379" spans="1:21" s="111" customFormat="1" x14ac:dyDescent="0.2">
      <c r="A379" s="147" t="str">
        <f t="shared" si="30"/>
        <v/>
      </c>
      <c r="B379" s="256"/>
      <c r="C379" s="148"/>
      <c r="E379" s="167"/>
      <c r="T379" s="165">
        <f t="shared" si="31"/>
        <v>0</v>
      </c>
      <c r="U379" s="166">
        <f t="shared" si="29"/>
        <v>0</v>
      </c>
    </row>
    <row r="380" spans="1:21" s="111" customFormat="1" x14ac:dyDescent="0.2">
      <c r="A380" s="147" t="str">
        <f t="shared" si="30"/>
        <v/>
      </c>
      <c r="B380" s="256"/>
      <c r="C380" s="148"/>
      <c r="E380" s="167"/>
      <c r="T380" s="165">
        <f t="shared" si="31"/>
        <v>0</v>
      </c>
      <c r="U380" s="166">
        <f t="shared" si="29"/>
        <v>0</v>
      </c>
    </row>
    <row r="381" spans="1:21" s="111" customFormat="1" x14ac:dyDescent="0.2">
      <c r="A381" s="147" t="str">
        <f t="shared" si="30"/>
        <v/>
      </c>
      <c r="B381" s="256"/>
      <c r="C381" s="148"/>
      <c r="E381" s="167"/>
      <c r="T381" s="165">
        <f t="shared" si="31"/>
        <v>0</v>
      </c>
      <c r="U381" s="166">
        <f t="shared" si="29"/>
        <v>0</v>
      </c>
    </row>
    <row r="382" spans="1:21" s="111" customFormat="1" x14ac:dyDescent="0.2">
      <c r="A382" s="147" t="str">
        <f t="shared" si="30"/>
        <v/>
      </c>
      <c r="B382" s="256"/>
      <c r="C382" s="148"/>
      <c r="E382" s="167"/>
      <c r="T382" s="165">
        <f t="shared" si="31"/>
        <v>0</v>
      </c>
      <c r="U382" s="166">
        <f t="shared" si="29"/>
        <v>0</v>
      </c>
    </row>
    <row r="383" spans="1:21" s="111" customFormat="1" x14ac:dyDescent="0.2">
      <c r="A383" s="147" t="str">
        <f t="shared" si="30"/>
        <v/>
      </c>
      <c r="B383" s="256"/>
      <c r="C383" s="148"/>
      <c r="E383" s="167"/>
      <c r="T383" s="165">
        <f t="shared" si="31"/>
        <v>0</v>
      </c>
      <c r="U383" s="166">
        <f t="shared" si="29"/>
        <v>0</v>
      </c>
    </row>
    <row r="384" spans="1:21" s="111" customFormat="1" x14ac:dyDescent="0.2">
      <c r="A384" s="147" t="str">
        <f t="shared" si="30"/>
        <v/>
      </c>
      <c r="B384" s="256"/>
      <c r="C384" s="148"/>
      <c r="E384" s="167"/>
      <c r="T384" s="165">
        <f t="shared" si="31"/>
        <v>0</v>
      </c>
      <c r="U384" s="166">
        <f t="shared" si="29"/>
        <v>0</v>
      </c>
    </row>
    <row r="385" spans="1:21" s="111" customFormat="1" x14ac:dyDescent="0.2">
      <c r="A385" s="147" t="str">
        <f t="shared" si="30"/>
        <v/>
      </c>
      <c r="B385" s="256"/>
      <c r="C385" s="148"/>
      <c r="E385" s="167"/>
      <c r="T385" s="165">
        <f t="shared" si="31"/>
        <v>0</v>
      </c>
      <c r="U385" s="166">
        <f t="shared" si="29"/>
        <v>0</v>
      </c>
    </row>
    <row r="386" spans="1:21" s="111" customFormat="1" x14ac:dyDescent="0.2">
      <c r="A386" s="147" t="str">
        <f t="shared" si="30"/>
        <v/>
      </c>
      <c r="B386" s="256"/>
      <c r="C386" s="148"/>
      <c r="E386" s="167"/>
      <c r="T386" s="165">
        <f t="shared" si="31"/>
        <v>0</v>
      </c>
      <c r="U386" s="166">
        <f t="shared" si="29"/>
        <v>0</v>
      </c>
    </row>
    <row r="387" spans="1:21" s="111" customFormat="1" x14ac:dyDescent="0.2">
      <c r="A387" s="147" t="str">
        <f t="shared" si="30"/>
        <v/>
      </c>
      <c r="B387" s="256"/>
      <c r="C387" s="148"/>
      <c r="E387" s="167"/>
      <c r="T387" s="165">
        <f t="shared" si="31"/>
        <v>0</v>
      </c>
      <c r="U387" s="166">
        <f t="shared" si="29"/>
        <v>0</v>
      </c>
    </row>
    <row r="388" spans="1:21" s="111" customFormat="1" x14ac:dyDescent="0.2">
      <c r="A388" s="147" t="str">
        <f t="shared" si="30"/>
        <v/>
      </c>
      <c r="B388" s="256"/>
      <c r="C388" s="148"/>
      <c r="E388" s="167"/>
      <c r="T388" s="165">
        <f t="shared" si="31"/>
        <v>0</v>
      </c>
      <c r="U388" s="166">
        <f t="shared" si="29"/>
        <v>0</v>
      </c>
    </row>
    <row r="389" spans="1:21" s="111" customFormat="1" x14ac:dyDescent="0.2">
      <c r="A389" s="147" t="str">
        <f t="shared" si="30"/>
        <v/>
      </c>
      <c r="B389" s="256"/>
      <c r="C389" s="148"/>
      <c r="E389" s="167"/>
      <c r="T389" s="165">
        <f t="shared" si="31"/>
        <v>0</v>
      </c>
      <c r="U389" s="166">
        <f t="shared" si="29"/>
        <v>0</v>
      </c>
    </row>
    <row r="390" spans="1:21" s="111" customFormat="1" x14ac:dyDescent="0.2">
      <c r="A390" s="147" t="str">
        <f t="shared" si="30"/>
        <v/>
      </c>
      <c r="B390" s="256"/>
      <c r="C390" s="148"/>
      <c r="E390" s="167"/>
      <c r="T390" s="165">
        <f t="shared" si="31"/>
        <v>0</v>
      </c>
      <c r="U390" s="166">
        <f t="shared" si="29"/>
        <v>0</v>
      </c>
    </row>
    <row r="391" spans="1:21" s="111" customFormat="1" x14ac:dyDescent="0.2">
      <c r="A391" s="147" t="str">
        <f t="shared" si="30"/>
        <v/>
      </c>
      <c r="B391" s="256"/>
      <c r="C391" s="148"/>
      <c r="E391" s="167"/>
      <c r="T391" s="165">
        <f t="shared" si="31"/>
        <v>0</v>
      </c>
      <c r="U391" s="166">
        <f t="shared" si="29"/>
        <v>0</v>
      </c>
    </row>
    <row r="392" spans="1:21" s="111" customFormat="1" x14ac:dyDescent="0.2">
      <c r="A392" s="147" t="str">
        <f t="shared" si="30"/>
        <v/>
      </c>
      <c r="B392" s="256"/>
      <c r="C392" s="148"/>
      <c r="E392" s="167"/>
      <c r="T392" s="165">
        <f t="shared" si="31"/>
        <v>0</v>
      </c>
      <c r="U392" s="166">
        <f t="shared" si="29"/>
        <v>0</v>
      </c>
    </row>
    <row r="393" spans="1:21" s="111" customFormat="1" x14ac:dyDescent="0.2">
      <c r="A393" s="147" t="str">
        <f t="shared" si="30"/>
        <v/>
      </c>
      <c r="B393" s="256"/>
      <c r="C393" s="148"/>
      <c r="E393" s="167"/>
      <c r="T393" s="165">
        <f t="shared" si="31"/>
        <v>0</v>
      </c>
      <c r="U393" s="166">
        <f t="shared" si="29"/>
        <v>0</v>
      </c>
    </row>
    <row r="394" spans="1:21" s="111" customFormat="1" x14ac:dyDescent="0.2">
      <c r="A394" s="147" t="str">
        <f t="shared" si="30"/>
        <v/>
      </c>
      <c r="B394" s="256"/>
      <c r="C394" s="148"/>
      <c r="E394" s="167"/>
      <c r="T394" s="165">
        <f t="shared" si="31"/>
        <v>0</v>
      </c>
      <c r="U394" s="166">
        <f t="shared" si="29"/>
        <v>0</v>
      </c>
    </row>
    <row r="395" spans="1:21" s="111" customFormat="1" x14ac:dyDescent="0.2">
      <c r="A395" s="147" t="str">
        <f t="shared" si="30"/>
        <v/>
      </c>
      <c r="B395" s="256"/>
      <c r="C395" s="148"/>
      <c r="E395" s="167"/>
      <c r="T395" s="165">
        <f t="shared" si="31"/>
        <v>0</v>
      </c>
      <c r="U395" s="166">
        <f t="shared" si="29"/>
        <v>0</v>
      </c>
    </row>
    <row r="396" spans="1:21" s="111" customFormat="1" x14ac:dyDescent="0.2">
      <c r="A396" s="147" t="str">
        <f t="shared" si="30"/>
        <v/>
      </c>
      <c r="B396" s="256"/>
      <c r="C396" s="148"/>
      <c r="E396" s="167"/>
      <c r="T396" s="165">
        <f t="shared" si="31"/>
        <v>0</v>
      </c>
      <c r="U396" s="166">
        <f t="shared" si="29"/>
        <v>0</v>
      </c>
    </row>
    <row r="397" spans="1:21" s="111" customFormat="1" x14ac:dyDescent="0.2">
      <c r="A397" s="147" t="str">
        <f t="shared" si="30"/>
        <v/>
      </c>
      <c r="B397" s="256"/>
      <c r="C397" s="148"/>
      <c r="E397" s="167"/>
      <c r="T397" s="165">
        <f t="shared" si="31"/>
        <v>0</v>
      </c>
      <c r="U397" s="166">
        <f t="shared" si="29"/>
        <v>0</v>
      </c>
    </row>
    <row r="398" spans="1:21" s="111" customFormat="1" x14ac:dyDescent="0.2">
      <c r="A398" s="147" t="str">
        <f t="shared" si="30"/>
        <v/>
      </c>
      <c r="B398" s="256"/>
      <c r="C398" s="148"/>
      <c r="E398" s="167"/>
      <c r="T398" s="165">
        <f t="shared" si="31"/>
        <v>0</v>
      </c>
      <c r="U398" s="166">
        <f t="shared" si="29"/>
        <v>0</v>
      </c>
    </row>
    <row r="399" spans="1:21" s="111" customFormat="1" x14ac:dyDescent="0.2">
      <c r="A399" s="147" t="str">
        <f t="shared" si="30"/>
        <v/>
      </c>
      <c r="B399" s="256"/>
      <c r="C399" s="148"/>
      <c r="E399" s="167"/>
      <c r="T399" s="165">
        <f t="shared" si="31"/>
        <v>0</v>
      </c>
      <c r="U399" s="166">
        <f t="shared" si="29"/>
        <v>0</v>
      </c>
    </row>
    <row r="400" spans="1:21" s="111" customFormat="1" x14ac:dyDescent="0.2">
      <c r="A400" s="147" t="str">
        <f t="shared" si="30"/>
        <v/>
      </c>
      <c r="B400" s="256"/>
      <c r="C400" s="148"/>
      <c r="E400" s="167"/>
      <c r="T400" s="165">
        <f t="shared" si="31"/>
        <v>0</v>
      </c>
      <c r="U400" s="166">
        <f t="shared" si="29"/>
        <v>0</v>
      </c>
    </row>
    <row r="401" spans="1:21" s="111" customFormat="1" x14ac:dyDescent="0.2">
      <c r="A401" s="147" t="str">
        <f t="shared" si="30"/>
        <v/>
      </c>
      <c r="B401" s="256"/>
      <c r="C401" s="148"/>
      <c r="E401" s="167"/>
      <c r="T401" s="165">
        <f t="shared" si="31"/>
        <v>0</v>
      </c>
      <c r="U401" s="166">
        <f t="shared" si="29"/>
        <v>0</v>
      </c>
    </row>
    <row r="402" spans="1:21" s="111" customFormat="1" x14ac:dyDescent="0.2">
      <c r="A402" s="147" t="str">
        <f t="shared" si="30"/>
        <v/>
      </c>
      <c r="B402" s="256"/>
      <c r="C402" s="148"/>
      <c r="E402" s="167"/>
      <c r="T402" s="165">
        <f t="shared" si="31"/>
        <v>0</v>
      </c>
      <c r="U402" s="166">
        <f t="shared" si="29"/>
        <v>0</v>
      </c>
    </row>
    <row r="403" spans="1:21" s="111" customFormat="1" x14ac:dyDescent="0.2">
      <c r="A403" s="147" t="str">
        <f t="shared" si="30"/>
        <v/>
      </c>
      <c r="B403" s="256"/>
      <c r="C403" s="148"/>
      <c r="E403" s="167"/>
      <c r="T403" s="165">
        <f t="shared" si="31"/>
        <v>0</v>
      </c>
      <c r="U403" s="166">
        <f t="shared" si="29"/>
        <v>0</v>
      </c>
    </row>
    <row r="404" spans="1:21" s="111" customFormat="1" x14ac:dyDescent="0.2">
      <c r="A404" s="147" t="str">
        <f t="shared" si="30"/>
        <v/>
      </c>
      <c r="B404" s="256"/>
      <c r="C404" s="148"/>
      <c r="E404" s="167"/>
      <c r="T404" s="165">
        <f t="shared" si="31"/>
        <v>0</v>
      </c>
      <c r="U404" s="166">
        <f t="shared" si="29"/>
        <v>0</v>
      </c>
    </row>
    <row r="405" spans="1:21" s="111" customFormat="1" x14ac:dyDescent="0.2">
      <c r="A405" s="147" t="str">
        <f t="shared" si="30"/>
        <v/>
      </c>
      <c r="B405" s="256"/>
      <c r="C405" s="148"/>
      <c r="E405" s="167"/>
      <c r="T405" s="165">
        <f t="shared" si="31"/>
        <v>0</v>
      </c>
      <c r="U405" s="166">
        <f t="shared" si="29"/>
        <v>0</v>
      </c>
    </row>
    <row r="406" spans="1:21" s="111" customFormat="1" x14ac:dyDescent="0.2">
      <c r="A406" s="147" t="str">
        <f t="shared" si="30"/>
        <v/>
      </c>
      <c r="B406" s="256"/>
      <c r="C406" s="148"/>
      <c r="E406" s="167"/>
      <c r="T406" s="165">
        <f t="shared" si="31"/>
        <v>0</v>
      </c>
      <c r="U406" s="166">
        <f t="shared" si="29"/>
        <v>0</v>
      </c>
    </row>
    <row r="407" spans="1:21" s="111" customFormat="1" x14ac:dyDescent="0.2">
      <c r="A407" s="147" t="str">
        <f t="shared" si="30"/>
        <v/>
      </c>
      <c r="B407" s="256"/>
      <c r="C407" s="148"/>
      <c r="E407" s="167"/>
      <c r="T407" s="165">
        <f t="shared" si="31"/>
        <v>0</v>
      </c>
      <c r="U407" s="166">
        <f t="shared" si="29"/>
        <v>0</v>
      </c>
    </row>
    <row r="408" spans="1:21" s="111" customFormat="1" x14ac:dyDescent="0.2">
      <c r="A408" s="147" t="str">
        <f t="shared" si="30"/>
        <v/>
      </c>
      <c r="B408" s="256"/>
      <c r="C408" s="148"/>
      <c r="E408" s="167"/>
      <c r="T408" s="165">
        <f t="shared" si="31"/>
        <v>0</v>
      </c>
      <c r="U408" s="166">
        <f t="shared" si="29"/>
        <v>0</v>
      </c>
    </row>
    <row r="409" spans="1:21" s="111" customFormat="1" x14ac:dyDescent="0.2">
      <c r="A409" s="147" t="str">
        <f t="shared" si="30"/>
        <v/>
      </c>
      <c r="B409" s="256"/>
      <c r="C409" s="148"/>
      <c r="E409" s="167"/>
      <c r="T409" s="165">
        <f t="shared" si="31"/>
        <v>0</v>
      </c>
      <c r="U409" s="166">
        <f t="shared" si="29"/>
        <v>0</v>
      </c>
    </row>
    <row r="410" spans="1:21" s="111" customFormat="1" x14ac:dyDescent="0.2">
      <c r="A410" s="147" t="str">
        <f t="shared" si="30"/>
        <v/>
      </c>
      <c r="B410" s="256"/>
      <c r="C410" s="148"/>
      <c r="E410" s="167"/>
      <c r="T410" s="165">
        <f t="shared" si="31"/>
        <v>0</v>
      </c>
      <c r="U410" s="166">
        <f t="shared" si="29"/>
        <v>0</v>
      </c>
    </row>
    <row r="411" spans="1:21" s="111" customFormat="1" x14ac:dyDescent="0.2">
      <c r="A411" s="147" t="str">
        <f t="shared" si="30"/>
        <v/>
      </c>
      <c r="B411" s="256"/>
      <c r="C411" s="148"/>
      <c r="E411" s="167"/>
      <c r="T411" s="165">
        <f t="shared" si="31"/>
        <v>0</v>
      </c>
      <c r="U411" s="166">
        <f t="shared" si="29"/>
        <v>0</v>
      </c>
    </row>
    <row r="412" spans="1:21" s="111" customFormat="1" x14ac:dyDescent="0.2">
      <c r="A412" s="147" t="str">
        <f t="shared" si="30"/>
        <v/>
      </c>
      <c r="B412" s="256"/>
      <c r="C412" s="148"/>
      <c r="E412" s="167"/>
      <c r="T412" s="165">
        <f t="shared" si="31"/>
        <v>0</v>
      </c>
      <c r="U412" s="166">
        <f t="shared" si="29"/>
        <v>0</v>
      </c>
    </row>
    <row r="413" spans="1:21" s="111" customFormat="1" x14ac:dyDescent="0.2">
      <c r="A413" s="147" t="str">
        <f t="shared" si="30"/>
        <v/>
      </c>
      <c r="B413" s="256"/>
      <c r="C413" s="148"/>
      <c r="E413" s="167"/>
      <c r="T413" s="165">
        <f t="shared" si="31"/>
        <v>0</v>
      </c>
      <c r="U413" s="166">
        <f t="shared" si="29"/>
        <v>0</v>
      </c>
    </row>
    <row r="414" spans="1:21" s="111" customFormat="1" x14ac:dyDescent="0.2">
      <c r="A414" s="147" t="str">
        <f t="shared" si="30"/>
        <v/>
      </c>
      <c r="B414" s="256"/>
      <c r="C414" s="148"/>
      <c r="E414" s="167"/>
      <c r="T414" s="165">
        <f t="shared" si="31"/>
        <v>0</v>
      </c>
      <c r="U414" s="166">
        <f t="shared" si="29"/>
        <v>0</v>
      </c>
    </row>
    <row r="415" spans="1:21" s="111" customFormat="1" x14ac:dyDescent="0.2">
      <c r="A415" s="147" t="str">
        <f t="shared" si="30"/>
        <v/>
      </c>
      <c r="B415" s="256"/>
      <c r="C415" s="148"/>
      <c r="E415" s="167"/>
      <c r="T415" s="165">
        <f t="shared" si="31"/>
        <v>0</v>
      </c>
      <c r="U415" s="166">
        <f t="shared" si="29"/>
        <v>0</v>
      </c>
    </row>
    <row r="416" spans="1:21" s="111" customFormat="1" x14ac:dyDescent="0.2">
      <c r="A416" s="147" t="str">
        <f t="shared" si="30"/>
        <v/>
      </c>
      <c r="B416" s="256"/>
      <c r="C416" s="148"/>
      <c r="E416" s="167"/>
      <c r="T416" s="165">
        <f t="shared" si="31"/>
        <v>0</v>
      </c>
      <c r="U416" s="166">
        <f t="shared" si="29"/>
        <v>0</v>
      </c>
    </row>
    <row r="417" spans="1:21" s="111" customFormat="1" x14ac:dyDescent="0.2">
      <c r="A417" s="147" t="str">
        <f t="shared" si="30"/>
        <v/>
      </c>
      <c r="B417" s="256"/>
      <c r="C417" s="148"/>
      <c r="E417" s="167"/>
      <c r="T417" s="165">
        <f t="shared" si="31"/>
        <v>0</v>
      </c>
      <c r="U417" s="166">
        <f t="shared" si="29"/>
        <v>0</v>
      </c>
    </row>
    <row r="418" spans="1:21" s="111" customFormat="1" x14ac:dyDescent="0.2">
      <c r="A418" s="147" t="str">
        <f t="shared" si="30"/>
        <v/>
      </c>
      <c r="B418" s="256"/>
      <c r="C418" s="148"/>
      <c r="E418" s="167"/>
      <c r="T418" s="165">
        <f t="shared" si="31"/>
        <v>0</v>
      </c>
      <c r="U418" s="166">
        <f t="shared" si="29"/>
        <v>0</v>
      </c>
    </row>
    <row r="419" spans="1:21" s="111" customFormat="1" x14ac:dyDescent="0.2">
      <c r="A419" s="147" t="str">
        <f t="shared" si="30"/>
        <v/>
      </c>
      <c r="B419" s="256"/>
      <c r="C419" s="148"/>
      <c r="E419" s="167"/>
      <c r="T419" s="165">
        <f t="shared" si="31"/>
        <v>0</v>
      </c>
      <c r="U419" s="166">
        <f t="shared" si="29"/>
        <v>0</v>
      </c>
    </row>
    <row r="420" spans="1:21" s="111" customFormat="1" x14ac:dyDescent="0.2">
      <c r="A420" s="147" t="str">
        <f t="shared" si="30"/>
        <v/>
      </c>
      <c r="B420" s="256"/>
      <c r="C420" s="148"/>
      <c r="E420" s="167"/>
      <c r="T420" s="165">
        <f t="shared" si="31"/>
        <v>0</v>
      </c>
      <c r="U420" s="166">
        <f t="shared" si="29"/>
        <v>0</v>
      </c>
    </row>
    <row r="421" spans="1:21" s="111" customFormat="1" x14ac:dyDescent="0.2">
      <c r="A421" s="147" t="str">
        <f t="shared" si="30"/>
        <v/>
      </c>
      <c r="B421" s="256"/>
      <c r="C421" s="148"/>
      <c r="E421" s="167"/>
      <c r="T421" s="165">
        <f t="shared" si="31"/>
        <v>0</v>
      </c>
      <c r="U421" s="166">
        <f t="shared" ref="U421:U475" si="32">SUM(H421:T421)</f>
        <v>0</v>
      </c>
    </row>
    <row r="422" spans="1:21" s="111" customFormat="1" x14ac:dyDescent="0.2">
      <c r="A422" s="147" t="str">
        <f t="shared" ref="A422:A475" si="33">C422&amp;E422</f>
        <v/>
      </c>
      <c r="B422" s="256"/>
      <c r="C422" s="148"/>
      <c r="E422" s="167"/>
      <c r="T422" s="165">
        <f t="shared" ref="T422:T475" si="34">G422-SUM(H422:S422)</f>
        <v>0</v>
      </c>
      <c r="U422" s="166">
        <f t="shared" si="32"/>
        <v>0</v>
      </c>
    </row>
    <row r="423" spans="1:21" s="111" customFormat="1" x14ac:dyDescent="0.2">
      <c r="A423" s="147" t="str">
        <f t="shared" si="33"/>
        <v/>
      </c>
      <c r="B423" s="256"/>
      <c r="C423" s="148"/>
      <c r="E423" s="167"/>
      <c r="T423" s="165">
        <f t="shared" si="34"/>
        <v>0</v>
      </c>
      <c r="U423" s="166">
        <f t="shared" si="32"/>
        <v>0</v>
      </c>
    </row>
    <row r="424" spans="1:21" s="111" customFormat="1" x14ac:dyDescent="0.2">
      <c r="A424" s="147" t="str">
        <f t="shared" si="33"/>
        <v/>
      </c>
      <c r="B424" s="256"/>
      <c r="C424" s="148"/>
      <c r="E424" s="167"/>
      <c r="T424" s="165">
        <f t="shared" si="34"/>
        <v>0</v>
      </c>
      <c r="U424" s="166">
        <f t="shared" si="32"/>
        <v>0</v>
      </c>
    </row>
    <row r="425" spans="1:21" s="111" customFormat="1" x14ac:dyDescent="0.2">
      <c r="A425" s="147" t="str">
        <f t="shared" si="33"/>
        <v/>
      </c>
      <c r="B425" s="256"/>
      <c r="C425" s="148"/>
      <c r="E425" s="167"/>
      <c r="T425" s="165">
        <f t="shared" si="34"/>
        <v>0</v>
      </c>
      <c r="U425" s="166">
        <f t="shared" si="32"/>
        <v>0</v>
      </c>
    </row>
    <row r="426" spans="1:21" s="111" customFormat="1" x14ac:dyDescent="0.2">
      <c r="A426" s="147" t="str">
        <f t="shared" si="33"/>
        <v/>
      </c>
      <c r="B426" s="256"/>
      <c r="C426" s="148"/>
      <c r="E426" s="167"/>
      <c r="T426" s="165">
        <f t="shared" si="34"/>
        <v>0</v>
      </c>
      <c r="U426" s="166">
        <f t="shared" si="32"/>
        <v>0</v>
      </c>
    </row>
    <row r="427" spans="1:21" s="111" customFormat="1" x14ac:dyDescent="0.2">
      <c r="A427" s="147" t="str">
        <f t="shared" si="33"/>
        <v/>
      </c>
      <c r="B427" s="256"/>
      <c r="C427" s="148"/>
      <c r="E427" s="167"/>
      <c r="T427" s="165">
        <f t="shared" si="34"/>
        <v>0</v>
      </c>
      <c r="U427" s="166">
        <f t="shared" si="32"/>
        <v>0</v>
      </c>
    </row>
    <row r="428" spans="1:21" s="111" customFormat="1" x14ac:dyDescent="0.2">
      <c r="A428" s="147" t="str">
        <f t="shared" si="33"/>
        <v/>
      </c>
      <c r="B428" s="256"/>
      <c r="C428" s="148"/>
      <c r="E428" s="167"/>
      <c r="T428" s="165">
        <f t="shared" si="34"/>
        <v>0</v>
      </c>
      <c r="U428" s="166">
        <f t="shared" si="32"/>
        <v>0</v>
      </c>
    </row>
    <row r="429" spans="1:21" s="111" customFormat="1" x14ac:dyDescent="0.2">
      <c r="A429" s="147" t="str">
        <f t="shared" si="33"/>
        <v/>
      </c>
      <c r="B429" s="256"/>
      <c r="C429" s="148"/>
      <c r="E429" s="167"/>
      <c r="T429" s="165">
        <f t="shared" si="34"/>
        <v>0</v>
      </c>
      <c r="U429" s="166">
        <f t="shared" si="32"/>
        <v>0</v>
      </c>
    </row>
    <row r="430" spans="1:21" s="111" customFormat="1" x14ac:dyDescent="0.2">
      <c r="A430" s="147" t="str">
        <f t="shared" si="33"/>
        <v/>
      </c>
      <c r="B430" s="256"/>
      <c r="C430" s="148"/>
      <c r="E430" s="167"/>
      <c r="T430" s="165">
        <f t="shared" si="34"/>
        <v>0</v>
      </c>
      <c r="U430" s="166">
        <f t="shared" si="32"/>
        <v>0</v>
      </c>
    </row>
    <row r="431" spans="1:21" s="111" customFormat="1" x14ac:dyDescent="0.2">
      <c r="A431" s="147" t="str">
        <f t="shared" si="33"/>
        <v/>
      </c>
      <c r="B431" s="256"/>
      <c r="C431" s="148"/>
      <c r="E431" s="167"/>
      <c r="T431" s="165">
        <f t="shared" si="34"/>
        <v>0</v>
      </c>
      <c r="U431" s="166">
        <f t="shared" si="32"/>
        <v>0</v>
      </c>
    </row>
    <row r="432" spans="1:21" s="111" customFormat="1" x14ac:dyDescent="0.2">
      <c r="A432" s="147" t="str">
        <f t="shared" si="33"/>
        <v/>
      </c>
      <c r="B432" s="256"/>
      <c r="C432" s="148"/>
      <c r="E432" s="167"/>
      <c r="T432" s="165">
        <f t="shared" si="34"/>
        <v>0</v>
      </c>
      <c r="U432" s="166">
        <f t="shared" si="32"/>
        <v>0</v>
      </c>
    </row>
    <row r="433" spans="1:21" s="111" customFormat="1" x14ac:dyDescent="0.2">
      <c r="A433" s="147" t="str">
        <f t="shared" si="33"/>
        <v/>
      </c>
      <c r="B433" s="256"/>
      <c r="C433" s="148"/>
      <c r="E433" s="167"/>
      <c r="T433" s="165">
        <f t="shared" si="34"/>
        <v>0</v>
      </c>
      <c r="U433" s="166">
        <f t="shared" si="32"/>
        <v>0</v>
      </c>
    </row>
    <row r="434" spans="1:21" s="111" customFormat="1" x14ac:dyDescent="0.2">
      <c r="A434" s="147" t="str">
        <f t="shared" si="33"/>
        <v/>
      </c>
      <c r="B434" s="256"/>
      <c r="C434" s="148"/>
      <c r="E434" s="167"/>
      <c r="T434" s="165">
        <f t="shared" si="34"/>
        <v>0</v>
      </c>
      <c r="U434" s="166">
        <f t="shared" si="32"/>
        <v>0</v>
      </c>
    </row>
    <row r="435" spans="1:21" s="111" customFormat="1" x14ac:dyDescent="0.2">
      <c r="A435" s="147" t="str">
        <f t="shared" si="33"/>
        <v/>
      </c>
      <c r="B435" s="256"/>
      <c r="C435" s="148"/>
      <c r="E435" s="167"/>
      <c r="T435" s="165">
        <f t="shared" si="34"/>
        <v>0</v>
      </c>
      <c r="U435" s="166">
        <f t="shared" si="32"/>
        <v>0</v>
      </c>
    </row>
    <row r="436" spans="1:21" s="111" customFormat="1" x14ac:dyDescent="0.2">
      <c r="A436" s="147" t="str">
        <f t="shared" si="33"/>
        <v/>
      </c>
      <c r="B436" s="256"/>
      <c r="C436" s="148"/>
      <c r="E436" s="167"/>
      <c r="T436" s="165">
        <f t="shared" si="34"/>
        <v>0</v>
      </c>
      <c r="U436" s="166">
        <f t="shared" si="32"/>
        <v>0</v>
      </c>
    </row>
    <row r="437" spans="1:21" s="111" customFormat="1" x14ac:dyDescent="0.2">
      <c r="A437" s="147" t="str">
        <f t="shared" si="33"/>
        <v/>
      </c>
      <c r="B437" s="256"/>
      <c r="C437" s="148"/>
      <c r="E437" s="167"/>
      <c r="T437" s="165">
        <f t="shared" si="34"/>
        <v>0</v>
      </c>
      <c r="U437" s="166">
        <f t="shared" si="32"/>
        <v>0</v>
      </c>
    </row>
    <row r="438" spans="1:21" s="111" customFormat="1" x14ac:dyDescent="0.2">
      <c r="A438" s="147" t="str">
        <f t="shared" si="33"/>
        <v/>
      </c>
      <c r="B438" s="256"/>
      <c r="C438" s="148"/>
      <c r="E438" s="167"/>
      <c r="T438" s="165">
        <f t="shared" si="34"/>
        <v>0</v>
      </c>
      <c r="U438" s="166">
        <f t="shared" si="32"/>
        <v>0</v>
      </c>
    </row>
    <row r="439" spans="1:21" s="111" customFormat="1" x14ac:dyDescent="0.2">
      <c r="A439" s="147" t="str">
        <f t="shared" si="33"/>
        <v/>
      </c>
      <c r="B439" s="256"/>
      <c r="C439" s="148"/>
      <c r="E439" s="167"/>
      <c r="T439" s="165">
        <f t="shared" si="34"/>
        <v>0</v>
      </c>
      <c r="U439" s="166">
        <f t="shared" si="32"/>
        <v>0</v>
      </c>
    </row>
    <row r="440" spans="1:21" s="111" customFormat="1" x14ac:dyDescent="0.2">
      <c r="A440" s="147" t="str">
        <f t="shared" si="33"/>
        <v/>
      </c>
      <c r="B440" s="256"/>
      <c r="C440" s="148"/>
      <c r="E440" s="167"/>
      <c r="T440" s="165">
        <f t="shared" si="34"/>
        <v>0</v>
      </c>
      <c r="U440" s="166">
        <f t="shared" si="32"/>
        <v>0</v>
      </c>
    </row>
    <row r="441" spans="1:21" s="111" customFormat="1" x14ac:dyDescent="0.2">
      <c r="A441" s="147" t="str">
        <f t="shared" si="33"/>
        <v/>
      </c>
      <c r="B441" s="256"/>
      <c r="C441" s="148"/>
      <c r="E441" s="167"/>
      <c r="T441" s="165">
        <f t="shared" si="34"/>
        <v>0</v>
      </c>
      <c r="U441" s="166">
        <f t="shared" si="32"/>
        <v>0</v>
      </c>
    </row>
    <row r="442" spans="1:21" s="111" customFormat="1" x14ac:dyDescent="0.2">
      <c r="A442" s="147" t="str">
        <f t="shared" si="33"/>
        <v/>
      </c>
      <c r="B442" s="256"/>
      <c r="C442" s="148"/>
      <c r="E442" s="167"/>
      <c r="T442" s="165">
        <f t="shared" si="34"/>
        <v>0</v>
      </c>
      <c r="U442" s="166">
        <f t="shared" si="32"/>
        <v>0</v>
      </c>
    </row>
    <row r="443" spans="1:21" s="111" customFormat="1" x14ac:dyDescent="0.2">
      <c r="A443" s="147" t="str">
        <f t="shared" si="33"/>
        <v/>
      </c>
      <c r="B443" s="256"/>
      <c r="C443" s="148"/>
      <c r="E443" s="167"/>
      <c r="T443" s="165">
        <f t="shared" si="34"/>
        <v>0</v>
      </c>
      <c r="U443" s="166">
        <f t="shared" si="32"/>
        <v>0</v>
      </c>
    </row>
    <row r="444" spans="1:21" s="111" customFormat="1" x14ac:dyDescent="0.2">
      <c r="A444" s="147" t="str">
        <f t="shared" si="33"/>
        <v/>
      </c>
      <c r="B444" s="256"/>
      <c r="C444" s="148"/>
      <c r="E444" s="167"/>
      <c r="T444" s="165">
        <f t="shared" si="34"/>
        <v>0</v>
      </c>
      <c r="U444" s="166">
        <f t="shared" si="32"/>
        <v>0</v>
      </c>
    </row>
    <row r="445" spans="1:21" s="111" customFormat="1" x14ac:dyDescent="0.2">
      <c r="A445" s="147" t="str">
        <f t="shared" si="33"/>
        <v/>
      </c>
      <c r="B445" s="256"/>
      <c r="C445" s="148"/>
      <c r="E445" s="167"/>
      <c r="T445" s="165">
        <f t="shared" si="34"/>
        <v>0</v>
      </c>
      <c r="U445" s="166">
        <f t="shared" si="32"/>
        <v>0</v>
      </c>
    </row>
    <row r="446" spans="1:21" s="111" customFormat="1" x14ac:dyDescent="0.2">
      <c r="A446" s="147" t="str">
        <f t="shared" si="33"/>
        <v/>
      </c>
      <c r="B446" s="256"/>
      <c r="C446" s="148"/>
      <c r="E446" s="167"/>
      <c r="T446" s="165">
        <f t="shared" si="34"/>
        <v>0</v>
      </c>
      <c r="U446" s="166">
        <f t="shared" si="32"/>
        <v>0</v>
      </c>
    </row>
    <row r="447" spans="1:21" s="111" customFormat="1" x14ac:dyDescent="0.2">
      <c r="A447" s="147" t="str">
        <f t="shared" si="33"/>
        <v/>
      </c>
      <c r="B447" s="256"/>
      <c r="C447" s="148"/>
      <c r="E447" s="167"/>
      <c r="T447" s="165">
        <f t="shared" si="34"/>
        <v>0</v>
      </c>
      <c r="U447" s="166">
        <f t="shared" si="32"/>
        <v>0</v>
      </c>
    </row>
    <row r="448" spans="1:21" s="111" customFormat="1" x14ac:dyDescent="0.2">
      <c r="A448" s="147" t="str">
        <f t="shared" si="33"/>
        <v/>
      </c>
      <c r="B448" s="256"/>
      <c r="C448" s="148"/>
      <c r="E448" s="167"/>
      <c r="T448" s="165">
        <f t="shared" si="34"/>
        <v>0</v>
      </c>
      <c r="U448" s="166">
        <f t="shared" si="32"/>
        <v>0</v>
      </c>
    </row>
    <row r="449" spans="1:21" s="111" customFormat="1" x14ac:dyDescent="0.2">
      <c r="A449" s="147" t="str">
        <f t="shared" si="33"/>
        <v/>
      </c>
      <c r="B449" s="256"/>
      <c r="C449" s="148"/>
      <c r="E449" s="167"/>
      <c r="T449" s="165">
        <f t="shared" si="34"/>
        <v>0</v>
      </c>
      <c r="U449" s="166">
        <f t="shared" si="32"/>
        <v>0</v>
      </c>
    </row>
    <row r="450" spans="1:21" s="111" customFormat="1" x14ac:dyDescent="0.2">
      <c r="A450" s="147" t="str">
        <f t="shared" si="33"/>
        <v/>
      </c>
      <c r="B450" s="256"/>
      <c r="C450" s="148"/>
      <c r="E450" s="167"/>
      <c r="T450" s="165">
        <f t="shared" si="34"/>
        <v>0</v>
      </c>
      <c r="U450" s="166">
        <f t="shared" si="32"/>
        <v>0</v>
      </c>
    </row>
    <row r="451" spans="1:21" s="111" customFormat="1" x14ac:dyDescent="0.2">
      <c r="A451" s="147" t="str">
        <f t="shared" si="33"/>
        <v/>
      </c>
      <c r="B451" s="256"/>
      <c r="C451" s="148"/>
      <c r="E451" s="167"/>
      <c r="T451" s="165">
        <f t="shared" si="34"/>
        <v>0</v>
      </c>
      <c r="U451" s="166">
        <f t="shared" si="32"/>
        <v>0</v>
      </c>
    </row>
    <row r="452" spans="1:21" s="111" customFormat="1" x14ac:dyDescent="0.2">
      <c r="A452" s="147" t="str">
        <f t="shared" si="33"/>
        <v/>
      </c>
      <c r="B452" s="256"/>
      <c r="C452" s="148"/>
      <c r="E452" s="167"/>
      <c r="T452" s="165">
        <f t="shared" si="34"/>
        <v>0</v>
      </c>
      <c r="U452" s="166">
        <f t="shared" si="32"/>
        <v>0</v>
      </c>
    </row>
    <row r="453" spans="1:21" s="111" customFormat="1" x14ac:dyDescent="0.2">
      <c r="A453" s="147" t="str">
        <f t="shared" si="33"/>
        <v/>
      </c>
      <c r="B453" s="256"/>
      <c r="C453" s="148"/>
      <c r="E453" s="167"/>
      <c r="T453" s="165">
        <f t="shared" si="34"/>
        <v>0</v>
      </c>
      <c r="U453" s="166">
        <f t="shared" si="32"/>
        <v>0</v>
      </c>
    </row>
    <row r="454" spans="1:21" s="111" customFormat="1" x14ac:dyDescent="0.2">
      <c r="A454" s="147" t="str">
        <f t="shared" si="33"/>
        <v/>
      </c>
      <c r="B454" s="256"/>
      <c r="C454" s="148"/>
      <c r="E454" s="167"/>
      <c r="T454" s="165">
        <f t="shared" si="34"/>
        <v>0</v>
      </c>
      <c r="U454" s="166">
        <f t="shared" si="32"/>
        <v>0</v>
      </c>
    </row>
    <row r="455" spans="1:21" s="111" customFormat="1" x14ac:dyDescent="0.2">
      <c r="A455" s="147" t="str">
        <f t="shared" si="33"/>
        <v/>
      </c>
      <c r="B455" s="256"/>
      <c r="C455" s="148"/>
      <c r="E455" s="167"/>
      <c r="T455" s="165">
        <f t="shared" si="34"/>
        <v>0</v>
      </c>
      <c r="U455" s="166">
        <f t="shared" si="32"/>
        <v>0</v>
      </c>
    </row>
    <row r="456" spans="1:21" s="111" customFormat="1" x14ac:dyDescent="0.2">
      <c r="A456" s="147" t="str">
        <f t="shared" si="33"/>
        <v/>
      </c>
      <c r="B456" s="256"/>
      <c r="C456" s="148"/>
      <c r="E456" s="167"/>
      <c r="T456" s="165">
        <f t="shared" si="34"/>
        <v>0</v>
      </c>
      <c r="U456" s="166">
        <f t="shared" si="32"/>
        <v>0</v>
      </c>
    </row>
    <row r="457" spans="1:21" s="111" customFormat="1" x14ac:dyDescent="0.2">
      <c r="A457" s="147" t="str">
        <f t="shared" si="33"/>
        <v/>
      </c>
      <c r="B457" s="256"/>
      <c r="C457" s="148"/>
      <c r="E457" s="167"/>
      <c r="T457" s="165">
        <f t="shared" si="34"/>
        <v>0</v>
      </c>
      <c r="U457" s="166">
        <f t="shared" si="32"/>
        <v>0</v>
      </c>
    </row>
    <row r="458" spans="1:21" s="111" customFormat="1" x14ac:dyDescent="0.2">
      <c r="A458" s="147" t="str">
        <f t="shared" si="33"/>
        <v/>
      </c>
      <c r="B458" s="256"/>
      <c r="C458" s="148"/>
      <c r="E458" s="167"/>
      <c r="T458" s="165">
        <f t="shared" si="34"/>
        <v>0</v>
      </c>
      <c r="U458" s="166">
        <f t="shared" si="32"/>
        <v>0</v>
      </c>
    </row>
    <row r="459" spans="1:21" s="111" customFormat="1" x14ac:dyDescent="0.2">
      <c r="A459" s="147" t="str">
        <f t="shared" si="33"/>
        <v/>
      </c>
      <c r="B459" s="256"/>
      <c r="C459" s="148"/>
      <c r="E459" s="167"/>
      <c r="T459" s="165">
        <f t="shared" si="34"/>
        <v>0</v>
      </c>
      <c r="U459" s="166">
        <f t="shared" si="32"/>
        <v>0</v>
      </c>
    </row>
    <row r="460" spans="1:21" s="111" customFormat="1" x14ac:dyDescent="0.2">
      <c r="A460" s="147" t="str">
        <f t="shared" si="33"/>
        <v/>
      </c>
      <c r="B460" s="256"/>
      <c r="C460" s="148"/>
      <c r="E460" s="167"/>
      <c r="T460" s="165">
        <f t="shared" si="34"/>
        <v>0</v>
      </c>
      <c r="U460" s="166">
        <f t="shared" si="32"/>
        <v>0</v>
      </c>
    </row>
    <row r="461" spans="1:21" s="111" customFormat="1" x14ac:dyDescent="0.2">
      <c r="A461" s="147" t="str">
        <f t="shared" si="33"/>
        <v/>
      </c>
      <c r="B461" s="256"/>
      <c r="C461" s="148"/>
      <c r="E461" s="167"/>
      <c r="T461" s="165">
        <f t="shared" si="34"/>
        <v>0</v>
      </c>
      <c r="U461" s="166">
        <f t="shared" si="32"/>
        <v>0</v>
      </c>
    </row>
    <row r="462" spans="1:21" s="111" customFormat="1" x14ac:dyDescent="0.2">
      <c r="A462" s="147" t="str">
        <f t="shared" si="33"/>
        <v/>
      </c>
      <c r="B462" s="256"/>
      <c r="C462" s="148"/>
      <c r="E462" s="167"/>
      <c r="T462" s="165">
        <f t="shared" si="34"/>
        <v>0</v>
      </c>
      <c r="U462" s="166">
        <f t="shared" si="32"/>
        <v>0</v>
      </c>
    </row>
    <row r="463" spans="1:21" s="111" customFormat="1" x14ac:dyDescent="0.2">
      <c r="A463" s="147" t="str">
        <f t="shared" si="33"/>
        <v/>
      </c>
      <c r="B463" s="256"/>
      <c r="C463" s="148"/>
      <c r="E463" s="167"/>
      <c r="T463" s="165">
        <f t="shared" si="34"/>
        <v>0</v>
      </c>
      <c r="U463" s="166">
        <f t="shared" si="32"/>
        <v>0</v>
      </c>
    </row>
    <row r="464" spans="1:21" s="111" customFormat="1" x14ac:dyDescent="0.2">
      <c r="A464" s="147" t="str">
        <f t="shared" si="33"/>
        <v/>
      </c>
      <c r="B464" s="256"/>
      <c r="C464" s="148"/>
      <c r="E464" s="167"/>
      <c r="T464" s="165">
        <f t="shared" si="34"/>
        <v>0</v>
      </c>
      <c r="U464" s="166">
        <f t="shared" si="32"/>
        <v>0</v>
      </c>
    </row>
    <row r="465" spans="1:21" s="111" customFormat="1" x14ac:dyDescent="0.2">
      <c r="A465" s="147" t="str">
        <f t="shared" si="33"/>
        <v/>
      </c>
      <c r="B465" s="256"/>
      <c r="C465" s="148"/>
      <c r="E465" s="167"/>
      <c r="T465" s="165">
        <f t="shared" si="34"/>
        <v>0</v>
      </c>
      <c r="U465" s="166">
        <f t="shared" si="32"/>
        <v>0</v>
      </c>
    </row>
    <row r="466" spans="1:21" s="111" customFormat="1" x14ac:dyDescent="0.2">
      <c r="A466" s="147" t="str">
        <f t="shared" si="33"/>
        <v/>
      </c>
      <c r="B466" s="256"/>
      <c r="C466" s="148"/>
      <c r="E466" s="167"/>
      <c r="T466" s="165">
        <f t="shared" si="34"/>
        <v>0</v>
      </c>
      <c r="U466" s="166">
        <f t="shared" si="32"/>
        <v>0</v>
      </c>
    </row>
    <row r="467" spans="1:21" s="111" customFormat="1" x14ac:dyDescent="0.2">
      <c r="A467" s="147" t="str">
        <f t="shared" si="33"/>
        <v/>
      </c>
      <c r="B467" s="256"/>
      <c r="C467" s="148"/>
      <c r="E467" s="167"/>
      <c r="T467" s="165">
        <f t="shared" si="34"/>
        <v>0</v>
      </c>
      <c r="U467" s="166">
        <f t="shared" si="32"/>
        <v>0</v>
      </c>
    </row>
    <row r="468" spans="1:21" s="111" customFormat="1" x14ac:dyDescent="0.2">
      <c r="A468" s="147" t="str">
        <f t="shared" si="33"/>
        <v/>
      </c>
      <c r="B468" s="256"/>
      <c r="C468" s="148"/>
      <c r="E468" s="167"/>
      <c r="T468" s="165">
        <f t="shared" si="34"/>
        <v>0</v>
      </c>
      <c r="U468" s="166">
        <f t="shared" si="32"/>
        <v>0</v>
      </c>
    </row>
    <row r="469" spans="1:21" s="111" customFormat="1" x14ac:dyDescent="0.2">
      <c r="A469" s="147" t="str">
        <f t="shared" si="33"/>
        <v/>
      </c>
      <c r="B469" s="256"/>
      <c r="C469" s="148"/>
      <c r="E469" s="167"/>
      <c r="T469" s="165">
        <f t="shared" si="34"/>
        <v>0</v>
      </c>
      <c r="U469" s="166">
        <f t="shared" si="32"/>
        <v>0</v>
      </c>
    </row>
    <row r="470" spans="1:21" s="111" customFormat="1" x14ac:dyDescent="0.2">
      <c r="A470" s="147" t="str">
        <f t="shared" si="33"/>
        <v/>
      </c>
      <c r="B470" s="256"/>
      <c r="C470" s="148"/>
      <c r="E470" s="167"/>
      <c r="T470" s="165">
        <f t="shared" si="34"/>
        <v>0</v>
      </c>
      <c r="U470" s="166">
        <f t="shared" si="32"/>
        <v>0</v>
      </c>
    </row>
    <row r="471" spans="1:21" s="111" customFormat="1" x14ac:dyDescent="0.2">
      <c r="A471" s="147" t="str">
        <f t="shared" si="33"/>
        <v/>
      </c>
      <c r="B471" s="256"/>
      <c r="C471" s="148"/>
      <c r="E471" s="167"/>
      <c r="T471" s="165">
        <f t="shared" si="34"/>
        <v>0</v>
      </c>
      <c r="U471" s="166">
        <f t="shared" si="32"/>
        <v>0</v>
      </c>
    </row>
    <row r="472" spans="1:21" s="111" customFormat="1" x14ac:dyDescent="0.2">
      <c r="A472" s="147" t="str">
        <f t="shared" si="33"/>
        <v/>
      </c>
      <c r="B472" s="256"/>
      <c r="C472" s="148"/>
      <c r="E472" s="167"/>
      <c r="T472" s="165">
        <f t="shared" si="34"/>
        <v>0</v>
      </c>
      <c r="U472" s="166">
        <f t="shared" si="32"/>
        <v>0</v>
      </c>
    </row>
    <row r="473" spans="1:21" s="111" customFormat="1" x14ac:dyDescent="0.2">
      <c r="A473" s="147" t="str">
        <f t="shared" si="33"/>
        <v/>
      </c>
      <c r="B473" s="256"/>
      <c r="C473" s="148"/>
      <c r="E473" s="167"/>
      <c r="T473" s="165">
        <f t="shared" si="34"/>
        <v>0</v>
      </c>
      <c r="U473" s="166">
        <f t="shared" si="32"/>
        <v>0</v>
      </c>
    </row>
    <row r="474" spans="1:21" s="111" customFormat="1" x14ac:dyDescent="0.2">
      <c r="A474" s="147" t="str">
        <f t="shared" si="33"/>
        <v/>
      </c>
      <c r="B474" s="256"/>
      <c r="C474" s="148"/>
      <c r="E474" s="167"/>
      <c r="T474" s="165">
        <f t="shared" si="34"/>
        <v>0</v>
      </c>
      <c r="U474" s="166">
        <f t="shared" si="32"/>
        <v>0</v>
      </c>
    </row>
    <row r="475" spans="1:21" s="111" customFormat="1" x14ac:dyDescent="0.2">
      <c r="A475" s="147" t="str">
        <f t="shared" si="33"/>
        <v/>
      </c>
      <c r="B475" s="256"/>
      <c r="C475" s="148"/>
      <c r="E475" s="167"/>
      <c r="T475" s="165">
        <f t="shared" si="34"/>
        <v>0</v>
      </c>
      <c r="U475" s="166">
        <f t="shared" si="32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8:M8"/>
    <mergeCell ref="L9:M9"/>
    <mergeCell ref="L10:M10"/>
    <mergeCell ref="L11:M11"/>
    <mergeCell ref="L16:M16"/>
    <mergeCell ref="L7:M7"/>
    <mergeCell ref="L3:M3"/>
    <mergeCell ref="N3:O3"/>
    <mergeCell ref="L4:M4"/>
    <mergeCell ref="L5:M5"/>
    <mergeCell ref="L6:M6"/>
  </mergeCells>
  <conditionalFormatting sqref="U38:U475">
    <cfRule type="cellIs" dxfId="23" priority="3" operator="notEqual">
      <formula>$G38</formula>
    </cfRule>
  </conditionalFormatting>
  <conditionalFormatting sqref="C38:C475">
    <cfRule type="cellIs" dxfId="22" priority="2" operator="equal">
      <formula>""</formula>
    </cfRule>
  </conditionalFormatting>
  <conditionalFormatting sqref="C38:C475 E38:E475">
    <cfRule type="cellIs" dxfId="21" priority="1" operator="equal">
      <formula>""</formula>
    </cfRule>
  </conditionalFormatting>
  <dataValidations count="2">
    <dataValidation type="list" allowBlank="1" showInputMessage="1" showErrorMessage="1" sqref="C38:C475" xr:uid="{9BC2D322-266F-4C3A-A490-C34263532690}">
      <formula1>$C$25:$C$30</formula1>
    </dataValidation>
    <dataValidation type="list" allowBlank="1" showInputMessage="1" showErrorMessage="1" sqref="E151:E475" xr:uid="{BF5A977E-60F6-4188-9501-DD39361C9F80}">
      <formula1>$E$24:$I$24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0461-F5B9-4152-92F3-EDC166DC4439}">
  <dimension ref="A1:V626"/>
  <sheetViews>
    <sheetView topLeftCell="B1" zoomScale="70" zoomScaleNormal="70" workbookViewId="0">
      <pane ySplit="22" topLeftCell="A83" activePane="bottomLeft" state="frozen"/>
      <selection activeCell="K14" sqref="K14"/>
      <selection pane="bottomLeft" activeCell="G88" sqref="G88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44348</v>
      </c>
      <c r="E1" s="260">
        <f>DAY(EOMONTH(D1,0))</f>
        <v>30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819.59999999999991</v>
      </c>
      <c r="E4" s="283">
        <f>SUMIF($E$38:$E$475,E$3,$H$38:$H$475)</f>
        <v>681.97</v>
      </c>
      <c r="F4" s="283">
        <f>SUMIF($E$38:$E$475,F$3,$H$38:$H$475)</f>
        <v>681.97</v>
      </c>
      <c r="G4" s="283">
        <f>SUMIF($E$38:$E$475,G$3,$H$38:$H$475)</f>
        <v>784.12</v>
      </c>
      <c r="H4" s="283">
        <f>SUMIF($E$38:$E$475,H$3,$H$38:$H$475)</f>
        <v>791.74</v>
      </c>
      <c r="I4" s="284">
        <f>SUM(D4:H4)</f>
        <v>3759.3999999999996</v>
      </c>
      <c r="J4" s="211"/>
      <c r="K4" s="210"/>
      <c r="L4" s="327" t="s">
        <v>53</v>
      </c>
      <c r="M4" s="328"/>
      <c r="N4" s="298">
        <f>I10</f>
        <v>6750.45</v>
      </c>
      <c r="O4" s="298"/>
      <c r="P4" s="299">
        <f>944066+588005+145015</f>
        <v>1677086</v>
      </c>
      <c r="Q4" s="299">
        <f>SUM(P4/365)*E1</f>
        <v>137842.68493150684</v>
      </c>
      <c r="R4" s="300">
        <f>SUM(N4-Q4)</f>
        <v>-131092.23493150683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205.22</v>
      </c>
      <c r="E5" s="283">
        <f>SUMIF($E$38:$E$475,E$3,$I$38:$I$475)</f>
        <v>1115.17</v>
      </c>
      <c r="F5" s="283">
        <f>SUMIF($E$38:$E$475,F$3,$I$38:$I$475)</f>
        <v>1170.75</v>
      </c>
      <c r="G5" s="283">
        <f>SUMIF($E$38:$E$475,G$3,$I$38:$I$475)</f>
        <v>285.27</v>
      </c>
      <c r="H5" s="283">
        <f>SUMIF($E$38:$E$475,H$3,$I$38:$I$475)</f>
        <v>214.64</v>
      </c>
      <c r="I5" s="284">
        <f t="shared" ref="I5:I18" si="0">SUM(D5:H5)</f>
        <v>2991.05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12150.13698630137</v>
      </c>
      <c r="R5" s="300">
        <f>SUM(N5-Q5)</f>
        <v>-12150.13698630137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12150.13698630137</v>
      </c>
      <c r="R6" s="300">
        <f>SUM(N6-Q6)</f>
        <v>-12150.13698630137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12150.13698630137</v>
      </c>
      <c r="R7" s="300">
        <f>SUM(N7-Q7)</f>
        <v>-12150.13698630137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24300.273972602739</v>
      </c>
      <c r="R9" s="303">
        <f>SUM(R5:R6)</f>
        <v>-24300.273972602739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1024.82</v>
      </c>
      <c r="E10" s="280">
        <f t="shared" ref="E10:H10" si="1">SUM(E4:E9)</f>
        <v>1797.14</v>
      </c>
      <c r="F10" s="280">
        <f t="shared" si="1"/>
        <v>1852.72</v>
      </c>
      <c r="G10" s="280">
        <f t="shared" si="1"/>
        <v>1069.3899999999999</v>
      </c>
      <c r="H10" s="280">
        <f t="shared" si="1"/>
        <v>1006.38</v>
      </c>
      <c r="I10" s="281">
        <f t="shared" si="0"/>
        <v>6750.45</v>
      </c>
      <c r="J10" s="211"/>
      <c r="K10" s="210"/>
      <c r="L10" s="327" t="s">
        <v>60</v>
      </c>
      <c r="M10" s="328"/>
      <c r="N10" s="302">
        <f>SUM(N4,N8)</f>
        <v>6750.45</v>
      </c>
      <c r="O10" s="298"/>
      <c r="P10" s="302">
        <f>SUM(P7,P4)</f>
        <v>1677186</v>
      </c>
      <c r="Q10" s="302">
        <f>SUM(Q7,Q4)</f>
        <v>149992.82191780821</v>
      </c>
      <c r="R10" s="303">
        <f>SUM(R7,R4)</f>
        <v>-143242.3719178082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6750.45</v>
      </c>
      <c r="O11" s="301"/>
      <c r="P11" s="304">
        <f>SUM(P9:P10)</f>
        <v>1677386</v>
      </c>
      <c r="Q11" s="304">
        <f>SUM(Q9:Q10)</f>
        <v>174293.09589041094</v>
      </c>
      <c r="R11" s="305">
        <f>SUM(R9:R10)</f>
        <v>-167542.64589041093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1024.82</v>
      </c>
      <c r="E17" s="283">
        <f>E10+E14</f>
        <v>1797.14</v>
      </c>
      <c r="F17" s="283">
        <f>F10+F14</f>
        <v>1852.72</v>
      </c>
      <c r="G17" s="283">
        <f>G10+G14</f>
        <v>1069.3899999999999</v>
      </c>
      <c r="H17" s="294">
        <f>H10+H14</f>
        <v>1006.38</v>
      </c>
      <c r="I17" s="310">
        <f t="shared" si="0"/>
        <v>6750.45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1024.82</v>
      </c>
      <c r="E18" s="296">
        <f>SUM(E17,E16,E15)</f>
        <v>1797.14</v>
      </c>
      <c r="F18" s="296">
        <f>SUM(F17,F16,F15)</f>
        <v>1852.72</v>
      </c>
      <c r="G18" s="296">
        <f>SUM(G17,G16,G15)</f>
        <v>1069.3899999999999</v>
      </c>
      <c r="H18" s="297">
        <f>SUM(H17,H16,H15)</f>
        <v>1006.38</v>
      </c>
      <c r="I18" s="311">
        <f t="shared" si="0"/>
        <v>6750.45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6750.45</v>
      </c>
      <c r="H22" s="307">
        <f t="shared" si="3"/>
        <v>3759.3999999999992</v>
      </c>
      <c r="I22" s="307">
        <f t="shared" si="3"/>
        <v>2991.05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6750.45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3759.3999999999992</v>
      </c>
      <c r="E27" s="130">
        <f t="shared" si="5"/>
        <v>587.52</v>
      </c>
      <c r="F27" s="130">
        <f t="shared" si="5"/>
        <v>681.97</v>
      </c>
      <c r="G27" s="130">
        <f t="shared" si="5"/>
        <v>681.97</v>
      </c>
      <c r="H27" s="130">
        <f t="shared" si="5"/>
        <v>784.12</v>
      </c>
      <c r="I27" s="130">
        <f t="shared" si="5"/>
        <v>791.74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2991.05</v>
      </c>
      <c r="E29" s="130">
        <f t="shared" si="5"/>
        <v>205.22</v>
      </c>
      <c r="F29" s="130">
        <f t="shared" si="5"/>
        <v>1115.17</v>
      </c>
      <c r="G29" s="130">
        <f t="shared" si="5"/>
        <v>1170.75</v>
      </c>
      <c r="H29" s="130">
        <f t="shared" si="5"/>
        <v>285.27</v>
      </c>
      <c r="I29" s="130">
        <f t="shared" si="5"/>
        <v>214.64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6750.4499999999989</v>
      </c>
      <c r="E32" s="140">
        <f t="shared" si="6"/>
        <v>792.74</v>
      </c>
      <c r="F32" s="140">
        <f t="shared" si="6"/>
        <v>1797.14</v>
      </c>
      <c r="G32" s="140">
        <f t="shared" si="6"/>
        <v>1852.72</v>
      </c>
      <c r="H32" s="140">
        <f t="shared" si="6"/>
        <v>1069.3899999999999</v>
      </c>
      <c r="I32" s="140">
        <f t="shared" si="6"/>
        <v>1006.38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>Rush CityWeek 4</v>
      </c>
      <c r="B38" s="256"/>
      <c r="C38" s="184" t="s">
        <v>37</v>
      </c>
      <c r="D38" s="192">
        <v>44369</v>
      </c>
      <c r="E38" s="186" t="str">
        <f t="shared" ref="E38:E101" si="8">IF(D38="","",(CONCATENATE("Week ",WEEKNUM(D38,2)-WEEKNUM(DATE(YEAR(D38),MONTH(D38),1),2)+1)))</f>
        <v>Week 4</v>
      </c>
      <c r="F38" s="316">
        <v>410670</v>
      </c>
      <c r="G38" s="188">
        <v>115.59</v>
      </c>
      <c r="H38" s="189">
        <f>IF(C38="rush city",G38,"")</f>
        <v>115.59</v>
      </c>
      <c r="I38" s="189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115.59</v>
      </c>
    </row>
    <row r="39" spans="1:21" x14ac:dyDescent="0.2">
      <c r="A39" s="147" t="str">
        <f t="shared" si="7"/>
        <v>Rush City</v>
      </c>
      <c r="B39" s="256"/>
      <c r="C39" s="184" t="s">
        <v>37</v>
      </c>
      <c r="D39" s="192"/>
      <c r="E39" s="186" t="str">
        <f t="shared" si="8"/>
        <v/>
      </c>
      <c r="F39" s="316"/>
      <c r="G39" s="188"/>
      <c r="H39" s="189">
        <f t="shared" ref="H39:H69" si="10">IF(C39="rush city",G39,"")</f>
        <v>0</v>
      </c>
      <c r="I39" s="189" t="str">
        <f t="shared" ref="I39:I88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0</v>
      </c>
    </row>
    <row r="40" spans="1:21" x14ac:dyDescent="0.2">
      <c r="A40" s="147" t="str">
        <f t="shared" si="7"/>
        <v>Rush City</v>
      </c>
      <c r="B40" s="256"/>
      <c r="C40" s="184" t="s">
        <v>37</v>
      </c>
      <c r="D40" s="192"/>
      <c r="E40" s="186" t="str">
        <f t="shared" si="8"/>
        <v/>
      </c>
      <c r="F40" s="316"/>
      <c r="G40" s="188"/>
      <c r="H40" s="189">
        <f t="shared" si="10"/>
        <v>0</v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0</v>
      </c>
    </row>
    <row r="41" spans="1:21" x14ac:dyDescent="0.2">
      <c r="A41" s="147" t="str">
        <f t="shared" si="7"/>
        <v>Rush City</v>
      </c>
      <c r="B41" s="256"/>
      <c r="C41" s="184" t="s">
        <v>37</v>
      </c>
      <c r="D41" s="192"/>
      <c r="E41" s="186" t="str">
        <f t="shared" si="8"/>
        <v/>
      </c>
      <c r="F41" s="316"/>
      <c r="G41" s="188"/>
      <c r="H41" s="189">
        <f t="shared" si="10"/>
        <v>0</v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0</v>
      </c>
    </row>
    <row r="42" spans="1:21" x14ac:dyDescent="0.2">
      <c r="A42" s="147" t="str">
        <f t="shared" si="7"/>
        <v>Rush City</v>
      </c>
      <c r="B42" s="256"/>
      <c r="C42" s="184" t="s">
        <v>37</v>
      </c>
      <c r="D42" s="192"/>
      <c r="E42" s="186" t="str">
        <f t="shared" si="8"/>
        <v/>
      </c>
      <c r="F42" s="316"/>
      <c r="G42" s="188"/>
      <c r="H42" s="189">
        <f t="shared" si="10"/>
        <v>0</v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0</v>
      </c>
    </row>
    <row r="43" spans="1:21" x14ac:dyDescent="0.2">
      <c r="A43" s="147" t="str">
        <f t="shared" si="7"/>
        <v>Rush City</v>
      </c>
      <c r="B43" s="256"/>
      <c r="C43" s="184" t="s">
        <v>37</v>
      </c>
      <c r="D43" s="192"/>
      <c r="E43" s="186" t="str">
        <f t="shared" si="8"/>
        <v/>
      </c>
      <c r="F43" s="316"/>
      <c r="G43" s="188"/>
      <c r="H43" s="189">
        <f t="shared" si="10"/>
        <v>0</v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0</v>
      </c>
    </row>
    <row r="44" spans="1:21" x14ac:dyDescent="0.2">
      <c r="A44" s="147" t="str">
        <f t="shared" si="7"/>
        <v>Rush City</v>
      </c>
      <c r="B44" s="256"/>
      <c r="C44" s="184" t="s">
        <v>37</v>
      </c>
      <c r="D44" s="192"/>
      <c r="E44" s="186" t="str">
        <f t="shared" si="8"/>
        <v/>
      </c>
      <c r="F44" s="316"/>
      <c r="G44" s="188"/>
      <c r="H44" s="189">
        <f t="shared" si="10"/>
        <v>0</v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0</v>
      </c>
    </row>
    <row r="45" spans="1:21" x14ac:dyDescent="0.2">
      <c r="A45" s="147" t="str">
        <f t="shared" si="7"/>
        <v>PepsiWeek 3</v>
      </c>
      <c r="B45" s="256"/>
      <c r="C45" s="184" t="s">
        <v>112</v>
      </c>
      <c r="D45" s="192">
        <v>44364</v>
      </c>
      <c r="E45" s="186" t="str">
        <f t="shared" si="8"/>
        <v>Week 3</v>
      </c>
      <c r="F45" s="316">
        <v>53088303</v>
      </c>
      <c r="G45" s="188">
        <v>170.94</v>
      </c>
      <c r="H45" s="189" t="str">
        <f t="shared" si="10"/>
        <v/>
      </c>
      <c r="I45" s="189">
        <f t="shared" si="11"/>
        <v>170.94</v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170.94</v>
      </c>
    </row>
    <row r="46" spans="1:21" x14ac:dyDescent="0.2">
      <c r="A46" s="147" t="str">
        <f t="shared" si="7"/>
        <v>PepsiWeek 3</v>
      </c>
      <c r="B46" s="256"/>
      <c r="C46" s="184" t="s">
        <v>112</v>
      </c>
      <c r="D46" s="192">
        <v>44361</v>
      </c>
      <c r="E46" s="186" t="str">
        <f t="shared" si="8"/>
        <v>Week 3</v>
      </c>
      <c r="F46" s="316">
        <v>52875755</v>
      </c>
      <c r="G46" s="188">
        <v>511.9</v>
      </c>
      <c r="H46" s="189" t="str">
        <f t="shared" si="10"/>
        <v/>
      </c>
      <c r="I46" s="189">
        <f t="shared" si="11"/>
        <v>511.9</v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511.9</v>
      </c>
    </row>
    <row r="47" spans="1:21" x14ac:dyDescent="0.2">
      <c r="A47" s="147" t="str">
        <f t="shared" si="7"/>
        <v>PepsiWeek 1</v>
      </c>
      <c r="B47" s="256"/>
      <c r="C47" s="184" t="s">
        <v>112</v>
      </c>
      <c r="D47" s="192">
        <v>44350</v>
      </c>
      <c r="E47" s="193" t="str">
        <f t="shared" si="8"/>
        <v>Week 1</v>
      </c>
      <c r="F47" s="187">
        <v>33972056</v>
      </c>
      <c r="G47" s="188">
        <v>205.22</v>
      </c>
      <c r="H47" s="189" t="str">
        <f t="shared" si="10"/>
        <v/>
      </c>
      <c r="I47" s="189">
        <f t="shared" si="11"/>
        <v>205.22</v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205.22</v>
      </c>
    </row>
    <row r="48" spans="1:21" x14ac:dyDescent="0.2">
      <c r="A48" s="147" t="str">
        <f t="shared" si="7"/>
        <v>PepsiWeek 3</v>
      </c>
      <c r="B48" s="256"/>
      <c r="C48" s="184" t="s">
        <v>112</v>
      </c>
      <c r="D48" s="192">
        <v>44326</v>
      </c>
      <c r="E48" s="193" t="str">
        <f t="shared" si="8"/>
        <v>Week 3</v>
      </c>
      <c r="F48" s="187">
        <v>63451007</v>
      </c>
      <c r="G48" s="188">
        <v>487.91</v>
      </c>
      <c r="H48" s="189" t="str">
        <f t="shared" si="10"/>
        <v/>
      </c>
      <c r="I48" s="189">
        <f t="shared" si="11"/>
        <v>487.91</v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487.91</v>
      </c>
    </row>
    <row r="49" spans="1:21" x14ac:dyDescent="0.2">
      <c r="A49" s="147" t="str">
        <f t="shared" si="7"/>
        <v>PepsiWeek 2</v>
      </c>
      <c r="B49" s="256"/>
      <c r="C49" s="184" t="s">
        <v>112</v>
      </c>
      <c r="D49" s="192">
        <v>44358</v>
      </c>
      <c r="E49" s="193" t="str">
        <f t="shared" si="8"/>
        <v>Week 2</v>
      </c>
      <c r="F49" s="187">
        <v>53633701</v>
      </c>
      <c r="G49" s="188">
        <v>1115.17</v>
      </c>
      <c r="H49" s="189" t="str">
        <f t="shared" si="10"/>
        <v/>
      </c>
      <c r="I49" s="189">
        <f t="shared" si="11"/>
        <v>1115.17</v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1115.17</v>
      </c>
    </row>
    <row r="50" spans="1:21" x14ac:dyDescent="0.2">
      <c r="A50" s="147" t="str">
        <f t="shared" si="7"/>
        <v>Rush CityWeek 5</v>
      </c>
      <c r="B50" s="256"/>
      <c r="C50" s="184" t="s">
        <v>37</v>
      </c>
      <c r="D50" s="192">
        <v>44342</v>
      </c>
      <c r="E50" s="193" t="str">
        <f t="shared" si="8"/>
        <v>Week 5</v>
      </c>
      <c r="F50" s="187">
        <v>409807</v>
      </c>
      <c r="G50" s="188">
        <v>116.49</v>
      </c>
      <c r="H50" s="189">
        <f t="shared" si="10"/>
        <v>116.49</v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116.49</v>
      </c>
    </row>
    <row r="51" spans="1:21" x14ac:dyDescent="0.2">
      <c r="A51" s="147" t="str">
        <f t="shared" si="7"/>
        <v>Rush CityWeek 5</v>
      </c>
      <c r="B51" s="256"/>
      <c r="C51" s="184" t="s">
        <v>37</v>
      </c>
      <c r="D51" s="192">
        <v>44343</v>
      </c>
      <c r="E51" s="193" t="str">
        <f t="shared" si="8"/>
        <v>Week 5</v>
      </c>
      <c r="F51" s="187">
        <v>409845</v>
      </c>
      <c r="G51" s="188">
        <v>116.49</v>
      </c>
      <c r="H51" s="189">
        <f t="shared" si="10"/>
        <v>116.49</v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116.49</v>
      </c>
    </row>
    <row r="52" spans="1:21" x14ac:dyDescent="0.2">
      <c r="A52" s="147" t="str">
        <f t="shared" si="7"/>
        <v>Rush CityWeek 5</v>
      </c>
      <c r="B52" s="256"/>
      <c r="C52" s="184" t="s">
        <v>37</v>
      </c>
      <c r="D52" s="192">
        <v>44344</v>
      </c>
      <c r="E52" s="193" t="str">
        <f t="shared" si="8"/>
        <v>Week 5</v>
      </c>
      <c r="F52" s="187">
        <v>409878</v>
      </c>
      <c r="G52" s="188">
        <v>115.46</v>
      </c>
      <c r="H52" s="189">
        <f t="shared" si="10"/>
        <v>115.46</v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115.46</v>
      </c>
    </row>
    <row r="53" spans="1:21" x14ac:dyDescent="0.2">
      <c r="A53" s="147" t="str">
        <f t="shared" si="7"/>
        <v>Rush CityWeek 5</v>
      </c>
      <c r="B53" s="256"/>
      <c r="C53" s="184" t="s">
        <v>37</v>
      </c>
      <c r="D53" s="192">
        <v>44345</v>
      </c>
      <c r="E53" s="193" t="str">
        <f t="shared" si="8"/>
        <v>Week 5</v>
      </c>
      <c r="F53" s="187">
        <v>409905</v>
      </c>
      <c r="G53" s="188">
        <v>61.25</v>
      </c>
      <c r="H53" s="189">
        <f t="shared" si="10"/>
        <v>61.25</v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61.25</v>
      </c>
    </row>
    <row r="54" spans="1:21" x14ac:dyDescent="0.2">
      <c r="A54" s="147" t="str">
        <f t="shared" si="7"/>
        <v>Rush CityWeek 5</v>
      </c>
      <c r="B54" s="256"/>
      <c r="C54" s="184" t="s">
        <v>37</v>
      </c>
      <c r="D54" s="192">
        <v>44345</v>
      </c>
      <c r="E54" s="193" t="str">
        <f t="shared" si="8"/>
        <v>Week 5</v>
      </c>
      <c r="F54" s="187">
        <v>409940</v>
      </c>
      <c r="G54" s="188">
        <v>42.13</v>
      </c>
      <c r="H54" s="189">
        <f t="shared" si="10"/>
        <v>42.13</v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42.13</v>
      </c>
    </row>
    <row r="55" spans="1:21" x14ac:dyDescent="0.2">
      <c r="A55" s="147" t="e">
        <f>C55&amp;#REF!</f>
        <v>#REF!</v>
      </c>
      <c r="B55" s="256"/>
      <c r="C55" s="184" t="s">
        <v>37</v>
      </c>
      <c r="D55" s="192">
        <v>44348</v>
      </c>
      <c r="E55" s="193" t="str">
        <f t="shared" si="8"/>
        <v>Week 1</v>
      </c>
      <c r="F55" s="187">
        <v>409922</v>
      </c>
      <c r="G55" s="188">
        <v>115.59</v>
      </c>
      <c r="H55" s="189">
        <f t="shared" si="10"/>
        <v>115.59</v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115.59</v>
      </c>
    </row>
    <row r="56" spans="1:21" x14ac:dyDescent="0.2">
      <c r="A56" s="147" t="e">
        <f>C56&amp;#REF!</f>
        <v>#REF!</v>
      </c>
      <c r="B56" s="256"/>
      <c r="C56" s="184" t="s">
        <v>37</v>
      </c>
      <c r="D56" s="192">
        <v>44349</v>
      </c>
      <c r="E56" s="193" t="str">
        <f t="shared" si="8"/>
        <v>Week 1</v>
      </c>
      <c r="F56" s="187">
        <v>410002</v>
      </c>
      <c r="G56" s="188">
        <v>116.49</v>
      </c>
      <c r="H56" s="189">
        <f t="shared" si="10"/>
        <v>116.49</v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116.49</v>
      </c>
    </row>
    <row r="57" spans="1:21" x14ac:dyDescent="0.2">
      <c r="A57" s="147" t="str">
        <f t="shared" si="7"/>
        <v>Rush CityWeek 1</v>
      </c>
      <c r="B57" s="256"/>
      <c r="C57" s="184" t="s">
        <v>37</v>
      </c>
      <c r="D57" s="192">
        <v>44350</v>
      </c>
      <c r="E57" s="193" t="str">
        <f t="shared" si="8"/>
        <v>Week 1</v>
      </c>
      <c r="F57" s="187">
        <v>410033</v>
      </c>
      <c r="G57" s="188">
        <v>116.49</v>
      </c>
      <c r="H57" s="189">
        <f t="shared" si="10"/>
        <v>116.49</v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116.49</v>
      </c>
    </row>
    <row r="58" spans="1:21" x14ac:dyDescent="0.2">
      <c r="A58" s="147" t="str">
        <f t="shared" si="7"/>
        <v>Rush CityWeek 1</v>
      </c>
      <c r="B58" s="256"/>
      <c r="C58" s="184" t="s">
        <v>37</v>
      </c>
      <c r="D58" s="192">
        <v>44351</v>
      </c>
      <c r="E58" s="193" t="str">
        <f t="shared" si="8"/>
        <v>Week 1</v>
      </c>
      <c r="F58" s="187">
        <v>410073</v>
      </c>
      <c r="G58" s="188">
        <v>115.46</v>
      </c>
      <c r="H58" s="189">
        <f t="shared" si="10"/>
        <v>115.46</v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115.46</v>
      </c>
    </row>
    <row r="59" spans="1:21" x14ac:dyDescent="0.2">
      <c r="A59" s="147" t="str">
        <f t="shared" si="7"/>
        <v>Rush CityWeek 1</v>
      </c>
      <c r="B59" s="256"/>
      <c r="C59" s="184" t="s">
        <v>37</v>
      </c>
      <c r="D59" s="192">
        <v>44352</v>
      </c>
      <c r="E59" s="193" t="str">
        <f t="shared" si="8"/>
        <v>Week 1</v>
      </c>
      <c r="F59" s="187">
        <v>410119</v>
      </c>
      <c r="G59" s="188">
        <v>42.13</v>
      </c>
      <c r="H59" s="189">
        <f t="shared" si="10"/>
        <v>42.13</v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42.13</v>
      </c>
    </row>
    <row r="60" spans="1:21" x14ac:dyDescent="0.2">
      <c r="A60" s="147" t="str">
        <f t="shared" si="7"/>
        <v>Rush CityWeek 1</v>
      </c>
      <c r="B60" s="256"/>
      <c r="C60" s="184" t="s">
        <v>37</v>
      </c>
      <c r="D60" s="192">
        <v>44352</v>
      </c>
      <c r="E60" s="193" t="str">
        <f t="shared" si="8"/>
        <v>Week 1</v>
      </c>
      <c r="F60" s="187">
        <v>410111</v>
      </c>
      <c r="G60" s="188">
        <v>61.25</v>
      </c>
      <c r="H60" s="189">
        <f t="shared" si="10"/>
        <v>61.25</v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61.25</v>
      </c>
    </row>
    <row r="61" spans="1:21" x14ac:dyDescent="0.2">
      <c r="A61" s="147" t="str">
        <f t="shared" si="7"/>
        <v>Rush CityWeek 2</v>
      </c>
      <c r="B61" s="256"/>
      <c r="C61" s="148" t="s">
        <v>37</v>
      </c>
      <c r="D61" s="147">
        <v>44354</v>
      </c>
      <c r="E61" s="152" t="str">
        <f t="shared" si="8"/>
        <v>Week 2</v>
      </c>
      <c r="F61" s="149">
        <v>410145</v>
      </c>
      <c r="G61" s="150">
        <v>114.56</v>
      </c>
      <c r="H61" s="169">
        <f t="shared" si="10"/>
        <v>114.56</v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114.56</v>
      </c>
    </row>
    <row r="62" spans="1:21" x14ac:dyDescent="0.2">
      <c r="A62" s="147" t="str">
        <f t="shared" si="7"/>
        <v>Rush CityWeek 2</v>
      </c>
      <c r="B62" s="256"/>
      <c r="C62" s="148" t="s">
        <v>37</v>
      </c>
      <c r="D62" s="147">
        <v>44355</v>
      </c>
      <c r="E62" s="152" t="str">
        <f t="shared" si="8"/>
        <v>Week 2</v>
      </c>
      <c r="F62" s="149">
        <v>410198</v>
      </c>
      <c r="G62" s="150">
        <v>115.59</v>
      </c>
      <c r="H62" s="169">
        <f t="shared" si="10"/>
        <v>115.59</v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115.59</v>
      </c>
    </row>
    <row r="63" spans="1:21" x14ac:dyDescent="0.2">
      <c r="A63" s="147" t="str">
        <f t="shared" si="7"/>
        <v>Rush CityWeek 2</v>
      </c>
      <c r="B63" s="256"/>
      <c r="C63" s="148" t="s">
        <v>37</v>
      </c>
      <c r="D63" s="147">
        <v>44356</v>
      </c>
      <c r="E63" s="152" t="str">
        <f t="shared" si="8"/>
        <v>Week 2</v>
      </c>
      <c r="F63" s="149">
        <v>410229</v>
      </c>
      <c r="G63" s="150">
        <v>116.49</v>
      </c>
      <c r="H63" s="169">
        <f t="shared" si="10"/>
        <v>116.49</v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116.49</v>
      </c>
    </row>
    <row r="64" spans="1:21" x14ac:dyDescent="0.2">
      <c r="A64" s="147" t="str">
        <f t="shared" si="7"/>
        <v>Rush CityWeek 2</v>
      </c>
      <c r="B64" s="256"/>
      <c r="C64" s="148" t="s">
        <v>37</v>
      </c>
      <c r="D64" s="147">
        <v>44357</v>
      </c>
      <c r="E64" s="152" t="str">
        <f t="shared" si="8"/>
        <v>Week 2</v>
      </c>
      <c r="F64" s="149">
        <v>410266</v>
      </c>
      <c r="G64" s="149">
        <v>116.49</v>
      </c>
      <c r="H64" s="149">
        <f t="shared" si="10"/>
        <v>116.49</v>
      </c>
      <c r="I64" s="149" t="str">
        <f t="shared" si="11"/>
        <v/>
      </c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116.49</v>
      </c>
    </row>
    <row r="65" spans="1:21" x14ac:dyDescent="0.2">
      <c r="A65" s="147" t="str">
        <f t="shared" si="7"/>
        <v>Rush CityWeek 2</v>
      </c>
      <c r="B65" s="256"/>
      <c r="C65" s="148" t="s">
        <v>37</v>
      </c>
      <c r="D65" s="147">
        <v>44358</v>
      </c>
      <c r="E65" s="152" t="str">
        <f t="shared" si="8"/>
        <v>Week 2</v>
      </c>
      <c r="F65" s="149">
        <v>410298</v>
      </c>
      <c r="G65" s="149">
        <v>115.46</v>
      </c>
      <c r="H65" s="149">
        <f t="shared" si="10"/>
        <v>115.46</v>
      </c>
      <c r="I65" s="149" t="str">
        <f t="shared" si="11"/>
        <v/>
      </c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115.46</v>
      </c>
    </row>
    <row r="66" spans="1:21" x14ac:dyDescent="0.2">
      <c r="A66" s="147" t="str">
        <f t="shared" si="7"/>
        <v>Rush CityWeek 2</v>
      </c>
      <c r="B66" s="256"/>
      <c r="C66" s="148" t="s">
        <v>37</v>
      </c>
      <c r="D66" s="147">
        <v>44359</v>
      </c>
      <c r="E66" s="152" t="str">
        <f t="shared" si="8"/>
        <v>Week 2</v>
      </c>
      <c r="F66" s="149">
        <v>410351</v>
      </c>
      <c r="G66" s="149">
        <v>42.13</v>
      </c>
      <c r="H66" s="149">
        <f t="shared" si="10"/>
        <v>42.13</v>
      </c>
      <c r="I66" s="149" t="str">
        <f t="shared" si="11"/>
        <v/>
      </c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42.13</v>
      </c>
    </row>
    <row r="67" spans="1:21" x14ac:dyDescent="0.2">
      <c r="A67" s="147" t="str">
        <f t="shared" si="7"/>
        <v>Rush CityWeek 2</v>
      </c>
      <c r="B67" s="256"/>
      <c r="C67" s="148" t="s">
        <v>37</v>
      </c>
      <c r="D67" s="147">
        <v>44359</v>
      </c>
      <c r="E67" s="152" t="str">
        <f t="shared" si="8"/>
        <v>Week 2</v>
      </c>
      <c r="F67" s="149">
        <v>410340</v>
      </c>
      <c r="G67" s="149">
        <v>61.25</v>
      </c>
      <c r="H67" s="149">
        <f t="shared" si="10"/>
        <v>61.25</v>
      </c>
      <c r="I67" s="149" t="str">
        <f t="shared" si="11"/>
        <v/>
      </c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61.25</v>
      </c>
    </row>
    <row r="68" spans="1:21" x14ac:dyDescent="0.2">
      <c r="A68" s="147" t="str">
        <f t="shared" si="7"/>
        <v>Rush CityWeek 3</v>
      </c>
      <c r="B68" s="256"/>
      <c r="C68" s="148" t="s">
        <v>37</v>
      </c>
      <c r="D68" s="147">
        <v>44361</v>
      </c>
      <c r="E68" s="152" t="str">
        <f t="shared" si="8"/>
        <v>Week 3</v>
      </c>
      <c r="F68" s="149">
        <v>410390</v>
      </c>
      <c r="G68" s="149">
        <v>114.56</v>
      </c>
      <c r="H68" s="149">
        <f t="shared" si="10"/>
        <v>114.56</v>
      </c>
      <c r="I68" s="149" t="str">
        <f t="shared" si="11"/>
        <v/>
      </c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114.56</v>
      </c>
    </row>
    <row r="69" spans="1:21" x14ac:dyDescent="0.2">
      <c r="A69" s="147" t="str">
        <f t="shared" si="7"/>
        <v>Rush CityWeek 3</v>
      </c>
      <c r="B69" s="256"/>
      <c r="C69" s="148" t="s">
        <v>37</v>
      </c>
      <c r="D69" s="147">
        <v>44362</v>
      </c>
      <c r="E69" s="152" t="str">
        <f t="shared" si="8"/>
        <v>Week 3</v>
      </c>
      <c r="F69" s="149">
        <v>410430</v>
      </c>
      <c r="G69" s="149">
        <v>115.59</v>
      </c>
      <c r="H69" s="149">
        <f t="shared" si="10"/>
        <v>115.59</v>
      </c>
      <c r="I69" s="149" t="str">
        <f t="shared" si="11"/>
        <v/>
      </c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115.59</v>
      </c>
    </row>
    <row r="70" spans="1:21" x14ac:dyDescent="0.2">
      <c r="A70" s="147" t="str">
        <f t="shared" si="7"/>
        <v>Rush CityWeek 3</v>
      </c>
      <c r="B70" s="256"/>
      <c r="C70" s="148" t="s">
        <v>37</v>
      </c>
      <c r="D70" s="147">
        <v>44363</v>
      </c>
      <c r="E70" s="152" t="str">
        <f t="shared" si="8"/>
        <v>Week 3</v>
      </c>
      <c r="F70" s="149">
        <v>410470</v>
      </c>
      <c r="G70" s="149">
        <v>116.49</v>
      </c>
      <c r="H70" s="149">
        <f t="shared" ref="H70:H88" si="14">IF(C70="rush city",G70,"")</f>
        <v>116.49</v>
      </c>
      <c r="I70" s="149" t="str">
        <f t="shared" si="11"/>
        <v/>
      </c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116.49</v>
      </c>
    </row>
    <row r="71" spans="1:21" x14ac:dyDescent="0.2">
      <c r="A71" s="147" t="str">
        <f t="shared" si="7"/>
        <v>Rush CityWeek 3</v>
      </c>
      <c r="B71" s="256"/>
      <c r="C71" s="148" t="s">
        <v>37</v>
      </c>
      <c r="D71" s="147">
        <v>44364</v>
      </c>
      <c r="E71" s="152" t="str">
        <f t="shared" si="8"/>
        <v>Week 3</v>
      </c>
      <c r="F71" s="149">
        <v>410508</v>
      </c>
      <c r="G71" s="149">
        <v>116.49</v>
      </c>
      <c r="H71" s="149">
        <f t="shared" si="14"/>
        <v>116.49</v>
      </c>
      <c r="I71" s="149" t="str">
        <f t="shared" si="11"/>
        <v/>
      </c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116.49</v>
      </c>
    </row>
    <row r="72" spans="1:21" x14ac:dyDescent="0.2">
      <c r="A72" s="147" t="str">
        <f t="shared" si="7"/>
        <v>Rush CityWeek 3</v>
      </c>
      <c r="B72" s="256"/>
      <c r="C72" s="148" t="s">
        <v>37</v>
      </c>
      <c r="D72" s="147">
        <v>44365</v>
      </c>
      <c r="E72" s="152" t="str">
        <f t="shared" si="8"/>
        <v>Week 3</v>
      </c>
      <c r="F72" s="149">
        <v>410535</v>
      </c>
      <c r="G72" s="149">
        <v>115.46</v>
      </c>
      <c r="H72" s="149">
        <f t="shared" si="14"/>
        <v>115.46</v>
      </c>
      <c r="I72" s="149" t="str">
        <f t="shared" si="11"/>
        <v/>
      </c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115.46</v>
      </c>
    </row>
    <row r="73" spans="1:21" x14ac:dyDescent="0.2">
      <c r="A73" s="147" t="str">
        <f t="shared" si="7"/>
        <v>Rush CityWeek 3</v>
      </c>
      <c r="B73" s="256"/>
      <c r="C73" s="148" t="s">
        <v>37</v>
      </c>
      <c r="D73" s="147">
        <v>44366</v>
      </c>
      <c r="E73" s="152" t="str">
        <f t="shared" si="8"/>
        <v>Week 3</v>
      </c>
      <c r="F73" s="149">
        <v>410573</v>
      </c>
      <c r="G73" s="149">
        <v>61.25</v>
      </c>
      <c r="H73" s="149">
        <f t="shared" si="14"/>
        <v>61.25</v>
      </c>
      <c r="I73" s="149" t="str">
        <f t="shared" si="11"/>
        <v/>
      </c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61.25</v>
      </c>
    </row>
    <row r="74" spans="1:21" x14ac:dyDescent="0.2">
      <c r="A74" s="147" t="str">
        <f t="shared" si="7"/>
        <v>Rush CityWeek 3</v>
      </c>
      <c r="B74" s="256"/>
      <c r="C74" s="148" t="s">
        <v>37</v>
      </c>
      <c r="D74" s="147">
        <v>44366</v>
      </c>
      <c r="E74" s="152" t="str">
        <f t="shared" si="8"/>
        <v>Week 3</v>
      </c>
      <c r="F74" s="149">
        <v>410617</v>
      </c>
      <c r="G74" s="149">
        <v>42.13</v>
      </c>
      <c r="H74" s="149">
        <f t="shared" si="14"/>
        <v>42.13</v>
      </c>
      <c r="I74" s="149" t="str">
        <f t="shared" si="11"/>
        <v/>
      </c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42.13</v>
      </c>
    </row>
    <row r="75" spans="1:21" x14ac:dyDescent="0.2">
      <c r="A75" s="147" t="str">
        <f t="shared" si="7"/>
        <v>Rush CityWeek 4</v>
      </c>
      <c r="B75" s="256"/>
      <c r="C75" s="148" t="s">
        <v>37</v>
      </c>
      <c r="D75" s="147">
        <v>44368</v>
      </c>
      <c r="E75" s="152" t="str">
        <f t="shared" si="8"/>
        <v>Week 4</v>
      </c>
      <c r="F75" s="149">
        <v>410595</v>
      </c>
      <c r="G75" s="149">
        <v>114.56</v>
      </c>
      <c r="H75" s="149">
        <f t="shared" si="14"/>
        <v>114.56</v>
      </c>
      <c r="I75" s="149" t="str">
        <f t="shared" si="11"/>
        <v/>
      </c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114.56</v>
      </c>
    </row>
    <row r="76" spans="1:21" x14ac:dyDescent="0.2">
      <c r="A76" s="147" t="str">
        <f t="shared" si="7"/>
        <v>Rush CityWeek 4</v>
      </c>
      <c r="B76" s="256"/>
      <c r="C76" s="148" t="s">
        <v>37</v>
      </c>
      <c r="D76" s="147">
        <v>44369</v>
      </c>
      <c r="E76" s="152" t="str">
        <f t="shared" si="8"/>
        <v>Week 4</v>
      </c>
      <c r="F76" s="149">
        <v>410670</v>
      </c>
      <c r="G76" s="149">
        <v>115.59</v>
      </c>
      <c r="H76" s="149">
        <f t="shared" si="14"/>
        <v>115.59</v>
      </c>
      <c r="I76" s="149" t="str">
        <f t="shared" si="11"/>
        <v/>
      </c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115.59</v>
      </c>
    </row>
    <row r="77" spans="1:21" x14ac:dyDescent="0.2">
      <c r="A77" s="147" t="str">
        <f t="shared" si="7"/>
        <v>Rush CityWeek 4</v>
      </c>
      <c r="B77" s="256"/>
      <c r="C77" s="148" t="s">
        <v>37</v>
      </c>
      <c r="D77" s="147">
        <v>44370</v>
      </c>
      <c r="E77" s="152" t="str">
        <f t="shared" si="8"/>
        <v>Week 4</v>
      </c>
      <c r="F77" s="149">
        <v>410704</v>
      </c>
      <c r="G77" s="149">
        <v>116.49</v>
      </c>
      <c r="H77" s="149">
        <f t="shared" si="14"/>
        <v>116.49</v>
      </c>
      <c r="I77" s="149" t="str">
        <f t="shared" si="11"/>
        <v/>
      </c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116.49</v>
      </c>
    </row>
    <row r="78" spans="1:21" x14ac:dyDescent="0.2">
      <c r="A78" s="147" t="str">
        <f t="shared" si="7"/>
        <v>Rush CityWeek 4</v>
      </c>
      <c r="B78" s="256"/>
      <c r="C78" s="148" t="s">
        <v>37</v>
      </c>
      <c r="D78" s="147">
        <v>44372</v>
      </c>
      <c r="E78" s="152" t="str">
        <f t="shared" si="8"/>
        <v>Week 4</v>
      </c>
      <c r="F78" s="149">
        <v>410770</v>
      </c>
      <c r="G78" s="149">
        <v>108.74</v>
      </c>
      <c r="H78" s="149">
        <f t="shared" si="14"/>
        <v>108.74</v>
      </c>
      <c r="I78" s="149" t="str">
        <f t="shared" si="11"/>
        <v/>
      </c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108.74</v>
      </c>
    </row>
    <row r="79" spans="1:21" x14ac:dyDescent="0.2">
      <c r="A79" s="147" t="str">
        <f t="shared" si="7"/>
        <v>PepsiWeek 4</v>
      </c>
      <c r="B79" s="256"/>
      <c r="C79" s="148" t="s">
        <v>112</v>
      </c>
      <c r="D79" s="147">
        <v>44371</v>
      </c>
      <c r="E79" s="152" t="str">
        <f t="shared" si="8"/>
        <v>Week 4</v>
      </c>
      <c r="F79" s="149">
        <v>53309858</v>
      </c>
      <c r="G79" s="149">
        <v>285.27</v>
      </c>
      <c r="H79" s="149" t="str">
        <f t="shared" si="14"/>
        <v/>
      </c>
      <c r="I79" s="149">
        <f t="shared" si="11"/>
        <v>285.27</v>
      </c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285.27</v>
      </c>
    </row>
    <row r="80" spans="1:21" x14ac:dyDescent="0.2">
      <c r="A80" s="147" t="str">
        <f t="shared" si="7"/>
        <v>Rush CityWeek 4</v>
      </c>
      <c r="B80" s="256"/>
      <c r="C80" s="148" t="s">
        <v>37</v>
      </c>
      <c r="D80" s="147">
        <v>44373</v>
      </c>
      <c r="E80" s="152" t="str">
        <f t="shared" si="8"/>
        <v>Week 4</v>
      </c>
      <c r="F80" s="149">
        <v>410797</v>
      </c>
      <c r="G80" s="149">
        <v>56.77</v>
      </c>
      <c r="H80" s="149">
        <f t="shared" si="14"/>
        <v>56.77</v>
      </c>
      <c r="I80" s="149" t="str">
        <f t="shared" si="11"/>
        <v/>
      </c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56.77</v>
      </c>
    </row>
    <row r="81" spans="1:21" x14ac:dyDescent="0.2">
      <c r="A81" s="147" t="str">
        <f t="shared" si="7"/>
        <v>Rush CityWeek 4</v>
      </c>
      <c r="B81" s="256"/>
      <c r="C81" s="148" t="s">
        <v>37</v>
      </c>
      <c r="D81" s="147">
        <v>44373</v>
      </c>
      <c r="E81" s="152" t="str">
        <f t="shared" si="8"/>
        <v>Week 4</v>
      </c>
      <c r="F81" s="149">
        <v>410810</v>
      </c>
      <c r="G81" s="149">
        <v>39.89</v>
      </c>
      <c r="H81" s="149">
        <f t="shared" si="14"/>
        <v>39.89</v>
      </c>
      <c r="I81" s="149" t="str">
        <f t="shared" si="11"/>
        <v/>
      </c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39.89</v>
      </c>
    </row>
    <row r="82" spans="1:21" x14ac:dyDescent="0.2">
      <c r="A82" s="147" t="str">
        <f t="shared" si="7"/>
        <v>Rush CityWeek 5</v>
      </c>
      <c r="B82" s="256"/>
      <c r="C82" s="148" t="s">
        <v>37</v>
      </c>
      <c r="D82" s="147">
        <v>44375</v>
      </c>
      <c r="E82" s="152" t="str">
        <f t="shared" si="8"/>
        <v>Week 5</v>
      </c>
      <c r="F82" s="149">
        <v>410851</v>
      </c>
      <c r="G82" s="149">
        <v>107.84</v>
      </c>
      <c r="H82" s="149">
        <f t="shared" si="14"/>
        <v>107.84</v>
      </c>
      <c r="I82" s="149" t="str">
        <f t="shared" si="11"/>
        <v/>
      </c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107.84</v>
      </c>
    </row>
    <row r="83" spans="1:21" x14ac:dyDescent="0.2">
      <c r="A83" s="147" t="str">
        <f t="shared" si="7"/>
        <v>Rush CityWeek 4</v>
      </c>
      <c r="B83" s="256"/>
      <c r="C83" s="148" t="s">
        <v>37</v>
      </c>
      <c r="D83" s="147">
        <v>44371</v>
      </c>
      <c r="E83" s="152" t="str">
        <f t="shared" si="8"/>
        <v>Week 4</v>
      </c>
      <c r="F83" s="149">
        <v>410740</v>
      </c>
      <c r="G83" s="149">
        <v>116.49</v>
      </c>
      <c r="H83" s="149">
        <f t="shared" si="14"/>
        <v>116.49</v>
      </c>
      <c r="I83" s="149" t="str">
        <f t="shared" si="11"/>
        <v/>
      </c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116.49</v>
      </c>
    </row>
    <row r="84" spans="1:21" x14ac:dyDescent="0.2">
      <c r="A84" s="147" t="str">
        <f t="shared" si="7"/>
        <v>Rush CityWeek 5</v>
      </c>
      <c r="B84" s="256"/>
      <c r="C84" s="148" t="s">
        <v>37</v>
      </c>
      <c r="D84" s="147">
        <v>44376</v>
      </c>
      <c r="E84" s="152" t="str">
        <f t="shared" si="8"/>
        <v>Week 5</v>
      </c>
      <c r="F84" s="149">
        <v>410907</v>
      </c>
      <c r="G84" s="149">
        <v>115.59</v>
      </c>
      <c r="H84" s="149">
        <f t="shared" si="14"/>
        <v>115.59</v>
      </c>
      <c r="I84" s="149" t="str">
        <f t="shared" si="11"/>
        <v/>
      </c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115.59</v>
      </c>
    </row>
    <row r="85" spans="1:21" x14ac:dyDescent="0.2">
      <c r="A85" s="147" t="str">
        <f t="shared" si="7"/>
        <v>Rush CityWeek 5</v>
      </c>
      <c r="B85" s="256"/>
      <c r="C85" s="148" t="s">
        <v>37</v>
      </c>
      <c r="D85" s="147">
        <v>44377</v>
      </c>
      <c r="E85" s="152" t="str">
        <f t="shared" si="8"/>
        <v>Week 5</v>
      </c>
      <c r="F85" s="149">
        <v>410942</v>
      </c>
      <c r="G85" s="149">
        <v>116.49</v>
      </c>
      <c r="H85" s="149">
        <f t="shared" si="14"/>
        <v>116.49</v>
      </c>
      <c r="I85" s="149" t="str">
        <f t="shared" si="11"/>
        <v/>
      </c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116.49</v>
      </c>
    </row>
    <row r="86" spans="1:21" x14ac:dyDescent="0.2">
      <c r="A86" s="147" t="str">
        <f t="shared" si="7"/>
        <v>Rush CityWeek 1</v>
      </c>
      <c r="B86" s="256"/>
      <c r="C86" s="148" t="s">
        <v>37</v>
      </c>
      <c r="D86" s="147">
        <v>44378</v>
      </c>
      <c r="E86" s="152" t="str">
        <f t="shared" si="8"/>
        <v>Week 1</v>
      </c>
      <c r="F86" s="149">
        <v>410980</v>
      </c>
      <c r="G86" s="149">
        <v>125.29</v>
      </c>
      <c r="H86" s="149">
        <f t="shared" si="14"/>
        <v>125.29</v>
      </c>
      <c r="I86" s="149" t="str">
        <f t="shared" si="11"/>
        <v/>
      </c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125.29</v>
      </c>
    </row>
    <row r="87" spans="1:21" x14ac:dyDescent="0.2">
      <c r="A87" s="147" t="str">
        <f t="shared" si="7"/>
        <v>Rush CityWeek 1</v>
      </c>
      <c r="B87" s="256"/>
      <c r="C87" s="148" t="s">
        <v>37</v>
      </c>
      <c r="D87" s="147">
        <v>44379</v>
      </c>
      <c r="E87" s="152" t="str">
        <f t="shared" si="8"/>
        <v>Week 1</v>
      </c>
      <c r="F87" s="149">
        <v>411013</v>
      </c>
      <c r="G87" s="149">
        <v>126.9</v>
      </c>
      <c r="H87" s="149">
        <f t="shared" si="14"/>
        <v>126.9</v>
      </c>
      <c r="I87" s="149" t="str">
        <f t="shared" si="11"/>
        <v/>
      </c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126.9</v>
      </c>
    </row>
    <row r="88" spans="1:21" x14ac:dyDescent="0.2">
      <c r="A88" s="147" t="str">
        <f t="shared" si="7"/>
        <v>PepsiWeek 5</v>
      </c>
      <c r="B88" s="256"/>
      <c r="C88" s="148" t="s">
        <v>112</v>
      </c>
      <c r="D88" s="147">
        <v>44375</v>
      </c>
      <c r="E88" s="152" t="str">
        <f t="shared" si="8"/>
        <v>Week 5</v>
      </c>
      <c r="F88" s="149">
        <v>53519805</v>
      </c>
      <c r="G88" s="149">
        <v>214.64</v>
      </c>
      <c r="H88" s="149" t="str">
        <f t="shared" si="14"/>
        <v/>
      </c>
      <c r="I88" s="149">
        <f t="shared" si="11"/>
        <v>214.64</v>
      </c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214.64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5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5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5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5"/>
        <v>0</v>
      </c>
      <c r="U101" s="154">
        <f t="shared" si="13"/>
        <v>0</v>
      </c>
    </row>
    <row r="102" spans="1:21" x14ac:dyDescent="0.2">
      <c r="A102" s="147" t="str">
        <f t="shared" ref="A102:A165" si="16">C102&amp;E102</f>
        <v/>
      </c>
      <c r="B102" s="256"/>
      <c r="C102" s="148"/>
      <c r="D102" s="147"/>
      <c r="E102" s="152" t="str">
        <f t="shared" ref="E102:E150" si="17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8">G102-SUM(H102:S102)</f>
        <v>0</v>
      </c>
      <c r="U102" s="154">
        <f t="shared" si="13"/>
        <v>0</v>
      </c>
    </row>
    <row r="103" spans="1:21" x14ac:dyDescent="0.2">
      <c r="A103" s="147" t="str">
        <f t="shared" si="16"/>
        <v/>
      </c>
      <c r="B103" s="256"/>
      <c r="C103" s="148"/>
      <c r="D103" s="147"/>
      <c r="E103" s="152" t="str">
        <f t="shared" si="17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8"/>
        <v>0</v>
      </c>
      <c r="U103" s="154">
        <f t="shared" si="13"/>
        <v>0</v>
      </c>
    </row>
    <row r="104" spans="1:21" x14ac:dyDescent="0.2">
      <c r="A104" s="147" t="str">
        <f t="shared" si="16"/>
        <v/>
      </c>
      <c r="B104" s="256"/>
      <c r="C104" s="148"/>
      <c r="D104" s="147"/>
      <c r="E104" s="152" t="str">
        <f t="shared" si="17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8"/>
        <v>0</v>
      </c>
      <c r="U104" s="154">
        <f t="shared" si="13"/>
        <v>0</v>
      </c>
    </row>
    <row r="105" spans="1:21" x14ac:dyDescent="0.2">
      <c r="A105" s="147" t="str">
        <f t="shared" si="16"/>
        <v/>
      </c>
      <c r="B105" s="256"/>
      <c r="C105" s="148"/>
      <c r="D105" s="147"/>
      <c r="E105" s="152" t="str">
        <f t="shared" si="17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8"/>
        <v>0</v>
      </c>
      <c r="U105" s="154">
        <f t="shared" si="13"/>
        <v>0</v>
      </c>
    </row>
    <row r="106" spans="1:21" x14ac:dyDescent="0.2">
      <c r="A106" s="147" t="str">
        <f t="shared" si="16"/>
        <v/>
      </c>
      <c r="B106" s="256"/>
      <c r="C106" s="148"/>
      <c r="D106" s="147"/>
      <c r="E106" s="152" t="str">
        <f t="shared" si="17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8"/>
        <v>0</v>
      </c>
      <c r="U106" s="154">
        <f t="shared" si="13"/>
        <v>0</v>
      </c>
    </row>
    <row r="107" spans="1:21" x14ac:dyDescent="0.2">
      <c r="A107" s="147" t="str">
        <f t="shared" si="16"/>
        <v/>
      </c>
      <c r="B107" s="256"/>
      <c r="C107" s="148"/>
      <c r="D107" s="147"/>
      <c r="E107" s="152" t="str">
        <f t="shared" si="17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8"/>
        <v>0</v>
      </c>
      <c r="U107" s="154">
        <f t="shared" si="13"/>
        <v>0</v>
      </c>
    </row>
    <row r="108" spans="1:21" x14ac:dyDescent="0.2">
      <c r="A108" s="147" t="str">
        <f t="shared" si="16"/>
        <v/>
      </c>
      <c r="B108" s="256"/>
      <c r="C108" s="148"/>
      <c r="D108" s="147"/>
      <c r="E108" s="152" t="str">
        <f t="shared" si="17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6"/>
        <v/>
      </c>
      <c r="B109" s="256"/>
      <c r="C109" s="148"/>
      <c r="D109" s="147"/>
      <c r="E109" s="152" t="str">
        <f t="shared" si="17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8"/>
        <v>0</v>
      </c>
      <c r="U109" s="154">
        <f t="shared" si="13"/>
        <v>0</v>
      </c>
    </row>
    <row r="110" spans="1:21" x14ac:dyDescent="0.2">
      <c r="A110" s="147" t="str">
        <f t="shared" si="16"/>
        <v/>
      </c>
      <c r="B110" s="256"/>
      <c r="C110" s="148"/>
      <c r="D110" s="147"/>
      <c r="E110" s="152" t="str">
        <f t="shared" si="17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8"/>
        <v>0</v>
      </c>
      <c r="U110" s="154">
        <f t="shared" si="13"/>
        <v>0</v>
      </c>
    </row>
    <row r="111" spans="1:21" x14ac:dyDescent="0.2">
      <c r="A111" s="147" t="str">
        <f t="shared" si="16"/>
        <v/>
      </c>
      <c r="B111" s="256"/>
      <c r="C111" s="148"/>
      <c r="D111" s="147"/>
      <c r="E111" s="152" t="str">
        <f t="shared" si="17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8"/>
        <v>0</v>
      </c>
      <c r="U111" s="154">
        <f t="shared" si="13"/>
        <v>0</v>
      </c>
    </row>
    <row r="112" spans="1:21" x14ac:dyDescent="0.2">
      <c r="A112" s="147" t="str">
        <f t="shared" si="16"/>
        <v/>
      </c>
      <c r="B112" s="256"/>
      <c r="C112" s="148"/>
      <c r="D112" s="147"/>
      <c r="E112" s="152" t="str">
        <f t="shared" si="17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8"/>
        <v>0</v>
      </c>
      <c r="U112" s="154">
        <f t="shared" si="13"/>
        <v>0</v>
      </c>
    </row>
    <row r="113" spans="1:21" x14ac:dyDescent="0.2">
      <c r="A113" s="147" t="str">
        <f t="shared" si="16"/>
        <v/>
      </c>
      <c r="B113" s="256"/>
      <c r="C113" s="148"/>
      <c r="D113" s="147"/>
      <c r="E113" s="152" t="str">
        <f t="shared" si="17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8"/>
        <v>0</v>
      </c>
      <c r="U113" s="154">
        <f t="shared" si="13"/>
        <v>0</v>
      </c>
    </row>
    <row r="114" spans="1:21" x14ac:dyDescent="0.2">
      <c r="A114" s="147" t="str">
        <f t="shared" si="16"/>
        <v/>
      </c>
      <c r="B114" s="256"/>
      <c r="C114" s="148"/>
      <c r="D114" s="147"/>
      <c r="E114" s="152" t="str">
        <f t="shared" si="17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8"/>
        <v>0</v>
      </c>
      <c r="U114" s="154">
        <f t="shared" si="13"/>
        <v>0</v>
      </c>
    </row>
    <row r="115" spans="1:21" x14ac:dyDescent="0.2">
      <c r="A115" s="147" t="str">
        <f t="shared" si="16"/>
        <v/>
      </c>
      <c r="B115" s="256"/>
      <c r="C115" s="148"/>
      <c r="D115" s="147"/>
      <c r="E115" s="152" t="str">
        <f t="shared" si="17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8"/>
        <v>0</v>
      </c>
      <c r="U115" s="154">
        <f t="shared" si="13"/>
        <v>0</v>
      </c>
    </row>
    <row r="116" spans="1:21" x14ac:dyDescent="0.2">
      <c r="A116" s="147" t="str">
        <f t="shared" si="16"/>
        <v/>
      </c>
      <c r="B116" s="256"/>
      <c r="C116" s="148"/>
      <c r="D116" s="147"/>
      <c r="E116" s="152" t="str">
        <f t="shared" si="17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8"/>
        <v>0</v>
      </c>
      <c r="U116" s="154">
        <f t="shared" si="13"/>
        <v>0</v>
      </c>
    </row>
    <row r="117" spans="1:21" x14ac:dyDescent="0.2">
      <c r="A117" s="147" t="str">
        <f t="shared" si="16"/>
        <v/>
      </c>
      <c r="B117" s="256"/>
      <c r="C117" s="148"/>
      <c r="D117" s="147"/>
      <c r="E117" s="152" t="str">
        <f t="shared" si="17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8"/>
        <v>0</v>
      </c>
      <c r="U117" s="154">
        <f t="shared" si="13"/>
        <v>0</v>
      </c>
    </row>
    <row r="118" spans="1:21" x14ac:dyDescent="0.2">
      <c r="A118" s="147" t="str">
        <f t="shared" si="16"/>
        <v/>
      </c>
      <c r="B118" s="256"/>
      <c r="C118" s="148"/>
      <c r="D118" s="147"/>
      <c r="E118" s="152" t="str">
        <f t="shared" si="17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8"/>
        <v>0</v>
      </c>
      <c r="U118" s="154">
        <f t="shared" si="13"/>
        <v>0</v>
      </c>
    </row>
    <row r="119" spans="1:21" x14ac:dyDescent="0.2">
      <c r="A119" s="147" t="str">
        <f t="shared" si="16"/>
        <v/>
      </c>
      <c r="B119" s="256"/>
      <c r="C119" s="148"/>
      <c r="D119" s="147"/>
      <c r="E119" s="152" t="str">
        <f t="shared" si="17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8"/>
        <v>0</v>
      </c>
      <c r="U119" s="154">
        <f t="shared" si="13"/>
        <v>0</v>
      </c>
    </row>
    <row r="120" spans="1:21" x14ac:dyDescent="0.2">
      <c r="A120" s="147" t="str">
        <f t="shared" si="16"/>
        <v/>
      </c>
      <c r="B120" s="256"/>
      <c r="C120" s="148"/>
      <c r="D120" s="147"/>
      <c r="E120" s="152" t="str">
        <f t="shared" si="17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8"/>
        <v>0</v>
      </c>
      <c r="U120" s="154">
        <f t="shared" si="13"/>
        <v>0</v>
      </c>
    </row>
    <row r="121" spans="1:21" x14ac:dyDescent="0.2">
      <c r="A121" s="147" t="str">
        <f t="shared" si="16"/>
        <v/>
      </c>
      <c r="B121" s="256"/>
      <c r="C121" s="148"/>
      <c r="D121" s="147"/>
      <c r="E121" s="152" t="str">
        <f t="shared" si="17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8"/>
        <v>0</v>
      </c>
      <c r="U121" s="154">
        <f t="shared" si="13"/>
        <v>0</v>
      </c>
    </row>
    <row r="122" spans="1:21" x14ac:dyDescent="0.2">
      <c r="A122" s="147" t="str">
        <f t="shared" si="16"/>
        <v/>
      </c>
      <c r="B122" s="256"/>
      <c r="C122" s="148"/>
      <c r="D122" s="147"/>
      <c r="E122" s="152" t="str">
        <f t="shared" si="17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8"/>
        <v>0</v>
      </c>
      <c r="U122" s="154">
        <f t="shared" si="13"/>
        <v>0</v>
      </c>
    </row>
    <row r="123" spans="1:21" x14ac:dyDescent="0.2">
      <c r="A123" s="147" t="str">
        <f t="shared" si="16"/>
        <v/>
      </c>
      <c r="B123" s="256"/>
      <c r="C123" s="148"/>
      <c r="D123" s="147"/>
      <c r="E123" s="152" t="str">
        <f t="shared" si="17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8"/>
        <v>0</v>
      </c>
      <c r="U123" s="154">
        <f t="shared" si="13"/>
        <v>0</v>
      </c>
    </row>
    <row r="124" spans="1:21" x14ac:dyDescent="0.2">
      <c r="A124" s="147" t="str">
        <f t="shared" si="16"/>
        <v/>
      </c>
      <c r="B124" s="256"/>
      <c r="C124" s="148"/>
      <c r="D124" s="147"/>
      <c r="E124" s="152" t="str">
        <f t="shared" si="17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8"/>
        <v>0</v>
      </c>
      <c r="U124" s="154">
        <f t="shared" si="13"/>
        <v>0</v>
      </c>
    </row>
    <row r="125" spans="1:21" x14ac:dyDescent="0.2">
      <c r="A125" s="147" t="str">
        <f t="shared" si="16"/>
        <v/>
      </c>
      <c r="B125" s="256"/>
      <c r="C125" s="148"/>
      <c r="D125" s="147"/>
      <c r="E125" s="152" t="str">
        <f t="shared" si="17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8"/>
        <v>0</v>
      </c>
      <c r="U125" s="154">
        <f t="shared" si="13"/>
        <v>0</v>
      </c>
    </row>
    <row r="126" spans="1:21" x14ac:dyDescent="0.2">
      <c r="A126" s="147" t="str">
        <f t="shared" si="16"/>
        <v/>
      </c>
      <c r="B126" s="256"/>
      <c r="C126" s="148"/>
      <c r="D126" s="147"/>
      <c r="E126" s="152" t="str">
        <f t="shared" si="17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8"/>
        <v>0</v>
      </c>
      <c r="U126" s="154">
        <f t="shared" si="13"/>
        <v>0</v>
      </c>
    </row>
    <row r="127" spans="1:21" x14ac:dyDescent="0.2">
      <c r="A127" s="147" t="str">
        <f t="shared" si="16"/>
        <v/>
      </c>
      <c r="B127" s="256"/>
      <c r="C127" s="148"/>
      <c r="D127" s="147"/>
      <c r="E127" s="152" t="str">
        <f t="shared" si="17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8"/>
        <v>0</v>
      </c>
      <c r="U127" s="154">
        <f t="shared" si="13"/>
        <v>0</v>
      </c>
    </row>
    <row r="128" spans="1:21" x14ac:dyDescent="0.2">
      <c r="A128" s="147" t="str">
        <f t="shared" si="16"/>
        <v/>
      </c>
      <c r="B128" s="256"/>
      <c r="C128" s="148"/>
      <c r="D128" s="147"/>
      <c r="E128" s="152" t="str">
        <f t="shared" si="17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8"/>
        <v>0</v>
      </c>
      <c r="U128" s="154">
        <f t="shared" si="13"/>
        <v>0</v>
      </c>
    </row>
    <row r="129" spans="1:21" x14ac:dyDescent="0.2">
      <c r="A129" s="147" t="str">
        <f t="shared" si="16"/>
        <v/>
      </c>
      <c r="B129" s="256"/>
      <c r="C129" s="148"/>
      <c r="D129" s="147"/>
      <c r="E129" s="152" t="str">
        <f t="shared" si="17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8"/>
        <v>0</v>
      </c>
      <c r="U129" s="154">
        <f t="shared" si="13"/>
        <v>0</v>
      </c>
    </row>
    <row r="130" spans="1:21" x14ac:dyDescent="0.2">
      <c r="A130" s="147" t="str">
        <f t="shared" si="16"/>
        <v/>
      </c>
      <c r="B130" s="256"/>
      <c r="C130" s="148"/>
      <c r="D130" s="147"/>
      <c r="E130" s="152" t="str">
        <f t="shared" si="17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8"/>
        <v>0</v>
      </c>
      <c r="U130" s="154">
        <f t="shared" si="13"/>
        <v>0</v>
      </c>
    </row>
    <row r="131" spans="1:21" x14ac:dyDescent="0.2">
      <c r="A131" s="147" t="str">
        <f t="shared" si="16"/>
        <v/>
      </c>
      <c r="B131" s="256"/>
      <c r="C131" s="148"/>
      <c r="D131" s="147"/>
      <c r="E131" s="152" t="str">
        <f t="shared" si="17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8"/>
        <v>0</v>
      </c>
      <c r="U131" s="154">
        <f t="shared" si="13"/>
        <v>0</v>
      </c>
    </row>
    <row r="132" spans="1:21" x14ac:dyDescent="0.2">
      <c r="A132" s="147" t="str">
        <f t="shared" si="16"/>
        <v/>
      </c>
      <c r="B132" s="256"/>
      <c r="C132" s="148"/>
      <c r="D132" s="147"/>
      <c r="E132" s="152" t="str">
        <f t="shared" si="17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8"/>
        <v>0</v>
      </c>
      <c r="U132" s="154">
        <f t="shared" si="13"/>
        <v>0</v>
      </c>
    </row>
    <row r="133" spans="1:21" x14ac:dyDescent="0.2">
      <c r="A133" s="147" t="str">
        <f t="shared" si="16"/>
        <v/>
      </c>
      <c r="B133" s="256"/>
      <c r="C133" s="148"/>
      <c r="D133" s="147"/>
      <c r="E133" s="152" t="str">
        <f t="shared" si="17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8"/>
        <v>0</v>
      </c>
      <c r="U133" s="154">
        <f t="shared" ref="U133:U164" si="19">SUM(H133:T133)</f>
        <v>0</v>
      </c>
    </row>
    <row r="134" spans="1:21" x14ac:dyDescent="0.2">
      <c r="A134" s="147" t="str">
        <f t="shared" si="16"/>
        <v/>
      </c>
      <c r="B134" s="256"/>
      <c r="C134" s="148"/>
      <c r="D134" s="147"/>
      <c r="E134" s="152" t="str">
        <f t="shared" si="17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8"/>
        <v>0</v>
      </c>
      <c r="U134" s="154">
        <f t="shared" si="19"/>
        <v>0</v>
      </c>
    </row>
    <row r="135" spans="1:21" x14ac:dyDescent="0.2">
      <c r="A135" s="147" t="str">
        <f t="shared" si="16"/>
        <v/>
      </c>
      <c r="B135" s="256"/>
      <c r="C135" s="148"/>
      <c r="D135" s="147"/>
      <c r="E135" s="152" t="str">
        <f t="shared" si="17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8"/>
        <v>0</v>
      </c>
      <c r="U135" s="154">
        <f t="shared" si="19"/>
        <v>0</v>
      </c>
    </row>
    <row r="136" spans="1:21" x14ac:dyDescent="0.2">
      <c r="A136" s="147" t="str">
        <f t="shared" si="16"/>
        <v/>
      </c>
      <c r="B136" s="256"/>
      <c r="C136" s="148"/>
      <c r="D136" s="147"/>
      <c r="E136" s="152" t="str">
        <f t="shared" si="17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8"/>
        <v>0</v>
      </c>
      <c r="U136" s="154">
        <f t="shared" si="19"/>
        <v>0</v>
      </c>
    </row>
    <row r="137" spans="1:21" x14ac:dyDescent="0.2">
      <c r="A137" s="147" t="str">
        <f t="shared" si="16"/>
        <v/>
      </c>
      <c r="B137" s="256"/>
      <c r="C137" s="148"/>
      <c r="D137" s="147"/>
      <c r="E137" s="152" t="str">
        <f t="shared" si="17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8"/>
        <v>0</v>
      </c>
      <c r="U137" s="154">
        <f t="shared" si="19"/>
        <v>0</v>
      </c>
    </row>
    <row r="138" spans="1:21" x14ac:dyDescent="0.2">
      <c r="A138" s="147" t="str">
        <f t="shared" si="16"/>
        <v/>
      </c>
      <c r="B138" s="256"/>
      <c r="C138" s="148"/>
      <c r="D138" s="147"/>
      <c r="E138" s="152" t="str">
        <f t="shared" si="17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8"/>
        <v>0</v>
      </c>
      <c r="U138" s="154">
        <f t="shared" si="19"/>
        <v>0</v>
      </c>
    </row>
    <row r="139" spans="1:21" x14ac:dyDescent="0.2">
      <c r="A139" s="147" t="str">
        <f t="shared" si="16"/>
        <v/>
      </c>
      <c r="B139" s="256"/>
      <c r="C139" s="148"/>
      <c r="D139" s="147"/>
      <c r="E139" s="152" t="str">
        <f t="shared" si="17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8"/>
        <v>0</v>
      </c>
      <c r="U139" s="154">
        <f t="shared" si="19"/>
        <v>0</v>
      </c>
    </row>
    <row r="140" spans="1:21" x14ac:dyDescent="0.2">
      <c r="A140" s="147" t="str">
        <f t="shared" si="16"/>
        <v/>
      </c>
      <c r="B140" s="256"/>
      <c r="C140" s="148"/>
      <c r="D140" s="147"/>
      <c r="E140" s="152" t="str">
        <f t="shared" si="17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8"/>
        <v>0</v>
      </c>
      <c r="U140" s="154">
        <f t="shared" si="19"/>
        <v>0</v>
      </c>
    </row>
    <row r="141" spans="1:21" x14ac:dyDescent="0.2">
      <c r="A141" s="147" t="str">
        <f t="shared" si="16"/>
        <v/>
      </c>
      <c r="B141" s="256"/>
      <c r="C141" s="148"/>
      <c r="D141" s="147"/>
      <c r="E141" s="152" t="str">
        <f t="shared" si="17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8"/>
        <v>0</v>
      </c>
      <c r="U141" s="154">
        <f t="shared" si="19"/>
        <v>0</v>
      </c>
    </row>
    <row r="142" spans="1:21" x14ac:dyDescent="0.2">
      <c r="A142" s="147" t="str">
        <f t="shared" si="16"/>
        <v/>
      </c>
      <c r="B142" s="256"/>
      <c r="C142" s="148"/>
      <c r="D142" s="147"/>
      <c r="E142" s="152" t="str">
        <f t="shared" si="17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8"/>
        <v>0</v>
      </c>
      <c r="U142" s="154">
        <f t="shared" si="19"/>
        <v>0</v>
      </c>
    </row>
    <row r="143" spans="1:21" x14ac:dyDescent="0.2">
      <c r="A143" s="147" t="str">
        <f t="shared" si="16"/>
        <v/>
      </c>
      <c r="B143" s="256"/>
      <c r="C143" s="148"/>
      <c r="D143" s="147"/>
      <c r="E143" s="152" t="str">
        <f t="shared" si="17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8"/>
        <v>0</v>
      </c>
      <c r="U143" s="154">
        <f t="shared" si="19"/>
        <v>0</v>
      </c>
    </row>
    <row r="144" spans="1:21" x14ac:dyDescent="0.2">
      <c r="A144" s="147" t="str">
        <f t="shared" si="16"/>
        <v/>
      </c>
      <c r="B144" s="256"/>
      <c r="C144" s="148"/>
      <c r="D144" s="147"/>
      <c r="E144" s="152" t="str">
        <f t="shared" si="17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8"/>
        <v>0</v>
      </c>
      <c r="U144" s="154">
        <f t="shared" si="19"/>
        <v>0</v>
      </c>
    </row>
    <row r="145" spans="1:21" x14ac:dyDescent="0.2">
      <c r="A145" s="147" t="str">
        <f t="shared" si="16"/>
        <v/>
      </c>
      <c r="B145" s="256"/>
      <c r="C145" s="148"/>
      <c r="D145" s="147"/>
      <c r="E145" s="152" t="str">
        <f t="shared" si="17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8"/>
        <v>0</v>
      </c>
      <c r="U145" s="154">
        <f t="shared" si="19"/>
        <v>0</v>
      </c>
    </row>
    <row r="146" spans="1:21" x14ac:dyDescent="0.2">
      <c r="A146" s="147" t="str">
        <f t="shared" si="16"/>
        <v/>
      </c>
      <c r="B146" s="256"/>
      <c r="C146" s="148"/>
      <c r="D146" s="147"/>
      <c r="E146" s="152" t="str">
        <f t="shared" si="17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8"/>
        <v>0</v>
      </c>
      <c r="U146" s="154">
        <f t="shared" si="19"/>
        <v>0</v>
      </c>
    </row>
    <row r="147" spans="1:21" x14ac:dyDescent="0.2">
      <c r="A147" s="147" t="str">
        <f t="shared" si="16"/>
        <v/>
      </c>
      <c r="B147" s="256"/>
      <c r="C147" s="148"/>
      <c r="D147" s="147"/>
      <c r="E147" s="152" t="str">
        <f t="shared" si="17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8"/>
        <v>0</v>
      </c>
      <c r="U147" s="154">
        <f t="shared" si="19"/>
        <v>0</v>
      </c>
    </row>
    <row r="148" spans="1:21" x14ac:dyDescent="0.2">
      <c r="A148" s="147" t="str">
        <f t="shared" si="16"/>
        <v/>
      </c>
      <c r="B148" s="256"/>
      <c r="C148" s="148"/>
      <c r="D148" s="147"/>
      <c r="E148" s="152" t="str">
        <f t="shared" si="17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8"/>
        <v>0</v>
      </c>
      <c r="U148" s="166">
        <f t="shared" si="19"/>
        <v>0</v>
      </c>
    </row>
    <row r="149" spans="1:21" x14ac:dyDescent="0.2">
      <c r="A149" s="147" t="str">
        <f t="shared" si="16"/>
        <v/>
      </c>
      <c r="B149" s="256"/>
      <c r="C149" s="148"/>
      <c r="D149" s="147"/>
      <c r="E149" s="152" t="str">
        <f t="shared" si="17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8"/>
        <v>0</v>
      </c>
      <c r="U149" s="166">
        <f t="shared" si="19"/>
        <v>0</v>
      </c>
    </row>
    <row r="150" spans="1:21" s="111" customFormat="1" x14ac:dyDescent="0.2">
      <c r="A150" s="147" t="str">
        <f t="shared" si="16"/>
        <v/>
      </c>
      <c r="B150" s="256"/>
      <c r="C150" s="148"/>
      <c r="D150" s="147"/>
      <c r="E150" s="152" t="str">
        <f t="shared" si="17"/>
        <v/>
      </c>
      <c r="T150" s="165">
        <f t="shared" si="18"/>
        <v>0</v>
      </c>
      <c r="U150" s="166">
        <f t="shared" si="19"/>
        <v>0</v>
      </c>
    </row>
    <row r="151" spans="1:21" s="111" customFormat="1" x14ac:dyDescent="0.2">
      <c r="A151" s="147" t="str">
        <f t="shared" si="16"/>
        <v/>
      </c>
      <c r="B151" s="256"/>
      <c r="C151" s="148"/>
      <c r="D151" s="123"/>
      <c r="E151" s="167"/>
      <c r="T151" s="165">
        <f t="shared" si="18"/>
        <v>0</v>
      </c>
      <c r="U151" s="166">
        <f t="shared" si="19"/>
        <v>0</v>
      </c>
    </row>
    <row r="152" spans="1:21" s="111" customFormat="1" x14ac:dyDescent="0.2">
      <c r="A152" s="147" t="str">
        <f t="shared" si="16"/>
        <v/>
      </c>
      <c r="B152" s="256"/>
      <c r="C152" s="148"/>
      <c r="D152" s="123"/>
      <c r="E152" s="167"/>
      <c r="T152" s="165">
        <f t="shared" si="18"/>
        <v>0</v>
      </c>
      <c r="U152" s="166">
        <f t="shared" si="19"/>
        <v>0</v>
      </c>
    </row>
    <row r="153" spans="1:21" s="111" customFormat="1" x14ac:dyDescent="0.2">
      <c r="A153" s="147" t="str">
        <f t="shared" si="16"/>
        <v/>
      </c>
      <c r="B153" s="256"/>
      <c r="C153" s="148"/>
      <c r="D153" s="123"/>
      <c r="E153" s="167"/>
      <c r="T153" s="165">
        <f t="shared" si="18"/>
        <v>0</v>
      </c>
      <c r="U153" s="166">
        <f t="shared" si="19"/>
        <v>0</v>
      </c>
    </row>
    <row r="154" spans="1:21" s="111" customFormat="1" x14ac:dyDescent="0.2">
      <c r="A154" s="147" t="str">
        <f t="shared" si="16"/>
        <v/>
      </c>
      <c r="B154" s="256"/>
      <c r="C154" s="148"/>
      <c r="D154" s="123"/>
      <c r="E154" s="167"/>
      <c r="T154" s="165">
        <f t="shared" si="18"/>
        <v>0</v>
      </c>
      <c r="U154" s="166">
        <f t="shared" si="19"/>
        <v>0</v>
      </c>
    </row>
    <row r="155" spans="1:21" s="111" customFormat="1" x14ac:dyDescent="0.2">
      <c r="A155" s="147" t="str">
        <f t="shared" si="16"/>
        <v/>
      </c>
      <c r="B155" s="256"/>
      <c r="C155" s="148"/>
      <c r="D155" s="124"/>
      <c r="E155" s="167"/>
      <c r="T155" s="165">
        <f t="shared" si="18"/>
        <v>0</v>
      </c>
      <c r="U155" s="166">
        <f t="shared" si="19"/>
        <v>0</v>
      </c>
    </row>
    <row r="156" spans="1:21" s="111" customFormat="1" x14ac:dyDescent="0.2">
      <c r="A156" s="147" t="str">
        <f t="shared" si="16"/>
        <v/>
      </c>
      <c r="B156" s="256"/>
      <c r="C156" s="148"/>
      <c r="D156" s="124"/>
      <c r="E156" s="167"/>
      <c r="T156" s="165">
        <f t="shared" si="18"/>
        <v>0</v>
      </c>
      <c r="U156" s="166">
        <f t="shared" si="19"/>
        <v>0</v>
      </c>
    </row>
    <row r="157" spans="1:21" s="111" customFormat="1" x14ac:dyDescent="0.2">
      <c r="A157" s="147" t="str">
        <f t="shared" si="16"/>
        <v/>
      </c>
      <c r="B157" s="256"/>
      <c r="C157" s="148"/>
      <c r="D157" s="123"/>
      <c r="E157" s="167"/>
      <c r="T157" s="165">
        <f t="shared" si="18"/>
        <v>0</v>
      </c>
      <c r="U157" s="166">
        <f t="shared" si="19"/>
        <v>0</v>
      </c>
    </row>
    <row r="158" spans="1:21" s="111" customFormat="1" x14ac:dyDescent="0.2">
      <c r="A158" s="147" t="str">
        <f t="shared" si="16"/>
        <v/>
      </c>
      <c r="B158" s="256"/>
      <c r="C158" s="148"/>
      <c r="D158" s="123"/>
      <c r="E158" s="167"/>
      <c r="T158" s="165">
        <f t="shared" si="18"/>
        <v>0</v>
      </c>
      <c r="U158" s="166">
        <f t="shared" si="19"/>
        <v>0</v>
      </c>
    </row>
    <row r="159" spans="1:21" s="111" customFormat="1" x14ac:dyDescent="0.2">
      <c r="A159" s="147" t="str">
        <f t="shared" si="16"/>
        <v/>
      </c>
      <c r="B159" s="256"/>
      <c r="C159" s="148"/>
      <c r="D159" s="123"/>
      <c r="E159" s="167"/>
      <c r="T159" s="165">
        <f t="shared" si="18"/>
        <v>0</v>
      </c>
      <c r="U159" s="166">
        <f t="shared" si="19"/>
        <v>0</v>
      </c>
    </row>
    <row r="160" spans="1:21" s="111" customFormat="1" x14ac:dyDescent="0.2">
      <c r="A160" s="147" t="str">
        <f t="shared" si="16"/>
        <v/>
      </c>
      <c r="B160" s="256"/>
      <c r="C160" s="148"/>
      <c r="D160" s="123"/>
      <c r="E160" s="167"/>
      <c r="T160" s="165">
        <f t="shared" si="18"/>
        <v>0</v>
      </c>
      <c r="U160" s="166">
        <f t="shared" si="19"/>
        <v>0</v>
      </c>
    </row>
    <row r="161" spans="1:21" s="111" customFormat="1" x14ac:dyDescent="0.2">
      <c r="A161" s="147" t="str">
        <f t="shared" si="16"/>
        <v/>
      </c>
      <c r="B161" s="256"/>
      <c r="C161" s="148"/>
      <c r="D161" s="123"/>
      <c r="E161" s="167"/>
      <c r="T161" s="165">
        <f t="shared" si="18"/>
        <v>0</v>
      </c>
      <c r="U161" s="166">
        <f t="shared" si="19"/>
        <v>0</v>
      </c>
    </row>
    <row r="162" spans="1:21" s="111" customFormat="1" x14ac:dyDescent="0.2">
      <c r="A162" s="147" t="str">
        <f t="shared" si="16"/>
        <v/>
      </c>
      <c r="B162" s="256"/>
      <c r="C162" s="148"/>
      <c r="D162" s="123"/>
      <c r="E162" s="167"/>
      <c r="T162" s="165">
        <f t="shared" si="18"/>
        <v>0</v>
      </c>
      <c r="U162" s="166">
        <f t="shared" si="19"/>
        <v>0</v>
      </c>
    </row>
    <row r="163" spans="1:21" s="111" customFormat="1" x14ac:dyDescent="0.2">
      <c r="A163" s="147" t="str">
        <f t="shared" si="16"/>
        <v/>
      </c>
      <c r="B163" s="256"/>
      <c r="C163" s="148"/>
      <c r="D163" s="123"/>
      <c r="E163" s="167"/>
      <c r="T163" s="165">
        <f t="shared" si="18"/>
        <v>0</v>
      </c>
      <c r="U163" s="166">
        <f t="shared" si="19"/>
        <v>0</v>
      </c>
    </row>
    <row r="164" spans="1:21" s="111" customFormat="1" x14ac:dyDescent="0.2">
      <c r="A164" s="147" t="str">
        <f t="shared" si="16"/>
        <v/>
      </c>
      <c r="B164" s="256"/>
      <c r="C164" s="148"/>
      <c r="E164" s="167"/>
      <c r="T164" s="165">
        <f t="shared" si="18"/>
        <v>0</v>
      </c>
      <c r="U164" s="166">
        <f t="shared" si="19"/>
        <v>0</v>
      </c>
    </row>
    <row r="165" spans="1:21" s="111" customFormat="1" x14ac:dyDescent="0.2">
      <c r="A165" s="147" t="str">
        <f t="shared" si="16"/>
        <v/>
      </c>
      <c r="B165" s="256"/>
      <c r="C165" s="148"/>
      <c r="E165" s="167"/>
      <c r="T165" s="165">
        <f t="shared" si="18"/>
        <v>0</v>
      </c>
      <c r="U165" s="166">
        <f t="shared" ref="U165:U228" si="20">SUM(H165:T165)</f>
        <v>0</v>
      </c>
    </row>
    <row r="166" spans="1:21" s="111" customFormat="1" x14ac:dyDescent="0.2">
      <c r="A166" s="147" t="str">
        <f t="shared" ref="A166:A229" si="21">C166&amp;E166</f>
        <v/>
      </c>
      <c r="B166" s="256"/>
      <c r="C166" s="148"/>
      <c r="E166" s="167"/>
      <c r="T166" s="165">
        <f t="shared" ref="T166:T229" si="22">G166-SUM(H166:S166)</f>
        <v>0</v>
      </c>
      <c r="U166" s="166">
        <f t="shared" si="20"/>
        <v>0</v>
      </c>
    </row>
    <row r="167" spans="1:21" s="111" customFormat="1" x14ac:dyDescent="0.2">
      <c r="A167" s="147" t="str">
        <f t="shared" si="21"/>
        <v/>
      </c>
      <c r="B167" s="256"/>
      <c r="C167" s="148"/>
      <c r="E167" s="167"/>
      <c r="T167" s="165">
        <f t="shared" si="22"/>
        <v>0</v>
      </c>
      <c r="U167" s="166">
        <f t="shared" si="20"/>
        <v>0</v>
      </c>
    </row>
    <row r="168" spans="1:21" s="111" customFormat="1" x14ac:dyDescent="0.2">
      <c r="A168" s="147" t="str">
        <f t="shared" si="21"/>
        <v/>
      </c>
      <c r="B168" s="256"/>
      <c r="C168" s="148"/>
      <c r="E168" s="167"/>
      <c r="T168" s="165">
        <f t="shared" si="22"/>
        <v>0</v>
      </c>
      <c r="U168" s="166">
        <f t="shared" si="20"/>
        <v>0</v>
      </c>
    </row>
    <row r="169" spans="1:21" s="111" customFormat="1" x14ac:dyDescent="0.2">
      <c r="A169" s="147" t="str">
        <f t="shared" si="21"/>
        <v/>
      </c>
      <c r="B169" s="256"/>
      <c r="C169" s="148"/>
      <c r="E169" s="167"/>
      <c r="T169" s="165">
        <f t="shared" si="22"/>
        <v>0</v>
      </c>
      <c r="U169" s="166">
        <f t="shared" si="20"/>
        <v>0</v>
      </c>
    </row>
    <row r="170" spans="1:21" s="111" customFormat="1" x14ac:dyDescent="0.2">
      <c r="A170" s="147" t="str">
        <f t="shared" si="21"/>
        <v/>
      </c>
      <c r="B170" s="256"/>
      <c r="C170" s="148"/>
      <c r="E170" s="167"/>
      <c r="T170" s="165">
        <f t="shared" si="22"/>
        <v>0</v>
      </c>
      <c r="U170" s="166">
        <f t="shared" si="20"/>
        <v>0</v>
      </c>
    </row>
    <row r="171" spans="1:21" s="111" customFormat="1" x14ac:dyDescent="0.2">
      <c r="A171" s="147" t="str">
        <f t="shared" si="21"/>
        <v/>
      </c>
      <c r="B171" s="256"/>
      <c r="C171" s="148"/>
      <c r="E171" s="167"/>
      <c r="T171" s="165">
        <f t="shared" si="22"/>
        <v>0</v>
      </c>
      <c r="U171" s="166">
        <f t="shared" si="20"/>
        <v>0</v>
      </c>
    </row>
    <row r="172" spans="1:21" s="111" customFormat="1" x14ac:dyDescent="0.2">
      <c r="A172" s="147" t="str">
        <f t="shared" si="21"/>
        <v/>
      </c>
      <c r="B172" s="256"/>
      <c r="C172" s="148"/>
      <c r="E172" s="167"/>
      <c r="T172" s="165">
        <f t="shared" si="22"/>
        <v>0</v>
      </c>
      <c r="U172" s="166">
        <f t="shared" si="20"/>
        <v>0</v>
      </c>
    </row>
    <row r="173" spans="1:21" s="111" customFormat="1" x14ac:dyDescent="0.2">
      <c r="A173" s="147" t="str">
        <f t="shared" si="21"/>
        <v/>
      </c>
      <c r="B173" s="256"/>
      <c r="C173" s="148"/>
      <c r="E173" s="167"/>
      <c r="T173" s="165">
        <f t="shared" si="22"/>
        <v>0</v>
      </c>
      <c r="U173" s="166">
        <f t="shared" si="20"/>
        <v>0</v>
      </c>
    </row>
    <row r="174" spans="1:21" s="111" customFormat="1" x14ac:dyDescent="0.2">
      <c r="A174" s="147" t="str">
        <f t="shared" si="21"/>
        <v/>
      </c>
      <c r="B174" s="256"/>
      <c r="C174" s="148"/>
      <c r="E174" s="167"/>
      <c r="T174" s="165">
        <f t="shared" si="22"/>
        <v>0</v>
      </c>
      <c r="U174" s="166">
        <f t="shared" si="20"/>
        <v>0</v>
      </c>
    </row>
    <row r="175" spans="1:21" s="111" customFormat="1" x14ac:dyDescent="0.2">
      <c r="A175" s="147" t="str">
        <f t="shared" si="21"/>
        <v/>
      </c>
      <c r="B175" s="256"/>
      <c r="C175" s="148"/>
      <c r="E175" s="167"/>
      <c r="T175" s="165">
        <f t="shared" si="22"/>
        <v>0</v>
      </c>
      <c r="U175" s="166">
        <f t="shared" si="20"/>
        <v>0</v>
      </c>
    </row>
    <row r="176" spans="1:21" s="111" customFormat="1" x14ac:dyDescent="0.2">
      <c r="A176" s="147" t="str">
        <f t="shared" si="21"/>
        <v/>
      </c>
      <c r="B176" s="256"/>
      <c r="C176" s="148"/>
      <c r="E176" s="167"/>
      <c r="T176" s="165">
        <f t="shared" si="22"/>
        <v>0</v>
      </c>
      <c r="U176" s="166">
        <f t="shared" si="20"/>
        <v>0</v>
      </c>
    </row>
    <row r="177" spans="1:21" s="111" customFormat="1" x14ac:dyDescent="0.2">
      <c r="A177" s="147" t="str">
        <f t="shared" si="21"/>
        <v/>
      </c>
      <c r="B177" s="256"/>
      <c r="C177" s="148"/>
      <c r="E177" s="167"/>
      <c r="T177" s="165">
        <f t="shared" si="22"/>
        <v>0</v>
      </c>
      <c r="U177" s="166">
        <f t="shared" si="20"/>
        <v>0</v>
      </c>
    </row>
    <row r="178" spans="1:21" s="111" customFormat="1" x14ac:dyDescent="0.2">
      <c r="A178" s="147" t="str">
        <f t="shared" si="21"/>
        <v/>
      </c>
      <c r="B178" s="256"/>
      <c r="C178" s="148"/>
      <c r="E178" s="167"/>
      <c r="T178" s="165">
        <f t="shared" si="22"/>
        <v>0</v>
      </c>
      <c r="U178" s="166">
        <f t="shared" si="20"/>
        <v>0</v>
      </c>
    </row>
    <row r="179" spans="1:21" s="111" customFormat="1" x14ac:dyDescent="0.2">
      <c r="A179" s="147" t="str">
        <f t="shared" si="21"/>
        <v/>
      </c>
      <c r="B179" s="256"/>
      <c r="C179" s="148"/>
      <c r="E179" s="167"/>
      <c r="T179" s="165">
        <f t="shared" si="22"/>
        <v>0</v>
      </c>
      <c r="U179" s="166">
        <f t="shared" si="20"/>
        <v>0</v>
      </c>
    </row>
    <row r="180" spans="1:21" s="111" customFormat="1" x14ac:dyDescent="0.2">
      <c r="A180" s="147" t="str">
        <f t="shared" si="21"/>
        <v/>
      </c>
      <c r="B180" s="256"/>
      <c r="C180" s="148"/>
      <c r="E180" s="167"/>
      <c r="T180" s="165">
        <f t="shared" si="22"/>
        <v>0</v>
      </c>
      <c r="U180" s="166">
        <f t="shared" si="20"/>
        <v>0</v>
      </c>
    </row>
    <row r="181" spans="1:21" s="111" customFormat="1" x14ac:dyDescent="0.2">
      <c r="A181" s="147" t="str">
        <f t="shared" si="21"/>
        <v/>
      </c>
      <c r="B181" s="256"/>
      <c r="C181" s="148"/>
      <c r="E181" s="167"/>
      <c r="T181" s="165">
        <f t="shared" si="22"/>
        <v>0</v>
      </c>
      <c r="U181" s="166">
        <f t="shared" si="20"/>
        <v>0</v>
      </c>
    </row>
    <row r="182" spans="1:21" s="111" customFormat="1" x14ac:dyDescent="0.2">
      <c r="A182" s="147" t="str">
        <f t="shared" si="21"/>
        <v/>
      </c>
      <c r="B182" s="256"/>
      <c r="C182" s="148"/>
      <c r="E182" s="167"/>
      <c r="T182" s="165">
        <f t="shared" si="22"/>
        <v>0</v>
      </c>
      <c r="U182" s="166">
        <f t="shared" si="20"/>
        <v>0</v>
      </c>
    </row>
    <row r="183" spans="1:21" s="111" customFormat="1" x14ac:dyDescent="0.2">
      <c r="A183" s="147" t="str">
        <f t="shared" si="21"/>
        <v/>
      </c>
      <c r="B183" s="256"/>
      <c r="C183" s="148"/>
      <c r="E183" s="167"/>
      <c r="T183" s="165">
        <f t="shared" si="22"/>
        <v>0</v>
      </c>
      <c r="U183" s="166">
        <f t="shared" si="20"/>
        <v>0</v>
      </c>
    </row>
    <row r="184" spans="1:21" s="111" customFormat="1" x14ac:dyDescent="0.2">
      <c r="A184" s="147" t="str">
        <f t="shared" si="21"/>
        <v/>
      </c>
      <c r="B184" s="256"/>
      <c r="C184" s="148"/>
      <c r="E184" s="167"/>
      <c r="T184" s="165">
        <f t="shared" si="22"/>
        <v>0</v>
      </c>
      <c r="U184" s="166">
        <f t="shared" si="20"/>
        <v>0</v>
      </c>
    </row>
    <row r="185" spans="1:21" s="111" customFormat="1" x14ac:dyDescent="0.2">
      <c r="A185" s="147" t="str">
        <f t="shared" si="21"/>
        <v/>
      </c>
      <c r="B185" s="256"/>
      <c r="C185" s="148"/>
      <c r="E185" s="167"/>
      <c r="T185" s="165">
        <f t="shared" si="22"/>
        <v>0</v>
      </c>
      <c r="U185" s="166">
        <f t="shared" si="20"/>
        <v>0</v>
      </c>
    </row>
    <row r="186" spans="1:21" s="111" customFormat="1" x14ac:dyDescent="0.2">
      <c r="A186" s="147" t="str">
        <f t="shared" si="21"/>
        <v/>
      </c>
      <c r="B186" s="256"/>
      <c r="C186" s="148"/>
      <c r="E186" s="167"/>
      <c r="T186" s="165">
        <f t="shared" si="22"/>
        <v>0</v>
      </c>
      <c r="U186" s="166">
        <f t="shared" si="20"/>
        <v>0</v>
      </c>
    </row>
    <row r="187" spans="1:21" s="111" customFormat="1" x14ac:dyDescent="0.2">
      <c r="A187" s="147" t="str">
        <f t="shared" si="21"/>
        <v/>
      </c>
      <c r="B187" s="256"/>
      <c r="C187" s="148"/>
      <c r="E187" s="167"/>
      <c r="T187" s="165">
        <f t="shared" si="22"/>
        <v>0</v>
      </c>
      <c r="U187" s="166">
        <f t="shared" si="20"/>
        <v>0</v>
      </c>
    </row>
    <row r="188" spans="1:21" s="111" customFormat="1" x14ac:dyDescent="0.2">
      <c r="A188" s="147" t="str">
        <f t="shared" si="21"/>
        <v/>
      </c>
      <c r="B188" s="256"/>
      <c r="C188" s="148"/>
      <c r="E188" s="167"/>
      <c r="T188" s="165">
        <f t="shared" si="22"/>
        <v>0</v>
      </c>
      <c r="U188" s="166">
        <f t="shared" si="20"/>
        <v>0</v>
      </c>
    </row>
    <row r="189" spans="1:21" s="111" customFormat="1" x14ac:dyDescent="0.2">
      <c r="A189" s="147" t="str">
        <f t="shared" si="21"/>
        <v/>
      </c>
      <c r="B189" s="256"/>
      <c r="C189" s="148"/>
      <c r="E189" s="167"/>
      <c r="T189" s="165">
        <f t="shared" si="22"/>
        <v>0</v>
      </c>
      <c r="U189" s="166">
        <f t="shared" si="20"/>
        <v>0</v>
      </c>
    </row>
    <row r="190" spans="1:21" s="111" customFormat="1" x14ac:dyDescent="0.2">
      <c r="A190" s="147" t="str">
        <f t="shared" si="21"/>
        <v/>
      </c>
      <c r="B190" s="256"/>
      <c r="C190" s="148"/>
      <c r="E190" s="167"/>
      <c r="T190" s="165">
        <f t="shared" si="22"/>
        <v>0</v>
      </c>
      <c r="U190" s="166">
        <f t="shared" si="20"/>
        <v>0</v>
      </c>
    </row>
    <row r="191" spans="1:21" s="111" customFormat="1" x14ac:dyDescent="0.2">
      <c r="A191" s="147" t="str">
        <f t="shared" si="21"/>
        <v/>
      </c>
      <c r="B191" s="256"/>
      <c r="C191" s="148"/>
      <c r="E191" s="167"/>
      <c r="T191" s="165">
        <f t="shared" si="22"/>
        <v>0</v>
      </c>
      <c r="U191" s="166">
        <f t="shared" si="20"/>
        <v>0</v>
      </c>
    </row>
    <row r="192" spans="1:21" s="111" customFormat="1" x14ac:dyDescent="0.2">
      <c r="A192" s="147" t="str">
        <f t="shared" si="21"/>
        <v/>
      </c>
      <c r="B192" s="256"/>
      <c r="C192" s="148"/>
      <c r="E192" s="167"/>
      <c r="T192" s="165">
        <f t="shared" si="22"/>
        <v>0</v>
      </c>
      <c r="U192" s="166">
        <f t="shared" si="20"/>
        <v>0</v>
      </c>
    </row>
    <row r="193" spans="1:21" s="111" customFormat="1" x14ac:dyDescent="0.2">
      <c r="A193" s="147" t="str">
        <f t="shared" si="21"/>
        <v/>
      </c>
      <c r="B193" s="256"/>
      <c r="C193" s="148"/>
      <c r="E193" s="167"/>
      <c r="T193" s="165">
        <f t="shared" si="22"/>
        <v>0</v>
      </c>
      <c r="U193" s="166">
        <f t="shared" si="20"/>
        <v>0</v>
      </c>
    </row>
    <row r="194" spans="1:21" s="111" customFormat="1" x14ac:dyDescent="0.2">
      <c r="A194" s="147" t="str">
        <f t="shared" si="21"/>
        <v/>
      </c>
      <c r="B194" s="256"/>
      <c r="C194" s="148"/>
      <c r="E194" s="167"/>
      <c r="T194" s="165">
        <f t="shared" si="22"/>
        <v>0</v>
      </c>
      <c r="U194" s="166">
        <f t="shared" si="20"/>
        <v>0</v>
      </c>
    </row>
    <row r="195" spans="1:21" s="111" customFormat="1" x14ac:dyDescent="0.2">
      <c r="A195" s="147" t="str">
        <f t="shared" si="21"/>
        <v/>
      </c>
      <c r="B195" s="256"/>
      <c r="C195" s="148"/>
      <c r="E195" s="167"/>
      <c r="T195" s="165">
        <f t="shared" si="22"/>
        <v>0</v>
      </c>
      <c r="U195" s="166">
        <f t="shared" si="20"/>
        <v>0</v>
      </c>
    </row>
    <row r="196" spans="1:21" s="111" customFormat="1" x14ac:dyDescent="0.2">
      <c r="A196" s="147" t="str">
        <f t="shared" si="21"/>
        <v/>
      </c>
      <c r="B196" s="256"/>
      <c r="C196" s="148"/>
      <c r="E196" s="167"/>
      <c r="T196" s="165">
        <f t="shared" si="22"/>
        <v>0</v>
      </c>
      <c r="U196" s="166">
        <f t="shared" si="20"/>
        <v>0</v>
      </c>
    </row>
    <row r="197" spans="1:21" s="111" customFormat="1" x14ac:dyDescent="0.2">
      <c r="A197" s="147" t="str">
        <f t="shared" si="21"/>
        <v/>
      </c>
      <c r="B197" s="256"/>
      <c r="C197" s="148"/>
      <c r="E197" s="167"/>
      <c r="T197" s="165">
        <f t="shared" si="22"/>
        <v>0</v>
      </c>
      <c r="U197" s="166">
        <f t="shared" si="20"/>
        <v>0</v>
      </c>
    </row>
    <row r="198" spans="1:21" s="111" customFormat="1" x14ac:dyDescent="0.2">
      <c r="A198" s="147" t="str">
        <f t="shared" si="21"/>
        <v/>
      </c>
      <c r="B198" s="256"/>
      <c r="C198" s="148"/>
      <c r="E198" s="167"/>
      <c r="T198" s="165">
        <f t="shared" si="22"/>
        <v>0</v>
      </c>
      <c r="U198" s="166">
        <f t="shared" si="20"/>
        <v>0</v>
      </c>
    </row>
    <row r="199" spans="1:21" s="111" customFormat="1" x14ac:dyDescent="0.2">
      <c r="A199" s="147" t="str">
        <f t="shared" si="21"/>
        <v/>
      </c>
      <c r="B199" s="256"/>
      <c r="C199" s="148"/>
      <c r="E199" s="167"/>
      <c r="T199" s="165">
        <f t="shared" si="22"/>
        <v>0</v>
      </c>
      <c r="U199" s="166">
        <f t="shared" si="20"/>
        <v>0</v>
      </c>
    </row>
    <row r="200" spans="1:21" s="111" customFormat="1" x14ac:dyDescent="0.2">
      <c r="A200" s="147" t="str">
        <f t="shared" si="21"/>
        <v/>
      </c>
      <c r="B200" s="256"/>
      <c r="C200" s="148"/>
      <c r="E200" s="167"/>
      <c r="T200" s="165">
        <f t="shared" si="22"/>
        <v>0</v>
      </c>
      <c r="U200" s="166">
        <f t="shared" si="20"/>
        <v>0</v>
      </c>
    </row>
    <row r="201" spans="1:21" s="111" customFormat="1" x14ac:dyDescent="0.2">
      <c r="A201" s="147" t="str">
        <f t="shared" si="21"/>
        <v/>
      </c>
      <c r="B201" s="256"/>
      <c r="C201" s="148"/>
      <c r="E201" s="167"/>
      <c r="T201" s="165">
        <f t="shared" si="22"/>
        <v>0</v>
      </c>
      <c r="U201" s="166">
        <f t="shared" si="20"/>
        <v>0</v>
      </c>
    </row>
    <row r="202" spans="1:21" s="111" customFormat="1" x14ac:dyDescent="0.2">
      <c r="A202" s="147" t="str">
        <f t="shared" si="21"/>
        <v/>
      </c>
      <c r="B202" s="256"/>
      <c r="C202" s="148"/>
      <c r="E202" s="167"/>
      <c r="T202" s="165">
        <f t="shared" si="22"/>
        <v>0</v>
      </c>
      <c r="U202" s="166">
        <f t="shared" si="20"/>
        <v>0</v>
      </c>
    </row>
    <row r="203" spans="1:21" s="111" customFormat="1" x14ac:dyDescent="0.2">
      <c r="A203" s="147" t="str">
        <f t="shared" si="21"/>
        <v/>
      </c>
      <c r="B203" s="256"/>
      <c r="C203" s="148"/>
      <c r="E203" s="167"/>
      <c r="T203" s="165">
        <f t="shared" si="22"/>
        <v>0</v>
      </c>
      <c r="U203" s="166">
        <f t="shared" si="20"/>
        <v>0</v>
      </c>
    </row>
    <row r="204" spans="1:21" s="111" customFormat="1" x14ac:dyDescent="0.2">
      <c r="A204" s="147" t="str">
        <f t="shared" si="21"/>
        <v/>
      </c>
      <c r="B204" s="256"/>
      <c r="C204" s="148"/>
      <c r="E204" s="167"/>
      <c r="T204" s="165">
        <f t="shared" si="22"/>
        <v>0</v>
      </c>
      <c r="U204" s="166">
        <f t="shared" si="20"/>
        <v>0</v>
      </c>
    </row>
    <row r="205" spans="1:21" s="111" customFormat="1" x14ac:dyDescent="0.2">
      <c r="A205" s="147" t="str">
        <f t="shared" si="21"/>
        <v/>
      </c>
      <c r="B205" s="256"/>
      <c r="C205" s="148"/>
      <c r="E205" s="167"/>
      <c r="T205" s="165">
        <f t="shared" si="22"/>
        <v>0</v>
      </c>
      <c r="U205" s="166">
        <f t="shared" si="20"/>
        <v>0</v>
      </c>
    </row>
    <row r="206" spans="1:21" s="111" customFormat="1" x14ac:dyDescent="0.2">
      <c r="A206" s="147" t="str">
        <f t="shared" si="21"/>
        <v/>
      </c>
      <c r="B206" s="256"/>
      <c r="C206" s="148"/>
      <c r="E206" s="167"/>
      <c r="T206" s="165">
        <f t="shared" si="22"/>
        <v>0</v>
      </c>
      <c r="U206" s="166">
        <f t="shared" si="20"/>
        <v>0</v>
      </c>
    </row>
    <row r="207" spans="1:21" s="111" customFormat="1" x14ac:dyDescent="0.2">
      <c r="A207" s="147" t="str">
        <f t="shared" si="21"/>
        <v/>
      </c>
      <c r="B207" s="256"/>
      <c r="C207" s="148"/>
      <c r="E207" s="167"/>
      <c r="T207" s="165">
        <f t="shared" si="22"/>
        <v>0</v>
      </c>
      <c r="U207" s="166">
        <f t="shared" si="20"/>
        <v>0</v>
      </c>
    </row>
    <row r="208" spans="1:21" s="111" customFormat="1" x14ac:dyDescent="0.2">
      <c r="A208" s="147" t="str">
        <f t="shared" si="21"/>
        <v/>
      </c>
      <c r="B208" s="256"/>
      <c r="C208" s="148"/>
      <c r="E208" s="167"/>
      <c r="T208" s="165">
        <f t="shared" si="22"/>
        <v>0</v>
      </c>
      <c r="U208" s="166">
        <f t="shared" si="20"/>
        <v>0</v>
      </c>
    </row>
    <row r="209" spans="1:21" s="111" customFormat="1" x14ac:dyDescent="0.2">
      <c r="A209" s="147" t="str">
        <f t="shared" si="21"/>
        <v/>
      </c>
      <c r="B209" s="256"/>
      <c r="C209" s="148"/>
      <c r="E209" s="167"/>
      <c r="T209" s="165">
        <f t="shared" si="22"/>
        <v>0</v>
      </c>
      <c r="U209" s="166">
        <f t="shared" si="20"/>
        <v>0</v>
      </c>
    </row>
    <row r="210" spans="1:21" s="111" customFormat="1" x14ac:dyDescent="0.2">
      <c r="A210" s="147" t="str">
        <f t="shared" si="21"/>
        <v/>
      </c>
      <c r="B210" s="256"/>
      <c r="C210" s="148"/>
      <c r="E210" s="167"/>
      <c r="T210" s="165">
        <f t="shared" si="22"/>
        <v>0</v>
      </c>
      <c r="U210" s="166">
        <f t="shared" si="20"/>
        <v>0</v>
      </c>
    </row>
    <row r="211" spans="1:21" s="111" customFormat="1" x14ac:dyDescent="0.2">
      <c r="A211" s="147" t="str">
        <f t="shared" si="21"/>
        <v/>
      </c>
      <c r="B211" s="256"/>
      <c r="C211" s="148"/>
      <c r="E211" s="167"/>
      <c r="T211" s="165">
        <f t="shared" si="22"/>
        <v>0</v>
      </c>
      <c r="U211" s="166">
        <f t="shared" si="20"/>
        <v>0</v>
      </c>
    </row>
    <row r="212" spans="1:21" s="111" customFormat="1" x14ac:dyDescent="0.2">
      <c r="A212" s="147" t="str">
        <f t="shared" si="21"/>
        <v/>
      </c>
      <c r="B212" s="256"/>
      <c r="C212" s="148"/>
      <c r="E212" s="167"/>
      <c r="T212" s="165">
        <f t="shared" si="22"/>
        <v>0</v>
      </c>
      <c r="U212" s="166">
        <f t="shared" si="20"/>
        <v>0</v>
      </c>
    </row>
    <row r="213" spans="1:21" s="111" customFormat="1" x14ac:dyDescent="0.2">
      <c r="A213" s="147" t="str">
        <f t="shared" si="21"/>
        <v/>
      </c>
      <c r="B213" s="256"/>
      <c r="C213" s="148"/>
      <c r="E213" s="167"/>
      <c r="T213" s="165">
        <f t="shared" si="22"/>
        <v>0</v>
      </c>
      <c r="U213" s="166">
        <f t="shared" si="20"/>
        <v>0</v>
      </c>
    </row>
    <row r="214" spans="1:21" s="111" customFormat="1" x14ac:dyDescent="0.2">
      <c r="A214" s="147" t="str">
        <f t="shared" si="21"/>
        <v/>
      </c>
      <c r="B214" s="256"/>
      <c r="C214" s="148"/>
      <c r="E214" s="167"/>
      <c r="T214" s="165">
        <f t="shared" si="22"/>
        <v>0</v>
      </c>
      <c r="U214" s="166">
        <f t="shared" si="20"/>
        <v>0</v>
      </c>
    </row>
    <row r="215" spans="1:21" s="111" customFormat="1" x14ac:dyDescent="0.2">
      <c r="A215" s="147" t="str">
        <f t="shared" si="21"/>
        <v/>
      </c>
      <c r="B215" s="256"/>
      <c r="C215" s="148"/>
      <c r="E215" s="167"/>
      <c r="T215" s="165">
        <f t="shared" si="22"/>
        <v>0</v>
      </c>
      <c r="U215" s="166">
        <f t="shared" si="20"/>
        <v>0</v>
      </c>
    </row>
    <row r="216" spans="1:21" s="111" customFormat="1" x14ac:dyDescent="0.2">
      <c r="A216" s="147" t="str">
        <f t="shared" si="21"/>
        <v/>
      </c>
      <c r="B216" s="256"/>
      <c r="C216" s="148"/>
      <c r="E216" s="167"/>
      <c r="T216" s="165">
        <f t="shared" si="22"/>
        <v>0</v>
      </c>
      <c r="U216" s="166">
        <f t="shared" si="20"/>
        <v>0</v>
      </c>
    </row>
    <row r="217" spans="1:21" s="111" customFormat="1" x14ac:dyDescent="0.2">
      <c r="A217" s="147" t="str">
        <f t="shared" si="21"/>
        <v/>
      </c>
      <c r="B217" s="256"/>
      <c r="C217" s="148"/>
      <c r="E217" s="167"/>
      <c r="T217" s="165">
        <f t="shared" si="22"/>
        <v>0</v>
      </c>
      <c r="U217" s="166">
        <f t="shared" si="20"/>
        <v>0</v>
      </c>
    </row>
    <row r="218" spans="1:21" s="111" customFormat="1" x14ac:dyDescent="0.2">
      <c r="A218" s="147" t="str">
        <f t="shared" si="21"/>
        <v/>
      </c>
      <c r="B218" s="256"/>
      <c r="C218" s="148"/>
      <c r="E218" s="167"/>
      <c r="T218" s="165">
        <f t="shared" si="22"/>
        <v>0</v>
      </c>
      <c r="U218" s="166">
        <f t="shared" si="20"/>
        <v>0</v>
      </c>
    </row>
    <row r="219" spans="1:21" s="111" customFormat="1" x14ac:dyDescent="0.2">
      <c r="A219" s="147" t="str">
        <f t="shared" si="21"/>
        <v/>
      </c>
      <c r="B219" s="256"/>
      <c r="C219" s="148"/>
      <c r="E219" s="167"/>
      <c r="T219" s="165">
        <f t="shared" si="22"/>
        <v>0</v>
      </c>
      <c r="U219" s="166">
        <f t="shared" si="20"/>
        <v>0</v>
      </c>
    </row>
    <row r="220" spans="1:21" s="111" customFormat="1" x14ac:dyDescent="0.2">
      <c r="A220" s="147" t="str">
        <f t="shared" si="21"/>
        <v/>
      </c>
      <c r="B220" s="256"/>
      <c r="C220" s="148"/>
      <c r="E220" s="167"/>
      <c r="T220" s="165">
        <f t="shared" si="22"/>
        <v>0</v>
      </c>
      <c r="U220" s="166">
        <f t="shared" si="20"/>
        <v>0</v>
      </c>
    </row>
    <row r="221" spans="1:21" s="111" customFormat="1" x14ac:dyDescent="0.2">
      <c r="A221" s="147" t="str">
        <f t="shared" si="21"/>
        <v/>
      </c>
      <c r="B221" s="256"/>
      <c r="C221" s="148"/>
      <c r="E221" s="167"/>
      <c r="T221" s="165">
        <f t="shared" si="22"/>
        <v>0</v>
      </c>
      <c r="U221" s="166">
        <f t="shared" si="20"/>
        <v>0</v>
      </c>
    </row>
    <row r="222" spans="1:21" s="111" customFormat="1" x14ac:dyDescent="0.2">
      <c r="A222" s="147" t="str">
        <f t="shared" si="21"/>
        <v/>
      </c>
      <c r="B222" s="256"/>
      <c r="C222" s="148"/>
      <c r="E222" s="167"/>
      <c r="T222" s="165">
        <f t="shared" si="22"/>
        <v>0</v>
      </c>
      <c r="U222" s="166">
        <f t="shared" si="20"/>
        <v>0</v>
      </c>
    </row>
    <row r="223" spans="1:21" s="111" customFormat="1" x14ac:dyDescent="0.2">
      <c r="A223" s="147" t="str">
        <f t="shared" si="21"/>
        <v/>
      </c>
      <c r="B223" s="256"/>
      <c r="C223" s="148"/>
      <c r="E223" s="167"/>
      <c r="T223" s="165">
        <f t="shared" si="22"/>
        <v>0</v>
      </c>
      <c r="U223" s="166">
        <f t="shared" si="20"/>
        <v>0</v>
      </c>
    </row>
    <row r="224" spans="1:21" s="111" customFormat="1" x14ac:dyDescent="0.2">
      <c r="A224" s="147" t="str">
        <f t="shared" si="21"/>
        <v/>
      </c>
      <c r="B224" s="256"/>
      <c r="C224" s="148"/>
      <c r="E224" s="167"/>
      <c r="T224" s="165">
        <f t="shared" si="22"/>
        <v>0</v>
      </c>
      <c r="U224" s="166">
        <f t="shared" si="20"/>
        <v>0</v>
      </c>
    </row>
    <row r="225" spans="1:21" s="111" customFormat="1" x14ac:dyDescent="0.2">
      <c r="A225" s="147" t="str">
        <f t="shared" si="21"/>
        <v/>
      </c>
      <c r="B225" s="256"/>
      <c r="C225" s="148"/>
      <c r="E225" s="167"/>
      <c r="T225" s="165">
        <f t="shared" si="22"/>
        <v>0</v>
      </c>
      <c r="U225" s="166">
        <f t="shared" si="20"/>
        <v>0</v>
      </c>
    </row>
    <row r="226" spans="1:21" s="111" customFormat="1" x14ac:dyDescent="0.2">
      <c r="A226" s="147" t="str">
        <f t="shared" si="21"/>
        <v/>
      </c>
      <c r="B226" s="256"/>
      <c r="C226" s="148"/>
      <c r="E226" s="167"/>
      <c r="T226" s="165">
        <f t="shared" si="22"/>
        <v>0</v>
      </c>
      <c r="U226" s="166">
        <f t="shared" si="20"/>
        <v>0</v>
      </c>
    </row>
    <row r="227" spans="1:21" s="111" customFormat="1" x14ac:dyDescent="0.2">
      <c r="A227" s="147" t="str">
        <f t="shared" si="21"/>
        <v/>
      </c>
      <c r="B227" s="256"/>
      <c r="C227" s="148"/>
      <c r="E227" s="167"/>
      <c r="T227" s="165">
        <f t="shared" si="22"/>
        <v>0</v>
      </c>
      <c r="U227" s="166">
        <f t="shared" si="20"/>
        <v>0</v>
      </c>
    </row>
    <row r="228" spans="1:21" s="111" customFormat="1" x14ac:dyDescent="0.2">
      <c r="A228" s="147" t="str">
        <f t="shared" si="21"/>
        <v/>
      </c>
      <c r="B228" s="256"/>
      <c r="C228" s="148"/>
      <c r="E228" s="167"/>
      <c r="T228" s="165">
        <f t="shared" si="22"/>
        <v>0</v>
      </c>
      <c r="U228" s="166">
        <f t="shared" si="20"/>
        <v>0</v>
      </c>
    </row>
    <row r="229" spans="1:21" s="111" customFormat="1" x14ac:dyDescent="0.2">
      <c r="A229" s="147" t="str">
        <f t="shared" si="21"/>
        <v/>
      </c>
      <c r="B229" s="256"/>
      <c r="C229" s="148"/>
      <c r="E229" s="167"/>
      <c r="T229" s="165">
        <f t="shared" si="22"/>
        <v>0</v>
      </c>
      <c r="U229" s="166">
        <f t="shared" ref="U229:U292" si="23">SUM(H229:T229)</f>
        <v>0</v>
      </c>
    </row>
    <row r="230" spans="1:21" s="111" customFormat="1" x14ac:dyDescent="0.2">
      <c r="A230" s="147" t="str">
        <f t="shared" ref="A230:A293" si="24">C230&amp;E230</f>
        <v/>
      </c>
      <c r="B230" s="256"/>
      <c r="C230" s="148"/>
      <c r="E230" s="167"/>
      <c r="T230" s="165">
        <f t="shared" ref="T230:T293" si="25">G230-SUM(H230:S230)</f>
        <v>0</v>
      </c>
      <c r="U230" s="166">
        <f t="shared" si="23"/>
        <v>0</v>
      </c>
    </row>
    <row r="231" spans="1:21" s="111" customFormat="1" x14ac:dyDescent="0.2">
      <c r="A231" s="147" t="str">
        <f t="shared" si="24"/>
        <v/>
      </c>
      <c r="B231" s="256"/>
      <c r="C231" s="148"/>
      <c r="E231" s="167"/>
      <c r="T231" s="165">
        <f t="shared" si="25"/>
        <v>0</v>
      </c>
      <c r="U231" s="166">
        <f t="shared" si="23"/>
        <v>0</v>
      </c>
    </row>
    <row r="232" spans="1:21" s="111" customFormat="1" x14ac:dyDescent="0.2">
      <c r="A232" s="147" t="str">
        <f t="shared" si="24"/>
        <v/>
      </c>
      <c r="B232" s="256"/>
      <c r="C232" s="148"/>
      <c r="E232" s="167"/>
      <c r="T232" s="165">
        <f t="shared" si="25"/>
        <v>0</v>
      </c>
      <c r="U232" s="166">
        <f t="shared" si="23"/>
        <v>0</v>
      </c>
    </row>
    <row r="233" spans="1:21" s="111" customFormat="1" x14ac:dyDescent="0.2">
      <c r="A233" s="147" t="str">
        <f t="shared" si="24"/>
        <v/>
      </c>
      <c r="B233" s="256"/>
      <c r="C233" s="148"/>
      <c r="E233" s="167"/>
      <c r="T233" s="165">
        <f t="shared" si="25"/>
        <v>0</v>
      </c>
      <c r="U233" s="166">
        <f t="shared" si="23"/>
        <v>0</v>
      </c>
    </row>
    <row r="234" spans="1:21" s="111" customFormat="1" x14ac:dyDescent="0.2">
      <c r="A234" s="147" t="str">
        <f t="shared" si="24"/>
        <v/>
      </c>
      <c r="B234" s="256"/>
      <c r="C234" s="148"/>
      <c r="E234" s="167"/>
      <c r="T234" s="165">
        <f t="shared" si="25"/>
        <v>0</v>
      </c>
      <c r="U234" s="166">
        <f t="shared" si="23"/>
        <v>0</v>
      </c>
    </row>
    <row r="235" spans="1:21" s="111" customFormat="1" x14ac:dyDescent="0.2">
      <c r="A235" s="147" t="str">
        <f t="shared" si="24"/>
        <v/>
      </c>
      <c r="B235" s="256"/>
      <c r="C235" s="148"/>
      <c r="E235" s="167"/>
      <c r="T235" s="165">
        <f t="shared" si="25"/>
        <v>0</v>
      </c>
      <c r="U235" s="166">
        <f t="shared" si="23"/>
        <v>0</v>
      </c>
    </row>
    <row r="236" spans="1:21" s="111" customFormat="1" x14ac:dyDescent="0.2">
      <c r="A236" s="147" t="str">
        <f t="shared" si="24"/>
        <v/>
      </c>
      <c r="B236" s="256"/>
      <c r="C236" s="148"/>
      <c r="E236" s="167"/>
      <c r="T236" s="165">
        <f t="shared" si="25"/>
        <v>0</v>
      </c>
      <c r="U236" s="166">
        <f t="shared" si="23"/>
        <v>0</v>
      </c>
    </row>
    <row r="237" spans="1:21" s="111" customFormat="1" x14ac:dyDescent="0.2">
      <c r="A237" s="147" t="str">
        <f t="shared" si="24"/>
        <v/>
      </c>
      <c r="B237" s="256"/>
      <c r="C237" s="148"/>
      <c r="E237" s="167"/>
      <c r="T237" s="165">
        <f t="shared" si="25"/>
        <v>0</v>
      </c>
      <c r="U237" s="166">
        <f t="shared" si="23"/>
        <v>0</v>
      </c>
    </row>
    <row r="238" spans="1:21" s="111" customFormat="1" x14ac:dyDescent="0.2">
      <c r="A238" s="147" t="str">
        <f t="shared" si="24"/>
        <v/>
      </c>
      <c r="B238" s="256"/>
      <c r="C238" s="148"/>
      <c r="E238" s="167"/>
      <c r="T238" s="165">
        <f t="shared" si="25"/>
        <v>0</v>
      </c>
      <c r="U238" s="166">
        <f t="shared" si="23"/>
        <v>0</v>
      </c>
    </row>
    <row r="239" spans="1:21" s="111" customFormat="1" x14ac:dyDescent="0.2">
      <c r="A239" s="147" t="str">
        <f t="shared" si="24"/>
        <v/>
      </c>
      <c r="B239" s="256"/>
      <c r="C239" s="148"/>
      <c r="E239" s="167"/>
      <c r="T239" s="165">
        <f t="shared" si="25"/>
        <v>0</v>
      </c>
      <c r="U239" s="166">
        <f t="shared" si="23"/>
        <v>0</v>
      </c>
    </row>
    <row r="240" spans="1:21" s="111" customFormat="1" x14ac:dyDescent="0.2">
      <c r="A240" s="147" t="str">
        <f t="shared" si="24"/>
        <v/>
      </c>
      <c r="B240" s="256"/>
      <c r="C240" s="148"/>
      <c r="E240" s="167"/>
      <c r="T240" s="165">
        <f t="shared" si="25"/>
        <v>0</v>
      </c>
      <c r="U240" s="166">
        <f t="shared" si="23"/>
        <v>0</v>
      </c>
    </row>
    <row r="241" spans="1:21" s="111" customFormat="1" x14ac:dyDescent="0.2">
      <c r="A241" s="147" t="str">
        <f t="shared" si="24"/>
        <v/>
      </c>
      <c r="B241" s="256"/>
      <c r="C241" s="148"/>
      <c r="E241" s="167"/>
      <c r="T241" s="165">
        <f t="shared" si="25"/>
        <v>0</v>
      </c>
      <c r="U241" s="166">
        <f t="shared" si="23"/>
        <v>0</v>
      </c>
    </row>
    <row r="242" spans="1:21" s="111" customFormat="1" x14ac:dyDescent="0.2">
      <c r="A242" s="147" t="str">
        <f t="shared" si="24"/>
        <v/>
      </c>
      <c r="B242" s="256"/>
      <c r="C242" s="148"/>
      <c r="E242" s="167"/>
      <c r="T242" s="165">
        <f t="shared" si="25"/>
        <v>0</v>
      </c>
      <c r="U242" s="166">
        <f t="shared" si="23"/>
        <v>0</v>
      </c>
    </row>
    <row r="243" spans="1:21" s="111" customFormat="1" x14ac:dyDescent="0.2">
      <c r="A243" s="147" t="str">
        <f t="shared" si="24"/>
        <v/>
      </c>
      <c r="B243" s="256"/>
      <c r="C243" s="148"/>
      <c r="E243" s="167"/>
      <c r="T243" s="165">
        <f t="shared" si="25"/>
        <v>0</v>
      </c>
      <c r="U243" s="166">
        <f t="shared" si="23"/>
        <v>0</v>
      </c>
    </row>
    <row r="244" spans="1:21" s="111" customFormat="1" x14ac:dyDescent="0.2">
      <c r="A244" s="147" t="str">
        <f t="shared" si="24"/>
        <v/>
      </c>
      <c r="B244" s="256"/>
      <c r="C244" s="148"/>
      <c r="E244" s="167"/>
      <c r="T244" s="165">
        <f t="shared" si="25"/>
        <v>0</v>
      </c>
      <c r="U244" s="166">
        <f t="shared" si="23"/>
        <v>0</v>
      </c>
    </row>
    <row r="245" spans="1:21" s="111" customFormat="1" x14ac:dyDescent="0.2">
      <c r="A245" s="147" t="str">
        <f t="shared" si="24"/>
        <v/>
      </c>
      <c r="B245" s="256"/>
      <c r="C245" s="148"/>
      <c r="E245" s="167"/>
      <c r="T245" s="165">
        <f t="shared" si="25"/>
        <v>0</v>
      </c>
      <c r="U245" s="166">
        <f t="shared" si="23"/>
        <v>0</v>
      </c>
    </row>
    <row r="246" spans="1:21" s="111" customFormat="1" x14ac:dyDescent="0.2">
      <c r="A246" s="147" t="str">
        <f t="shared" si="24"/>
        <v/>
      </c>
      <c r="B246" s="256"/>
      <c r="C246" s="148"/>
      <c r="E246" s="167"/>
      <c r="T246" s="165">
        <f t="shared" si="25"/>
        <v>0</v>
      </c>
      <c r="U246" s="166">
        <f t="shared" si="23"/>
        <v>0</v>
      </c>
    </row>
    <row r="247" spans="1:21" s="111" customFormat="1" x14ac:dyDescent="0.2">
      <c r="A247" s="147" t="str">
        <f t="shared" si="24"/>
        <v/>
      </c>
      <c r="B247" s="256"/>
      <c r="C247" s="148"/>
      <c r="E247" s="167"/>
      <c r="T247" s="165">
        <f t="shared" si="25"/>
        <v>0</v>
      </c>
      <c r="U247" s="166">
        <f t="shared" si="23"/>
        <v>0</v>
      </c>
    </row>
    <row r="248" spans="1:21" s="111" customFormat="1" x14ac:dyDescent="0.2">
      <c r="A248" s="147" t="str">
        <f t="shared" si="24"/>
        <v/>
      </c>
      <c r="B248" s="256"/>
      <c r="C248" s="148"/>
      <c r="E248" s="167"/>
      <c r="T248" s="165">
        <f t="shared" si="25"/>
        <v>0</v>
      </c>
      <c r="U248" s="166">
        <f t="shared" si="23"/>
        <v>0</v>
      </c>
    </row>
    <row r="249" spans="1:21" s="111" customFormat="1" x14ac:dyDescent="0.2">
      <c r="A249" s="147" t="str">
        <f t="shared" si="24"/>
        <v/>
      </c>
      <c r="B249" s="256"/>
      <c r="C249" s="148"/>
      <c r="E249" s="167"/>
      <c r="T249" s="165">
        <f t="shared" si="25"/>
        <v>0</v>
      </c>
      <c r="U249" s="166">
        <f t="shared" si="23"/>
        <v>0</v>
      </c>
    </row>
    <row r="250" spans="1:21" s="111" customFormat="1" x14ac:dyDescent="0.2">
      <c r="A250" s="147" t="str">
        <f t="shared" si="24"/>
        <v/>
      </c>
      <c r="B250" s="256"/>
      <c r="C250" s="148"/>
      <c r="E250" s="167"/>
      <c r="T250" s="165">
        <f t="shared" si="25"/>
        <v>0</v>
      </c>
      <c r="U250" s="166">
        <f t="shared" si="23"/>
        <v>0</v>
      </c>
    </row>
    <row r="251" spans="1:21" s="111" customFormat="1" x14ac:dyDescent="0.2">
      <c r="A251" s="147" t="str">
        <f t="shared" si="24"/>
        <v/>
      </c>
      <c r="B251" s="256"/>
      <c r="C251" s="148"/>
      <c r="E251" s="167"/>
      <c r="T251" s="165">
        <f t="shared" si="25"/>
        <v>0</v>
      </c>
      <c r="U251" s="166">
        <f t="shared" si="23"/>
        <v>0</v>
      </c>
    </row>
    <row r="252" spans="1:21" s="111" customFormat="1" x14ac:dyDescent="0.2">
      <c r="A252" s="147" t="str">
        <f t="shared" si="24"/>
        <v/>
      </c>
      <c r="B252" s="256"/>
      <c r="C252" s="148"/>
      <c r="E252" s="167"/>
      <c r="T252" s="165">
        <f t="shared" si="25"/>
        <v>0</v>
      </c>
      <c r="U252" s="166">
        <f t="shared" si="23"/>
        <v>0</v>
      </c>
    </row>
    <row r="253" spans="1:21" s="111" customFormat="1" x14ac:dyDescent="0.2">
      <c r="A253" s="147" t="str">
        <f t="shared" si="24"/>
        <v/>
      </c>
      <c r="B253" s="256"/>
      <c r="C253" s="148"/>
      <c r="E253" s="167"/>
      <c r="T253" s="165">
        <f t="shared" si="25"/>
        <v>0</v>
      </c>
      <c r="U253" s="166">
        <f t="shared" si="23"/>
        <v>0</v>
      </c>
    </row>
    <row r="254" spans="1:21" s="111" customFormat="1" x14ac:dyDescent="0.2">
      <c r="A254" s="147" t="str">
        <f t="shared" si="24"/>
        <v/>
      </c>
      <c r="B254" s="256"/>
      <c r="C254" s="148"/>
      <c r="E254" s="167"/>
      <c r="T254" s="165">
        <f t="shared" si="25"/>
        <v>0</v>
      </c>
      <c r="U254" s="166">
        <f t="shared" si="23"/>
        <v>0</v>
      </c>
    </row>
    <row r="255" spans="1:21" s="111" customFormat="1" x14ac:dyDescent="0.2">
      <c r="A255" s="147" t="str">
        <f t="shared" si="24"/>
        <v/>
      </c>
      <c r="B255" s="256"/>
      <c r="C255" s="148"/>
      <c r="E255" s="167"/>
      <c r="T255" s="165">
        <f t="shared" si="25"/>
        <v>0</v>
      </c>
      <c r="U255" s="166">
        <f t="shared" si="23"/>
        <v>0</v>
      </c>
    </row>
    <row r="256" spans="1:21" s="111" customFormat="1" x14ac:dyDescent="0.2">
      <c r="A256" s="147" t="str">
        <f t="shared" si="24"/>
        <v/>
      </c>
      <c r="B256" s="256"/>
      <c r="C256" s="148"/>
      <c r="E256" s="167"/>
      <c r="T256" s="165">
        <f t="shared" si="25"/>
        <v>0</v>
      </c>
      <c r="U256" s="166">
        <f t="shared" si="23"/>
        <v>0</v>
      </c>
    </row>
    <row r="257" spans="1:21" s="111" customFormat="1" x14ac:dyDescent="0.2">
      <c r="A257" s="147" t="str">
        <f t="shared" si="24"/>
        <v/>
      </c>
      <c r="B257" s="256"/>
      <c r="C257" s="148"/>
      <c r="E257" s="167"/>
      <c r="T257" s="165">
        <f t="shared" si="25"/>
        <v>0</v>
      </c>
      <c r="U257" s="166">
        <f t="shared" si="23"/>
        <v>0</v>
      </c>
    </row>
    <row r="258" spans="1:21" s="111" customFormat="1" x14ac:dyDescent="0.2">
      <c r="A258" s="147" t="str">
        <f t="shared" si="24"/>
        <v/>
      </c>
      <c r="B258" s="256"/>
      <c r="C258" s="148"/>
      <c r="E258" s="167"/>
      <c r="T258" s="165">
        <f t="shared" si="25"/>
        <v>0</v>
      </c>
      <c r="U258" s="166">
        <f t="shared" si="23"/>
        <v>0</v>
      </c>
    </row>
    <row r="259" spans="1:21" s="111" customFormat="1" x14ac:dyDescent="0.2">
      <c r="A259" s="147" t="str">
        <f t="shared" si="24"/>
        <v/>
      </c>
      <c r="B259" s="256"/>
      <c r="C259" s="148"/>
      <c r="E259" s="167"/>
      <c r="T259" s="165">
        <f t="shared" si="25"/>
        <v>0</v>
      </c>
      <c r="U259" s="166">
        <f t="shared" si="23"/>
        <v>0</v>
      </c>
    </row>
    <row r="260" spans="1:21" s="111" customFormat="1" x14ac:dyDescent="0.2">
      <c r="A260" s="147" t="str">
        <f t="shared" si="24"/>
        <v/>
      </c>
      <c r="B260" s="256"/>
      <c r="C260" s="148"/>
      <c r="E260" s="167"/>
      <c r="T260" s="165">
        <f t="shared" si="25"/>
        <v>0</v>
      </c>
      <c r="U260" s="166">
        <f t="shared" si="23"/>
        <v>0</v>
      </c>
    </row>
    <row r="261" spans="1:21" s="111" customFormat="1" x14ac:dyDescent="0.2">
      <c r="A261" s="147" t="str">
        <f t="shared" si="24"/>
        <v/>
      </c>
      <c r="B261" s="256"/>
      <c r="C261" s="148"/>
      <c r="E261" s="167"/>
      <c r="T261" s="165">
        <f t="shared" si="25"/>
        <v>0</v>
      </c>
      <c r="U261" s="166">
        <f t="shared" si="23"/>
        <v>0</v>
      </c>
    </row>
    <row r="262" spans="1:21" s="111" customFormat="1" x14ac:dyDescent="0.2">
      <c r="A262" s="147" t="str">
        <f t="shared" si="24"/>
        <v/>
      </c>
      <c r="B262" s="256"/>
      <c r="C262" s="148"/>
      <c r="E262" s="167"/>
      <c r="T262" s="165">
        <f t="shared" si="25"/>
        <v>0</v>
      </c>
      <c r="U262" s="166">
        <f t="shared" si="23"/>
        <v>0</v>
      </c>
    </row>
    <row r="263" spans="1:21" s="111" customFormat="1" x14ac:dyDescent="0.2">
      <c r="A263" s="147" t="str">
        <f t="shared" si="24"/>
        <v/>
      </c>
      <c r="B263" s="256"/>
      <c r="C263" s="148"/>
      <c r="E263" s="167"/>
      <c r="T263" s="165">
        <f t="shared" si="25"/>
        <v>0</v>
      </c>
      <c r="U263" s="166">
        <f t="shared" si="23"/>
        <v>0</v>
      </c>
    </row>
    <row r="264" spans="1:21" s="111" customFormat="1" x14ac:dyDescent="0.2">
      <c r="A264" s="147" t="str">
        <f t="shared" si="24"/>
        <v/>
      </c>
      <c r="B264" s="256"/>
      <c r="C264" s="148"/>
      <c r="E264" s="167"/>
      <c r="T264" s="165">
        <f t="shared" si="25"/>
        <v>0</v>
      </c>
      <c r="U264" s="166">
        <f t="shared" si="23"/>
        <v>0</v>
      </c>
    </row>
    <row r="265" spans="1:21" s="111" customFormat="1" x14ac:dyDescent="0.2">
      <c r="A265" s="147" t="str">
        <f t="shared" si="24"/>
        <v/>
      </c>
      <c r="B265" s="256"/>
      <c r="C265" s="148"/>
      <c r="E265" s="167"/>
      <c r="T265" s="165">
        <f t="shared" si="25"/>
        <v>0</v>
      </c>
      <c r="U265" s="166">
        <f t="shared" si="23"/>
        <v>0</v>
      </c>
    </row>
    <row r="266" spans="1:21" s="111" customFormat="1" x14ac:dyDescent="0.2">
      <c r="A266" s="147" t="str">
        <f t="shared" si="24"/>
        <v/>
      </c>
      <c r="B266" s="256"/>
      <c r="C266" s="148"/>
      <c r="E266" s="167"/>
      <c r="T266" s="165">
        <f t="shared" si="25"/>
        <v>0</v>
      </c>
      <c r="U266" s="166">
        <f t="shared" si="23"/>
        <v>0</v>
      </c>
    </row>
    <row r="267" spans="1:21" s="111" customFormat="1" x14ac:dyDescent="0.2">
      <c r="A267" s="147" t="str">
        <f t="shared" si="24"/>
        <v/>
      </c>
      <c r="B267" s="256"/>
      <c r="C267" s="148"/>
      <c r="E267" s="167"/>
      <c r="T267" s="165">
        <f t="shared" si="25"/>
        <v>0</v>
      </c>
      <c r="U267" s="166">
        <f t="shared" si="23"/>
        <v>0</v>
      </c>
    </row>
    <row r="268" spans="1:21" s="111" customFormat="1" x14ac:dyDescent="0.2">
      <c r="A268" s="147" t="str">
        <f t="shared" si="24"/>
        <v/>
      </c>
      <c r="B268" s="256"/>
      <c r="C268" s="148"/>
      <c r="E268" s="167"/>
      <c r="T268" s="165">
        <f t="shared" si="25"/>
        <v>0</v>
      </c>
      <c r="U268" s="166">
        <f t="shared" si="23"/>
        <v>0</v>
      </c>
    </row>
    <row r="269" spans="1:21" s="111" customFormat="1" x14ac:dyDescent="0.2">
      <c r="A269" s="147" t="str">
        <f t="shared" si="24"/>
        <v/>
      </c>
      <c r="B269" s="256"/>
      <c r="C269" s="148"/>
      <c r="E269" s="167"/>
      <c r="T269" s="165">
        <f t="shared" si="25"/>
        <v>0</v>
      </c>
      <c r="U269" s="166">
        <f t="shared" si="23"/>
        <v>0</v>
      </c>
    </row>
    <row r="270" spans="1:21" s="111" customFormat="1" x14ac:dyDescent="0.2">
      <c r="A270" s="147" t="str">
        <f t="shared" si="24"/>
        <v/>
      </c>
      <c r="B270" s="256"/>
      <c r="C270" s="148"/>
      <c r="E270" s="167"/>
      <c r="T270" s="165">
        <f t="shared" si="25"/>
        <v>0</v>
      </c>
      <c r="U270" s="166">
        <f t="shared" si="23"/>
        <v>0</v>
      </c>
    </row>
    <row r="271" spans="1:21" s="111" customFormat="1" x14ac:dyDescent="0.2">
      <c r="A271" s="147" t="str">
        <f t="shared" si="24"/>
        <v/>
      </c>
      <c r="B271" s="256"/>
      <c r="C271" s="148"/>
      <c r="E271" s="167"/>
      <c r="T271" s="165">
        <f t="shared" si="25"/>
        <v>0</v>
      </c>
      <c r="U271" s="166">
        <f t="shared" si="23"/>
        <v>0</v>
      </c>
    </row>
    <row r="272" spans="1:21" s="111" customFormat="1" x14ac:dyDescent="0.2">
      <c r="A272" s="147" t="str">
        <f t="shared" si="24"/>
        <v/>
      </c>
      <c r="B272" s="256"/>
      <c r="C272" s="148"/>
      <c r="E272" s="167"/>
      <c r="T272" s="165">
        <f t="shared" si="25"/>
        <v>0</v>
      </c>
      <c r="U272" s="166">
        <f t="shared" si="23"/>
        <v>0</v>
      </c>
    </row>
    <row r="273" spans="1:21" s="111" customFormat="1" x14ac:dyDescent="0.2">
      <c r="A273" s="147" t="str">
        <f t="shared" si="24"/>
        <v/>
      </c>
      <c r="B273" s="256"/>
      <c r="C273" s="148"/>
      <c r="E273" s="167"/>
      <c r="T273" s="165">
        <f t="shared" si="25"/>
        <v>0</v>
      </c>
      <c r="U273" s="166">
        <f t="shared" si="23"/>
        <v>0</v>
      </c>
    </row>
    <row r="274" spans="1:21" s="111" customFormat="1" x14ac:dyDescent="0.2">
      <c r="A274" s="147" t="str">
        <f t="shared" si="24"/>
        <v/>
      </c>
      <c r="B274" s="256"/>
      <c r="C274" s="148"/>
      <c r="E274" s="167"/>
      <c r="T274" s="165">
        <f t="shared" si="25"/>
        <v>0</v>
      </c>
      <c r="U274" s="166">
        <f t="shared" si="23"/>
        <v>0</v>
      </c>
    </row>
    <row r="275" spans="1:21" s="111" customFormat="1" x14ac:dyDescent="0.2">
      <c r="A275" s="147" t="str">
        <f t="shared" si="24"/>
        <v/>
      </c>
      <c r="B275" s="256"/>
      <c r="C275" s="148"/>
      <c r="E275" s="167"/>
      <c r="T275" s="165">
        <f t="shared" si="25"/>
        <v>0</v>
      </c>
      <c r="U275" s="166">
        <f t="shared" si="23"/>
        <v>0</v>
      </c>
    </row>
    <row r="276" spans="1:21" s="111" customFormat="1" x14ac:dyDescent="0.2">
      <c r="A276" s="147" t="str">
        <f t="shared" si="24"/>
        <v/>
      </c>
      <c r="B276" s="256"/>
      <c r="C276" s="148"/>
      <c r="E276" s="167"/>
      <c r="T276" s="165">
        <f t="shared" si="25"/>
        <v>0</v>
      </c>
      <c r="U276" s="166">
        <f t="shared" si="23"/>
        <v>0</v>
      </c>
    </row>
    <row r="277" spans="1:21" s="111" customFormat="1" x14ac:dyDescent="0.2">
      <c r="A277" s="147" t="str">
        <f t="shared" si="24"/>
        <v/>
      </c>
      <c r="B277" s="256"/>
      <c r="C277" s="148"/>
      <c r="E277" s="167"/>
      <c r="T277" s="165">
        <f t="shared" si="25"/>
        <v>0</v>
      </c>
      <c r="U277" s="166">
        <f t="shared" si="23"/>
        <v>0</v>
      </c>
    </row>
    <row r="278" spans="1:21" s="111" customFormat="1" x14ac:dyDescent="0.2">
      <c r="A278" s="147" t="str">
        <f t="shared" si="24"/>
        <v/>
      </c>
      <c r="B278" s="256"/>
      <c r="C278" s="148"/>
      <c r="E278" s="167"/>
      <c r="T278" s="165">
        <f t="shared" si="25"/>
        <v>0</v>
      </c>
      <c r="U278" s="166">
        <f t="shared" si="23"/>
        <v>0</v>
      </c>
    </row>
    <row r="279" spans="1:21" s="111" customFormat="1" x14ac:dyDescent="0.2">
      <c r="A279" s="147" t="str">
        <f t="shared" si="24"/>
        <v/>
      </c>
      <c r="B279" s="256"/>
      <c r="C279" s="148"/>
      <c r="E279" s="167"/>
      <c r="T279" s="165">
        <f t="shared" si="25"/>
        <v>0</v>
      </c>
      <c r="U279" s="166">
        <f t="shared" si="23"/>
        <v>0</v>
      </c>
    </row>
    <row r="280" spans="1:21" s="111" customFormat="1" x14ac:dyDescent="0.2">
      <c r="A280" s="147" t="str">
        <f t="shared" si="24"/>
        <v/>
      </c>
      <c r="B280" s="256"/>
      <c r="C280" s="148"/>
      <c r="E280" s="167"/>
      <c r="T280" s="165">
        <f t="shared" si="25"/>
        <v>0</v>
      </c>
      <c r="U280" s="166">
        <f t="shared" si="23"/>
        <v>0</v>
      </c>
    </row>
    <row r="281" spans="1:21" s="111" customFormat="1" x14ac:dyDescent="0.2">
      <c r="A281" s="147" t="str">
        <f t="shared" si="24"/>
        <v/>
      </c>
      <c r="B281" s="256"/>
      <c r="C281" s="148"/>
      <c r="E281" s="167"/>
      <c r="T281" s="165">
        <f t="shared" si="25"/>
        <v>0</v>
      </c>
      <c r="U281" s="166">
        <f t="shared" si="23"/>
        <v>0</v>
      </c>
    </row>
    <row r="282" spans="1:21" s="111" customFormat="1" x14ac:dyDescent="0.2">
      <c r="A282" s="147" t="str">
        <f t="shared" si="24"/>
        <v/>
      </c>
      <c r="B282" s="256"/>
      <c r="C282" s="148"/>
      <c r="E282" s="167"/>
      <c r="T282" s="165">
        <f t="shared" si="25"/>
        <v>0</v>
      </c>
      <c r="U282" s="166">
        <f t="shared" si="23"/>
        <v>0</v>
      </c>
    </row>
    <row r="283" spans="1:21" s="111" customFormat="1" x14ac:dyDescent="0.2">
      <c r="A283" s="147" t="str">
        <f t="shared" si="24"/>
        <v/>
      </c>
      <c r="B283" s="256"/>
      <c r="C283" s="148"/>
      <c r="E283" s="167"/>
      <c r="T283" s="165">
        <f t="shared" si="25"/>
        <v>0</v>
      </c>
      <c r="U283" s="166">
        <f t="shared" si="23"/>
        <v>0</v>
      </c>
    </row>
    <row r="284" spans="1:21" s="111" customFormat="1" x14ac:dyDescent="0.2">
      <c r="A284" s="147" t="str">
        <f t="shared" si="24"/>
        <v/>
      </c>
      <c r="B284" s="256"/>
      <c r="C284" s="148"/>
      <c r="E284" s="167"/>
      <c r="T284" s="165">
        <f t="shared" si="25"/>
        <v>0</v>
      </c>
      <c r="U284" s="166">
        <f t="shared" si="23"/>
        <v>0</v>
      </c>
    </row>
    <row r="285" spans="1:21" s="111" customFormat="1" x14ac:dyDescent="0.2">
      <c r="A285" s="147" t="str">
        <f t="shared" si="24"/>
        <v/>
      </c>
      <c r="B285" s="256"/>
      <c r="C285" s="148"/>
      <c r="E285" s="167"/>
      <c r="T285" s="165">
        <f t="shared" si="25"/>
        <v>0</v>
      </c>
      <c r="U285" s="166">
        <f t="shared" si="23"/>
        <v>0</v>
      </c>
    </row>
    <row r="286" spans="1:21" s="111" customFormat="1" x14ac:dyDescent="0.2">
      <c r="A286" s="147" t="str">
        <f t="shared" si="24"/>
        <v/>
      </c>
      <c r="B286" s="256"/>
      <c r="C286" s="148"/>
      <c r="E286" s="167"/>
      <c r="T286" s="165">
        <f t="shared" si="25"/>
        <v>0</v>
      </c>
      <c r="U286" s="166">
        <f t="shared" si="23"/>
        <v>0</v>
      </c>
    </row>
    <row r="287" spans="1:21" s="111" customFormat="1" x14ac:dyDescent="0.2">
      <c r="A287" s="147" t="str">
        <f t="shared" si="24"/>
        <v/>
      </c>
      <c r="B287" s="256"/>
      <c r="C287" s="148"/>
      <c r="E287" s="167"/>
      <c r="T287" s="165">
        <f t="shared" si="25"/>
        <v>0</v>
      </c>
      <c r="U287" s="166">
        <f t="shared" si="23"/>
        <v>0</v>
      </c>
    </row>
    <row r="288" spans="1:21" s="111" customFormat="1" x14ac:dyDescent="0.2">
      <c r="A288" s="147" t="str">
        <f t="shared" si="24"/>
        <v/>
      </c>
      <c r="B288" s="256"/>
      <c r="C288" s="148"/>
      <c r="E288" s="167"/>
      <c r="T288" s="165">
        <f t="shared" si="25"/>
        <v>0</v>
      </c>
      <c r="U288" s="166">
        <f t="shared" si="23"/>
        <v>0</v>
      </c>
    </row>
    <row r="289" spans="1:21" s="111" customFormat="1" x14ac:dyDescent="0.2">
      <c r="A289" s="147" t="str">
        <f t="shared" si="24"/>
        <v/>
      </c>
      <c r="B289" s="256"/>
      <c r="C289" s="148"/>
      <c r="E289" s="167"/>
      <c r="T289" s="165">
        <f t="shared" si="25"/>
        <v>0</v>
      </c>
      <c r="U289" s="166">
        <f t="shared" si="23"/>
        <v>0</v>
      </c>
    </row>
    <row r="290" spans="1:21" s="111" customFormat="1" x14ac:dyDescent="0.2">
      <c r="A290" s="147" t="str">
        <f t="shared" si="24"/>
        <v/>
      </c>
      <c r="B290" s="256"/>
      <c r="C290" s="148"/>
      <c r="E290" s="167"/>
      <c r="T290" s="165">
        <f t="shared" si="25"/>
        <v>0</v>
      </c>
      <c r="U290" s="166">
        <f t="shared" si="23"/>
        <v>0</v>
      </c>
    </row>
    <row r="291" spans="1:21" s="111" customFormat="1" x14ac:dyDescent="0.2">
      <c r="A291" s="147" t="str">
        <f t="shared" si="24"/>
        <v/>
      </c>
      <c r="B291" s="256"/>
      <c r="C291" s="148"/>
      <c r="E291" s="167"/>
      <c r="T291" s="165">
        <f t="shared" si="25"/>
        <v>0</v>
      </c>
      <c r="U291" s="166">
        <f t="shared" si="23"/>
        <v>0</v>
      </c>
    </row>
    <row r="292" spans="1:21" s="111" customFormat="1" x14ac:dyDescent="0.2">
      <c r="A292" s="147" t="str">
        <f t="shared" si="24"/>
        <v/>
      </c>
      <c r="B292" s="256"/>
      <c r="C292" s="148"/>
      <c r="E292" s="167"/>
      <c r="T292" s="165">
        <f t="shared" si="25"/>
        <v>0</v>
      </c>
      <c r="U292" s="166">
        <f t="shared" si="23"/>
        <v>0</v>
      </c>
    </row>
    <row r="293" spans="1:21" s="111" customFormat="1" x14ac:dyDescent="0.2">
      <c r="A293" s="147" t="str">
        <f t="shared" si="24"/>
        <v/>
      </c>
      <c r="B293" s="256"/>
      <c r="C293" s="148"/>
      <c r="E293" s="167"/>
      <c r="T293" s="165">
        <f t="shared" si="25"/>
        <v>0</v>
      </c>
      <c r="U293" s="166">
        <f t="shared" ref="U293:U356" si="26">SUM(H293:T293)</f>
        <v>0</v>
      </c>
    </row>
    <row r="294" spans="1:21" s="111" customFormat="1" x14ac:dyDescent="0.2">
      <c r="A294" s="147" t="str">
        <f t="shared" ref="A294:A357" si="27">C294&amp;E294</f>
        <v/>
      </c>
      <c r="B294" s="256"/>
      <c r="C294" s="148"/>
      <c r="E294" s="167"/>
      <c r="T294" s="165">
        <f t="shared" ref="T294:T357" si="28">G294-SUM(H294:S294)</f>
        <v>0</v>
      </c>
      <c r="U294" s="166">
        <f t="shared" si="26"/>
        <v>0</v>
      </c>
    </row>
    <row r="295" spans="1:21" s="111" customFormat="1" x14ac:dyDescent="0.2">
      <c r="A295" s="147" t="str">
        <f t="shared" si="27"/>
        <v/>
      </c>
      <c r="B295" s="256"/>
      <c r="C295" s="148"/>
      <c r="E295" s="167"/>
      <c r="T295" s="165">
        <f t="shared" si="28"/>
        <v>0</v>
      </c>
      <c r="U295" s="166">
        <f t="shared" si="26"/>
        <v>0</v>
      </c>
    </row>
    <row r="296" spans="1:21" s="111" customFormat="1" x14ac:dyDescent="0.2">
      <c r="A296" s="147" t="str">
        <f t="shared" si="27"/>
        <v/>
      </c>
      <c r="B296" s="256"/>
      <c r="C296" s="148"/>
      <c r="E296" s="167"/>
      <c r="T296" s="165">
        <f t="shared" si="28"/>
        <v>0</v>
      </c>
      <c r="U296" s="166">
        <f t="shared" si="26"/>
        <v>0</v>
      </c>
    </row>
    <row r="297" spans="1:21" s="111" customFormat="1" x14ac:dyDescent="0.2">
      <c r="A297" s="147" t="str">
        <f t="shared" si="27"/>
        <v/>
      </c>
      <c r="B297" s="256"/>
      <c r="C297" s="148"/>
      <c r="E297" s="167"/>
      <c r="T297" s="165">
        <f t="shared" si="28"/>
        <v>0</v>
      </c>
      <c r="U297" s="166">
        <f t="shared" si="26"/>
        <v>0</v>
      </c>
    </row>
    <row r="298" spans="1:21" s="111" customFormat="1" x14ac:dyDescent="0.2">
      <c r="A298" s="147" t="str">
        <f t="shared" si="27"/>
        <v/>
      </c>
      <c r="B298" s="256"/>
      <c r="C298" s="148"/>
      <c r="E298" s="167"/>
      <c r="T298" s="165">
        <f t="shared" si="28"/>
        <v>0</v>
      </c>
      <c r="U298" s="166">
        <f t="shared" si="26"/>
        <v>0</v>
      </c>
    </row>
    <row r="299" spans="1:21" s="111" customFormat="1" x14ac:dyDescent="0.2">
      <c r="A299" s="147" t="str">
        <f t="shared" si="27"/>
        <v/>
      </c>
      <c r="B299" s="256"/>
      <c r="C299" s="148"/>
      <c r="E299" s="167"/>
      <c r="T299" s="165">
        <f t="shared" si="28"/>
        <v>0</v>
      </c>
      <c r="U299" s="166">
        <f t="shared" si="26"/>
        <v>0</v>
      </c>
    </row>
    <row r="300" spans="1:21" s="111" customFormat="1" x14ac:dyDescent="0.2">
      <c r="A300" s="147" t="str">
        <f t="shared" si="27"/>
        <v/>
      </c>
      <c r="B300" s="256"/>
      <c r="C300" s="148"/>
      <c r="E300" s="167"/>
      <c r="T300" s="165">
        <f t="shared" si="28"/>
        <v>0</v>
      </c>
      <c r="U300" s="166">
        <f t="shared" si="26"/>
        <v>0</v>
      </c>
    </row>
    <row r="301" spans="1:21" s="111" customFormat="1" x14ac:dyDescent="0.2">
      <c r="A301" s="147" t="str">
        <f t="shared" si="27"/>
        <v/>
      </c>
      <c r="B301" s="256"/>
      <c r="C301" s="148"/>
      <c r="E301" s="167"/>
      <c r="T301" s="165">
        <f t="shared" si="28"/>
        <v>0</v>
      </c>
      <c r="U301" s="166">
        <f t="shared" si="26"/>
        <v>0</v>
      </c>
    </row>
    <row r="302" spans="1:21" s="111" customFormat="1" x14ac:dyDescent="0.2">
      <c r="A302" s="147" t="str">
        <f t="shared" si="27"/>
        <v/>
      </c>
      <c r="B302" s="256"/>
      <c r="C302" s="148"/>
      <c r="E302" s="167"/>
      <c r="T302" s="165">
        <f t="shared" si="28"/>
        <v>0</v>
      </c>
      <c r="U302" s="166">
        <f t="shared" si="26"/>
        <v>0</v>
      </c>
    </row>
    <row r="303" spans="1:21" s="111" customFormat="1" x14ac:dyDescent="0.2">
      <c r="A303" s="147" t="str">
        <f t="shared" si="27"/>
        <v/>
      </c>
      <c r="B303" s="256"/>
      <c r="C303" s="148"/>
      <c r="E303" s="167"/>
      <c r="T303" s="165">
        <f t="shared" si="28"/>
        <v>0</v>
      </c>
      <c r="U303" s="166">
        <f t="shared" si="26"/>
        <v>0</v>
      </c>
    </row>
    <row r="304" spans="1:21" s="111" customFormat="1" x14ac:dyDescent="0.2">
      <c r="A304" s="147" t="str">
        <f t="shared" si="27"/>
        <v/>
      </c>
      <c r="B304" s="256"/>
      <c r="C304" s="148"/>
      <c r="E304" s="167"/>
      <c r="T304" s="165">
        <f t="shared" si="28"/>
        <v>0</v>
      </c>
      <c r="U304" s="166">
        <f t="shared" si="26"/>
        <v>0</v>
      </c>
    </row>
    <row r="305" spans="1:21" s="111" customFormat="1" x14ac:dyDescent="0.2">
      <c r="A305" s="147" t="str">
        <f t="shared" si="27"/>
        <v/>
      </c>
      <c r="B305" s="256"/>
      <c r="C305" s="148"/>
      <c r="E305" s="167"/>
      <c r="T305" s="165">
        <f t="shared" si="28"/>
        <v>0</v>
      </c>
      <c r="U305" s="166">
        <f t="shared" si="26"/>
        <v>0</v>
      </c>
    </row>
    <row r="306" spans="1:21" s="111" customFormat="1" x14ac:dyDescent="0.2">
      <c r="A306" s="147" t="str">
        <f t="shared" si="27"/>
        <v/>
      </c>
      <c r="B306" s="256"/>
      <c r="C306" s="148"/>
      <c r="E306" s="167"/>
      <c r="T306" s="165">
        <f t="shared" si="28"/>
        <v>0</v>
      </c>
      <c r="U306" s="166">
        <f t="shared" si="26"/>
        <v>0</v>
      </c>
    </row>
    <row r="307" spans="1:21" s="111" customFormat="1" x14ac:dyDescent="0.2">
      <c r="A307" s="147" t="str">
        <f t="shared" si="27"/>
        <v/>
      </c>
      <c r="B307" s="256"/>
      <c r="C307" s="148"/>
      <c r="E307" s="167"/>
      <c r="T307" s="165">
        <f t="shared" si="28"/>
        <v>0</v>
      </c>
      <c r="U307" s="166">
        <f t="shared" si="26"/>
        <v>0</v>
      </c>
    </row>
    <row r="308" spans="1:21" s="111" customFormat="1" x14ac:dyDescent="0.2">
      <c r="A308" s="147" t="str">
        <f t="shared" si="27"/>
        <v/>
      </c>
      <c r="B308" s="256"/>
      <c r="C308" s="148"/>
      <c r="E308" s="167"/>
      <c r="T308" s="165">
        <f t="shared" si="28"/>
        <v>0</v>
      </c>
      <c r="U308" s="166">
        <f t="shared" si="26"/>
        <v>0</v>
      </c>
    </row>
    <row r="309" spans="1:21" s="111" customFormat="1" x14ac:dyDescent="0.2">
      <c r="A309" s="147" t="str">
        <f t="shared" si="27"/>
        <v/>
      </c>
      <c r="B309" s="256"/>
      <c r="C309" s="148"/>
      <c r="E309" s="167"/>
      <c r="T309" s="165">
        <f t="shared" si="28"/>
        <v>0</v>
      </c>
      <c r="U309" s="166">
        <f t="shared" si="26"/>
        <v>0</v>
      </c>
    </row>
    <row r="310" spans="1:21" s="111" customFormat="1" x14ac:dyDescent="0.2">
      <c r="A310" s="147" t="str">
        <f t="shared" si="27"/>
        <v/>
      </c>
      <c r="B310" s="256"/>
      <c r="C310" s="148"/>
      <c r="E310" s="167"/>
      <c r="T310" s="165">
        <f t="shared" si="28"/>
        <v>0</v>
      </c>
      <c r="U310" s="166">
        <f t="shared" si="26"/>
        <v>0</v>
      </c>
    </row>
    <row r="311" spans="1:21" s="111" customFormat="1" x14ac:dyDescent="0.2">
      <c r="A311" s="147" t="str">
        <f t="shared" si="27"/>
        <v/>
      </c>
      <c r="B311" s="256"/>
      <c r="C311" s="148"/>
      <c r="E311" s="167"/>
      <c r="T311" s="165">
        <f t="shared" si="28"/>
        <v>0</v>
      </c>
      <c r="U311" s="166">
        <f t="shared" si="26"/>
        <v>0</v>
      </c>
    </row>
    <row r="312" spans="1:21" s="111" customFormat="1" x14ac:dyDescent="0.2">
      <c r="A312" s="147" t="str">
        <f t="shared" si="27"/>
        <v/>
      </c>
      <c r="B312" s="256"/>
      <c r="C312" s="148"/>
      <c r="E312" s="167"/>
      <c r="T312" s="165">
        <f t="shared" si="28"/>
        <v>0</v>
      </c>
      <c r="U312" s="166">
        <f t="shared" si="26"/>
        <v>0</v>
      </c>
    </row>
    <row r="313" spans="1:21" s="111" customFormat="1" x14ac:dyDescent="0.2">
      <c r="A313" s="147" t="str">
        <f t="shared" si="27"/>
        <v/>
      </c>
      <c r="B313" s="256"/>
      <c r="C313" s="148"/>
      <c r="E313" s="167"/>
      <c r="T313" s="165">
        <f t="shared" si="28"/>
        <v>0</v>
      </c>
      <c r="U313" s="166">
        <f t="shared" si="26"/>
        <v>0</v>
      </c>
    </row>
    <row r="314" spans="1:21" s="111" customFormat="1" x14ac:dyDescent="0.2">
      <c r="A314" s="147" t="str">
        <f t="shared" si="27"/>
        <v/>
      </c>
      <c r="B314" s="256"/>
      <c r="C314" s="148"/>
      <c r="E314" s="167"/>
      <c r="T314" s="165">
        <f t="shared" si="28"/>
        <v>0</v>
      </c>
      <c r="U314" s="166">
        <f t="shared" si="26"/>
        <v>0</v>
      </c>
    </row>
    <row r="315" spans="1:21" s="111" customFormat="1" x14ac:dyDescent="0.2">
      <c r="A315" s="147" t="str">
        <f t="shared" si="27"/>
        <v/>
      </c>
      <c r="B315" s="256"/>
      <c r="C315" s="148"/>
      <c r="E315" s="167"/>
      <c r="T315" s="165">
        <f t="shared" si="28"/>
        <v>0</v>
      </c>
      <c r="U315" s="166">
        <f t="shared" si="26"/>
        <v>0</v>
      </c>
    </row>
    <row r="316" spans="1:21" s="111" customFormat="1" x14ac:dyDescent="0.2">
      <c r="A316" s="147" t="str">
        <f t="shared" si="27"/>
        <v/>
      </c>
      <c r="B316" s="256"/>
      <c r="C316" s="148"/>
      <c r="E316" s="167"/>
      <c r="T316" s="165">
        <f t="shared" si="28"/>
        <v>0</v>
      </c>
      <c r="U316" s="166">
        <f t="shared" si="26"/>
        <v>0</v>
      </c>
    </row>
    <row r="317" spans="1:21" s="111" customFormat="1" x14ac:dyDescent="0.2">
      <c r="A317" s="147" t="str">
        <f t="shared" si="27"/>
        <v/>
      </c>
      <c r="B317" s="256"/>
      <c r="C317" s="148"/>
      <c r="E317" s="167"/>
      <c r="T317" s="165">
        <f t="shared" si="28"/>
        <v>0</v>
      </c>
      <c r="U317" s="166">
        <f t="shared" si="26"/>
        <v>0</v>
      </c>
    </row>
    <row r="318" spans="1:21" s="111" customFormat="1" x14ac:dyDescent="0.2">
      <c r="A318" s="147" t="str">
        <f t="shared" si="27"/>
        <v/>
      </c>
      <c r="B318" s="256"/>
      <c r="C318" s="148"/>
      <c r="E318" s="167"/>
      <c r="T318" s="165">
        <f t="shared" si="28"/>
        <v>0</v>
      </c>
      <c r="U318" s="166">
        <f t="shared" si="26"/>
        <v>0</v>
      </c>
    </row>
    <row r="319" spans="1:21" s="111" customFormat="1" x14ac:dyDescent="0.2">
      <c r="A319" s="147" t="str">
        <f t="shared" si="27"/>
        <v/>
      </c>
      <c r="B319" s="256"/>
      <c r="C319" s="148"/>
      <c r="E319" s="167"/>
      <c r="T319" s="165">
        <f t="shared" si="28"/>
        <v>0</v>
      </c>
      <c r="U319" s="166">
        <f t="shared" si="26"/>
        <v>0</v>
      </c>
    </row>
    <row r="320" spans="1:21" s="111" customFormat="1" x14ac:dyDescent="0.2">
      <c r="A320" s="147" t="str">
        <f t="shared" si="27"/>
        <v/>
      </c>
      <c r="B320" s="256"/>
      <c r="C320" s="148"/>
      <c r="E320" s="167"/>
      <c r="T320" s="165">
        <f t="shared" si="28"/>
        <v>0</v>
      </c>
      <c r="U320" s="166">
        <f t="shared" si="26"/>
        <v>0</v>
      </c>
    </row>
    <row r="321" spans="1:21" s="111" customFormat="1" x14ac:dyDescent="0.2">
      <c r="A321" s="147" t="str">
        <f t="shared" si="27"/>
        <v/>
      </c>
      <c r="B321" s="256"/>
      <c r="C321" s="148"/>
      <c r="E321" s="167"/>
      <c r="T321" s="165">
        <f t="shared" si="28"/>
        <v>0</v>
      </c>
      <c r="U321" s="166">
        <f t="shared" si="26"/>
        <v>0</v>
      </c>
    </row>
    <row r="322" spans="1:21" s="111" customFormat="1" x14ac:dyDescent="0.2">
      <c r="A322" s="147" t="str">
        <f t="shared" si="27"/>
        <v/>
      </c>
      <c r="B322" s="256"/>
      <c r="C322" s="148"/>
      <c r="E322" s="167"/>
      <c r="T322" s="165">
        <f t="shared" si="28"/>
        <v>0</v>
      </c>
      <c r="U322" s="166">
        <f t="shared" si="26"/>
        <v>0</v>
      </c>
    </row>
    <row r="323" spans="1:21" s="111" customFormat="1" x14ac:dyDescent="0.2">
      <c r="A323" s="147" t="str">
        <f t="shared" si="27"/>
        <v/>
      </c>
      <c r="B323" s="256"/>
      <c r="C323" s="148"/>
      <c r="E323" s="167"/>
      <c r="T323" s="165">
        <f t="shared" si="28"/>
        <v>0</v>
      </c>
      <c r="U323" s="166">
        <f t="shared" si="26"/>
        <v>0</v>
      </c>
    </row>
    <row r="324" spans="1:21" s="111" customFormat="1" x14ac:dyDescent="0.2">
      <c r="A324" s="147" t="str">
        <f t="shared" si="27"/>
        <v/>
      </c>
      <c r="B324" s="256"/>
      <c r="C324" s="148"/>
      <c r="E324" s="167"/>
      <c r="T324" s="165">
        <f t="shared" si="28"/>
        <v>0</v>
      </c>
      <c r="U324" s="166">
        <f t="shared" si="26"/>
        <v>0</v>
      </c>
    </row>
    <row r="325" spans="1:21" s="111" customFormat="1" x14ac:dyDescent="0.2">
      <c r="A325" s="147" t="str">
        <f t="shared" si="27"/>
        <v/>
      </c>
      <c r="B325" s="256"/>
      <c r="C325" s="148"/>
      <c r="E325" s="167"/>
      <c r="T325" s="165">
        <f t="shared" si="28"/>
        <v>0</v>
      </c>
      <c r="U325" s="166">
        <f t="shared" si="26"/>
        <v>0</v>
      </c>
    </row>
    <row r="326" spans="1:21" s="111" customFormat="1" x14ac:dyDescent="0.2">
      <c r="A326" s="147" t="str">
        <f t="shared" si="27"/>
        <v/>
      </c>
      <c r="B326" s="256"/>
      <c r="C326" s="148"/>
      <c r="E326" s="167"/>
      <c r="T326" s="165">
        <f t="shared" si="28"/>
        <v>0</v>
      </c>
      <c r="U326" s="166">
        <f t="shared" si="26"/>
        <v>0</v>
      </c>
    </row>
    <row r="327" spans="1:21" s="111" customFormat="1" x14ac:dyDescent="0.2">
      <c r="A327" s="147" t="str">
        <f t="shared" si="27"/>
        <v/>
      </c>
      <c r="B327" s="256"/>
      <c r="C327" s="148"/>
      <c r="E327" s="167"/>
      <c r="T327" s="165">
        <f t="shared" si="28"/>
        <v>0</v>
      </c>
      <c r="U327" s="166">
        <f t="shared" si="26"/>
        <v>0</v>
      </c>
    </row>
    <row r="328" spans="1:21" s="111" customFormat="1" x14ac:dyDescent="0.2">
      <c r="A328" s="147" t="str">
        <f t="shared" si="27"/>
        <v/>
      </c>
      <c r="B328" s="256"/>
      <c r="C328" s="148"/>
      <c r="E328" s="167"/>
      <c r="T328" s="165">
        <f t="shared" si="28"/>
        <v>0</v>
      </c>
      <c r="U328" s="166">
        <f t="shared" si="26"/>
        <v>0</v>
      </c>
    </row>
    <row r="329" spans="1:21" s="111" customFormat="1" x14ac:dyDescent="0.2">
      <c r="A329" s="147" t="str">
        <f t="shared" si="27"/>
        <v/>
      </c>
      <c r="B329" s="256"/>
      <c r="C329" s="148"/>
      <c r="E329" s="167"/>
      <c r="T329" s="165">
        <f t="shared" si="28"/>
        <v>0</v>
      </c>
      <c r="U329" s="166">
        <f t="shared" si="26"/>
        <v>0</v>
      </c>
    </row>
    <row r="330" spans="1:21" s="111" customFormat="1" x14ac:dyDescent="0.2">
      <c r="A330" s="147" t="str">
        <f t="shared" si="27"/>
        <v/>
      </c>
      <c r="B330" s="256"/>
      <c r="C330" s="148"/>
      <c r="E330" s="167"/>
      <c r="T330" s="165">
        <f t="shared" si="28"/>
        <v>0</v>
      </c>
      <c r="U330" s="166">
        <f t="shared" si="26"/>
        <v>0</v>
      </c>
    </row>
    <row r="331" spans="1:21" s="111" customFormat="1" x14ac:dyDescent="0.2">
      <c r="A331" s="147" t="str">
        <f t="shared" si="27"/>
        <v/>
      </c>
      <c r="B331" s="256"/>
      <c r="C331" s="148"/>
      <c r="E331" s="167"/>
      <c r="T331" s="165">
        <f t="shared" si="28"/>
        <v>0</v>
      </c>
      <c r="U331" s="166">
        <f t="shared" si="26"/>
        <v>0</v>
      </c>
    </row>
    <row r="332" spans="1:21" s="111" customFormat="1" x14ac:dyDescent="0.2">
      <c r="A332" s="147" t="str">
        <f t="shared" si="27"/>
        <v/>
      </c>
      <c r="B332" s="256"/>
      <c r="C332" s="148"/>
      <c r="E332" s="167"/>
      <c r="T332" s="165">
        <f t="shared" si="28"/>
        <v>0</v>
      </c>
      <c r="U332" s="166">
        <f t="shared" si="26"/>
        <v>0</v>
      </c>
    </row>
    <row r="333" spans="1:21" s="111" customFormat="1" x14ac:dyDescent="0.2">
      <c r="A333" s="147" t="str">
        <f t="shared" si="27"/>
        <v/>
      </c>
      <c r="B333" s="256"/>
      <c r="C333" s="148"/>
      <c r="E333" s="167"/>
      <c r="T333" s="165">
        <f t="shared" si="28"/>
        <v>0</v>
      </c>
      <c r="U333" s="166">
        <f t="shared" si="26"/>
        <v>0</v>
      </c>
    </row>
    <row r="334" spans="1:21" s="111" customFormat="1" x14ac:dyDescent="0.2">
      <c r="A334" s="147" t="str">
        <f t="shared" si="27"/>
        <v/>
      </c>
      <c r="B334" s="256"/>
      <c r="C334" s="148"/>
      <c r="E334" s="167"/>
      <c r="T334" s="165">
        <f t="shared" si="28"/>
        <v>0</v>
      </c>
      <c r="U334" s="166">
        <f t="shared" si="26"/>
        <v>0</v>
      </c>
    </row>
    <row r="335" spans="1:21" s="111" customFormat="1" x14ac:dyDescent="0.2">
      <c r="A335" s="147" t="str">
        <f t="shared" si="27"/>
        <v/>
      </c>
      <c r="B335" s="256"/>
      <c r="C335" s="148"/>
      <c r="E335" s="167"/>
      <c r="T335" s="165">
        <f t="shared" si="28"/>
        <v>0</v>
      </c>
      <c r="U335" s="166">
        <f t="shared" si="26"/>
        <v>0</v>
      </c>
    </row>
    <row r="336" spans="1:21" s="111" customFormat="1" x14ac:dyDescent="0.2">
      <c r="A336" s="147" t="str">
        <f t="shared" si="27"/>
        <v/>
      </c>
      <c r="B336" s="256"/>
      <c r="C336" s="148"/>
      <c r="E336" s="167"/>
      <c r="T336" s="165">
        <f t="shared" si="28"/>
        <v>0</v>
      </c>
      <c r="U336" s="166">
        <f t="shared" si="26"/>
        <v>0</v>
      </c>
    </row>
    <row r="337" spans="1:21" s="111" customFormat="1" x14ac:dyDescent="0.2">
      <c r="A337" s="147" t="str">
        <f t="shared" si="27"/>
        <v/>
      </c>
      <c r="B337" s="256"/>
      <c r="C337" s="148"/>
      <c r="E337" s="167"/>
      <c r="T337" s="165">
        <f t="shared" si="28"/>
        <v>0</v>
      </c>
      <c r="U337" s="166">
        <f t="shared" si="26"/>
        <v>0</v>
      </c>
    </row>
    <row r="338" spans="1:21" s="111" customFormat="1" x14ac:dyDescent="0.2">
      <c r="A338" s="147" t="str">
        <f t="shared" si="27"/>
        <v/>
      </c>
      <c r="B338" s="256"/>
      <c r="C338" s="148"/>
      <c r="E338" s="167"/>
      <c r="T338" s="165">
        <f t="shared" si="28"/>
        <v>0</v>
      </c>
      <c r="U338" s="166">
        <f t="shared" si="26"/>
        <v>0</v>
      </c>
    </row>
    <row r="339" spans="1:21" s="111" customFormat="1" x14ac:dyDescent="0.2">
      <c r="A339" s="147" t="str">
        <f t="shared" si="27"/>
        <v/>
      </c>
      <c r="B339" s="256"/>
      <c r="C339" s="148"/>
      <c r="E339" s="167"/>
      <c r="T339" s="165">
        <f t="shared" si="28"/>
        <v>0</v>
      </c>
      <c r="U339" s="166">
        <f t="shared" si="26"/>
        <v>0</v>
      </c>
    </row>
    <row r="340" spans="1:21" s="111" customFormat="1" x14ac:dyDescent="0.2">
      <c r="A340" s="147" t="str">
        <f t="shared" si="27"/>
        <v/>
      </c>
      <c r="B340" s="256"/>
      <c r="C340" s="148"/>
      <c r="E340" s="167"/>
      <c r="T340" s="165">
        <f t="shared" si="28"/>
        <v>0</v>
      </c>
      <c r="U340" s="166">
        <f t="shared" si="26"/>
        <v>0</v>
      </c>
    </row>
    <row r="341" spans="1:21" s="111" customFormat="1" x14ac:dyDescent="0.2">
      <c r="A341" s="147" t="str">
        <f t="shared" si="27"/>
        <v/>
      </c>
      <c r="B341" s="256"/>
      <c r="C341" s="148"/>
      <c r="E341" s="167"/>
      <c r="T341" s="165">
        <f t="shared" si="28"/>
        <v>0</v>
      </c>
      <c r="U341" s="166">
        <f t="shared" si="26"/>
        <v>0</v>
      </c>
    </row>
    <row r="342" spans="1:21" s="111" customFormat="1" x14ac:dyDescent="0.2">
      <c r="A342" s="147" t="str">
        <f t="shared" si="27"/>
        <v/>
      </c>
      <c r="B342" s="256"/>
      <c r="C342" s="148"/>
      <c r="E342" s="167"/>
      <c r="T342" s="165">
        <f t="shared" si="28"/>
        <v>0</v>
      </c>
      <c r="U342" s="166">
        <f t="shared" si="26"/>
        <v>0</v>
      </c>
    </row>
    <row r="343" spans="1:21" s="111" customFormat="1" x14ac:dyDescent="0.2">
      <c r="A343" s="147" t="str">
        <f t="shared" si="27"/>
        <v/>
      </c>
      <c r="B343" s="256"/>
      <c r="C343" s="148"/>
      <c r="E343" s="167"/>
      <c r="T343" s="165">
        <f t="shared" si="28"/>
        <v>0</v>
      </c>
      <c r="U343" s="166">
        <f t="shared" si="26"/>
        <v>0</v>
      </c>
    </row>
    <row r="344" spans="1:21" s="111" customFormat="1" x14ac:dyDescent="0.2">
      <c r="A344" s="147" t="str">
        <f t="shared" si="27"/>
        <v/>
      </c>
      <c r="B344" s="256"/>
      <c r="C344" s="148"/>
      <c r="E344" s="167"/>
      <c r="T344" s="165">
        <f t="shared" si="28"/>
        <v>0</v>
      </c>
      <c r="U344" s="166">
        <f t="shared" si="26"/>
        <v>0</v>
      </c>
    </row>
    <row r="345" spans="1:21" s="111" customFormat="1" x14ac:dyDescent="0.2">
      <c r="A345" s="147" t="str">
        <f t="shared" si="27"/>
        <v/>
      </c>
      <c r="B345" s="256"/>
      <c r="C345" s="148"/>
      <c r="E345" s="167"/>
      <c r="T345" s="165">
        <f t="shared" si="28"/>
        <v>0</v>
      </c>
      <c r="U345" s="166">
        <f t="shared" si="26"/>
        <v>0</v>
      </c>
    </row>
    <row r="346" spans="1:21" s="111" customFormat="1" x14ac:dyDescent="0.2">
      <c r="A346" s="147" t="str">
        <f t="shared" si="27"/>
        <v/>
      </c>
      <c r="B346" s="256"/>
      <c r="C346" s="148"/>
      <c r="E346" s="167"/>
      <c r="T346" s="165">
        <f t="shared" si="28"/>
        <v>0</v>
      </c>
      <c r="U346" s="166">
        <f t="shared" si="26"/>
        <v>0</v>
      </c>
    </row>
    <row r="347" spans="1:21" s="111" customFormat="1" x14ac:dyDescent="0.2">
      <c r="A347" s="147" t="str">
        <f t="shared" si="27"/>
        <v/>
      </c>
      <c r="B347" s="256"/>
      <c r="C347" s="148"/>
      <c r="E347" s="167"/>
      <c r="T347" s="165">
        <f t="shared" si="28"/>
        <v>0</v>
      </c>
      <c r="U347" s="166">
        <f t="shared" si="26"/>
        <v>0</v>
      </c>
    </row>
    <row r="348" spans="1:21" s="111" customFormat="1" x14ac:dyDescent="0.2">
      <c r="A348" s="147" t="str">
        <f t="shared" si="27"/>
        <v/>
      </c>
      <c r="B348" s="256"/>
      <c r="C348" s="148"/>
      <c r="E348" s="167"/>
      <c r="T348" s="165">
        <f t="shared" si="28"/>
        <v>0</v>
      </c>
      <c r="U348" s="166">
        <f t="shared" si="26"/>
        <v>0</v>
      </c>
    </row>
    <row r="349" spans="1:21" s="111" customFormat="1" x14ac:dyDescent="0.2">
      <c r="A349" s="147" t="str">
        <f t="shared" si="27"/>
        <v/>
      </c>
      <c r="B349" s="256"/>
      <c r="C349" s="148"/>
      <c r="E349" s="167"/>
      <c r="T349" s="165">
        <f t="shared" si="28"/>
        <v>0</v>
      </c>
      <c r="U349" s="166">
        <f t="shared" si="26"/>
        <v>0</v>
      </c>
    </row>
    <row r="350" spans="1:21" s="111" customFormat="1" x14ac:dyDescent="0.2">
      <c r="A350" s="147" t="str">
        <f t="shared" si="27"/>
        <v/>
      </c>
      <c r="B350" s="256"/>
      <c r="C350" s="148"/>
      <c r="E350" s="167"/>
      <c r="T350" s="165">
        <f t="shared" si="28"/>
        <v>0</v>
      </c>
      <c r="U350" s="166">
        <f t="shared" si="26"/>
        <v>0</v>
      </c>
    </row>
    <row r="351" spans="1:21" s="111" customFormat="1" x14ac:dyDescent="0.2">
      <c r="A351" s="147" t="str">
        <f t="shared" si="27"/>
        <v/>
      </c>
      <c r="B351" s="256"/>
      <c r="C351" s="148"/>
      <c r="E351" s="167"/>
      <c r="T351" s="165">
        <f t="shared" si="28"/>
        <v>0</v>
      </c>
      <c r="U351" s="166">
        <f t="shared" si="26"/>
        <v>0</v>
      </c>
    </row>
    <row r="352" spans="1:21" s="111" customFormat="1" x14ac:dyDescent="0.2">
      <c r="A352" s="147" t="str">
        <f t="shared" si="27"/>
        <v/>
      </c>
      <c r="B352" s="256"/>
      <c r="C352" s="148"/>
      <c r="E352" s="167"/>
      <c r="T352" s="165">
        <f t="shared" si="28"/>
        <v>0</v>
      </c>
      <c r="U352" s="166">
        <f t="shared" si="26"/>
        <v>0</v>
      </c>
    </row>
    <row r="353" spans="1:21" s="111" customFormat="1" x14ac:dyDescent="0.2">
      <c r="A353" s="147" t="str">
        <f t="shared" si="27"/>
        <v/>
      </c>
      <c r="B353" s="256"/>
      <c r="C353" s="148"/>
      <c r="E353" s="167"/>
      <c r="T353" s="165">
        <f t="shared" si="28"/>
        <v>0</v>
      </c>
      <c r="U353" s="166">
        <f t="shared" si="26"/>
        <v>0</v>
      </c>
    </row>
    <row r="354" spans="1:21" s="111" customFormat="1" x14ac:dyDescent="0.2">
      <c r="A354" s="147" t="str">
        <f t="shared" si="27"/>
        <v/>
      </c>
      <c r="B354" s="256"/>
      <c r="C354" s="148"/>
      <c r="E354" s="167"/>
      <c r="T354" s="165">
        <f t="shared" si="28"/>
        <v>0</v>
      </c>
      <c r="U354" s="166">
        <f t="shared" si="26"/>
        <v>0</v>
      </c>
    </row>
    <row r="355" spans="1:21" s="111" customFormat="1" x14ac:dyDescent="0.2">
      <c r="A355" s="147" t="str">
        <f t="shared" si="27"/>
        <v/>
      </c>
      <c r="B355" s="256"/>
      <c r="C355" s="148"/>
      <c r="E355" s="167"/>
      <c r="T355" s="165">
        <f t="shared" si="28"/>
        <v>0</v>
      </c>
      <c r="U355" s="166">
        <f t="shared" si="26"/>
        <v>0</v>
      </c>
    </row>
    <row r="356" spans="1:21" s="111" customFormat="1" x14ac:dyDescent="0.2">
      <c r="A356" s="147" t="str">
        <f t="shared" si="27"/>
        <v/>
      </c>
      <c r="B356" s="256"/>
      <c r="C356" s="148"/>
      <c r="E356" s="167"/>
      <c r="T356" s="165">
        <f t="shared" si="28"/>
        <v>0</v>
      </c>
      <c r="U356" s="166">
        <f t="shared" si="26"/>
        <v>0</v>
      </c>
    </row>
    <row r="357" spans="1:21" s="111" customFormat="1" x14ac:dyDescent="0.2">
      <c r="A357" s="147" t="str">
        <f t="shared" si="27"/>
        <v/>
      </c>
      <c r="B357" s="256"/>
      <c r="C357" s="148"/>
      <c r="E357" s="167"/>
      <c r="T357" s="165">
        <f t="shared" si="28"/>
        <v>0</v>
      </c>
      <c r="U357" s="166">
        <f t="shared" ref="U357:U420" si="29">SUM(H357:T357)</f>
        <v>0</v>
      </c>
    </row>
    <row r="358" spans="1:21" s="111" customFormat="1" x14ac:dyDescent="0.2">
      <c r="A358" s="147" t="str">
        <f t="shared" ref="A358:A421" si="30">C358&amp;E358</f>
        <v/>
      </c>
      <c r="B358" s="256"/>
      <c r="C358" s="148"/>
      <c r="E358" s="167"/>
      <c r="T358" s="165">
        <f t="shared" ref="T358:T421" si="31">G358-SUM(H358:S358)</f>
        <v>0</v>
      </c>
      <c r="U358" s="166">
        <f t="shared" si="29"/>
        <v>0</v>
      </c>
    </row>
    <row r="359" spans="1:21" s="111" customFormat="1" x14ac:dyDescent="0.2">
      <c r="A359" s="147" t="str">
        <f t="shared" si="30"/>
        <v/>
      </c>
      <c r="B359" s="256"/>
      <c r="C359" s="148"/>
      <c r="E359" s="167"/>
      <c r="T359" s="165">
        <f t="shared" si="31"/>
        <v>0</v>
      </c>
      <c r="U359" s="166">
        <f t="shared" si="29"/>
        <v>0</v>
      </c>
    </row>
    <row r="360" spans="1:21" s="111" customFormat="1" x14ac:dyDescent="0.2">
      <c r="A360" s="147" t="str">
        <f t="shared" si="30"/>
        <v/>
      </c>
      <c r="B360" s="256"/>
      <c r="C360" s="148"/>
      <c r="E360" s="167"/>
      <c r="T360" s="165">
        <f t="shared" si="31"/>
        <v>0</v>
      </c>
      <c r="U360" s="166">
        <f t="shared" si="29"/>
        <v>0</v>
      </c>
    </row>
    <row r="361" spans="1:21" s="111" customFormat="1" x14ac:dyDescent="0.2">
      <c r="A361" s="147" t="str">
        <f t="shared" si="30"/>
        <v/>
      </c>
      <c r="B361" s="256"/>
      <c r="C361" s="148"/>
      <c r="E361" s="167"/>
      <c r="T361" s="165">
        <f t="shared" si="31"/>
        <v>0</v>
      </c>
      <c r="U361" s="166">
        <f t="shared" si="29"/>
        <v>0</v>
      </c>
    </row>
    <row r="362" spans="1:21" s="111" customFormat="1" x14ac:dyDescent="0.2">
      <c r="A362" s="147" t="str">
        <f t="shared" si="30"/>
        <v/>
      </c>
      <c r="B362" s="256"/>
      <c r="C362" s="148"/>
      <c r="E362" s="167"/>
      <c r="T362" s="165">
        <f t="shared" si="31"/>
        <v>0</v>
      </c>
      <c r="U362" s="166">
        <f t="shared" si="29"/>
        <v>0</v>
      </c>
    </row>
    <row r="363" spans="1:21" s="111" customFormat="1" x14ac:dyDescent="0.2">
      <c r="A363" s="147" t="str">
        <f t="shared" si="30"/>
        <v/>
      </c>
      <c r="B363" s="256"/>
      <c r="C363" s="148"/>
      <c r="E363" s="167"/>
      <c r="T363" s="165">
        <f t="shared" si="31"/>
        <v>0</v>
      </c>
      <c r="U363" s="166">
        <f t="shared" si="29"/>
        <v>0</v>
      </c>
    </row>
    <row r="364" spans="1:21" s="111" customFormat="1" x14ac:dyDescent="0.2">
      <c r="A364" s="147" t="str">
        <f t="shared" si="30"/>
        <v/>
      </c>
      <c r="B364" s="256"/>
      <c r="C364" s="148"/>
      <c r="E364" s="167"/>
      <c r="T364" s="165">
        <f t="shared" si="31"/>
        <v>0</v>
      </c>
      <c r="U364" s="166">
        <f t="shared" si="29"/>
        <v>0</v>
      </c>
    </row>
    <row r="365" spans="1:21" s="111" customFormat="1" x14ac:dyDescent="0.2">
      <c r="A365" s="147" t="str">
        <f t="shared" si="30"/>
        <v/>
      </c>
      <c r="B365" s="256"/>
      <c r="C365" s="148"/>
      <c r="E365" s="167"/>
      <c r="T365" s="165">
        <f t="shared" si="31"/>
        <v>0</v>
      </c>
      <c r="U365" s="166">
        <f t="shared" si="29"/>
        <v>0</v>
      </c>
    </row>
    <row r="366" spans="1:21" s="111" customFormat="1" x14ac:dyDescent="0.2">
      <c r="A366" s="147" t="str">
        <f t="shared" si="30"/>
        <v/>
      </c>
      <c r="B366" s="256"/>
      <c r="C366" s="148"/>
      <c r="E366" s="167"/>
      <c r="T366" s="165">
        <f t="shared" si="31"/>
        <v>0</v>
      </c>
      <c r="U366" s="166">
        <f t="shared" si="29"/>
        <v>0</v>
      </c>
    </row>
    <row r="367" spans="1:21" s="111" customFormat="1" x14ac:dyDescent="0.2">
      <c r="A367" s="147" t="str">
        <f t="shared" si="30"/>
        <v/>
      </c>
      <c r="B367" s="256"/>
      <c r="C367" s="148"/>
      <c r="E367" s="167"/>
      <c r="T367" s="165">
        <f t="shared" si="31"/>
        <v>0</v>
      </c>
      <c r="U367" s="166">
        <f t="shared" si="29"/>
        <v>0</v>
      </c>
    </row>
    <row r="368" spans="1:21" s="111" customFormat="1" x14ac:dyDescent="0.2">
      <c r="A368" s="147" t="str">
        <f t="shared" si="30"/>
        <v/>
      </c>
      <c r="B368" s="256"/>
      <c r="C368" s="148"/>
      <c r="E368" s="167"/>
      <c r="T368" s="165">
        <f t="shared" si="31"/>
        <v>0</v>
      </c>
      <c r="U368" s="166">
        <f t="shared" si="29"/>
        <v>0</v>
      </c>
    </row>
    <row r="369" spans="1:21" s="111" customFormat="1" x14ac:dyDescent="0.2">
      <c r="A369" s="147" t="str">
        <f t="shared" si="30"/>
        <v/>
      </c>
      <c r="B369" s="256"/>
      <c r="C369" s="148"/>
      <c r="E369" s="167"/>
      <c r="T369" s="165">
        <f t="shared" si="31"/>
        <v>0</v>
      </c>
      <c r="U369" s="166">
        <f t="shared" si="29"/>
        <v>0</v>
      </c>
    </row>
    <row r="370" spans="1:21" s="111" customFormat="1" x14ac:dyDescent="0.2">
      <c r="A370" s="147" t="str">
        <f t="shared" si="30"/>
        <v/>
      </c>
      <c r="B370" s="256"/>
      <c r="C370" s="148"/>
      <c r="E370" s="167"/>
      <c r="T370" s="165">
        <f t="shared" si="31"/>
        <v>0</v>
      </c>
      <c r="U370" s="166">
        <f t="shared" si="29"/>
        <v>0</v>
      </c>
    </row>
    <row r="371" spans="1:21" s="111" customFormat="1" x14ac:dyDescent="0.2">
      <c r="A371" s="147" t="str">
        <f t="shared" si="30"/>
        <v/>
      </c>
      <c r="B371" s="256"/>
      <c r="C371" s="148"/>
      <c r="E371" s="167"/>
      <c r="T371" s="165">
        <f t="shared" si="31"/>
        <v>0</v>
      </c>
      <c r="U371" s="166">
        <f t="shared" si="29"/>
        <v>0</v>
      </c>
    </row>
    <row r="372" spans="1:21" s="111" customFormat="1" x14ac:dyDescent="0.2">
      <c r="A372" s="147" t="str">
        <f t="shared" si="30"/>
        <v/>
      </c>
      <c r="B372" s="256"/>
      <c r="C372" s="148"/>
      <c r="E372" s="167"/>
      <c r="T372" s="165">
        <f t="shared" si="31"/>
        <v>0</v>
      </c>
      <c r="U372" s="166">
        <f t="shared" si="29"/>
        <v>0</v>
      </c>
    </row>
    <row r="373" spans="1:21" s="111" customFormat="1" x14ac:dyDescent="0.2">
      <c r="A373" s="147" t="str">
        <f t="shared" si="30"/>
        <v/>
      </c>
      <c r="B373" s="256"/>
      <c r="C373" s="148"/>
      <c r="E373" s="167"/>
      <c r="T373" s="165">
        <f t="shared" si="31"/>
        <v>0</v>
      </c>
      <c r="U373" s="166">
        <f t="shared" si="29"/>
        <v>0</v>
      </c>
    </row>
    <row r="374" spans="1:21" s="111" customFormat="1" x14ac:dyDescent="0.2">
      <c r="A374" s="147" t="str">
        <f t="shared" si="30"/>
        <v/>
      </c>
      <c r="B374" s="256"/>
      <c r="C374" s="148"/>
      <c r="E374" s="167"/>
      <c r="T374" s="165">
        <f t="shared" si="31"/>
        <v>0</v>
      </c>
      <c r="U374" s="166">
        <f t="shared" si="29"/>
        <v>0</v>
      </c>
    </row>
    <row r="375" spans="1:21" s="111" customFormat="1" x14ac:dyDescent="0.2">
      <c r="A375" s="147" t="str">
        <f t="shared" si="30"/>
        <v/>
      </c>
      <c r="B375" s="256"/>
      <c r="C375" s="148"/>
      <c r="E375" s="167"/>
      <c r="T375" s="165">
        <f t="shared" si="31"/>
        <v>0</v>
      </c>
      <c r="U375" s="166">
        <f t="shared" si="29"/>
        <v>0</v>
      </c>
    </row>
    <row r="376" spans="1:21" s="111" customFormat="1" x14ac:dyDescent="0.2">
      <c r="A376" s="147" t="str">
        <f t="shared" si="30"/>
        <v/>
      </c>
      <c r="B376" s="256"/>
      <c r="C376" s="148"/>
      <c r="E376" s="167"/>
      <c r="T376" s="165">
        <f t="shared" si="31"/>
        <v>0</v>
      </c>
      <c r="U376" s="166">
        <f t="shared" si="29"/>
        <v>0</v>
      </c>
    </row>
    <row r="377" spans="1:21" s="111" customFormat="1" x14ac:dyDescent="0.2">
      <c r="A377" s="147" t="str">
        <f t="shared" si="30"/>
        <v/>
      </c>
      <c r="B377" s="256"/>
      <c r="C377" s="148"/>
      <c r="E377" s="167"/>
      <c r="T377" s="165">
        <f t="shared" si="31"/>
        <v>0</v>
      </c>
      <c r="U377" s="166">
        <f t="shared" si="29"/>
        <v>0</v>
      </c>
    </row>
    <row r="378" spans="1:21" s="111" customFormat="1" x14ac:dyDescent="0.2">
      <c r="A378" s="147" t="str">
        <f t="shared" si="30"/>
        <v/>
      </c>
      <c r="B378" s="256"/>
      <c r="C378" s="148"/>
      <c r="E378" s="167"/>
      <c r="T378" s="165">
        <f t="shared" si="31"/>
        <v>0</v>
      </c>
      <c r="U378" s="166">
        <f t="shared" si="29"/>
        <v>0</v>
      </c>
    </row>
    <row r="379" spans="1:21" s="111" customFormat="1" x14ac:dyDescent="0.2">
      <c r="A379" s="147" t="str">
        <f t="shared" si="30"/>
        <v/>
      </c>
      <c r="B379" s="256"/>
      <c r="C379" s="148"/>
      <c r="E379" s="167"/>
      <c r="T379" s="165">
        <f t="shared" si="31"/>
        <v>0</v>
      </c>
      <c r="U379" s="166">
        <f t="shared" si="29"/>
        <v>0</v>
      </c>
    </row>
    <row r="380" spans="1:21" s="111" customFormat="1" x14ac:dyDescent="0.2">
      <c r="A380" s="147" t="str">
        <f t="shared" si="30"/>
        <v/>
      </c>
      <c r="B380" s="256"/>
      <c r="C380" s="148"/>
      <c r="E380" s="167"/>
      <c r="T380" s="165">
        <f t="shared" si="31"/>
        <v>0</v>
      </c>
      <c r="U380" s="166">
        <f t="shared" si="29"/>
        <v>0</v>
      </c>
    </row>
    <row r="381" spans="1:21" s="111" customFormat="1" x14ac:dyDescent="0.2">
      <c r="A381" s="147" t="str">
        <f t="shared" si="30"/>
        <v/>
      </c>
      <c r="B381" s="256"/>
      <c r="C381" s="148"/>
      <c r="E381" s="167"/>
      <c r="T381" s="165">
        <f t="shared" si="31"/>
        <v>0</v>
      </c>
      <c r="U381" s="166">
        <f t="shared" si="29"/>
        <v>0</v>
      </c>
    </row>
    <row r="382" spans="1:21" s="111" customFormat="1" x14ac:dyDescent="0.2">
      <c r="A382" s="147" t="str">
        <f t="shared" si="30"/>
        <v/>
      </c>
      <c r="B382" s="256"/>
      <c r="C382" s="148"/>
      <c r="E382" s="167"/>
      <c r="T382" s="165">
        <f t="shared" si="31"/>
        <v>0</v>
      </c>
      <c r="U382" s="166">
        <f t="shared" si="29"/>
        <v>0</v>
      </c>
    </row>
    <row r="383" spans="1:21" s="111" customFormat="1" x14ac:dyDescent="0.2">
      <c r="A383" s="147" t="str">
        <f t="shared" si="30"/>
        <v/>
      </c>
      <c r="B383" s="256"/>
      <c r="C383" s="148"/>
      <c r="E383" s="167"/>
      <c r="T383" s="165">
        <f t="shared" si="31"/>
        <v>0</v>
      </c>
      <c r="U383" s="166">
        <f t="shared" si="29"/>
        <v>0</v>
      </c>
    </row>
    <row r="384" spans="1:21" s="111" customFormat="1" x14ac:dyDescent="0.2">
      <c r="A384" s="147" t="str">
        <f t="shared" si="30"/>
        <v/>
      </c>
      <c r="B384" s="256"/>
      <c r="C384" s="148"/>
      <c r="E384" s="167"/>
      <c r="T384" s="165">
        <f t="shared" si="31"/>
        <v>0</v>
      </c>
      <c r="U384" s="166">
        <f t="shared" si="29"/>
        <v>0</v>
      </c>
    </row>
    <row r="385" spans="1:21" s="111" customFormat="1" x14ac:dyDescent="0.2">
      <c r="A385" s="147" t="str">
        <f t="shared" si="30"/>
        <v/>
      </c>
      <c r="B385" s="256"/>
      <c r="C385" s="148"/>
      <c r="E385" s="167"/>
      <c r="T385" s="165">
        <f t="shared" si="31"/>
        <v>0</v>
      </c>
      <c r="U385" s="166">
        <f t="shared" si="29"/>
        <v>0</v>
      </c>
    </row>
    <row r="386" spans="1:21" s="111" customFormat="1" x14ac:dyDescent="0.2">
      <c r="A386" s="147" t="str">
        <f t="shared" si="30"/>
        <v/>
      </c>
      <c r="B386" s="256"/>
      <c r="C386" s="148"/>
      <c r="E386" s="167"/>
      <c r="T386" s="165">
        <f t="shared" si="31"/>
        <v>0</v>
      </c>
      <c r="U386" s="166">
        <f t="shared" si="29"/>
        <v>0</v>
      </c>
    </row>
    <row r="387" spans="1:21" s="111" customFormat="1" x14ac:dyDescent="0.2">
      <c r="A387" s="147" t="str">
        <f t="shared" si="30"/>
        <v/>
      </c>
      <c r="B387" s="256"/>
      <c r="C387" s="148"/>
      <c r="E387" s="167"/>
      <c r="T387" s="165">
        <f t="shared" si="31"/>
        <v>0</v>
      </c>
      <c r="U387" s="166">
        <f t="shared" si="29"/>
        <v>0</v>
      </c>
    </row>
    <row r="388" spans="1:21" s="111" customFormat="1" x14ac:dyDescent="0.2">
      <c r="A388" s="147" t="str">
        <f t="shared" si="30"/>
        <v/>
      </c>
      <c r="B388" s="256"/>
      <c r="C388" s="148"/>
      <c r="E388" s="167"/>
      <c r="T388" s="165">
        <f t="shared" si="31"/>
        <v>0</v>
      </c>
      <c r="U388" s="166">
        <f t="shared" si="29"/>
        <v>0</v>
      </c>
    </row>
    <row r="389" spans="1:21" s="111" customFormat="1" x14ac:dyDescent="0.2">
      <c r="A389" s="147" t="str">
        <f t="shared" si="30"/>
        <v/>
      </c>
      <c r="B389" s="256"/>
      <c r="C389" s="148"/>
      <c r="E389" s="167"/>
      <c r="T389" s="165">
        <f t="shared" si="31"/>
        <v>0</v>
      </c>
      <c r="U389" s="166">
        <f t="shared" si="29"/>
        <v>0</v>
      </c>
    </row>
    <row r="390" spans="1:21" s="111" customFormat="1" x14ac:dyDescent="0.2">
      <c r="A390" s="147" t="str">
        <f t="shared" si="30"/>
        <v/>
      </c>
      <c r="B390" s="256"/>
      <c r="C390" s="148"/>
      <c r="E390" s="167"/>
      <c r="T390" s="165">
        <f t="shared" si="31"/>
        <v>0</v>
      </c>
      <c r="U390" s="166">
        <f t="shared" si="29"/>
        <v>0</v>
      </c>
    </row>
    <row r="391" spans="1:21" s="111" customFormat="1" x14ac:dyDescent="0.2">
      <c r="A391" s="147" t="str">
        <f t="shared" si="30"/>
        <v/>
      </c>
      <c r="B391" s="256"/>
      <c r="C391" s="148"/>
      <c r="E391" s="167"/>
      <c r="T391" s="165">
        <f t="shared" si="31"/>
        <v>0</v>
      </c>
      <c r="U391" s="166">
        <f t="shared" si="29"/>
        <v>0</v>
      </c>
    </row>
    <row r="392" spans="1:21" s="111" customFormat="1" x14ac:dyDescent="0.2">
      <c r="A392" s="147" t="str">
        <f t="shared" si="30"/>
        <v/>
      </c>
      <c r="B392" s="256"/>
      <c r="C392" s="148"/>
      <c r="E392" s="167"/>
      <c r="T392" s="165">
        <f t="shared" si="31"/>
        <v>0</v>
      </c>
      <c r="U392" s="166">
        <f t="shared" si="29"/>
        <v>0</v>
      </c>
    </row>
    <row r="393" spans="1:21" s="111" customFormat="1" x14ac:dyDescent="0.2">
      <c r="A393" s="147" t="str">
        <f t="shared" si="30"/>
        <v/>
      </c>
      <c r="B393" s="256"/>
      <c r="C393" s="148"/>
      <c r="E393" s="167"/>
      <c r="T393" s="165">
        <f t="shared" si="31"/>
        <v>0</v>
      </c>
      <c r="U393" s="166">
        <f t="shared" si="29"/>
        <v>0</v>
      </c>
    </row>
    <row r="394" spans="1:21" s="111" customFormat="1" x14ac:dyDescent="0.2">
      <c r="A394" s="147" t="str">
        <f t="shared" si="30"/>
        <v/>
      </c>
      <c r="B394" s="256"/>
      <c r="C394" s="148"/>
      <c r="E394" s="167"/>
      <c r="T394" s="165">
        <f t="shared" si="31"/>
        <v>0</v>
      </c>
      <c r="U394" s="166">
        <f t="shared" si="29"/>
        <v>0</v>
      </c>
    </row>
    <row r="395" spans="1:21" s="111" customFormat="1" x14ac:dyDescent="0.2">
      <c r="A395" s="147" t="str">
        <f t="shared" si="30"/>
        <v/>
      </c>
      <c r="B395" s="256"/>
      <c r="C395" s="148"/>
      <c r="E395" s="167"/>
      <c r="T395" s="165">
        <f t="shared" si="31"/>
        <v>0</v>
      </c>
      <c r="U395" s="166">
        <f t="shared" si="29"/>
        <v>0</v>
      </c>
    </row>
    <row r="396" spans="1:21" s="111" customFormat="1" x14ac:dyDescent="0.2">
      <c r="A396" s="147" t="str">
        <f t="shared" si="30"/>
        <v/>
      </c>
      <c r="B396" s="256"/>
      <c r="C396" s="148"/>
      <c r="E396" s="167"/>
      <c r="T396" s="165">
        <f t="shared" si="31"/>
        <v>0</v>
      </c>
      <c r="U396" s="166">
        <f t="shared" si="29"/>
        <v>0</v>
      </c>
    </row>
    <row r="397" spans="1:21" s="111" customFormat="1" x14ac:dyDescent="0.2">
      <c r="A397" s="147" t="str">
        <f t="shared" si="30"/>
        <v/>
      </c>
      <c r="B397" s="256"/>
      <c r="C397" s="148"/>
      <c r="E397" s="167"/>
      <c r="T397" s="165">
        <f t="shared" si="31"/>
        <v>0</v>
      </c>
      <c r="U397" s="166">
        <f t="shared" si="29"/>
        <v>0</v>
      </c>
    </row>
    <row r="398" spans="1:21" s="111" customFormat="1" x14ac:dyDescent="0.2">
      <c r="A398" s="147" t="str">
        <f t="shared" si="30"/>
        <v/>
      </c>
      <c r="B398" s="256"/>
      <c r="C398" s="148"/>
      <c r="E398" s="167"/>
      <c r="T398" s="165">
        <f t="shared" si="31"/>
        <v>0</v>
      </c>
      <c r="U398" s="166">
        <f t="shared" si="29"/>
        <v>0</v>
      </c>
    </row>
    <row r="399" spans="1:21" s="111" customFormat="1" x14ac:dyDescent="0.2">
      <c r="A399" s="147" t="str">
        <f t="shared" si="30"/>
        <v/>
      </c>
      <c r="B399" s="256"/>
      <c r="C399" s="148"/>
      <c r="E399" s="167"/>
      <c r="T399" s="165">
        <f t="shared" si="31"/>
        <v>0</v>
      </c>
      <c r="U399" s="166">
        <f t="shared" si="29"/>
        <v>0</v>
      </c>
    </row>
    <row r="400" spans="1:21" s="111" customFormat="1" x14ac:dyDescent="0.2">
      <c r="A400" s="147" t="str">
        <f t="shared" si="30"/>
        <v/>
      </c>
      <c r="B400" s="256"/>
      <c r="C400" s="148"/>
      <c r="E400" s="167"/>
      <c r="T400" s="165">
        <f t="shared" si="31"/>
        <v>0</v>
      </c>
      <c r="U400" s="166">
        <f t="shared" si="29"/>
        <v>0</v>
      </c>
    </row>
    <row r="401" spans="1:21" s="111" customFormat="1" x14ac:dyDescent="0.2">
      <c r="A401" s="147" t="str">
        <f t="shared" si="30"/>
        <v/>
      </c>
      <c r="B401" s="256"/>
      <c r="C401" s="148"/>
      <c r="E401" s="167"/>
      <c r="T401" s="165">
        <f t="shared" si="31"/>
        <v>0</v>
      </c>
      <c r="U401" s="166">
        <f t="shared" si="29"/>
        <v>0</v>
      </c>
    </row>
    <row r="402" spans="1:21" s="111" customFormat="1" x14ac:dyDescent="0.2">
      <c r="A402" s="147" t="str">
        <f t="shared" si="30"/>
        <v/>
      </c>
      <c r="B402" s="256"/>
      <c r="C402" s="148"/>
      <c r="E402" s="167"/>
      <c r="T402" s="165">
        <f t="shared" si="31"/>
        <v>0</v>
      </c>
      <c r="U402" s="166">
        <f t="shared" si="29"/>
        <v>0</v>
      </c>
    </row>
    <row r="403" spans="1:21" s="111" customFormat="1" x14ac:dyDescent="0.2">
      <c r="A403" s="147" t="str">
        <f t="shared" si="30"/>
        <v/>
      </c>
      <c r="B403" s="256"/>
      <c r="C403" s="148"/>
      <c r="E403" s="167"/>
      <c r="T403" s="165">
        <f t="shared" si="31"/>
        <v>0</v>
      </c>
      <c r="U403" s="166">
        <f t="shared" si="29"/>
        <v>0</v>
      </c>
    </row>
    <row r="404" spans="1:21" s="111" customFormat="1" x14ac:dyDescent="0.2">
      <c r="A404" s="147" t="str">
        <f t="shared" si="30"/>
        <v/>
      </c>
      <c r="B404" s="256"/>
      <c r="C404" s="148"/>
      <c r="E404" s="167"/>
      <c r="T404" s="165">
        <f t="shared" si="31"/>
        <v>0</v>
      </c>
      <c r="U404" s="166">
        <f t="shared" si="29"/>
        <v>0</v>
      </c>
    </row>
    <row r="405" spans="1:21" s="111" customFormat="1" x14ac:dyDescent="0.2">
      <c r="A405" s="147" t="str">
        <f t="shared" si="30"/>
        <v/>
      </c>
      <c r="B405" s="256"/>
      <c r="C405" s="148"/>
      <c r="E405" s="167"/>
      <c r="T405" s="165">
        <f t="shared" si="31"/>
        <v>0</v>
      </c>
      <c r="U405" s="166">
        <f t="shared" si="29"/>
        <v>0</v>
      </c>
    </row>
    <row r="406" spans="1:21" s="111" customFormat="1" x14ac:dyDescent="0.2">
      <c r="A406" s="147" t="str">
        <f t="shared" si="30"/>
        <v/>
      </c>
      <c r="B406" s="256"/>
      <c r="C406" s="148"/>
      <c r="E406" s="167"/>
      <c r="T406" s="165">
        <f t="shared" si="31"/>
        <v>0</v>
      </c>
      <c r="U406" s="166">
        <f t="shared" si="29"/>
        <v>0</v>
      </c>
    </row>
    <row r="407" spans="1:21" s="111" customFormat="1" x14ac:dyDescent="0.2">
      <c r="A407" s="147" t="str">
        <f t="shared" si="30"/>
        <v/>
      </c>
      <c r="B407" s="256"/>
      <c r="C407" s="148"/>
      <c r="E407" s="167"/>
      <c r="T407" s="165">
        <f t="shared" si="31"/>
        <v>0</v>
      </c>
      <c r="U407" s="166">
        <f t="shared" si="29"/>
        <v>0</v>
      </c>
    </row>
    <row r="408" spans="1:21" s="111" customFormat="1" x14ac:dyDescent="0.2">
      <c r="A408" s="147" t="str">
        <f t="shared" si="30"/>
        <v/>
      </c>
      <c r="B408" s="256"/>
      <c r="C408" s="148"/>
      <c r="E408" s="167"/>
      <c r="T408" s="165">
        <f t="shared" si="31"/>
        <v>0</v>
      </c>
      <c r="U408" s="166">
        <f t="shared" si="29"/>
        <v>0</v>
      </c>
    </row>
    <row r="409" spans="1:21" s="111" customFormat="1" x14ac:dyDescent="0.2">
      <c r="A409" s="147" t="str">
        <f t="shared" si="30"/>
        <v/>
      </c>
      <c r="B409" s="256"/>
      <c r="C409" s="148"/>
      <c r="E409" s="167"/>
      <c r="T409" s="165">
        <f t="shared" si="31"/>
        <v>0</v>
      </c>
      <c r="U409" s="166">
        <f t="shared" si="29"/>
        <v>0</v>
      </c>
    </row>
    <row r="410" spans="1:21" s="111" customFormat="1" x14ac:dyDescent="0.2">
      <c r="A410" s="147" t="str">
        <f t="shared" si="30"/>
        <v/>
      </c>
      <c r="B410" s="256"/>
      <c r="C410" s="148"/>
      <c r="E410" s="167"/>
      <c r="T410" s="165">
        <f t="shared" si="31"/>
        <v>0</v>
      </c>
      <c r="U410" s="166">
        <f t="shared" si="29"/>
        <v>0</v>
      </c>
    </row>
    <row r="411" spans="1:21" s="111" customFormat="1" x14ac:dyDescent="0.2">
      <c r="A411" s="147" t="str">
        <f t="shared" si="30"/>
        <v/>
      </c>
      <c r="B411" s="256"/>
      <c r="C411" s="148"/>
      <c r="E411" s="167"/>
      <c r="T411" s="165">
        <f t="shared" si="31"/>
        <v>0</v>
      </c>
      <c r="U411" s="166">
        <f t="shared" si="29"/>
        <v>0</v>
      </c>
    </row>
    <row r="412" spans="1:21" s="111" customFormat="1" x14ac:dyDescent="0.2">
      <c r="A412" s="147" t="str">
        <f t="shared" si="30"/>
        <v/>
      </c>
      <c r="B412" s="256"/>
      <c r="C412" s="148"/>
      <c r="E412" s="167"/>
      <c r="T412" s="165">
        <f t="shared" si="31"/>
        <v>0</v>
      </c>
      <c r="U412" s="166">
        <f t="shared" si="29"/>
        <v>0</v>
      </c>
    </row>
    <row r="413" spans="1:21" s="111" customFormat="1" x14ac:dyDescent="0.2">
      <c r="A413" s="147" t="str">
        <f t="shared" si="30"/>
        <v/>
      </c>
      <c r="B413" s="256"/>
      <c r="C413" s="148"/>
      <c r="E413" s="167"/>
      <c r="T413" s="165">
        <f t="shared" si="31"/>
        <v>0</v>
      </c>
      <c r="U413" s="166">
        <f t="shared" si="29"/>
        <v>0</v>
      </c>
    </row>
    <row r="414" spans="1:21" s="111" customFormat="1" x14ac:dyDescent="0.2">
      <c r="A414" s="147" t="str">
        <f t="shared" si="30"/>
        <v/>
      </c>
      <c r="B414" s="256"/>
      <c r="C414" s="148"/>
      <c r="E414" s="167"/>
      <c r="T414" s="165">
        <f t="shared" si="31"/>
        <v>0</v>
      </c>
      <c r="U414" s="166">
        <f t="shared" si="29"/>
        <v>0</v>
      </c>
    </row>
    <row r="415" spans="1:21" s="111" customFormat="1" x14ac:dyDescent="0.2">
      <c r="A415" s="147" t="str">
        <f t="shared" si="30"/>
        <v/>
      </c>
      <c r="B415" s="256"/>
      <c r="C415" s="148"/>
      <c r="E415" s="167"/>
      <c r="T415" s="165">
        <f t="shared" si="31"/>
        <v>0</v>
      </c>
      <c r="U415" s="166">
        <f t="shared" si="29"/>
        <v>0</v>
      </c>
    </row>
    <row r="416" spans="1:21" s="111" customFormat="1" x14ac:dyDescent="0.2">
      <c r="A416" s="147" t="str">
        <f t="shared" si="30"/>
        <v/>
      </c>
      <c r="B416" s="256"/>
      <c r="C416" s="148"/>
      <c r="E416" s="167"/>
      <c r="T416" s="165">
        <f t="shared" si="31"/>
        <v>0</v>
      </c>
      <c r="U416" s="166">
        <f t="shared" si="29"/>
        <v>0</v>
      </c>
    </row>
    <row r="417" spans="1:21" s="111" customFormat="1" x14ac:dyDescent="0.2">
      <c r="A417" s="147" t="str">
        <f t="shared" si="30"/>
        <v/>
      </c>
      <c r="B417" s="256"/>
      <c r="C417" s="148"/>
      <c r="E417" s="167"/>
      <c r="T417" s="165">
        <f t="shared" si="31"/>
        <v>0</v>
      </c>
      <c r="U417" s="166">
        <f t="shared" si="29"/>
        <v>0</v>
      </c>
    </row>
    <row r="418" spans="1:21" s="111" customFormat="1" x14ac:dyDescent="0.2">
      <c r="A418" s="147" t="str">
        <f t="shared" si="30"/>
        <v/>
      </c>
      <c r="B418" s="256"/>
      <c r="C418" s="148"/>
      <c r="E418" s="167"/>
      <c r="T418" s="165">
        <f t="shared" si="31"/>
        <v>0</v>
      </c>
      <c r="U418" s="166">
        <f t="shared" si="29"/>
        <v>0</v>
      </c>
    </row>
    <row r="419" spans="1:21" s="111" customFormat="1" x14ac:dyDescent="0.2">
      <c r="A419" s="147" t="str">
        <f t="shared" si="30"/>
        <v/>
      </c>
      <c r="B419" s="256"/>
      <c r="C419" s="148"/>
      <c r="E419" s="167"/>
      <c r="T419" s="165">
        <f t="shared" si="31"/>
        <v>0</v>
      </c>
      <c r="U419" s="166">
        <f t="shared" si="29"/>
        <v>0</v>
      </c>
    </row>
    <row r="420" spans="1:21" s="111" customFormat="1" x14ac:dyDescent="0.2">
      <c r="A420" s="147" t="str">
        <f t="shared" si="30"/>
        <v/>
      </c>
      <c r="B420" s="256"/>
      <c r="C420" s="148"/>
      <c r="E420" s="167"/>
      <c r="T420" s="165">
        <f t="shared" si="31"/>
        <v>0</v>
      </c>
      <c r="U420" s="166">
        <f t="shared" si="29"/>
        <v>0</v>
      </c>
    </row>
    <row r="421" spans="1:21" s="111" customFormat="1" x14ac:dyDescent="0.2">
      <c r="A421" s="147" t="str">
        <f t="shared" si="30"/>
        <v/>
      </c>
      <c r="B421" s="256"/>
      <c r="C421" s="148"/>
      <c r="E421" s="167"/>
      <c r="T421" s="165">
        <f t="shared" si="31"/>
        <v>0</v>
      </c>
      <c r="U421" s="166">
        <f t="shared" ref="U421:U475" si="32">SUM(H421:T421)</f>
        <v>0</v>
      </c>
    </row>
    <row r="422" spans="1:21" s="111" customFormat="1" x14ac:dyDescent="0.2">
      <c r="A422" s="147" t="str">
        <f t="shared" ref="A422:A475" si="33">C422&amp;E422</f>
        <v/>
      </c>
      <c r="B422" s="256"/>
      <c r="C422" s="148"/>
      <c r="E422" s="167"/>
      <c r="T422" s="165">
        <f t="shared" ref="T422:T475" si="34">G422-SUM(H422:S422)</f>
        <v>0</v>
      </c>
      <c r="U422" s="166">
        <f t="shared" si="32"/>
        <v>0</v>
      </c>
    </row>
    <row r="423" spans="1:21" s="111" customFormat="1" x14ac:dyDescent="0.2">
      <c r="A423" s="147" t="str">
        <f t="shared" si="33"/>
        <v/>
      </c>
      <c r="B423" s="256"/>
      <c r="C423" s="148"/>
      <c r="E423" s="167"/>
      <c r="T423" s="165">
        <f t="shared" si="34"/>
        <v>0</v>
      </c>
      <c r="U423" s="166">
        <f t="shared" si="32"/>
        <v>0</v>
      </c>
    </row>
    <row r="424" spans="1:21" s="111" customFormat="1" x14ac:dyDescent="0.2">
      <c r="A424" s="147" t="str">
        <f t="shared" si="33"/>
        <v/>
      </c>
      <c r="B424" s="256"/>
      <c r="C424" s="148"/>
      <c r="E424" s="167"/>
      <c r="T424" s="165">
        <f t="shared" si="34"/>
        <v>0</v>
      </c>
      <c r="U424" s="166">
        <f t="shared" si="32"/>
        <v>0</v>
      </c>
    </row>
    <row r="425" spans="1:21" s="111" customFormat="1" x14ac:dyDescent="0.2">
      <c r="A425" s="147" t="str">
        <f t="shared" si="33"/>
        <v/>
      </c>
      <c r="B425" s="256"/>
      <c r="C425" s="148"/>
      <c r="E425" s="167"/>
      <c r="T425" s="165">
        <f t="shared" si="34"/>
        <v>0</v>
      </c>
      <c r="U425" s="166">
        <f t="shared" si="32"/>
        <v>0</v>
      </c>
    </row>
    <row r="426" spans="1:21" s="111" customFormat="1" x14ac:dyDescent="0.2">
      <c r="A426" s="147" t="str">
        <f t="shared" si="33"/>
        <v/>
      </c>
      <c r="B426" s="256"/>
      <c r="C426" s="148"/>
      <c r="E426" s="167"/>
      <c r="T426" s="165">
        <f t="shared" si="34"/>
        <v>0</v>
      </c>
      <c r="U426" s="166">
        <f t="shared" si="32"/>
        <v>0</v>
      </c>
    </row>
    <row r="427" spans="1:21" s="111" customFormat="1" x14ac:dyDescent="0.2">
      <c r="A427" s="147" t="str">
        <f t="shared" si="33"/>
        <v/>
      </c>
      <c r="B427" s="256"/>
      <c r="C427" s="148"/>
      <c r="E427" s="167"/>
      <c r="T427" s="165">
        <f t="shared" si="34"/>
        <v>0</v>
      </c>
      <c r="U427" s="166">
        <f t="shared" si="32"/>
        <v>0</v>
      </c>
    </row>
    <row r="428" spans="1:21" s="111" customFormat="1" x14ac:dyDescent="0.2">
      <c r="A428" s="147" t="str">
        <f t="shared" si="33"/>
        <v/>
      </c>
      <c r="B428" s="256"/>
      <c r="C428" s="148"/>
      <c r="E428" s="167"/>
      <c r="T428" s="165">
        <f t="shared" si="34"/>
        <v>0</v>
      </c>
      <c r="U428" s="166">
        <f t="shared" si="32"/>
        <v>0</v>
      </c>
    </row>
    <row r="429" spans="1:21" s="111" customFormat="1" x14ac:dyDescent="0.2">
      <c r="A429" s="147" t="str">
        <f t="shared" si="33"/>
        <v/>
      </c>
      <c r="B429" s="256"/>
      <c r="C429" s="148"/>
      <c r="E429" s="167"/>
      <c r="T429" s="165">
        <f t="shared" si="34"/>
        <v>0</v>
      </c>
      <c r="U429" s="166">
        <f t="shared" si="32"/>
        <v>0</v>
      </c>
    </row>
    <row r="430" spans="1:21" s="111" customFormat="1" x14ac:dyDescent="0.2">
      <c r="A430" s="147" t="str">
        <f t="shared" si="33"/>
        <v/>
      </c>
      <c r="B430" s="256"/>
      <c r="C430" s="148"/>
      <c r="E430" s="167"/>
      <c r="T430" s="165">
        <f t="shared" si="34"/>
        <v>0</v>
      </c>
      <c r="U430" s="166">
        <f t="shared" si="32"/>
        <v>0</v>
      </c>
    </row>
    <row r="431" spans="1:21" s="111" customFormat="1" x14ac:dyDescent="0.2">
      <c r="A431" s="147" t="str">
        <f t="shared" si="33"/>
        <v/>
      </c>
      <c r="B431" s="256"/>
      <c r="C431" s="148"/>
      <c r="E431" s="167"/>
      <c r="T431" s="165">
        <f t="shared" si="34"/>
        <v>0</v>
      </c>
      <c r="U431" s="166">
        <f t="shared" si="32"/>
        <v>0</v>
      </c>
    </row>
    <row r="432" spans="1:21" s="111" customFormat="1" x14ac:dyDescent="0.2">
      <c r="A432" s="147" t="str">
        <f t="shared" si="33"/>
        <v/>
      </c>
      <c r="B432" s="256"/>
      <c r="C432" s="148"/>
      <c r="E432" s="167"/>
      <c r="T432" s="165">
        <f t="shared" si="34"/>
        <v>0</v>
      </c>
      <c r="U432" s="166">
        <f t="shared" si="32"/>
        <v>0</v>
      </c>
    </row>
    <row r="433" spans="1:21" s="111" customFormat="1" x14ac:dyDescent="0.2">
      <c r="A433" s="147" t="str">
        <f t="shared" si="33"/>
        <v/>
      </c>
      <c r="B433" s="256"/>
      <c r="C433" s="148"/>
      <c r="E433" s="167"/>
      <c r="T433" s="165">
        <f t="shared" si="34"/>
        <v>0</v>
      </c>
      <c r="U433" s="166">
        <f t="shared" si="32"/>
        <v>0</v>
      </c>
    </row>
    <row r="434" spans="1:21" s="111" customFormat="1" x14ac:dyDescent="0.2">
      <c r="A434" s="147" t="str">
        <f t="shared" si="33"/>
        <v/>
      </c>
      <c r="B434" s="256"/>
      <c r="C434" s="148"/>
      <c r="E434" s="167"/>
      <c r="T434" s="165">
        <f t="shared" si="34"/>
        <v>0</v>
      </c>
      <c r="U434" s="166">
        <f t="shared" si="32"/>
        <v>0</v>
      </c>
    </row>
    <row r="435" spans="1:21" s="111" customFormat="1" x14ac:dyDescent="0.2">
      <c r="A435" s="147" t="str">
        <f t="shared" si="33"/>
        <v/>
      </c>
      <c r="B435" s="256"/>
      <c r="C435" s="148"/>
      <c r="E435" s="167"/>
      <c r="T435" s="165">
        <f t="shared" si="34"/>
        <v>0</v>
      </c>
      <c r="U435" s="166">
        <f t="shared" si="32"/>
        <v>0</v>
      </c>
    </row>
    <row r="436" spans="1:21" s="111" customFormat="1" x14ac:dyDescent="0.2">
      <c r="A436" s="147" t="str">
        <f t="shared" si="33"/>
        <v/>
      </c>
      <c r="B436" s="256"/>
      <c r="C436" s="148"/>
      <c r="E436" s="167"/>
      <c r="T436" s="165">
        <f t="shared" si="34"/>
        <v>0</v>
      </c>
      <c r="U436" s="166">
        <f t="shared" si="32"/>
        <v>0</v>
      </c>
    </row>
    <row r="437" spans="1:21" s="111" customFormat="1" x14ac:dyDescent="0.2">
      <c r="A437" s="147" t="str">
        <f t="shared" si="33"/>
        <v/>
      </c>
      <c r="B437" s="256"/>
      <c r="C437" s="148"/>
      <c r="E437" s="167"/>
      <c r="T437" s="165">
        <f t="shared" si="34"/>
        <v>0</v>
      </c>
      <c r="U437" s="166">
        <f t="shared" si="32"/>
        <v>0</v>
      </c>
    </row>
    <row r="438" spans="1:21" s="111" customFormat="1" x14ac:dyDescent="0.2">
      <c r="A438" s="147" t="str">
        <f t="shared" si="33"/>
        <v/>
      </c>
      <c r="B438" s="256"/>
      <c r="C438" s="148"/>
      <c r="E438" s="167"/>
      <c r="T438" s="165">
        <f t="shared" si="34"/>
        <v>0</v>
      </c>
      <c r="U438" s="166">
        <f t="shared" si="32"/>
        <v>0</v>
      </c>
    </row>
    <row r="439" spans="1:21" s="111" customFormat="1" x14ac:dyDescent="0.2">
      <c r="A439" s="147" t="str">
        <f t="shared" si="33"/>
        <v/>
      </c>
      <c r="B439" s="256"/>
      <c r="C439" s="148"/>
      <c r="E439" s="167"/>
      <c r="T439" s="165">
        <f t="shared" si="34"/>
        <v>0</v>
      </c>
      <c r="U439" s="166">
        <f t="shared" si="32"/>
        <v>0</v>
      </c>
    </row>
    <row r="440" spans="1:21" s="111" customFormat="1" x14ac:dyDescent="0.2">
      <c r="A440" s="147" t="str">
        <f t="shared" si="33"/>
        <v/>
      </c>
      <c r="B440" s="256"/>
      <c r="C440" s="148"/>
      <c r="E440" s="167"/>
      <c r="T440" s="165">
        <f t="shared" si="34"/>
        <v>0</v>
      </c>
      <c r="U440" s="166">
        <f t="shared" si="32"/>
        <v>0</v>
      </c>
    </row>
    <row r="441" spans="1:21" s="111" customFormat="1" x14ac:dyDescent="0.2">
      <c r="A441" s="147" t="str">
        <f t="shared" si="33"/>
        <v/>
      </c>
      <c r="B441" s="256"/>
      <c r="C441" s="148"/>
      <c r="E441" s="167"/>
      <c r="T441" s="165">
        <f t="shared" si="34"/>
        <v>0</v>
      </c>
      <c r="U441" s="166">
        <f t="shared" si="32"/>
        <v>0</v>
      </c>
    </row>
    <row r="442" spans="1:21" s="111" customFormat="1" x14ac:dyDescent="0.2">
      <c r="A442" s="147" t="str">
        <f t="shared" si="33"/>
        <v/>
      </c>
      <c r="B442" s="256"/>
      <c r="C442" s="148"/>
      <c r="E442" s="167"/>
      <c r="T442" s="165">
        <f t="shared" si="34"/>
        <v>0</v>
      </c>
      <c r="U442" s="166">
        <f t="shared" si="32"/>
        <v>0</v>
      </c>
    </row>
    <row r="443" spans="1:21" s="111" customFormat="1" x14ac:dyDescent="0.2">
      <c r="A443" s="147" t="str">
        <f t="shared" si="33"/>
        <v/>
      </c>
      <c r="B443" s="256"/>
      <c r="C443" s="148"/>
      <c r="E443" s="167"/>
      <c r="T443" s="165">
        <f t="shared" si="34"/>
        <v>0</v>
      </c>
      <c r="U443" s="166">
        <f t="shared" si="32"/>
        <v>0</v>
      </c>
    </row>
    <row r="444" spans="1:21" s="111" customFormat="1" x14ac:dyDescent="0.2">
      <c r="A444" s="147" t="str">
        <f t="shared" si="33"/>
        <v/>
      </c>
      <c r="B444" s="256"/>
      <c r="C444" s="148"/>
      <c r="E444" s="167"/>
      <c r="T444" s="165">
        <f t="shared" si="34"/>
        <v>0</v>
      </c>
      <c r="U444" s="166">
        <f t="shared" si="32"/>
        <v>0</v>
      </c>
    </row>
    <row r="445" spans="1:21" s="111" customFormat="1" x14ac:dyDescent="0.2">
      <c r="A445" s="147" t="str">
        <f t="shared" si="33"/>
        <v/>
      </c>
      <c r="B445" s="256"/>
      <c r="C445" s="148"/>
      <c r="E445" s="167"/>
      <c r="T445" s="165">
        <f t="shared" si="34"/>
        <v>0</v>
      </c>
      <c r="U445" s="166">
        <f t="shared" si="32"/>
        <v>0</v>
      </c>
    </row>
    <row r="446" spans="1:21" s="111" customFormat="1" x14ac:dyDescent="0.2">
      <c r="A446" s="147" t="str">
        <f t="shared" si="33"/>
        <v/>
      </c>
      <c r="B446" s="256"/>
      <c r="C446" s="148"/>
      <c r="E446" s="167"/>
      <c r="T446" s="165">
        <f t="shared" si="34"/>
        <v>0</v>
      </c>
      <c r="U446" s="166">
        <f t="shared" si="32"/>
        <v>0</v>
      </c>
    </row>
    <row r="447" spans="1:21" s="111" customFormat="1" x14ac:dyDescent="0.2">
      <c r="A447" s="147" t="str">
        <f t="shared" si="33"/>
        <v/>
      </c>
      <c r="B447" s="256"/>
      <c r="C447" s="148"/>
      <c r="E447" s="167"/>
      <c r="T447" s="165">
        <f t="shared" si="34"/>
        <v>0</v>
      </c>
      <c r="U447" s="166">
        <f t="shared" si="32"/>
        <v>0</v>
      </c>
    </row>
    <row r="448" spans="1:21" s="111" customFormat="1" x14ac:dyDescent="0.2">
      <c r="A448" s="147" t="str">
        <f t="shared" si="33"/>
        <v/>
      </c>
      <c r="B448" s="256"/>
      <c r="C448" s="148"/>
      <c r="E448" s="167"/>
      <c r="T448" s="165">
        <f t="shared" si="34"/>
        <v>0</v>
      </c>
      <c r="U448" s="166">
        <f t="shared" si="32"/>
        <v>0</v>
      </c>
    </row>
    <row r="449" spans="1:21" s="111" customFormat="1" x14ac:dyDescent="0.2">
      <c r="A449" s="147" t="str">
        <f t="shared" si="33"/>
        <v/>
      </c>
      <c r="B449" s="256"/>
      <c r="C449" s="148"/>
      <c r="E449" s="167"/>
      <c r="T449" s="165">
        <f t="shared" si="34"/>
        <v>0</v>
      </c>
      <c r="U449" s="166">
        <f t="shared" si="32"/>
        <v>0</v>
      </c>
    </row>
    <row r="450" spans="1:21" s="111" customFormat="1" x14ac:dyDescent="0.2">
      <c r="A450" s="147" t="str">
        <f t="shared" si="33"/>
        <v/>
      </c>
      <c r="B450" s="256"/>
      <c r="C450" s="148"/>
      <c r="E450" s="167"/>
      <c r="T450" s="165">
        <f t="shared" si="34"/>
        <v>0</v>
      </c>
      <c r="U450" s="166">
        <f t="shared" si="32"/>
        <v>0</v>
      </c>
    </row>
    <row r="451" spans="1:21" s="111" customFormat="1" x14ac:dyDescent="0.2">
      <c r="A451" s="147" t="str">
        <f t="shared" si="33"/>
        <v/>
      </c>
      <c r="B451" s="256"/>
      <c r="C451" s="148"/>
      <c r="E451" s="167"/>
      <c r="T451" s="165">
        <f t="shared" si="34"/>
        <v>0</v>
      </c>
      <c r="U451" s="166">
        <f t="shared" si="32"/>
        <v>0</v>
      </c>
    </row>
    <row r="452" spans="1:21" s="111" customFormat="1" x14ac:dyDescent="0.2">
      <c r="A452" s="147" t="str">
        <f t="shared" si="33"/>
        <v/>
      </c>
      <c r="B452" s="256"/>
      <c r="C452" s="148"/>
      <c r="E452" s="167"/>
      <c r="T452" s="165">
        <f t="shared" si="34"/>
        <v>0</v>
      </c>
      <c r="U452" s="166">
        <f t="shared" si="32"/>
        <v>0</v>
      </c>
    </row>
    <row r="453" spans="1:21" s="111" customFormat="1" x14ac:dyDescent="0.2">
      <c r="A453" s="147" t="str">
        <f t="shared" si="33"/>
        <v/>
      </c>
      <c r="B453" s="256"/>
      <c r="C453" s="148"/>
      <c r="E453" s="167"/>
      <c r="T453" s="165">
        <f t="shared" si="34"/>
        <v>0</v>
      </c>
      <c r="U453" s="166">
        <f t="shared" si="32"/>
        <v>0</v>
      </c>
    </row>
    <row r="454" spans="1:21" s="111" customFormat="1" x14ac:dyDescent="0.2">
      <c r="A454" s="147" t="str">
        <f t="shared" si="33"/>
        <v/>
      </c>
      <c r="B454" s="256"/>
      <c r="C454" s="148"/>
      <c r="E454" s="167"/>
      <c r="T454" s="165">
        <f t="shared" si="34"/>
        <v>0</v>
      </c>
      <c r="U454" s="166">
        <f t="shared" si="32"/>
        <v>0</v>
      </c>
    </row>
    <row r="455" spans="1:21" s="111" customFormat="1" x14ac:dyDescent="0.2">
      <c r="A455" s="147" t="str">
        <f t="shared" si="33"/>
        <v/>
      </c>
      <c r="B455" s="256"/>
      <c r="C455" s="148"/>
      <c r="E455" s="167"/>
      <c r="T455" s="165">
        <f t="shared" si="34"/>
        <v>0</v>
      </c>
      <c r="U455" s="166">
        <f t="shared" si="32"/>
        <v>0</v>
      </c>
    </row>
    <row r="456" spans="1:21" s="111" customFormat="1" x14ac:dyDescent="0.2">
      <c r="A456" s="147" t="str">
        <f t="shared" si="33"/>
        <v/>
      </c>
      <c r="B456" s="256"/>
      <c r="C456" s="148"/>
      <c r="E456" s="167"/>
      <c r="T456" s="165">
        <f t="shared" si="34"/>
        <v>0</v>
      </c>
      <c r="U456" s="166">
        <f t="shared" si="32"/>
        <v>0</v>
      </c>
    </row>
    <row r="457" spans="1:21" s="111" customFormat="1" x14ac:dyDescent="0.2">
      <c r="A457" s="147" t="str">
        <f t="shared" si="33"/>
        <v/>
      </c>
      <c r="B457" s="256"/>
      <c r="C457" s="148"/>
      <c r="E457" s="167"/>
      <c r="T457" s="165">
        <f t="shared" si="34"/>
        <v>0</v>
      </c>
      <c r="U457" s="166">
        <f t="shared" si="32"/>
        <v>0</v>
      </c>
    </row>
    <row r="458" spans="1:21" s="111" customFormat="1" x14ac:dyDescent="0.2">
      <c r="A458" s="147" t="str">
        <f t="shared" si="33"/>
        <v/>
      </c>
      <c r="B458" s="256"/>
      <c r="C458" s="148"/>
      <c r="E458" s="167"/>
      <c r="T458" s="165">
        <f t="shared" si="34"/>
        <v>0</v>
      </c>
      <c r="U458" s="166">
        <f t="shared" si="32"/>
        <v>0</v>
      </c>
    </row>
    <row r="459" spans="1:21" s="111" customFormat="1" x14ac:dyDescent="0.2">
      <c r="A459" s="147" t="str">
        <f t="shared" si="33"/>
        <v/>
      </c>
      <c r="B459" s="256"/>
      <c r="C459" s="148"/>
      <c r="E459" s="167"/>
      <c r="T459" s="165">
        <f t="shared" si="34"/>
        <v>0</v>
      </c>
      <c r="U459" s="166">
        <f t="shared" si="32"/>
        <v>0</v>
      </c>
    </row>
    <row r="460" spans="1:21" s="111" customFormat="1" x14ac:dyDescent="0.2">
      <c r="A460" s="147" t="str">
        <f t="shared" si="33"/>
        <v/>
      </c>
      <c r="B460" s="256"/>
      <c r="C460" s="148"/>
      <c r="E460" s="167"/>
      <c r="T460" s="165">
        <f t="shared" si="34"/>
        <v>0</v>
      </c>
      <c r="U460" s="166">
        <f t="shared" si="32"/>
        <v>0</v>
      </c>
    </row>
    <row r="461" spans="1:21" s="111" customFormat="1" x14ac:dyDescent="0.2">
      <c r="A461" s="147" t="str">
        <f t="shared" si="33"/>
        <v/>
      </c>
      <c r="B461" s="256"/>
      <c r="C461" s="148"/>
      <c r="E461" s="167"/>
      <c r="T461" s="165">
        <f t="shared" si="34"/>
        <v>0</v>
      </c>
      <c r="U461" s="166">
        <f t="shared" si="32"/>
        <v>0</v>
      </c>
    </row>
    <row r="462" spans="1:21" s="111" customFormat="1" x14ac:dyDescent="0.2">
      <c r="A462" s="147" t="str">
        <f t="shared" si="33"/>
        <v/>
      </c>
      <c r="B462" s="256"/>
      <c r="C462" s="148"/>
      <c r="E462" s="167"/>
      <c r="T462" s="165">
        <f t="shared" si="34"/>
        <v>0</v>
      </c>
      <c r="U462" s="166">
        <f t="shared" si="32"/>
        <v>0</v>
      </c>
    </row>
    <row r="463" spans="1:21" s="111" customFormat="1" x14ac:dyDescent="0.2">
      <c r="A463" s="147" t="str">
        <f t="shared" si="33"/>
        <v/>
      </c>
      <c r="B463" s="256"/>
      <c r="C463" s="148"/>
      <c r="E463" s="167"/>
      <c r="T463" s="165">
        <f t="shared" si="34"/>
        <v>0</v>
      </c>
      <c r="U463" s="166">
        <f t="shared" si="32"/>
        <v>0</v>
      </c>
    </row>
    <row r="464" spans="1:21" s="111" customFormat="1" x14ac:dyDescent="0.2">
      <c r="A464" s="147" t="str">
        <f t="shared" si="33"/>
        <v/>
      </c>
      <c r="B464" s="256"/>
      <c r="C464" s="148"/>
      <c r="E464" s="167"/>
      <c r="T464" s="165">
        <f t="shared" si="34"/>
        <v>0</v>
      </c>
      <c r="U464" s="166">
        <f t="shared" si="32"/>
        <v>0</v>
      </c>
    </row>
    <row r="465" spans="1:21" s="111" customFormat="1" x14ac:dyDescent="0.2">
      <c r="A465" s="147" t="str">
        <f t="shared" si="33"/>
        <v/>
      </c>
      <c r="B465" s="256"/>
      <c r="C465" s="148"/>
      <c r="E465" s="167"/>
      <c r="T465" s="165">
        <f t="shared" si="34"/>
        <v>0</v>
      </c>
      <c r="U465" s="166">
        <f t="shared" si="32"/>
        <v>0</v>
      </c>
    </row>
    <row r="466" spans="1:21" s="111" customFormat="1" x14ac:dyDescent="0.2">
      <c r="A466" s="147" t="str">
        <f t="shared" si="33"/>
        <v/>
      </c>
      <c r="B466" s="256"/>
      <c r="C466" s="148"/>
      <c r="E466" s="167"/>
      <c r="T466" s="165">
        <f t="shared" si="34"/>
        <v>0</v>
      </c>
      <c r="U466" s="166">
        <f t="shared" si="32"/>
        <v>0</v>
      </c>
    </row>
    <row r="467" spans="1:21" s="111" customFormat="1" x14ac:dyDescent="0.2">
      <c r="A467" s="147" t="str">
        <f t="shared" si="33"/>
        <v/>
      </c>
      <c r="B467" s="256"/>
      <c r="C467" s="148"/>
      <c r="E467" s="167"/>
      <c r="T467" s="165">
        <f t="shared" si="34"/>
        <v>0</v>
      </c>
      <c r="U467" s="166">
        <f t="shared" si="32"/>
        <v>0</v>
      </c>
    </row>
    <row r="468" spans="1:21" s="111" customFormat="1" x14ac:dyDescent="0.2">
      <c r="A468" s="147" t="str">
        <f t="shared" si="33"/>
        <v/>
      </c>
      <c r="B468" s="256"/>
      <c r="C468" s="148"/>
      <c r="E468" s="167"/>
      <c r="T468" s="165">
        <f t="shared" si="34"/>
        <v>0</v>
      </c>
      <c r="U468" s="166">
        <f t="shared" si="32"/>
        <v>0</v>
      </c>
    </row>
    <row r="469" spans="1:21" s="111" customFormat="1" x14ac:dyDescent="0.2">
      <c r="A469" s="147" t="str">
        <f t="shared" si="33"/>
        <v/>
      </c>
      <c r="B469" s="256"/>
      <c r="C469" s="148"/>
      <c r="E469" s="167"/>
      <c r="T469" s="165">
        <f t="shared" si="34"/>
        <v>0</v>
      </c>
      <c r="U469" s="166">
        <f t="shared" si="32"/>
        <v>0</v>
      </c>
    </row>
    <row r="470" spans="1:21" s="111" customFormat="1" x14ac:dyDescent="0.2">
      <c r="A470" s="147" t="str">
        <f t="shared" si="33"/>
        <v/>
      </c>
      <c r="B470" s="256"/>
      <c r="C470" s="148"/>
      <c r="E470" s="167"/>
      <c r="T470" s="165">
        <f t="shared" si="34"/>
        <v>0</v>
      </c>
      <c r="U470" s="166">
        <f t="shared" si="32"/>
        <v>0</v>
      </c>
    </row>
    <row r="471" spans="1:21" s="111" customFormat="1" x14ac:dyDescent="0.2">
      <c r="A471" s="147" t="str">
        <f t="shared" si="33"/>
        <v/>
      </c>
      <c r="B471" s="256"/>
      <c r="C471" s="148"/>
      <c r="E471" s="167"/>
      <c r="T471" s="165">
        <f t="shared" si="34"/>
        <v>0</v>
      </c>
      <c r="U471" s="166">
        <f t="shared" si="32"/>
        <v>0</v>
      </c>
    </row>
    <row r="472" spans="1:21" s="111" customFormat="1" x14ac:dyDescent="0.2">
      <c r="A472" s="147" t="str">
        <f t="shared" si="33"/>
        <v/>
      </c>
      <c r="B472" s="256"/>
      <c r="C472" s="148"/>
      <c r="E472" s="167"/>
      <c r="T472" s="165">
        <f t="shared" si="34"/>
        <v>0</v>
      </c>
      <c r="U472" s="166">
        <f t="shared" si="32"/>
        <v>0</v>
      </c>
    </row>
    <row r="473" spans="1:21" s="111" customFormat="1" x14ac:dyDescent="0.2">
      <c r="A473" s="147" t="str">
        <f t="shared" si="33"/>
        <v/>
      </c>
      <c r="B473" s="256"/>
      <c r="C473" s="148"/>
      <c r="E473" s="167"/>
      <c r="T473" s="165">
        <f t="shared" si="34"/>
        <v>0</v>
      </c>
      <c r="U473" s="166">
        <f t="shared" si="32"/>
        <v>0</v>
      </c>
    </row>
    <row r="474" spans="1:21" s="111" customFormat="1" x14ac:dyDescent="0.2">
      <c r="A474" s="147" t="str">
        <f t="shared" si="33"/>
        <v/>
      </c>
      <c r="B474" s="256"/>
      <c r="C474" s="148"/>
      <c r="E474" s="167"/>
      <c r="T474" s="165">
        <f t="shared" si="34"/>
        <v>0</v>
      </c>
      <c r="U474" s="166">
        <f t="shared" si="32"/>
        <v>0</v>
      </c>
    </row>
    <row r="475" spans="1:21" s="111" customFormat="1" x14ac:dyDescent="0.2">
      <c r="A475" s="147" t="str">
        <f t="shared" si="33"/>
        <v/>
      </c>
      <c r="B475" s="256"/>
      <c r="C475" s="148"/>
      <c r="E475" s="167"/>
      <c r="T475" s="165">
        <f t="shared" si="34"/>
        <v>0</v>
      </c>
      <c r="U475" s="166">
        <f t="shared" si="32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20" priority="3" operator="notEqual">
      <formula>$G38</formula>
    </cfRule>
  </conditionalFormatting>
  <conditionalFormatting sqref="C38:C475">
    <cfRule type="cellIs" dxfId="19" priority="2" operator="equal">
      <formula>""</formula>
    </cfRule>
  </conditionalFormatting>
  <conditionalFormatting sqref="C38:C475 E38:E475">
    <cfRule type="cellIs" dxfId="18" priority="1" operator="equal">
      <formula>""</formula>
    </cfRule>
  </conditionalFormatting>
  <dataValidations count="2">
    <dataValidation type="list" allowBlank="1" showInputMessage="1" showErrorMessage="1" sqref="E151:E475" xr:uid="{F407A241-C96D-4D8F-964F-A625024BBCB6}">
      <formula1>$E$24:$I$24</formula1>
    </dataValidation>
    <dataValidation type="list" allowBlank="1" showInputMessage="1" showErrorMessage="1" sqref="C38:C475" xr:uid="{13B5D4A6-23EC-46F8-B7A1-AE76849D10B1}">
      <formula1>$C$25:$C$30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31D4-72C0-49E8-83F1-AA1CAF360EF7}">
  <dimension ref="A1:V626"/>
  <sheetViews>
    <sheetView zoomScaleNormal="100" workbookViewId="0">
      <pane ySplit="22" topLeftCell="A56" activePane="bottomLeft" state="frozen"/>
      <selection activeCell="K14" sqref="K14"/>
      <selection pane="bottomLeft" activeCell="I73" sqref="I73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67.349999999999994</v>
      </c>
      <c r="E4" s="283">
        <f>SUMIF($E$38:$E$475,E$3,$H$38:$H$475)</f>
        <v>749.56999999999994</v>
      </c>
      <c r="F4" s="283">
        <f>SUMIF($E$38:$E$475,F$3,$H$38:$H$475)</f>
        <v>749.57</v>
      </c>
      <c r="G4" s="283">
        <f>SUMIF($E$38:$E$475,G$3,$H$38:$H$475)</f>
        <v>622.53</v>
      </c>
      <c r="H4" s="283">
        <f>SUMIF($E$38:$E$475,H$3,$H$38:$H$475)</f>
        <v>740.5</v>
      </c>
      <c r="I4" s="284">
        <f>SUM(D4:H4)</f>
        <v>2929.52</v>
      </c>
      <c r="J4" s="211"/>
      <c r="K4" s="210"/>
      <c r="L4" s="327" t="s">
        <v>53</v>
      </c>
      <c r="M4" s="328"/>
      <c r="N4" s="298">
        <f>I10</f>
        <v>4741.07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-137696.37109589041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145.6</v>
      </c>
      <c r="E5" s="283">
        <f>SUMIF($E$38:$E$475,E$3,$I$38:$I$475)</f>
        <v>350.65</v>
      </c>
      <c r="F5" s="283">
        <f>SUMIF($E$38:$E$475,F$3,$I$38:$I$475)</f>
        <v>0</v>
      </c>
      <c r="G5" s="283">
        <f>SUMIF($E$38:$E$475,G$3,$I$38:$I$475)</f>
        <v>999.25</v>
      </c>
      <c r="H5" s="283">
        <f>SUMIF($E$38:$E$475,H$3,$I$38:$I$475)</f>
        <v>316.05</v>
      </c>
      <c r="I5" s="284">
        <f t="shared" ref="I5:I18" si="0">SUM(D5:H5)</f>
        <v>1811.55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212.95</v>
      </c>
      <c r="E10" s="280">
        <f t="shared" ref="E10:H10" si="1">SUM(E4:E9)</f>
        <v>1100.2199999999998</v>
      </c>
      <c r="F10" s="280">
        <f t="shared" si="1"/>
        <v>749.57</v>
      </c>
      <c r="G10" s="280">
        <f t="shared" si="1"/>
        <v>1621.78</v>
      </c>
      <c r="H10" s="280">
        <f t="shared" si="1"/>
        <v>1056.55</v>
      </c>
      <c r="I10" s="281">
        <f t="shared" si="0"/>
        <v>4741.07</v>
      </c>
      <c r="J10" s="211"/>
      <c r="K10" s="210"/>
      <c r="L10" s="327" t="s">
        <v>60</v>
      </c>
      <c r="M10" s="328"/>
      <c r="N10" s="302">
        <f>SUM(N4,N8)</f>
        <v>4741.07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-149838.01493150686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4741.07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-174121.30260273974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212.95</v>
      </c>
      <c r="E17" s="283">
        <f>E10+E14</f>
        <v>1100.2199999999998</v>
      </c>
      <c r="F17" s="283">
        <f>F10+F14</f>
        <v>749.57</v>
      </c>
      <c r="G17" s="283">
        <f>G10+G14</f>
        <v>1621.78</v>
      </c>
      <c r="H17" s="294">
        <f>H10+H14</f>
        <v>1056.55</v>
      </c>
      <c r="I17" s="310">
        <f t="shared" si="0"/>
        <v>4741.07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212.95</v>
      </c>
      <c r="E18" s="296">
        <f>SUM(E17,E16,E15)</f>
        <v>1100.2199999999998</v>
      </c>
      <c r="F18" s="296">
        <f>SUM(F17,F16,F15)</f>
        <v>749.57</v>
      </c>
      <c r="G18" s="296">
        <f>SUM(G17,G16,G15)</f>
        <v>1621.78</v>
      </c>
      <c r="H18" s="297">
        <f>SUM(H17,H16,H15)</f>
        <v>1056.55</v>
      </c>
      <c r="I18" s="311">
        <f t="shared" si="0"/>
        <v>4741.07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4741.0700000000006</v>
      </c>
      <c r="H22" s="307">
        <f t="shared" si="3"/>
        <v>2929.52</v>
      </c>
      <c r="I22" s="307">
        <f t="shared" si="3"/>
        <v>1811.55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4741.0700000000006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2929.52</v>
      </c>
      <c r="E27" s="130">
        <f t="shared" si="5"/>
        <v>67.349999999999994</v>
      </c>
      <c r="F27" s="130">
        <f t="shared" si="5"/>
        <v>749.56999999999994</v>
      </c>
      <c r="G27" s="130">
        <f t="shared" si="5"/>
        <v>622.67000000000007</v>
      </c>
      <c r="H27" s="130">
        <f t="shared" si="5"/>
        <v>622.53</v>
      </c>
      <c r="I27" s="130">
        <f t="shared" si="5"/>
        <v>740.5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1811.55</v>
      </c>
      <c r="E29" s="130">
        <f t="shared" si="5"/>
        <v>145.6</v>
      </c>
      <c r="F29" s="130">
        <f t="shared" si="5"/>
        <v>350.65</v>
      </c>
      <c r="G29" s="130">
        <f t="shared" si="5"/>
        <v>0</v>
      </c>
      <c r="H29" s="130">
        <f t="shared" si="5"/>
        <v>599.08000000000004</v>
      </c>
      <c r="I29" s="130">
        <f t="shared" si="5"/>
        <v>316.05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4741.07</v>
      </c>
      <c r="E32" s="140">
        <f t="shared" si="6"/>
        <v>212.95</v>
      </c>
      <c r="F32" s="140">
        <f t="shared" si="6"/>
        <v>1100.2199999999998</v>
      </c>
      <c r="G32" s="140">
        <f t="shared" si="6"/>
        <v>622.67000000000007</v>
      </c>
      <c r="H32" s="140">
        <f t="shared" si="6"/>
        <v>1221.6100000000001</v>
      </c>
      <c r="I32" s="140">
        <f t="shared" si="6"/>
        <v>1056.55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>PepsiWeek 1</v>
      </c>
      <c r="B38" s="256"/>
      <c r="C38" s="184" t="s">
        <v>112</v>
      </c>
      <c r="D38" s="185">
        <v>44378</v>
      </c>
      <c r="E38" s="186" t="str">
        <f t="shared" ref="E38:E101" si="8">IF(D38="","",(CONCATENATE("Week ",WEEKNUM(D38,2)-WEEKNUM(DATE(YEAR(D38),MONTH(D38),1),2)+1)))</f>
        <v>Week 1</v>
      </c>
      <c r="F38" s="187">
        <v>49459655</v>
      </c>
      <c r="G38" s="188">
        <v>145.6</v>
      </c>
      <c r="H38" s="189" t="str">
        <f>IF(C38="rush city",G38,"")</f>
        <v/>
      </c>
      <c r="I38" s="189">
        <f>IF(C38="Pepsi",G38,"")</f>
        <v>145.6</v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145.6</v>
      </c>
    </row>
    <row r="39" spans="1:21" x14ac:dyDescent="0.2">
      <c r="A39" s="147" t="str">
        <f t="shared" si="7"/>
        <v>Rush CityWeek 2</v>
      </c>
      <c r="B39" s="256"/>
      <c r="C39" s="184" t="s">
        <v>37</v>
      </c>
      <c r="D39" s="185">
        <v>44382</v>
      </c>
      <c r="E39" s="186" t="str">
        <f t="shared" si="8"/>
        <v>Week 2</v>
      </c>
      <c r="F39" s="187">
        <v>411107</v>
      </c>
      <c r="G39" s="188">
        <v>125.91</v>
      </c>
      <c r="H39" s="189">
        <f t="shared" ref="H39:H65" si="10">IF(C39="rush city",G39,"")</f>
        <v>125.91</v>
      </c>
      <c r="I39" s="189" t="str">
        <f t="shared" ref="I39:I70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125.91</v>
      </c>
    </row>
    <row r="40" spans="1:21" x14ac:dyDescent="0.2">
      <c r="A40" s="147" t="str">
        <f t="shared" si="7"/>
        <v>Rush CityWeek 1</v>
      </c>
      <c r="B40" s="256"/>
      <c r="C40" s="184" t="s">
        <v>37</v>
      </c>
      <c r="D40" s="185">
        <v>44380</v>
      </c>
      <c r="E40" s="186" t="str">
        <f t="shared" si="8"/>
        <v>Week 1</v>
      </c>
      <c r="F40" s="187">
        <v>411051</v>
      </c>
      <c r="G40" s="188">
        <v>67.349999999999994</v>
      </c>
      <c r="H40" s="189">
        <f t="shared" si="10"/>
        <v>67.349999999999994</v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67.349999999999994</v>
      </c>
    </row>
    <row r="41" spans="1:21" x14ac:dyDescent="0.2">
      <c r="A41" s="147" t="str">
        <f t="shared" si="7"/>
        <v>Rush CityWeek 2</v>
      </c>
      <c r="B41" s="256"/>
      <c r="C41" s="184" t="s">
        <v>37</v>
      </c>
      <c r="D41" s="185">
        <v>44383</v>
      </c>
      <c r="E41" s="186" t="str">
        <f t="shared" si="8"/>
        <v>Week 2</v>
      </c>
      <c r="F41" s="187">
        <v>411143</v>
      </c>
      <c r="G41" s="188">
        <v>127.04</v>
      </c>
      <c r="H41" s="189">
        <f t="shared" si="10"/>
        <v>127.04</v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127.04</v>
      </c>
    </row>
    <row r="42" spans="1:21" x14ac:dyDescent="0.2">
      <c r="A42" s="147" t="str">
        <f t="shared" si="7"/>
        <v>Rush CityWeek 2</v>
      </c>
      <c r="B42" s="256"/>
      <c r="C42" s="184" t="s">
        <v>37</v>
      </c>
      <c r="D42" s="185">
        <v>44384</v>
      </c>
      <c r="E42" s="186" t="str">
        <f t="shared" si="8"/>
        <v>Week 2</v>
      </c>
      <c r="F42" s="187">
        <v>411179</v>
      </c>
      <c r="G42" s="188">
        <v>128.03</v>
      </c>
      <c r="H42" s="189">
        <f t="shared" si="10"/>
        <v>128.03</v>
      </c>
      <c r="I42" s="189" t="str">
        <f t="shared" si="11"/>
        <v/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128.03</v>
      </c>
    </row>
    <row r="43" spans="1:21" x14ac:dyDescent="0.2">
      <c r="A43" s="147" t="str">
        <f t="shared" si="7"/>
        <v>Rush CityWeek 2</v>
      </c>
      <c r="B43" s="256"/>
      <c r="C43" s="184" t="s">
        <v>37</v>
      </c>
      <c r="D43" s="192">
        <v>44385</v>
      </c>
      <c r="E43" s="193" t="str">
        <f t="shared" si="8"/>
        <v>Week 2</v>
      </c>
      <c r="F43" s="187">
        <v>411217</v>
      </c>
      <c r="G43" s="188">
        <v>128.03</v>
      </c>
      <c r="H43" s="189">
        <f t="shared" si="10"/>
        <v>128.03</v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128.03</v>
      </c>
    </row>
    <row r="44" spans="1:21" x14ac:dyDescent="0.2">
      <c r="A44" s="147" t="str">
        <f t="shared" si="7"/>
        <v>Rush CityWeek 2</v>
      </c>
      <c r="B44" s="256"/>
      <c r="C44" s="184" t="s">
        <v>37</v>
      </c>
      <c r="D44" s="192">
        <v>44386</v>
      </c>
      <c r="E44" s="193" t="str">
        <f t="shared" si="8"/>
        <v>Week 2</v>
      </c>
      <c r="F44" s="187">
        <v>411248</v>
      </c>
      <c r="G44" s="188">
        <v>126.9</v>
      </c>
      <c r="H44" s="189">
        <f t="shared" si="10"/>
        <v>126.9</v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126.9</v>
      </c>
    </row>
    <row r="45" spans="1:21" x14ac:dyDescent="0.2">
      <c r="A45" s="147" t="str">
        <f t="shared" si="7"/>
        <v>PepsiWeek 2</v>
      </c>
      <c r="B45" s="256"/>
      <c r="C45" s="184" t="s">
        <v>112</v>
      </c>
      <c r="D45" s="192">
        <v>44385</v>
      </c>
      <c r="E45" s="193" t="str">
        <f t="shared" si="8"/>
        <v>Week 2</v>
      </c>
      <c r="F45" s="187">
        <v>48895601</v>
      </c>
      <c r="G45" s="188">
        <v>350.65</v>
      </c>
      <c r="H45" s="189" t="str">
        <f t="shared" si="10"/>
        <v/>
      </c>
      <c r="I45" s="189">
        <f t="shared" si="11"/>
        <v>350.65</v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350.65</v>
      </c>
    </row>
    <row r="46" spans="1:21" x14ac:dyDescent="0.2">
      <c r="A46" s="147" t="str">
        <f t="shared" si="7"/>
        <v>Rush CityWeek 2</v>
      </c>
      <c r="B46" s="256"/>
      <c r="C46" s="184" t="s">
        <v>37</v>
      </c>
      <c r="D46" s="192">
        <v>44387</v>
      </c>
      <c r="E46" s="193" t="str">
        <f t="shared" si="8"/>
        <v>Week 2</v>
      </c>
      <c r="F46" s="187">
        <v>411278</v>
      </c>
      <c r="G46" s="188">
        <v>67.349999999999994</v>
      </c>
      <c r="H46" s="189">
        <f t="shared" si="10"/>
        <v>67.349999999999994</v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67.349999999999994</v>
      </c>
    </row>
    <row r="47" spans="1:21" x14ac:dyDescent="0.2">
      <c r="A47" s="147" t="str">
        <f t="shared" si="7"/>
        <v>Rush CityWeek 2</v>
      </c>
      <c r="B47" s="256"/>
      <c r="C47" s="184" t="s">
        <v>37</v>
      </c>
      <c r="D47" s="192">
        <v>44387</v>
      </c>
      <c r="E47" s="193" t="str">
        <f t="shared" si="8"/>
        <v>Week 2</v>
      </c>
      <c r="F47" s="187">
        <v>411283</v>
      </c>
      <c r="G47" s="188">
        <v>46.31</v>
      </c>
      <c r="H47" s="189">
        <f t="shared" si="10"/>
        <v>46.31</v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46.31</v>
      </c>
    </row>
    <row r="48" spans="1:21" x14ac:dyDescent="0.2">
      <c r="A48" s="147" t="str">
        <f t="shared" si="7"/>
        <v>Rush CityWeek 3</v>
      </c>
      <c r="B48" s="256"/>
      <c r="C48" s="184" t="s">
        <v>37</v>
      </c>
      <c r="D48" s="192">
        <v>44389</v>
      </c>
      <c r="E48" s="193" t="str">
        <f t="shared" si="8"/>
        <v>Week 3</v>
      </c>
      <c r="F48" s="187">
        <v>411318</v>
      </c>
      <c r="G48" s="188">
        <v>125.91</v>
      </c>
      <c r="H48" s="189">
        <f t="shared" si="10"/>
        <v>125.91</v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125.91</v>
      </c>
    </row>
    <row r="49" spans="1:21" x14ac:dyDescent="0.2">
      <c r="A49" s="147" t="str">
        <f t="shared" si="7"/>
        <v>Rush CityWeek 3</v>
      </c>
      <c r="B49" s="256"/>
      <c r="C49" s="184" t="s">
        <v>37</v>
      </c>
      <c r="D49" s="192">
        <v>44390</v>
      </c>
      <c r="E49" s="193" t="str">
        <f t="shared" si="8"/>
        <v>Week 3</v>
      </c>
      <c r="F49" s="187">
        <v>411370</v>
      </c>
      <c r="G49" s="188">
        <v>127.04</v>
      </c>
      <c r="H49" s="189">
        <f t="shared" si="10"/>
        <v>127.04</v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127.04</v>
      </c>
    </row>
    <row r="50" spans="1:21" x14ac:dyDescent="0.2">
      <c r="A50" s="147" t="str">
        <f t="shared" si="7"/>
        <v>Rush CityWeek 3</v>
      </c>
      <c r="B50" s="256"/>
      <c r="C50" s="184" t="s">
        <v>37</v>
      </c>
      <c r="D50" s="192">
        <v>44391</v>
      </c>
      <c r="E50" s="193" t="str">
        <f t="shared" si="8"/>
        <v>Week 3</v>
      </c>
      <c r="F50" s="187">
        <v>411409</v>
      </c>
      <c r="G50" s="188">
        <v>128.03</v>
      </c>
      <c r="H50" s="189">
        <f t="shared" si="10"/>
        <v>128.03</v>
      </c>
      <c r="I50" s="189" t="str">
        <f t="shared" si="11"/>
        <v/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128.03</v>
      </c>
    </row>
    <row r="51" spans="1:21" x14ac:dyDescent="0.2">
      <c r="A51" s="147" t="str">
        <f t="shared" si="7"/>
        <v>Rush CityWeek 3</v>
      </c>
      <c r="B51" s="256"/>
      <c r="C51" s="184" t="s">
        <v>37</v>
      </c>
      <c r="D51" s="192">
        <v>44392</v>
      </c>
      <c r="E51" s="193" t="str">
        <f t="shared" si="8"/>
        <v>Week 3</v>
      </c>
      <c r="F51" s="187">
        <v>411441</v>
      </c>
      <c r="G51" s="188">
        <v>128.03</v>
      </c>
      <c r="H51" s="189">
        <f t="shared" si="10"/>
        <v>128.03</v>
      </c>
      <c r="I51" s="189" t="str">
        <f t="shared" si="11"/>
        <v/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128.03</v>
      </c>
    </row>
    <row r="52" spans="1:21" x14ac:dyDescent="0.2">
      <c r="A52" s="147" t="str">
        <f t="shared" si="7"/>
        <v>Rush CityWeek 3</v>
      </c>
      <c r="B52" s="256"/>
      <c r="C52" s="184" t="s">
        <v>37</v>
      </c>
      <c r="D52" s="192">
        <v>44394</v>
      </c>
      <c r="E52" s="193" t="str">
        <f t="shared" si="8"/>
        <v>Week 3</v>
      </c>
      <c r="F52" s="187">
        <v>411508</v>
      </c>
      <c r="G52" s="188">
        <v>67.349999999999994</v>
      </c>
      <c r="H52" s="189">
        <f t="shared" si="10"/>
        <v>67.349999999999994</v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67.349999999999994</v>
      </c>
    </row>
    <row r="53" spans="1:21" x14ac:dyDescent="0.2">
      <c r="A53" s="147" t="str">
        <f t="shared" si="7"/>
        <v>Rush CityWeek 3</v>
      </c>
      <c r="B53" s="256"/>
      <c r="C53" s="184" t="s">
        <v>37</v>
      </c>
      <c r="D53" s="192">
        <v>44394</v>
      </c>
      <c r="E53" s="193" t="str">
        <f t="shared" si="8"/>
        <v>Week 3</v>
      </c>
      <c r="F53" s="187">
        <v>411513</v>
      </c>
      <c r="G53" s="188">
        <v>46.31</v>
      </c>
      <c r="H53" s="189">
        <f t="shared" si="10"/>
        <v>46.31</v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46.31</v>
      </c>
    </row>
    <row r="54" spans="1:21" x14ac:dyDescent="0.2">
      <c r="A54" s="147" t="str">
        <f t="shared" si="7"/>
        <v>Rush CityWeek 4</v>
      </c>
      <c r="B54" s="256"/>
      <c r="C54" s="184" t="s">
        <v>37</v>
      </c>
      <c r="D54" s="192">
        <v>44396</v>
      </c>
      <c r="E54" s="193" t="str">
        <f t="shared" si="8"/>
        <v>Week 4</v>
      </c>
      <c r="F54" s="187">
        <v>411546</v>
      </c>
      <c r="G54" s="188">
        <v>125.91</v>
      </c>
      <c r="H54" s="189">
        <f t="shared" si="10"/>
        <v>125.91</v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125.91</v>
      </c>
    </row>
    <row r="55" spans="1:21" x14ac:dyDescent="0.2">
      <c r="A55" s="147" t="e">
        <f>C55&amp;#REF!</f>
        <v>#REF!</v>
      </c>
      <c r="B55" s="256"/>
      <c r="C55" s="184" t="s">
        <v>37</v>
      </c>
      <c r="D55" s="192">
        <v>44393</v>
      </c>
      <c r="E55" s="193" t="str">
        <f t="shared" si="8"/>
        <v>Week 3</v>
      </c>
      <c r="F55" s="187">
        <v>411478</v>
      </c>
      <c r="G55" s="188">
        <v>126.9</v>
      </c>
      <c r="H55" s="189">
        <f t="shared" si="10"/>
        <v>126.9</v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126.9</v>
      </c>
    </row>
    <row r="56" spans="1:21" x14ac:dyDescent="0.2">
      <c r="A56" s="147" t="e">
        <f>C56&amp;#REF!</f>
        <v>#REF!</v>
      </c>
      <c r="B56" s="256"/>
      <c r="C56" s="184" t="s">
        <v>112</v>
      </c>
      <c r="D56" s="192">
        <v>44396</v>
      </c>
      <c r="E56" s="193" t="str">
        <f t="shared" si="8"/>
        <v>Week 4</v>
      </c>
      <c r="F56" s="187">
        <v>49765105</v>
      </c>
      <c r="G56" s="188">
        <v>400.17</v>
      </c>
      <c r="H56" s="189" t="str">
        <f t="shared" si="10"/>
        <v/>
      </c>
      <c r="I56" s="189">
        <f t="shared" si="11"/>
        <v>400.17</v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400.17</v>
      </c>
    </row>
    <row r="57" spans="1:21" x14ac:dyDescent="0.2">
      <c r="A57" s="147" t="str">
        <f t="shared" si="7"/>
        <v>Rush CityWeek 4</v>
      </c>
      <c r="B57" s="256"/>
      <c r="C57" s="184" t="s">
        <v>37</v>
      </c>
      <c r="D57" s="192">
        <v>44398</v>
      </c>
      <c r="E57" s="193" t="str">
        <f t="shared" si="8"/>
        <v>Week 4</v>
      </c>
      <c r="F57" s="187">
        <v>411635</v>
      </c>
      <c r="G57" s="188">
        <v>128.03</v>
      </c>
      <c r="H57" s="189">
        <f t="shared" si="10"/>
        <v>128.03</v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128.03</v>
      </c>
    </row>
    <row r="58" spans="1:21" x14ac:dyDescent="0.2">
      <c r="A58" s="147" t="str">
        <f t="shared" si="7"/>
        <v>Rush CityWeek 4</v>
      </c>
      <c r="B58" s="256"/>
      <c r="C58" s="184" t="s">
        <v>37</v>
      </c>
      <c r="D58" s="192">
        <v>44399</v>
      </c>
      <c r="E58" s="193" t="str">
        <f t="shared" si="8"/>
        <v>Week 4</v>
      </c>
      <c r="F58" s="187">
        <v>411671</v>
      </c>
      <c r="G58" s="188">
        <v>128.03</v>
      </c>
      <c r="H58" s="189">
        <f t="shared" si="10"/>
        <v>128.03</v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128.03</v>
      </c>
    </row>
    <row r="59" spans="1:21" x14ac:dyDescent="0.2">
      <c r="A59" s="147" t="str">
        <f t="shared" si="7"/>
        <v>Rush CityWeek 4</v>
      </c>
      <c r="B59" s="256"/>
      <c r="C59" s="184" t="s">
        <v>37</v>
      </c>
      <c r="D59" s="192">
        <v>44400</v>
      </c>
      <c r="E59" s="193" t="str">
        <f t="shared" si="8"/>
        <v>Week 4</v>
      </c>
      <c r="F59" s="187">
        <v>411717</v>
      </c>
      <c r="G59" s="188">
        <v>126.9</v>
      </c>
      <c r="H59" s="189">
        <f t="shared" si="10"/>
        <v>126.9</v>
      </c>
      <c r="I59" s="189" t="str">
        <f t="shared" si="11"/>
        <v/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126.9</v>
      </c>
    </row>
    <row r="60" spans="1:21" x14ac:dyDescent="0.2">
      <c r="A60" s="147" t="str">
        <f t="shared" si="7"/>
        <v>PepsiWeek 4</v>
      </c>
      <c r="B60" s="256"/>
      <c r="C60" s="184" t="s">
        <v>112</v>
      </c>
      <c r="D60" s="192">
        <v>44399</v>
      </c>
      <c r="E60" s="193" t="str">
        <f t="shared" si="8"/>
        <v>Week 4</v>
      </c>
      <c r="F60" s="187">
        <v>31617516</v>
      </c>
      <c r="G60" s="188">
        <v>599.08000000000004</v>
      </c>
      <c r="H60" s="189" t="str">
        <f t="shared" si="10"/>
        <v/>
      </c>
      <c r="I60" s="189">
        <f t="shared" si="11"/>
        <v>599.08000000000004</v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599.08000000000004</v>
      </c>
    </row>
    <row r="61" spans="1:21" x14ac:dyDescent="0.2">
      <c r="A61" s="147" t="str">
        <f t="shared" si="7"/>
        <v>Rush CityWeek 4</v>
      </c>
      <c r="B61" s="256"/>
      <c r="C61" s="148" t="s">
        <v>37</v>
      </c>
      <c r="D61" s="147">
        <v>44401</v>
      </c>
      <c r="E61" s="152" t="str">
        <f t="shared" si="8"/>
        <v>Week 4</v>
      </c>
      <c r="F61" s="149">
        <v>411752</v>
      </c>
      <c r="G61" s="150">
        <v>67.349999999999994</v>
      </c>
      <c r="H61" s="169">
        <f t="shared" si="10"/>
        <v>67.349999999999994</v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67.349999999999994</v>
      </c>
    </row>
    <row r="62" spans="1:21" x14ac:dyDescent="0.2">
      <c r="A62" s="147" t="str">
        <f t="shared" si="7"/>
        <v>Rush CityWeek 4</v>
      </c>
      <c r="B62" s="256"/>
      <c r="C62" s="148" t="s">
        <v>37</v>
      </c>
      <c r="D62" s="147">
        <v>44401</v>
      </c>
      <c r="E62" s="152" t="str">
        <f t="shared" si="8"/>
        <v>Week 4</v>
      </c>
      <c r="F62" s="149">
        <v>411763</v>
      </c>
      <c r="G62" s="150">
        <v>46.31</v>
      </c>
      <c r="H62" s="169">
        <f t="shared" si="10"/>
        <v>46.31</v>
      </c>
      <c r="I62" s="169" t="str">
        <f t="shared" si="11"/>
        <v/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46.31</v>
      </c>
    </row>
    <row r="63" spans="1:21" x14ac:dyDescent="0.2">
      <c r="A63" s="147" t="str">
        <f t="shared" si="7"/>
        <v>Rush CityWeek 5</v>
      </c>
      <c r="B63" s="256"/>
      <c r="C63" s="148" t="s">
        <v>37</v>
      </c>
      <c r="D63" s="147">
        <v>44403</v>
      </c>
      <c r="E63" s="152" t="str">
        <f t="shared" si="8"/>
        <v>Week 5</v>
      </c>
      <c r="F63" s="149">
        <v>411797</v>
      </c>
      <c r="G63" s="150">
        <v>126.91</v>
      </c>
      <c r="H63" s="169">
        <f t="shared" si="10"/>
        <v>126.91</v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126.91</v>
      </c>
    </row>
    <row r="64" spans="1:21" x14ac:dyDescent="0.2">
      <c r="A64" s="147" t="str">
        <f t="shared" si="7"/>
        <v>Rush CityWeek 5</v>
      </c>
      <c r="B64" s="256"/>
      <c r="C64" s="148" t="s">
        <v>37</v>
      </c>
      <c r="D64" s="147">
        <v>44404</v>
      </c>
      <c r="E64" s="152" t="str">
        <f t="shared" si="8"/>
        <v>Week 5</v>
      </c>
      <c r="F64" s="149">
        <v>411846</v>
      </c>
      <c r="G64" s="149">
        <v>126.7</v>
      </c>
      <c r="H64" s="149">
        <f t="shared" si="10"/>
        <v>126.7</v>
      </c>
      <c r="I64" s="149" t="str">
        <f t="shared" si="11"/>
        <v/>
      </c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126.7</v>
      </c>
    </row>
    <row r="65" spans="1:21" x14ac:dyDescent="0.2">
      <c r="A65" s="147" t="str">
        <f t="shared" si="7"/>
        <v>Rush CityWeek 5</v>
      </c>
      <c r="B65" s="256"/>
      <c r="C65" s="148" t="s">
        <v>37</v>
      </c>
      <c r="D65" s="147">
        <v>44405</v>
      </c>
      <c r="E65" s="152" t="str">
        <f t="shared" si="8"/>
        <v>Week 5</v>
      </c>
      <c r="F65" s="149">
        <v>411885</v>
      </c>
      <c r="G65" s="149">
        <v>125.88</v>
      </c>
      <c r="H65" s="149">
        <f t="shared" si="10"/>
        <v>125.88</v>
      </c>
      <c r="I65" s="149" t="str">
        <f t="shared" si="11"/>
        <v/>
      </c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125.88</v>
      </c>
    </row>
    <row r="66" spans="1:21" x14ac:dyDescent="0.2">
      <c r="A66" s="147" t="str">
        <f t="shared" si="7"/>
        <v>Rush CityWeek 5</v>
      </c>
      <c r="B66" s="256"/>
      <c r="C66" s="148" t="s">
        <v>37</v>
      </c>
      <c r="D66" s="147">
        <v>44406</v>
      </c>
      <c r="E66" s="152" t="str">
        <f t="shared" si="8"/>
        <v>Week 5</v>
      </c>
      <c r="F66" s="149">
        <v>411921</v>
      </c>
      <c r="G66" s="149">
        <v>124.75</v>
      </c>
      <c r="H66" s="149">
        <f>IF(C66="rush city",G66,"")</f>
        <v>124.75</v>
      </c>
      <c r="I66" s="149" t="str">
        <f t="shared" si="11"/>
        <v/>
      </c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124.75</v>
      </c>
    </row>
    <row r="67" spans="1:21" x14ac:dyDescent="0.2">
      <c r="A67" s="147" t="str">
        <f t="shared" si="7"/>
        <v>PepsiWeek 5</v>
      </c>
      <c r="B67" s="256"/>
      <c r="C67" s="148" t="s">
        <v>112</v>
      </c>
      <c r="D67" s="147">
        <v>44406</v>
      </c>
      <c r="E67" s="152" t="str">
        <f t="shared" si="8"/>
        <v>Week 5</v>
      </c>
      <c r="F67" s="149">
        <v>50158456</v>
      </c>
      <c r="G67" s="149">
        <v>316.05</v>
      </c>
      <c r="H67" s="149" t="str">
        <f>IF(C67="rush city",G67,"")</f>
        <v/>
      </c>
      <c r="I67" s="149">
        <f t="shared" si="11"/>
        <v>316.05</v>
      </c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316.05</v>
      </c>
    </row>
    <row r="68" spans="1:21" x14ac:dyDescent="0.2">
      <c r="A68" s="147" t="str">
        <f t="shared" si="7"/>
        <v>Rush CityWeek 5</v>
      </c>
      <c r="B68" s="256"/>
      <c r="C68" s="148" t="s">
        <v>37</v>
      </c>
      <c r="D68" s="147">
        <v>44407</v>
      </c>
      <c r="E68" s="152" t="str">
        <f t="shared" si="8"/>
        <v>Week 5</v>
      </c>
      <c r="F68" s="149">
        <v>411950</v>
      </c>
      <c r="G68" s="149">
        <v>123.62</v>
      </c>
      <c r="H68" s="149">
        <f>IF(C68="rush city",G68,"")</f>
        <v>123.62</v>
      </c>
      <c r="I68" s="149" t="str">
        <f t="shared" si="11"/>
        <v/>
      </c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123.62</v>
      </c>
    </row>
    <row r="69" spans="1:21" x14ac:dyDescent="0.2">
      <c r="A69" s="147" t="str">
        <f t="shared" si="7"/>
        <v>Rush CityWeek 5</v>
      </c>
      <c r="B69" s="256"/>
      <c r="C69" s="148" t="s">
        <v>37</v>
      </c>
      <c r="D69" s="147">
        <v>44408</v>
      </c>
      <c r="E69" s="152" t="str">
        <f t="shared" si="8"/>
        <v>Week 5</v>
      </c>
      <c r="F69" s="149">
        <v>411990</v>
      </c>
      <c r="G69" s="149">
        <v>45.63</v>
      </c>
      <c r="H69" s="149">
        <f>IF(C69="rush city",G69,"")</f>
        <v>45.63</v>
      </c>
      <c r="I69" s="149" t="str">
        <f t="shared" si="11"/>
        <v/>
      </c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45.63</v>
      </c>
    </row>
    <row r="70" spans="1:21" x14ac:dyDescent="0.2">
      <c r="A70" s="147" t="str">
        <f t="shared" si="7"/>
        <v>Rush CityWeek 5</v>
      </c>
      <c r="B70" s="256"/>
      <c r="C70" s="148" t="s">
        <v>37</v>
      </c>
      <c r="D70" s="147">
        <v>44408</v>
      </c>
      <c r="E70" s="152" t="str">
        <f t="shared" si="8"/>
        <v>Week 5</v>
      </c>
      <c r="F70" s="149">
        <v>411984</v>
      </c>
      <c r="G70" s="149">
        <v>67.010000000000005</v>
      </c>
      <c r="H70" s="149">
        <f>IF(C70="rush city",G70,"")</f>
        <v>67.010000000000005</v>
      </c>
      <c r="I70" s="149" t="str">
        <f t="shared" si="11"/>
        <v/>
      </c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67.010000000000005</v>
      </c>
    </row>
    <row r="71" spans="1:21" x14ac:dyDescent="0.2">
      <c r="A71" s="147" t="str">
        <f t="shared" si="7"/>
        <v/>
      </c>
      <c r="B71" s="256"/>
      <c r="C71" s="148"/>
      <c r="D71" s="147"/>
      <c r="E71" s="152" t="str">
        <f t="shared" si="8"/>
        <v/>
      </c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0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17" priority="3" operator="notEqual">
      <formula>$G38</formula>
    </cfRule>
  </conditionalFormatting>
  <conditionalFormatting sqref="C38:C475">
    <cfRule type="cellIs" dxfId="16" priority="2" operator="equal">
      <formula>""</formula>
    </cfRule>
  </conditionalFormatting>
  <conditionalFormatting sqref="C38:C475 E38:E475">
    <cfRule type="cellIs" dxfId="15" priority="1" operator="equal">
      <formula>""</formula>
    </cfRule>
  </conditionalFormatting>
  <dataValidations count="2">
    <dataValidation type="list" allowBlank="1" showInputMessage="1" showErrorMessage="1" sqref="E151:E475" xr:uid="{5FBA33EB-BDC6-4EAE-8AE1-274285A11B3F}">
      <formula1>$E$24:$I$24</formula1>
    </dataValidation>
    <dataValidation type="list" allowBlank="1" showInputMessage="1" showErrorMessage="1" sqref="C38:C475" xr:uid="{253FEE00-8E29-44FD-8172-27AE1573F8D9}">
      <formula1>$C$25:$C$30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EF8F-F61B-4F30-B3FA-867CF9BC1629}">
  <dimension ref="A1:V626"/>
  <sheetViews>
    <sheetView topLeftCell="B1" zoomScaleNormal="100" workbookViewId="0">
      <pane ySplit="22" topLeftCell="A65" activePane="bottomLeft" state="frozen"/>
      <selection activeCell="K14" sqref="K14"/>
      <selection pane="bottomLeft" activeCell="D73" sqref="D73"/>
    </sheetView>
  </sheetViews>
  <sheetFormatPr defaultColWidth="9.140625" defaultRowHeight="12.75" x14ac:dyDescent="0.2"/>
  <cols>
    <col min="1" max="1" width="1.85546875" style="127" hidden="1" customWidth="1"/>
    <col min="2" max="2" width="3.5703125" style="171" customWidth="1"/>
    <col min="3" max="3" width="25.28515625" style="168" customWidth="1"/>
    <col min="4" max="4" width="11" style="127" customWidth="1"/>
    <col min="5" max="5" width="11.7109375" style="127" customWidth="1"/>
    <col min="6" max="6" width="10.42578125" style="127" bestFit="1" customWidth="1"/>
    <col min="7" max="7" width="8.5703125" style="127" customWidth="1"/>
    <col min="8" max="8" width="9" style="127" customWidth="1"/>
    <col min="9" max="9" width="9.5703125" style="127" customWidth="1"/>
    <col min="10" max="10" width="7.42578125" style="127" customWidth="1"/>
    <col min="11" max="11" width="8.7109375" style="127" customWidth="1"/>
    <col min="12" max="12" width="10" style="127" customWidth="1"/>
    <col min="13" max="13" width="9.140625" style="127" customWidth="1"/>
    <col min="14" max="14" width="9" style="127" bestFit="1" customWidth="1"/>
    <col min="15" max="15" width="8.28515625" style="127" bestFit="1" customWidth="1"/>
    <col min="16" max="16" width="12.140625" style="127" customWidth="1"/>
    <col min="17" max="17" width="15.5703125" style="127" customWidth="1"/>
    <col min="18" max="18" width="13.7109375" style="127" bestFit="1" customWidth="1"/>
    <col min="19" max="19" width="8.5703125" style="127" customWidth="1"/>
    <col min="20" max="20" width="10" style="127" bestFit="1" customWidth="1"/>
    <col min="21" max="21" width="9.140625" style="127" bestFit="1" customWidth="1"/>
    <col min="22" max="22" width="8.42578125" style="127" bestFit="1" customWidth="1"/>
    <col min="23" max="59" width="20.85546875" style="127" customWidth="1"/>
    <col min="60" max="16384" width="9.140625" style="127"/>
  </cols>
  <sheetData>
    <row r="1" spans="2:21" ht="13.5" thickBot="1" x14ac:dyDescent="0.25">
      <c r="B1" s="256"/>
      <c r="C1" s="266" t="s">
        <v>62</v>
      </c>
      <c r="D1" s="267">
        <v>44317</v>
      </c>
      <c r="E1" s="260">
        <f>DAY(EOMONTH(D1,0))</f>
        <v>31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</row>
    <row r="2" spans="2:21" ht="13.5" thickBot="1" x14ac:dyDescent="0.25">
      <c r="B2" s="268"/>
      <c r="C2" s="269"/>
      <c r="D2" s="269"/>
      <c r="E2" s="269"/>
      <c r="F2" s="269"/>
      <c r="G2" s="269"/>
      <c r="H2" s="269"/>
      <c r="I2" s="269"/>
      <c r="J2" s="210"/>
      <c r="K2" s="210"/>
      <c r="L2" s="210"/>
      <c r="M2" s="210"/>
      <c r="N2" s="210"/>
      <c r="O2" s="210"/>
      <c r="P2" s="210"/>
      <c r="Q2" s="210"/>
      <c r="R2" s="210"/>
      <c r="S2" s="215"/>
      <c r="T2" s="210"/>
      <c r="U2" s="210"/>
    </row>
    <row r="3" spans="2:21" x14ac:dyDescent="0.2">
      <c r="B3" s="256"/>
      <c r="C3" s="257"/>
      <c r="D3" s="258" t="s">
        <v>13</v>
      </c>
      <c r="E3" s="258" t="s">
        <v>33</v>
      </c>
      <c r="F3" s="258" t="s">
        <v>31</v>
      </c>
      <c r="G3" s="258" t="s">
        <v>26</v>
      </c>
      <c r="H3" s="258" t="s">
        <v>27</v>
      </c>
      <c r="I3" s="259" t="s">
        <v>50</v>
      </c>
      <c r="J3" s="210"/>
      <c r="K3" s="210"/>
      <c r="L3" s="329" t="s">
        <v>56</v>
      </c>
      <c r="M3" s="330"/>
      <c r="N3" s="331" t="s">
        <v>65</v>
      </c>
      <c r="O3" s="330"/>
      <c r="P3" s="274" t="s">
        <v>64</v>
      </c>
      <c r="Q3" s="274" t="s">
        <v>63</v>
      </c>
      <c r="R3" s="275" t="s">
        <v>57</v>
      </c>
      <c r="S3" s="210"/>
      <c r="T3" s="210"/>
      <c r="U3" s="210"/>
    </row>
    <row r="4" spans="2:21" x14ac:dyDescent="0.2">
      <c r="B4" s="256"/>
      <c r="C4" s="282" t="s">
        <v>97</v>
      </c>
      <c r="D4" s="283">
        <f>SUMIF($E$38:$E$475,"*Week 1*",$H$38:$H$475)</f>
        <v>0</v>
      </c>
      <c r="E4" s="283">
        <f>SUMIF($E$38:$E$475,E$3,$H$38:$H$475)</f>
        <v>733.53</v>
      </c>
      <c r="F4" s="283">
        <f>SUMIF($E$38:$E$475,F$3,$H$38:$H$475)</f>
        <v>749.57</v>
      </c>
      <c r="G4" s="283">
        <f>SUMIF($E$38:$E$475,G$3,$H$38:$H$475)</f>
        <v>635.91</v>
      </c>
      <c r="H4" s="283">
        <f>SUMIF($E$38:$E$475,H$3,$H$38:$H$475)</f>
        <v>781.40000000000009</v>
      </c>
      <c r="I4" s="284">
        <f>SUM(D4:H4)</f>
        <v>2900.41</v>
      </c>
      <c r="J4" s="211"/>
      <c r="K4" s="210"/>
      <c r="L4" s="327" t="s">
        <v>53</v>
      </c>
      <c r="M4" s="328"/>
      <c r="N4" s="298">
        <f>I10</f>
        <v>4318.17</v>
      </c>
      <c r="O4" s="298"/>
      <c r="P4" s="299">
        <f>944066+588005+145015</f>
        <v>1677086</v>
      </c>
      <c r="Q4" s="299">
        <f>SUM(P4/365)*E1</f>
        <v>142437.44109589042</v>
      </c>
      <c r="R4" s="300">
        <f>SUM(N4-Q4)</f>
        <v>-138119.27109589041</v>
      </c>
      <c r="S4" s="210"/>
      <c r="T4" s="210"/>
      <c r="U4" s="210"/>
    </row>
    <row r="5" spans="2:21" x14ac:dyDescent="0.2">
      <c r="B5" s="256"/>
      <c r="C5" s="282" t="s">
        <v>16</v>
      </c>
      <c r="D5" s="283">
        <f>SUMIF(E38:E475,D3,I38:I475)</f>
        <v>0</v>
      </c>
      <c r="E5" s="283">
        <f>SUMIF($E$38:$E$475,E$3,$I$38:$I$475)</f>
        <v>367.55</v>
      </c>
      <c r="F5" s="283">
        <f>SUMIF($E$38:$E$475,F$3,$I$38:$I$475)</f>
        <v>550.66</v>
      </c>
      <c r="G5" s="283">
        <f>SUMIF($E$38:$E$475,G$3,$I$38:$I$475)</f>
        <v>499.54999999999995</v>
      </c>
      <c r="H5" s="283">
        <f>SUMIF($E$38:$E$475,H$3,$I$38:$I$475)</f>
        <v>0</v>
      </c>
      <c r="I5" s="284">
        <f t="shared" ref="I5:I18" si="0">SUM(D5:H5)</f>
        <v>1417.76</v>
      </c>
      <c r="J5" s="211"/>
      <c r="K5" s="210"/>
      <c r="L5" s="327" t="s">
        <v>95</v>
      </c>
      <c r="M5" s="328"/>
      <c r="N5" s="298">
        <f>I11</f>
        <v>0</v>
      </c>
      <c r="O5" s="298"/>
      <c r="P5" s="299">
        <v>100</v>
      </c>
      <c r="Q5" s="299">
        <f>SUM(P5/365)*D1</f>
        <v>12141.643835616438</v>
      </c>
      <c r="R5" s="300">
        <f>SUM(N5-Q5)</f>
        <v>-12141.643835616438</v>
      </c>
      <c r="S5" s="210"/>
      <c r="T5" s="210"/>
      <c r="U5" s="210"/>
    </row>
    <row r="6" spans="2:21" x14ac:dyDescent="0.2">
      <c r="B6" s="256"/>
      <c r="C6" s="282" t="s">
        <v>98</v>
      </c>
      <c r="D6" s="283">
        <f>SUMIF(E38:E475,D3,J38:J475)</f>
        <v>0</v>
      </c>
      <c r="E6" s="283">
        <f>SUMIF($E$38:$E$475,E$3,$J$38:$J$475)</f>
        <v>0</v>
      </c>
      <c r="F6" s="283">
        <f>SUMIF($E$38:$E$475,F$3,$J$38:$J$475)</f>
        <v>0</v>
      </c>
      <c r="G6" s="283">
        <f>SUMIF($E$38:$E$475,G$3,$J$38:$J$475)</f>
        <v>0</v>
      </c>
      <c r="H6" s="283">
        <f>SUMIF($E$38:$E$475,H$3,$J$38:$J$475)</f>
        <v>0</v>
      </c>
      <c r="I6" s="284">
        <f t="shared" si="0"/>
        <v>0</v>
      </c>
      <c r="J6" s="211"/>
      <c r="K6" s="210"/>
      <c r="L6" s="327" t="s">
        <v>92</v>
      </c>
      <c r="M6" s="328"/>
      <c r="N6" s="298">
        <f>I12</f>
        <v>0</v>
      </c>
      <c r="O6" s="298"/>
      <c r="P6" s="299">
        <v>100</v>
      </c>
      <c r="Q6" s="299">
        <f>SUM(P6/365)*D1</f>
        <v>12141.643835616438</v>
      </c>
      <c r="R6" s="300">
        <f>SUM(N6-Q6)</f>
        <v>-12141.643835616438</v>
      </c>
      <c r="S6" s="210"/>
      <c r="T6" s="210"/>
      <c r="U6" s="210"/>
    </row>
    <row r="7" spans="2:21" x14ac:dyDescent="0.2">
      <c r="B7" s="256"/>
      <c r="C7" s="282" t="s">
        <v>99</v>
      </c>
      <c r="D7" s="283">
        <f>SUMIF(E38:E475,D3,K38:K475)</f>
        <v>0</v>
      </c>
      <c r="E7" s="283">
        <f>SUMIF($E$38:$E$475,E$3,$K$38:$K$475)</f>
        <v>0</v>
      </c>
      <c r="F7" s="283">
        <f>SUMIF($E$38:$E$475,F$3,$K$38:$K$475)</f>
        <v>0</v>
      </c>
      <c r="G7" s="283">
        <f>SUMIF($E$38:$E$475,G$3,$K$38:$K$475)</f>
        <v>0</v>
      </c>
      <c r="H7" s="283">
        <f>SUMIF($E$38:$E$475,H$3,$K$38:$K$475)</f>
        <v>0</v>
      </c>
      <c r="I7" s="284">
        <f t="shared" si="0"/>
        <v>0</v>
      </c>
      <c r="J7" s="211"/>
      <c r="K7" s="210"/>
      <c r="L7" s="327" t="s">
        <v>58</v>
      </c>
      <c r="M7" s="328"/>
      <c r="N7" s="298">
        <f>I13</f>
        <v>0</v>
      </c>
      <c r="O7" s="298"/>
      <c r="P7" s="299">
        <v>100</v>
      </c>
      <c r="Q7" s="299">
        <f>SUM(P7/365)*D1</f>
        <v>12141.643835616438</v>
      </c>
      <c r="R7" s="300">
        <f>SUM(N7-Q7)</f>
        <v>-12141.643835616438</v>
      </c>
      <c r="S7" s="210"/>
      <c r="T7" s="210"/>
      <c r="U7" s="210"/>
    </row>
    <row r="8" spans="2:21" x14ac:dyDescent="0.2">
      <c r="B8" s="256"/>
      <c r="C8" s="282" t="s">
        <v>100</v>
      </c>
      <c r="D8" s="283">
        <f>SUMIF(E38:E475,D3,L38:L475)</f>
        <v>0</v>
      </c>
      <c r="E8" s="283">
        <f>SUMIF($E$38:$E$475,E$3,$L$38:$L$475)</f>
        <v>0</v>
      </c>
      <c r="F8" s="283">
        <f>SUMIF($E$38:$E$475,F$3,$L$38:$L$475)</f>
        <v>0</v>
      </c>
      <c r="G8" s="283">
        <f>SUMIF($E$38:$E$475,G$3,$L$38:$L$475)</f>
        <v>0</v>
      </c>
      <c r="H8" s="283">
        <f>SUMIF($E$38:$E$475,H$3,$L$38:$L$475)</f>
        <v>0</v>
      </c>
      <c r="I8" s="284">
        <f t="shared" si="0"/>
        <v>0</v>
      </c>
      <c r="J8" s="211"/>
      <c r="K8" s="210"/>
      <c r="L8" s="327" t="s">
        <v>54</v>
      </c>
      <c r="M8" s="328"/>
      <c r="N8" s="298">
        <f>I14</f>
        <v>0</v>
      </c>
      <c r="O8" s="298"/>
      <c r="P8" s="299"/>
      <c r="Q8" s="299"/>
      <c r="R8" s="300"/>
      <c r="S8" s="210"/>
      <c r="T8" s="210"/>
      <c r="U8" s="210"/>
    </row>
    <row r="9" spans="2:21" ht="13.5" thickBot="1" x14ac:dyDescent="0.25">
      <c r="B9" s="256"/>
      <c r="C9" s="285" t="s">
        <v>70</v>
      </c>
      <c r="D9" s="286">
        <f>SUMIF(E38:E475,D3,M38:M475)</f>
        <v>0</v>
      </c>
      <c r="E9" s="286">
        <f>SUMIF($E$38:$E$475,E$3,$M$38:$M$475)</f>
        <v>0</v>
      </c>
      <c r="F9" s="286">
        <f>SUMIF($E$38:$E$475,F$3,$M$38:$M$475)</f>
        <v>0</v>
      </c>
      <c r="G9" s="286">
        <f>SUMIF($E$38:$E$475,G$3,$M$38:$M$475)</f>
        <v>0</v>
      </c>
      <c r="H9" s="286">
        <f>SUMIF($E$38:$E$475,H$3,$M$38:$M$475)</f>
        <v>0</v>
      </c>
      <c r="I9" s="287">
        <f t="shared" si="0"/>
        <v>0</v>
      </c>
      <c r="J9" s="211"/>
      <c r="K9" s="210"/>
      <c r="L9" s="327" t="s">
        <v>59</v>
      </c>
      <c r="M9" s="328"/>
      <c r="N9" s="302">
        <f>SUM(N5:N7)</f>
        <v>0</v>
      </c>
      <c r="O9" s="298"/>
      <c r="P9" s="302">
        <f>SUM(P5:P6)</f>
        <v>200</v>
      </c>
      <c r="Q9" s="302">
        <f>SUM(Q5:Q6)</f>
        <v>24283.287671232876</v>
      </c>
      <c r="R9" s="303">
        <f>SUM(R5:R6)</f>
        <v>-24283.287671232876</v>
      </c>
      <c r="S9" s="210"/>
      <c r="T9" s="210"/>
      <c r="U9" s="210"/>
    </row>
    <row r="10" spans="2:21" ht="13.5" thickBot="1" x14ac:dyDescent="0.25">
      <c r="B10" s="256"/>
      <c r="C10" s="279" t="s">
        <v>53</v>
      </c>
      <c r="D10" s="280">
        <f>SUM(D4:D9)</f>
        <v>0</v>
      </c>
      <c r="E10" s="280">
        <f t="shared" ref="E10:H10" si="1">SUM(E4:E9)</f>
        <v>1101.08</v>
      </c>
      <c r="F10" s="280">
        <f t="shared" si="1"/>
        <v>1300.23</v>
      </c>
      <c r="G10" s="280">
        <f t="shared" si="1"/>
        <v>1135.46</v>
      </c>
      <c r="H10" s="280">
        <f t="shared" si="1"/>
        <v>781.40000000000009</v>
      </c>
      <c r="I10" s="281">
        <f t="shared" si="0"/>
        <v>4318.17</v>
      </c>
      <c r="J10" s="211"/>
      <c r="K10" s="210"/>
      <c r="L10" s="327" t="s">
        <v>60</v>
      </c>
      <c r="M10" s="328"/>
      <c r="N10" s="302">
        <f>SUM(N4,N8)</f>
        <v>4318.17</v>
      </c>
      <c r="O10" s="298"/>
      <c r="P10" s="302">
        <f>SUM(P7,P4)</f>
        <v>1677186</v>
      </c>
      <c r="Q10" s="302">
        <f>SUM(Q7,Q4)</f>
        <v>154579.08493150686</v>
      </c>
      <c r="R10" s="303">
        <f>SUM(R7,R4)</f>
        <v>-150260.91493150685</v>
      </c>
      <c r="S10" s="210"/>
      <c r="T10" s="210"/>
      <c r="U10" s="210"/>
    </row>
    <row r="11" spans="2:21" ht="13.5" thickBot="1" x14ac:dyDescent="0.25">
      <c r="B11" s="256"/>
      <c r="C11" s="288" t="s">
        <v>93</v>
      </c>
      <c r="D11" s="289">
        <f>SUMIF(E38:E475,D3,N38:N475)</f>
        <v>0</v>
      </c>
      <c r="E11" s="289">
        <f>SUMIF($E$38:$E$475,E$3,$N$38:$N$475)</f>
        <v>0</v>
      </c>
      <c r="F11" s="289">
        <f>SUMIF($E$38:$E$475,F$3,$N$38:$N$475)</f>
        <v>0</v>
      </c>
      <c r="G11" s="289">
        <f>SUMIF($E$38:$E$475,G$3,$N$38:$N$475)</f>
        <v>0</v>
      </c>
      <c r="H11" s="289">
        <f>SUMIF($E$38:$E$475,H$3,$N$38:$N$475)</f>
        <v>0</v>
      </c>
      <c r="I11" s="290">
        <f t="shared" si="0"/>
        <v>0</v>
      </c>
      <c r="J11" s="211"/>
      <c r="K11" s="210"/>
      <c r="L11" s="332" t="s">
        <v>55</v>
      </c>
      <c r="M11" s="333"/>
      <c r="N11" s="304">
        <f>SUM(N9:N10)</f>
        <v>4318.17</v>
      </c>
      <c r="O11" s="301"/>
      <c r="P11" s="304">
        <f>SUM(P9:P10)</f>
        <v>1677386</v>
      </c>
      <c r="Q11" s="304">
        <f>SUM(Q9:Q10)</f>
        <v>178862.37260273975</v>
      </c>
      <c r="R11" s="305">
        <f>SUM(R9:R10)</f>
        <v>-174544.20260273974</v>
      </c>
      <c r="S11" s="210"/>
      <c r="T11" s="210"/>
      <c r="U11" s="210"/>
    </row>
    <row r="12" spans="2:21" ht="13.5" thickBot="1" x14ac:dyDescent="0.25">
      <c r="B12" s="256"/>
      <c r="C12" s="291" t="s">
        <v>92</v>
      </c>
      <c r="D12" s="283">
        <f>SUMIF(E38:E475,D3,O38:O475)</f>
        <v>0</v>
      </c>
      <c r="E12" s="283">
        <f>SUMIF($E$38:$E$475,E$3,$O$38:$O$475)</f>
        <v>0</v>
      </c>
      <c r="F12" s="283">
        <f>SUMIF($E$38:$E$475,F$3,$O$38:$O$475)</f>
        <v>0</v>
      </c>
      <c r="G12" s="283">
        <f>SUMIF($E$38:$E$475,G$3,$O$38:$O$475)</f>
        <v>0</v>
      </c>
      <c r="H12" s="283">
        <f>SUMIF($E$38:$E$475,H$3,$O$38:$O$475)</f>
        <v>0</v>
      </c>
      <c r="I12" s="284">
        <f t="shared" si="0"/>
        <v>0</v>
      </c>
      <c r="J12" s="211"/>
      <c r="K12" s="210"/>
      <c r="L12" s="217"/>
      <c r="M12" s="217"/>
      <c r="N12" s="211"/>
      <c r="O12" s="211"/>
      <c r="P12" s="217"/>
      <c r="Q12" s="217"/>
      <c r="R12" s="211"/>
      <c r="S12" s="211"/>
      <c r="T12" s="210"/>
      <c r="U12" s="210"/>
    </row>
    <row r="13" spans="2:21" x14ac:dyDescent="0.2">
      <c r="B13" s="256"/>
      <c r="C13" s="291" t="s">
        <v>58</v>
      </c>
      <c r="D13" s="283">
        <f>SUMIF(E38:E475,D3,P38:P475)+SUMIF(E38:E475,D3,Q38:Q475)</f>
        <v>0</v>
      </c>
      <c r="E13" s="283">
        <f>SUMIF(E38:E475,E3,P38:P475)+SUMIF(E38:E475,E3,Q38:Q475)</f>
        <v>0</v>
      </c>
      <c r="F13" s="283">
        <f>SUMIF(E38:E475,F3,P38:P475)+SUMIF(E38:E475,F3,Q38:Q475)</f>
        <v>0</v>
      </c>
      <c r="G13" s="283">
        <f>SUMIF(E38:E475,G3,P38:P475)+SUMIF(E38:E475,G3,Q38:Q475)</f>
        <v>0</v>
      </c>
      <c r="H13" s="283">
        <f>SUMIF(E38:E475,H3,P38:P475)+SUMIF(E38:E475,H3,Q38:Q475)</f>
        <v>0</v>
      </c>
      <c r="I13" s="284">
        <f t="shared" si="0"/>
        <v>0</v>
      </c>
      <c r="J13" s="211"/>
      <c r="K13" s="210"/>
      <c r="L13" s="218" t="s">
        <v>88</v>
      </c>
      <c r="M13" s="223"/>
      <c r="N13" s="220"/>
      <c r="O13" s="211"/>
      <c r="P13" s="217"/>
      <c r="Q13" s="217"/>
      <c r="R13" s="211"/>
      <c r="S13" s="211"/>
      <c r="T13" s="210"/>
      <c r="U13" s="210"/>
    </row>
    <row r="14" spans="2:21" ht="13.5" thickBot="1" x14ac:dyDescent="0.25">
      <c r="B14" s="256"/>
      <c r="C14" s="292" t="s">
        <v>54</v>
      </c>
      <c r="D14" s="286">
        <f>SUMIF($E$38:$E$475,D$3,$R$38:$R$475)</f>
        <v>0</v>
      </c>
      <c r="E14" s="286">
        <f>SUMIF($E$38:$E$475,E$3,$R$38:$R$475)</f>
        <v>0</v>
      </c>
      <c r="F14" s="286">
        <f>SUMIF($E$38:$E$475,F$3,$R$38:$R$475)</f>
        <v>0</v>
      </c>
      <c r="G14" s="286">
        <f>SUMIF($E$38:$E$475,G$3,$R$38:$R$475)</f>
        <v>0</v>
      </c>
      <c r="H14" s="286">
        <f>SUMIF($E$38:$E$475,H$3,$R$38:$R$475)</f>
        <v>0</v>
      </c>
      <c r="I14" s="287">
        <f t="shared" si="0"/>
        <v>0</v>
      </c>
      <c r="J14" s="211"/>
      <c r="K14" s="210"/>
      <c r="L14" s="219" t="s">
        <v>54</v>
      </c>
      <c r="M14" s="224"/>
      <c r="N14" s="313"/>
      <c r="O14" s="211"/>
      <c r="P14" s="217"/>
      <c r="Q14" s="217"/>
      <c r="R14" s="211"/>
      <c r="S14" s="211"/>
      <c r="T14" s="210"/>
      <c r="U14" s="210"/>
    </row>
    <row r="15" spans="2:21" ht="13.5" thickBot="1" x14ac:dyDescent="0.25">
      <c r="B15" s="256"/>
      <c r="C15" s="279" t="s">
        <v>110</v>
      </c>
      <c r="D15" s="280">
        <f>SUMIF($E$38:$E$475,D$3,$S$38:$S$475)</f>
        <v>0</v>
      </c>
      <c r="E15" s="280">
        <f>SUMIF($E$38:$E$475,E$3,$S$38:$S$475)</f>
        <v>0</v>
      </c>
      <c r="F15" s="280">
        <f>SUMIF($E$38:$E$475,F$3,$S$38:$S$475)</f>
        <v>0</v>
      </c>
      <c r="G15" s="280">
        <f>SUMIF($E$38:$E$475,G$3,$S$38:$S$475)</f>
        <v>0</v>
      </c>
      <c r="H15" s="280">
        <f>SUMIF($E$38:$E$475,H$3,$S$38:$S$475)</f>
        <v>0</v>
      </c>
      <c r="I15" s="281">
        <f t="shared" si="0"/>
        <v>0</v>
      </c>
      <c r="J15" s="211"/>
      <c r="K15" s="210"/>
      <c r="L15" s="219" t="s">
        <v>61</v>
      </c>
      <c r="M15" s="224"/>
      <c r="N15" s="313"/>
      <c r="O15" s="211"/>
      <c r="P15" s="217"/>
      <c r="Q15" s="217"/>
      <c r="R15" s="211"/>
      <c r="S15" s="211"/>
      <c r="T15" s="210"/>
      <c r="U15" s="210"/>
    </row>
    <row r="16" spans="2:21" ht="13.5" thickBot="1" x14ac:dyDescent="0.25">
      <c r="B16" s="256"/>
      <c r="C16" s="288" t="s">
        <v>59</v>
      </c>
      <c r="D16" s="289">
        <f>SUM(D11:D13)</f>
        <v>0</v>
      </c>
      <c r="E16" s="289">
        <f t="shared" ref="E16:H16" si="2">SUM(E11:E13)</f>
        <v>0</v>
      </c>
      <c r="F16" s="289">
        <f t="shared" si="2"/>
        <v>0</v>
      </c>
      <c r="G16" s="289">
        <f t="shared" si="2"/>
        <v>0</v>
      </c>
      <c r="H16" s="293">
        <f t="shared" si="2"/>
        <v>0</v>
      </c>
      <c r="I16" s="309">
        <f t="shared" si="0"/>
        <v>0</v>
      </c>
      <c r="J16" s="211"/>
      <c r="K16" s="210"/>
      <c r="L16" s="320" t="s">
        <v>94</v>
      </c>
      <c r="M16" s="321"/>
      <c r="N16" s="312"/>
      <c r="O16" s="211"/>
      <c r="P16" s="217"/>
      <c r="Q16" s="217"/>
      <c r="R16" s="211"/>
      <c r="S16" s="211"/>
      <c r="T16" s="210"/>
      <c r="U16" s="210"/>
    </row>
    <row r="17" spans="2:22" x14ac:dyDescent="0.2">
      <c r="B17" s="256"/>
      <c r="C17" s="291" t="s">
        <v>60</v>
      </c>
      <c r="D17" s="283">
        <f>D10+D14</f>
        <v>0</v>
      </c>
      <c r="E17" s="283">
        <f>E10+E14</f>
        <v>1101.08</v>
      </c>
      <c r="F17" s="283">
        <f>F10+F14</f>
        <v>1300.23</v>
      </c>
      <c r="G17" s="283">
        <f>G10+G14</f>
        <v>1135.46</v>
      </c>
      <c r="H17" s="294">
        <f>H10+H14</f>
        <v>781.40000000000009</v>
      </c>
      <c r="I17" s="310">
        <f t="shared" si="0"/>
        <v>4318.17</v>
      </c>
      <c r="J17" s="211"/>
      <c r="K17" s="210"/>
      <c r="L17" s="210"/>
      <c r="M17" s="210"/>
      <c r="N17" s="210"/>
      <c r="O17" s="210"/>
      <c r="P17" s="210"/>
      <c r="Q17" s="210"/>
      <c r="R17" s="210"/>
      <c r="S17" s="210"/>
      <c r="T17" s="216"/>
      <c r="U17" s="211"/>
    </row>
    <row r="18" spans="2:22" ht="13.5" thickBot="1" x14ac:dyDescent="0.25">
      <c r="B18" s="256"/>
      <c r="C18" s="295" t="s">
        <v>55</v>
      </c>
      <c r="D18" s="296">
        <f>SUM(D17,D16,D15)</f>
        <v>0</v>
      </c>
      <c r="E18" s="296">
        <f>SUM(E17,E16,E15)</f>
        <v>1101.08</v>
      </c>
      <c r="F18" s="296">
        <f>SUM(F17,F16,F15)</f>
        <v>1300.23</v>
      </c>
      <c r="G18" s="296">
        <f>SUM(G17,G16,G15)</f>
        <v>1135.46</v>
      </c>
      <c r="H18" s="297">
        <f>SUM(H17,H16,H15)</f>
        <v>781.40000000000009</v>
      </c>
      <c r="I18" s="311">
        <f t="shared" si="0"/>
        <v>4318.17</v>
      </c>
      <c r="J18" s="211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</row>
    <row r="19" spans="2:22" ht="13.5" thickBot="1" x14ac:dyDescent="0.25">
      <c r="B19" s="256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</row>
    <row r="20" spans="2:22" ht="39" thickBot="1" x14ac:dyDescent="0.25">
      <c r="B20" s="256"/>
      <c r="C20" s="270"/>
      <c r="D20" s="271"/>
      <c r="E20" s="271"/>
      <c r="F20" s="271"/>
      <c r="G20" s="271"/>
      <c r="H20" s="272" t="s">
        <v>97</v>
      </c>
      <c r="I20" s="272" t="s">
        <v>101</v>
      </c>
      <c r="J20" s="272" t="s">
        <v>98</v>
      </c>
      <c r="K20" s="272" t="s">
        <v>99</v>
      </c>
      <c r="L20" s="272" t="s">
        <v>100</v>
      </c>
      <c r="M20" s="272" t="s">
        <v>70</v>
      </c>
      <c r="N20" s="272" t="s">
        <v>102</v>
      </c>
      <c r="O20" s="272" t="s">
        <v>103</v>
      </c>
      <c r="P20" s="272" t="s">
        <v>104</v>
      </c>
      <c r="Q20" s="272" t="s">
        <v>105</v>
      </c>
      <c r="R20" s="272" t="s">
        <v>11</v>
      </c>
      <c r="S20" s="272" t="s">
        <v>91</v>
      </c>
      <c r="T20" s="272" t="s">
        <v>106</v>
      </c>
      <c r="U20" s="273"/>
    </row>
    <row r="21" spans="2:22" ht="13.5" thickBot="1" x14ac:dyDescent="0.25">
      <c r="B21" s="256"/>
      <c r="C21" s="261" t="s">
        <v>52</v>
      </c>
      <c r="D21" s="262"/>
      <c r="E21" s="262"/>
      <c r="F21" s="262"/>
      <c r="G21" s="262"/>
      <c r="H21" s="263">
        <v>65120</v>
      </c>
      <c r="I21" s="264">
        <v>65120</v>
      </c>
      <c r="J21" s="264">
        <v>65120</v>
      </c>
      <c r="K21" s="264">
        <v>65120</v>
      </c>
      <c r="L21" s="264">
        <v>65120</v>
      </c>
      <c r="M21" s="264">
        <v>65120</v>
      </c>
      <c r="N21" s="264">
        <v>68600</v>
      </c>
      <c r="O21" s="264">
        <v>68600</v>
      </c>
      <c r="P21" s="264">
        <v>68150</v>
      </c>
      <c r="Q21" s="264">
        <v>68150</v>
      </c>
      <c r="R21" s="264">
        <v>65120</v>
      </c>
      <c r="S21" s="264">
        <v>65120</v>
      </c>
      <c r="T21" s="264" t="s">
        <v>107</v>
      </c>
      <c r="U21" s="265" t="s">
        <v>22</v>
      </c>
    </row>
    <row r="22" spans="2:22" ht="13.5" thickBot="1" x14ac:dyDescent="0.25">
      <c r="B22" s="256"/>
      <c r="C22" s="276" t="s">
        <v>125</v>
      </c>
      <c r="D22" s="277" t="s">
        <v>124</v>
      </c>
      <c r="E22" s="277" t="s">
        <v>109</v>
      </c>
      <c r="F22" s="278" t="s">
        <v>123</v>
      </c>
      <c r="G22" s="306">
        <f t="shared" ref="G22:U22" si="3">SUM(G38:G475)</f>
        <v>4873.0900000000011</v>
      </c>
      <c r="H22" s="307">
        <f t="shared" si="3"/>
        <v>3285.8500000000004</v>
      </c>
      <c r="I22" s="307">
        <f t="shared" si="3"/>
        <v>1587.24</v>
      </c>
      <c r="J22" s="307">
        <f t="shared" si="3"/>
        <v>0</v>
      </c>
      <c r="K22" s="307">
        <f t="shared" si="3"/>
        <v>0</v>
      </c>
      <c r="L22" s="307">
        <f t="shared" si="3"/>
        <v>0</v>
      </c>
      <c r="M22" s="307">
        <f t="shared" si="3"/>
        <v>0</v>
      </c>
      <c r="N22" s="307">
        <f t="shared" si="3"/>
        <v>0</v>
      </c>
      <c r="O22" s="307">
        <f t="shared" si="3"/>
        <v>0</v>
      </c>
      <c r="P22" s="307">
        <f t="shared" si="3"/>
        <v>0</v>
      </c>
      <c r="Q22" s="307">
        <f t="shared" si="3"/>
        <v>0</v>
      </c>
      <c r="R22" s="307">
        <f t="shared" si="3"/>
        <v>0</v>
      </c>
      <c r="S22" s="307">
        <f t="shared" si="3"/>
        <v>0</v>
      </c>
      <c r="T22" s="307">
        <f t="shared" si="3"/>
        <v>0</v>
      </c>
      <c r="U22" s="308">
        <f t="shared" si="3"/>
        <v>4873.0900000000011</v>
      </c>
      <c r="V22" s="138"/>
    </row>
    <row r="23" spans="2:22" ht="12.75" hidden="1" customHeight="1" x14ac:dyDescent="0.2">
      <c r="B23" s="256"/>
      <c r="C23" s="132"/>
      <c r="D23" s="132"/>
      <c r="E23" s="132"/>
      <c r="F23" s="131"/>
      <c r="G23" s="128"/>
      <c r="U23" s="131"/>
    </row>
    <row r="24" spans="2:22" ht="12.75" hidden="1" customHeight="1" x14ac:dyDescent="0.2">
      <c r="B24" s="256"/>
      <c r="C24" s="139" t="s">
        <v>111</v>
      </c>
      <c r="E24" s="128" t="s">
        <v>13</v>
      </c>
      <c r="F24" s="128" t="s">
        <v>33</v>
      </c>
      <c r="G24" s="127" t="s">
        <v>31</v>
      </c>
      <c r="H24" s="128" t="s">
        <v>26</v>
      </c>
      <c r="I24" s="128" t="s">
        <v>27</v>
      </c>
      <c r="K24" s="128"/>
    </row>
    <row r="25" spans="2:22" ht="12.75" hidden="1" customHeight="1" x14ac:dyDescent="0.2">
      <c r="B25" s="256"/>
      <c r="C25" s="128" t="s">
        <v>122</v>
      </c>
      <c r="D25" s="130">
        <f t="shared" ref="D25:D31" si="4">SUMIF(C$38:C$475,C25,G$38:G$475)</f>
        <v>0</v>
      </c>
      <c r="E25" s="130">
        <f t="shared" ref="E25:I31" si="5">SUMIF($A$38:$A$475,$C25&amp;E$24,$G$38:$G$475)</f>
        <v>0</v>
      </c>
      <c r="F25" s="130">
        <f t="shared" si="5"/>
        <v>0</v>
      </c>
      <c r="G25" s="130">
        <f t="shared" si="5"/>
        <v>0</v>
      </c>
      <c r="H25" s="130">
        <f t="shared" si="5"/>
        <v>0</v>
      </c>
      <c r="I25" s="130">
        <f t="shared" si="5"/>
        <v>0</v>
      </c>
      <c r="K25" s="128"/>
    </row>
    <row r="26" spans="2:22" ht="12.75" hidden="1" customHeight="1" x14ac:dyDescent="0.2">
      <c r="B26" s="256"/>
      <c r="C26" s="128" t="s">
        <v>35</v>
      </c>
      <c r="D26" s="130">
        <f t="shared" si="4"/>
        <v>0</v>
      </c>
      <c r="E26" s="130">
        <f t="shared" si="5"/>
        <v>0</v>
      </c>
      <c r="F26" s="130">
        <f t="shared" si="5"/>
        <v>0</v>
      </c>
      <c r="G26" s="130">
        <f t="shared" si="5"/>
        <v>0</v>
      </c>
      <c r="H26" s="130">
        <f t="shared" si="5"/>
        <v>0</v>
      </c>
      <c r="I26" s="130">
        <f t="shared" si="5"/>
        <v>0</v>
      </c>
    </row>
    <row r="27" spans="2:22" ht="12.75" hidden="1" customHeight="1" x14ac:dyDescent="0.2">
      <c r="B27" s="256"/>
      <c r="C27" s="128" t="s">
        <v>37</v>
      </c>
      <c r="D27" s="130">
        <f t="shared" si="4"/>
        <v>3285.8500000000004</v>
      </c>
      <c r="E27" s="130">
        <f t="shared" si="5"/>
        <v>0</v>
      </c>
      <c r="F27" s="130">
        <f t="shared" si="5"/>
        <v>733.53</v>
      </c>
      <c r="G27" s="130">
        <f t="shared" si="5"/>
        <v>682.22</v>
      </c>
      <c r="H27" s="130">
        <f t="shared" si="5"/>
        <v>507.88</v>
      </c>
      <c r="I27" s="130">
        <f t="shared" si="5"/>
        <v>781.40000000000009</v>
      </c>
      <c r="K27" s="128"/>
    </row>
    <row r="28" spans="2:22" ht="12.75" hidden="1" customHeight="1" x14ac:dyDescent="0.2">
      <c r="B28" s="256"/>
      <c r="C28" s="128" t="s">
        <v>6</v>
      </c>
      <c r="D28" s="130">
        <f t="shared" si="4"/>
        <v>0</v>
      </c>
      <c r="E28" s="130">
        <f t="shared" si="5"/>
        <v>0</v>
      </c>
      <c r="F28" s="130">
        <f t="shared" si="5"/>
        <v>0</v>
      </c>
      <c r="G28" s="130">
        <f t="shared" si="5"/>
        <v>0</v>
      </c>
      <c r="H28" s="130">
        <f t="shared" si="5"/>
        <v>0</v>
      </c>
      <c r="I28" s="130">
        <f t="shared" si="5"/>
        <v>0</v>
      </c>
      <c r="K28" s="128"/>
    </row>
    <row r="29" spans="2:22" ht="12.75" hidden="1" customHeight="1" x14ac:dyDescent="0.2">
      <c r="B29" s="256"/>
      <c r="C29" s="128" t="s">
        <v>112</v>
      </c>
      <c r="D29" s="130">
        <f t="shared" si="4"/>
        <v>1587.24</v>
      </c>
      <c r="E29" s="130">
        <f t="shared" si="5"/>
        <v>0</v>
      </c>
      <c r="F29" s="130">
        <f t="shared" si="5"/>
        <v>367.55</v>
      </c>
      <c r="G29" s="130">
        <f t="shared" si="5"/>
        <v>550.66</v>
      </c>
      <c r="H29" s="130">
        <f t="shared" si="5"/>
        <v>499.54999999999995</v>
      </c>
      <c r="I29" s="130">
        <f t="shared" si="5"/>
        <v>0</v>
      </c>
    </row>
    <row r="30" spans="2:22" ht="12.75" hidden="1" customHeight="1" x14ac:dyDescent="0.2">
      <c r="B30" s="256"/>
      <c r="C30" s="128" t="s">
        <v>51</v>
      </c>
      <c r="D30" s="130">
        <f t="shared" si="4"/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30">
        <f t="shared" si="5"/>
        <v>0</v>
      </c>
      <c r="I30" s="130">
        <f t="shared" si="5"/>
        <v>0</v>
      </c>
    </row>
    <row r="31" spans="2:22" ht="12.75" hidden="1" customHeight="1" x14ac:dyDescent="0.2">
      <c r="B31" s="256"/>
      <c r="C31" s="128" t="s">
        <v>50</v>
      </c>
      <c r="D31" s="130">
        <f t="shared" si="4"/>
        <v>0</v>
      </c>
      <c r="E31" s="130">
        <f t="shared" si="5"/>
        <v>0</v>
      </c>
      <c r="F31" s="130">
        <f t="shared" si="5"/>
        <v>0</v>
      </c>
      <c r="G31" s="130">
        <f t="shared" si="5"/>
        <v>0</v>
      </c>
      <c r="H31" s="130">
        <f t="shared" si="5"/>
        <v>0</v>
      </c>
      <c r="I31" s="130">
        <f t="shared" si="5"/>
        <v>0</v>
      </c>
    </row>
    <row r="32" spans="2:22" ht="12.75" hidden="1" customHeight="1" x14ac:dyDescent="0.2">
      <c r="B32" s="256"/>
      <c r="C32" s="128"/>
      <c r="D32" s="140">
        <f t="shared" ref="D32:I32" si="6">SUM(D25:D31)</f>
        <v>4873.09</v>
      </c>
      <c r="E32" s="140">
        <f t="shared" si="6"/>
        <v>0</v>
      </c>
      <c r="F32" s="140">
        <f t="shared" si="6"/>
        <v>1101.08</v>
      </c>
      <c r="G32" s="140">
        <f t="shared" si="6"/>
        <v>1232.8800000000001</v>
      </c>
      <c r="H32" s="140">
        <f t="shared" si="6"/>
        <v>1007.43</v>
      </c>
      <c r="I32" s="140">
        <f t="shared" si="6"/>
        <v>781.40000000000009</v>
      </c>
    </row>
    <row r="33" spans="1:21" ht="12.75" hidden="1" customHeight="1" x14ac:dyDescent="0.2">
      <c r="B33" s="256"/>
      <c r="C33" s="127"/>
    </row>
    <row r="34" spans="1:21" ht="12.75" hidden="1" customHeight="1" x14ac:dyDescent="0.2">
      <c r="B34" s="256"/>
      <c r="C34" s="127"/>
      <c r="D34" s="133"/>
    </row>
    <row r="35" spans="1:21" ht="12.75" hidden="1" customHeight="1" x14ac:dyDescent="0.2">
      <c r="B35" s="256"/>
      <c r="C35" s="127"/>
    </row>
    <row r="36" spans="1:21" ht="38.25" hidden="1" customHeight="1" x14ac:dyDescent="0.2">
      <c r="B36" s="256"/>
      <c r="C36" s="141"/>
      <c r="D36" s="135"/>
      <c r="E36" s="135"/>
      <c r="F36" s="135"/>
      <c r="G36" s="142"/>
      <c r="H36" s="143" t="s">
        <v>97</v>
      </c>
      <c r="I36" s="134" t="s">
        <v>101</v>
      </c>
      <c r="J36" s="134" t="s">
        <v>98</v>
      </c>
      <c r="K36" s="134" t="s">
        <v>99</v>
      </c>
      <c r="L36" s="134" t="s">
        <v>100</v>
      </c>
      <c r="M36" s="144" t="s">
        <v>70</v>
      </c>
      <c r="N36" s="143" t="s">
        <v>102</v>
      </c>
      <c r="O36" s="144" t="s">
        <v>103</v>
      </c>
      <c r="P36" s="143" t="s">
        <v>104</v>
      </c>
      <c r="Q36" s="144" t="s">
        <v>105</v>
      </c>
      <c r="R36" s="143" t="s">
        <v>11</v>
      </c>
      <c r="S36" s="144" t="s">
        <v>91</v>
      </c>
      <c r="T36" s="129" t="s">
        <v>51</v>
      </c>
    </row>
    <row r="37" spans="1:21" ht="13.5" hidden="1" customHeight="1" thickBot="1" x14ac:dyDescent="0.25">
      <c r="A37" s="145" t="s">
        <v>108</v>
      </c>
      <c r="B37" s="256"/>
      <c r="C37" s="145" t="s">
        <v>0</v>
      </c>
      <c r="D37" s="145" t="s">
        <v>1</v>
      </c>
      <c r="E37" s="145" t="s">
        <v>109</v>
      </c>
      <c r="F37" s="145" t="s">
        <v>2</v>
      </c>
      <c r="G37" s="145" t="s">
        <v>3</v>
      </c>
      <c r="H37" s="176">
        <v>65120</v>
      </c>
      <c r="I37" s="136">
        <v>65120</v>
      </c>
      <c r="J37" s="136">
        <v>65120</v>
      </c>
      <c r="K37" s="136">
        <v>65120</v>
      </c>
      <c r="L37" s="136">
        <v>65120</v>
      </c>
      <c r="M37" s="177">
        <v>65120</v>
      </c>
      <c r="N37" s="178">
        <v>68600</v>
      </c>
      <c r="O37" s="179">
        <v>68600</v>
      </c>
      <c r="P37" s="180">
        <v>68150</v>
      </c>
      <c r="Q37" s="181">
        <v>68150</v>
      </c>
      <c r="R37" s="182">
        <v>65120</v>
      </c>
      <c r="S37" s="183">
        <v>65120</v>
      </c>
      <c r="T37" s="137" t="s">
        <v>107</v>
      </c>
      <c r="U37" s="146" t="s">
        <v>22</v>
      </c>
    </row>
    <row r="38" spans="1:21" x14ac:dyDescent="0.2">
      <c r="A38" s="147" t="str">
        <f t="shared" ref="A38:A101" si="7">C38&amp;E38</f>
        <v>Rush CityWeek 2</v>
      </c>
      <c r="B38" s="256"/>
      <c r="C38" s="184" t="s">
        <v>37</v>
      </c>
      <c r="D38" s="185">
        <v>44410</v>
      </c>
      <c r="E38" s="186" t="str">
        <f t="shared" ref="E38:E101" si="8">IF(D38="","",(CONCATENATE("Week ",WEEKNUM(D38,2)-WEEKNUM(DATE(YEAR(D38),MONTH(D38),1),2)+1)))</f>
        <v>Week 2</v>
      </c>
      <c r="F38" s="187">
        <v>412017</v>
      </c>
      <c r="G38" s="188">
        <v>123.33</v>
      </c>
      <c r="H38" s="189">
        <f>IF(C38="rush city",G38,"")</f>
        <v>123.33</v>
      </c>
      <c r="I38" s="189" t="str">
        <f>IF(C38="Pepsi",G38,"")</f>
        <v/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90">
        <f>G38-SUM(H38:S38)</f>
        <v>0</v>
      </c>
      <c r="U38" s="191">
        <f t="shared" ref="U38:U68" si="9">SUM(H38:T38)</f>
        <v>123.33</v>
      </c>
    </row>
    <row r="39" spans="1:21" x14ac:dyDescent="0.2">
      <c r="A39" s="147" t="str">
        <f t="shared" si="7"/>
        <v>Rush CityWeek 2</v>
      </c>
      <c r="B39" s="256"/>
      <c r="C39" s="184" t="s">
        <v>37</v>
      </c>
      <c r="D39" s="185">
        <v>44412</v>
      </c>
      <c r="E39" s="186" t="str">
        <f t="shared" si="8"/>
        <v>Week 2</v>
      </c>
      <c r="F39" s="187">
        <v>412110</v>
      </c>
      <c r="G39" s="188">
        <v>124.75</v>
      </c>
      <c r="H39" s="189">
        <f t="shared" ref="H39:H71" si="10">IF(C39="rush city",G39,"")</f>
        <v>124.75</v>
      </c>
      <c r="I39" s="189" t="str">
        <f t="shared" ref="I39:I71" si="11">IF(C39="Pepsi",G39,"")</f>
        <v/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90">
        <f t="shared" ref="T39:T97" si="12">G39-SUM(H39:S39)</f>
        <v>0</v>
      </c>
      <c r="U39" s="191">
        <f t="shared" si="9"/>
        <v>124.75</v>
      </c>
    </row>
    <row r="40" spans="1:21" x14ac:dyDescent="0.2">
      <c r="A40" s="147" t="str">
        <f t="shared" si="7"/>
        <v>Rush CityWeek 2</v>
      </c>
      <c r="B40" s="256"/>
      <c r="C40" s="184" t="s">
        <v>37</v>
      </c>
      <c r="D40" s="185">
        <v>44413</v>
      </c>
      <c r="E40" s="186" t="str">
        <f t="shared" si="8"/>
        <v>Week 2</v>
      </c>
      <c r="F40" s="187">
        <v>412147</v>
      </c>
      <c r="G40" s="188">
        <v>124.75</v>
      </c>
      <c r="H40" s="189">
        <f t="shared" si="10"/>
        <v>124.75</v>
      </c>
      <c r="I40" s="189" t="str">
        <f t="shared" si="11"/>
        <v/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90">
        <f t="shared" si="12"/>
        <v>0</v>
      </c>
      <c r="U40" s="191">
        <f t="shared" si="9"/>
        <v>124.75</v>
      </c>
    </row>
    <row r="41" spans="1:21" x14ac:dyDescent="0.2">
      <c r="A41" s="147" t="str">
        <f t="shared" si="7"/>
        <v>Rush CityWeek 2</v>
      </c>
      <c r="B41" s="256"/>
      <c r="C41" s="184" t="s">
        <v>37</v>
      </c>
      <c r="D41" s="185">
        <v>44411</v>
      </c>
      <c r="E41" s="186" t="str">
        <f t="shared" si="8"/>
        <v>Week 2</v>
      </c>
      <c r="F41" s="187">
        <v>412073</v>
      </c>
      <c r="G41" s="188">
        <v>123.76</v>
      </c>
      <c r="H41" s="189">
        <f t="shared" si="10"/>
        <v>123.76</v>
      </c>
      <c r="I41" s="189" t="str">
        <f t="shared" si="11"/>
        <v/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90">
        <f t="shared" si="12"/>
        <v>0</v>
      </c>
      <c r="U41" s="191">
        <f t="shared" si="9"/>
        <v>123.76</v>
      </c>
    </row>
    <row r="42" spans="1:21" x14ac:dyDescent="0.2">
      <c r="A42" s="147" t="str">
        <f t="shared" si="7"/>
        <v>PepsiWeek 2</v>
      </c>
      <c r="B42" s="256"/>
      <c r="C42" s="184" t="s">
        <v>112</v>
      </c>
      <c r="D42" s="185">
        <v>44413</v>
      </c>
      <c r="E42" s="186" t="str">
        <f t="shared" si="8"/>
        <v>Week 2</v>
      </c>
      <c r="F42" s="187">
        <v>49617812</v>
      </c>
      <c r="G42" s="188">
        <v>367.55</v>
      </c>
      <c r="H42" s="189" t="str">
        <f t="shared" si="10"/>
        <v/>
      </c>
      <c r="I42" s="189">
        <f t="shared" si="11"/>
        <v>367.55</v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90">
        <f t="shared" si="12"/>
        <v>0</v>
      </c>
      <c r="U42" s="191">
        <f t="shared" si="9"/>
        <v>367.55</v>
      </c>
    </row>
    <row r="43" spans="1:21" x14ac:dyDescent="0.2">
      <c r="A43" s="147" t="str">
        <f t="shared" si="7"/>
        <v>Rush CityWeek 2</v>
      </c>
      <c r="B43" s="256"/>
      <c r="C43" s="184" t="s">
        <v>37</v>
      </c>
      <c r="D43" s="192">
        <v>44415</v>
      </c>
      <c r="E43" s="193" t="str">
        <f t="shared" si="8"/>
        <v>Week 2</v>
      </c>
      <c r="F43" s="187">
        <v>412223</v>
      </c>
      <c r="G43" s="188">
        <v>46.31</v>
      </c>
      <c r="H43" s="189">
        <f t="shared" si="10"/>
        <v>46.31</v>
      </c>
      <c r="I43" s="189" t="str">
        <f t="shared" si="11"/>
        <v/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90">
        <f t="shared" si="12"/>
        <v>0</v>
      </c>
      <c r="U43" s="191">
        <f t="shared" si="9"/>
        <v>46.31</v>
      </c>
    </row>
    <row r="44" spans="1:21" x14ac:dyDescent="0.2">
      <c r="A44" s="147" t="str">
        <f t="shared" si="7"/>
        <v>Rush CityWeek 2</v>
      </c>
      <c r="B44" s="256"/>
      <c r="C44" s="184" t="s">
        <v>37</v>
      </c>
      <c r="D44" s="192">
        <v>44415</v>
      </c>
      <c r="E44" s="193" t="str">
        <f t="shared" si="8"/>
        <v>Week 2</v>
      </c>
      <c r="F44" s="187">
        <v>412215</v>
      </c>
      <c r="G44" s="188">
        <v>67.010000000000005</v>
      </c>
      <c r="H44" s="189">
        <f t="shared" si="10"/>
        <v>67.010000000000005</v>
      </c>
      <c r="I44" s="189" t="str">
        <f t="shared" si="11"/>
        <v/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90">
        <f t="shared" si="12"/>
        <v>0</v>
      </c>
      <c r="U44" s="191">
        <f t="shared" si="9"/>
        <v>67.010000000000005</v>
      </c>
    </row>
    <row r="45" spans="1:21" x14ac:dyDescent="0.2">
      <c r="A45" s="147" t="str">
        <f t="shared" si="7"/>
        <v>Rush CityWeek 3</v>
      </c>
      <c r="B45" s="256"/>
      <c r="C45" s="184" t="s">
        <v>37</v>
      </c>
      <c r="D45" s="192">
        <v>44417</v>
      </c>
      <c r="E45" s="193" t="str">
        <f t="shared" si="8"/>
        <v>Week 3</v>
      </c>
      <c r="F45" s="187">
        <v>412254</v>
      </c>
      <c r="G45" s="188">
        <v>125.91</v>
      </c>
      <c r="H45" s="189">
        <f t="shared" si="10"/>
        <v>125.91</v>
      </c>
      <c r="I45" s="189" t="str">
        <f t="shared" si="11"/>
        <v/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90">
        <f t="shared" si="12"/>
        <v>0</v>
      </c>
      <c r="U45" s="191">
        <f t="shared" si="9"/>
        <v>125.91</v>
      </c>
    </row>
    <row r="46" spans="1:21" x14ac:dyDescent="0.2">
      <c r="A46" s="147" t="str">
        <f t="shared" si="7"/>
        <v>Rush CityWeek 3</v>
      </c>
      <c r="B46" s="256"/>
      <c r="C46" s="184" t="s">
        <v>37</v>
      </c>
      <c r="D46" s="192">
        <v>44418</v>
      </c>
      <c r="E46" s="193" t="str">
        <f t="shared" si="8"/>
        <v>Week 3</v>
      </c>
      <c r="F46" s="187">
        <v>412302</v>
      </c>
      <c r="G46" s="188">
        <v>127.04</v>
      </c>
      <c r="H46" s="189">
        <f t="shared" si="10"/>
        <v>127.04</v>
      </c>
      <c r="I46" s="189" t="str">
        <f t="shared" si="11"/>
        <v/>
      </c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90">
        <f t="shared" si="12"/>
        <v>0</v>
      </c>
      <c r="U46" s="191">
        <f t="shared" si="9"/>
        <v>127.04</v>
      </c>
    </row>
    <row r="47" spans="1:21" x14ac:dyDescent="0.2">
      <c r="A47" s="147" t="str">
        <f t="shared" si="7"/>
        <v>Rush CityWeek 3</v>
      </c>
      <c r="B47" s="256"/>
      <c r="C47" s="184" t="s">
        <v>37</v>
      </c>
      <c r="D47" s="192">
        <v>44419</v>
      </c>
      <c r="E47" s="193" t="str">
        <f t="shared" si="8"/>
        <v>Week 3</v>
      </c>
      <c r="F47" s="187">
        <v>412334</v>
      </c>
      <c r="G47" s="188">
        <v>128.03</v>
      </c>
      <c r="H47" s="189">
        <f t="shared" si="10"/>
        <v>128.03</v>
      </c>
      <c r="I47" s="189" t="str">
        <f t="shared" si="11"/>
        <v/>
      </c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90">
        <f t="shared" si="12"/>
        <v>0</v>
      </c>
      <c r="U47" s="191">
        <f t="shared" si="9"/>
        <v>128.03</v>
      </c>
    </row>
    <row r="48" spans="1:21" x14ac:dyDescent="0.2">
      <c r="A48" s="147" t="str">
        <f t="shared" si="7"/>
        <v>Rush CityWeek 3</v>
      </c>
      <c r="B48" s="256"/>
      <c r="C48" s="184" t="s">
        <v>37</v>
      </c>
      <c r="D48" s="192">
        <v>44420</v>
      </c>
      <c r="E48" s="193" t="str">
        <f t="shared" si="8"/>
        <v>Week 3</v>
      </c>
      <c r="F48" s="187">
        <v>412371</v>
      </c>
      <c r="G48" s="188">
        <v>128.03</v>
      </c>
      <c r="H48" s="189">
        <f t="shared" si="10"/>
        <v>128.03</v>
      </c>
      <c r="I48" s="189" t="str">
        <f t="shared" si="11"/>
        <v/>
      </c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90">
        <f t="shared" si="12"/>
        <v>0</v>
      </c>
      <c r="U48" s="191">
        <f t="shared" si="9"/>
        <v>128.03</v>
      </c>
    </row>
    <row r="49" spans="1:21" x14ac:dyDescent="0.2">
      <c r="A49" s="147" t="str">
        <f t="shared" si="7"/>
        <v>Rush CityWeek 2</v>
      </c>
      <c r="B49" s="256"/>
      <c r="C49" s="184" t="s">
        <v>37</v>
      </c>
      <c r="D49" s="192">
        <v>44414</v>
      </c>
      <c r="E49" s="193" t="str">
        <f t="shared" si="8"/>
        <v>Week 2</v>
      </c>
      <c r="F49" s="187">
        <v>412179</v>
      </c>
      <c r="G49" s="188">
        <v>123.62</v>
      </c>
      <c r="H49" s="189">
        <f t="shared" si="10"/>
        <v>123.62</v>
      </c>
      <c r="I49" s="189" t="str">
        <f t="shared" si="11"/>
        <v/>
      </c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90">
        <f t="shared" si="12"/>
        <v>0</v>
      </c>
      <c r="U49" s="191">
        <f t="shared" si="9"/>
        <v>123.62</v>
      </c>
    </row>
    <row r="50" spans="1:21" x14ac:dyDescent="0.2">
      <c r="A50" s="147" t="str">
        <f t="shared" si="7"/>
        <v>PepsiWeek 3</v>
      </c>
      <c r="B50" s="256"/>
      <c r="C50" s="184" t="s">
        <v>112</v>
      </c>
      <c r="D50" s="192">
        <v>44417</v>
      </c>
      <c r="E50" s="193" t="str">
        <f t="shared" si="8"/>
        <v>Week 3</v>
      </c>
      <c r="F50" s="187">
        <v>51742858</v>
      </c>
      <c r="G50" s="188">
        <v>229.66</v>
      </c>
      <c r="H50" s="189" t="str">
        <f t="shared" si="10"/>
        <v/>
      </c>
      <c r="I50" s="189">
        <f t="shared" si="11"/>
        <v>229.66</v>
      </c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90">
        <f t="shared" si="12"/>
        <v>0</v>
      </c>
      <c r="U50" s="191">
        <f t="shared" si="9"/>
        <v>229.66</v>
      </c>
    </row>
    <row r="51" spans="1:21" x14ac:dyDescent="0.2">
      <c r="A51" s="147" t="str">
        <f t="shared" si="7"/>
        <v>PepsiWeek 3</v>
      </c>
      <c r="B51" s="256"/>
      <c r="C51" s="184" t="s">
        <v>112</v>
      </c>
      <c r="D51" s="192">
        <v>44420</v>
      </c>
      <c r="E51" s="193" t="str">
        <f t="shared" si="8"/>
        <v>Week 3</v>
      </c>
      <c r="F51" s="187">
        <v>48702160</v>
      </c>
      <c r="G51" s="188">
        <v>321</v>
      </c>
      <c r="H51" s="189" t="str">
        <f t="shared" si="10"/>
        <v/>
      </c>
      <c r="I51" s="189">
        <f t="shared" si="11"/>
        <v>321</v>
      </c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90">
        <f t="shared" si="12"/>
        <v>0</v>
      </c>
      <c r="U51" s="191">
        <f t="shared" si="9"/>
        <v>321</v>
      </c>
    </row>
    <row r="52" spans="1:21" x14ac:dyDescent="0.2">
      <c r="A52" s="147" t="str">
        <f t="shared" si="7"/>
        <v>Rush CityWeek 3</v>
      </c>
      <c r="B52" s="256"/>
      <c r="C52" s="184" t="s">
        <v>37</v>
      </c>
      <c r="D52" s="192">
        <v>44421</v>
      </c>
      <c r="E52" s="193" t="str">
        <f t="shared" si="8"/>
        <v>Week 3</v>
      </c>
      <c r="F52" s="187">
        <v>412406</v>
      </c>
      <c r="G52" s="188">
        <v>126.9</v>
      </c>
      <c r="H52" s="189">
        <v>126.9</v>
      </c>
      <c r="I52" s="189" t="str">
        <f t="shared" si="11"/>
        <v/>
      </c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90">
        <f t="shared" si="12"/>
        <v>0</v>
      </c>
      <c r="U52" s="191">
        <f t="shared" si="9"/>
        <v>126.9</v>
      </c>
    </row>
    <row r="53" spans="1:21" x14ac:dyDescent="0.2">
      <c r="A53" s="147" t="str">
        <f t="shared" si="7"/>
        <v>Rush CityWeek 4</v>
      </c>
      <c r="B53" s="256"/>
      <c r="C53" s="184" t="s">
        <v>37</v>
      </c>
      <c r="D53" s="192">
        <v>44424</v>
      </c>
      <c r="E53" s="193" t="str">
        <f t="shared" si="8"/>
        <v>Week 4</v>
      </c>
      <c r="F53" s="187">
        <v>412467</v>
      </c>
      <c r="G53" s="188">
        <v>125.91</v>
      </c>
      <c r="H53" s="189">
        <f t="shared" si="10"/>
        <v>125.91</v>
      </c>
      <c r="I53" s="189" t="str">
        <f t="shared" si="11"/>
        <v/>
      </c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90">
        <f t="shared" si="12"/>
        <v>0</v>
      </c>
      <c r="U53" s="191">
        <f t="shared" si="9"/>
        <v>125.91</v>
      </c>
    </row>
    <row r="54" spans="1:21" x14ac:dyDescent="0.2">
      <c r="A54" s="147" t="str">
        <f t="shared" si="7"/>
        <v>Rush CityWeek 3</v>
      </c>
      <c r="B54" s="256"/>
      <c r="C54" s="184" t="s">
        <v>37</v>
      </c>
      <c r="D54" s="192">
        <v>44422</v>
      </c>
      <c r="E54" s="193" t="str">
        <f t="shared" si="8"/>
        <v>Week 3</v>
      </c>
      <c r="F54" s="187">
        <v>412444</v>
      </c>
      <c r="G54" s="188">
        <v>46.31</v>
      </c>
      <c r="H54" s="189">
        <f t="shared" si="10"/>
        <v>46.31</v>
      </c>
      <c r="I54" s="189" t="str">
        <f t="shared" si="11"/>
        <v/>
      </c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90">
        <f t="shared" si="12"/>
        <v>0</v>
      </c>
      <c r="U54" s="191">
        <f t="shared" si="9"/>
        <v>46.31</v>
      </c>
    </row>
    <row r="55" spans="1:21" x14ac:dyDescent="0.2">
      <c r="A55" s="147" t="e">
        <f>C55&amp;#REF!</f>
        <v>#REF!</v>
      </c>
      <c r="B55" s="256"/>
      <c r="C55" s="184" t="s">
        <v>37</v>
      </c>
      <c r="D55" s="192">
        <v>44422</v>
      </c>
      <c r="E55" s="193" t="str">
        <f t="shared" si="8"/>
        <v>Week 3</v>
      </c>
      <c r="F55" s="187">
        <v>412437</v>
      </c>
      <c r="G55" s="188">
        <v>67.349999999999994</v>
      </c>
      <c r="H55" s="189">
        <f t="shared" si="10"/>
        <v>67.349999999999994</v>
      </c>
      <c r="I55" s="189" t="str">
        <f t="shared" si="11"/>
        <v/>
      </c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90">
        <f t="shared" si="12"/>
        <v>0</v>
      </c>
      <c r="U55" s="191">
        <f t="shared" si="9"/>
        <v>67.349999999999994</v>
      </c>
    </row>
    <row r="56" spans="1:21" x14ac:dyDescent="0.2">
      <c r="A56" s="147" t="e">
        <f>C56&amp;#REF!</f>
        <v>#REF!</v>
      </c>
      <c r="B56" s="256"/>
      <c r="C56" s="184" t="s">
        <v>37</v>
      </c>
      <c r="D56" s="192">
        <v>44426</v>
      </c>
      <c r="E56" s="193" t="str">
        <f t="shared" si="8"/>
        <v>Week 4</v>
      </c>
      <c r="F56" s="187">
        <v>412548</v>
      </c>
      <c r="G56" s="188">
        <v>128.03</v>
      </c>
      <c r="H56" s="189">
        <f t="shared" si="10"/>
        <v>128.03</v>
      </c>
      <c r="I56" s="189" t="str">
        <f t="shared" si="11"/>
        <v/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90">
        <f t="shared" si="12"/>
        <v>0</v>
      </c>
      <c r="U56" s="191">
        <f t="shared" si="9"/>
        <v>128.03</v>
      </c>
    </row>
    <row r="57" spans="1:21" x14ac:dyDescent="0.2">
      <c r="A57" s="147" t="str">
        <f t="shared" si="7"/>
        <v>Rush CityWeek 4</v>
      </c>
      <c r="B57" s="256"/>
      <c r="C57" s="184" t="s">
        <v>37</v>
      </c>
      <c r="D57" s="192">
        <v>44425</v>
      </c>
      <c r="E57" s="193" t="str">
        <f t="shared" si="8"/>
        <v>Week 4</v>
      </c>
      <c r="F57" s="187">
        <v>412516</v>
      </c>
      <c r="G57" s="188">
        <v>127.04</v>
      </c>
      <c r="H57" s="189">
        <f t="shared" si="10"/>
        <v>127.04</v>
      </c>
      <c r="I57" s="189" t="str">
        <f t="shared" si="11"/>
        <v/>
      </c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90">
        <f t="shared" si="12"/>
        <v>0</v>
      </c>
      <c r="U57" s="191">
        <f t="shared" si="9"/>
        <v>127.04</v>
      </c>
    </row>
    <row r="58" spans="1:21" x14ac:dyDescent="0.2">
      <c r="A58" s="147" t="str">
        <f t="shared" si="7"/>
        <v>Rush CityWeek 4</v>
      </c>
      <c r="B58" s="256"/>
      <c r="C58" s="184" t="s">
        <v>37</v>
      </c>
      <c r="D58" s="192">
        <v>44427</v>
      </c>
      <c r="E58" s="193" t="str">
        <f t="shared" si="8"/>
        <v>Week 4</v>
      </c>
      <c r="F58" s="187">
        <v>412587</v>
      </c>
      <c r="G58" s="188">
        <v>128.03</v>
      </c>
      <c r="H58" s="189">
        <v>128.03</v>
      </c>
      <c r="I58" s="189" t="str">
        <f t="shared" si="11"/>
        <v/>
      </c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90">
        <f t="shared" si="12"/>
        <v>0</v>
      </c>
      <c r="U58" s="191">
        <f t="shared" si="9"/>
        <v>128.03</v>
      </c>
    </row>
    <row r="59" spans="1:21" x14ac:dyDescent="0.2">
      <c r="A59" s="147" t="str">
        <f t="shared" si="7"/>
        <v>PepsiWeek 4</v>
      </c>
      <c r="B59" s="256"/>
      <c r="C59" s="184" t="s">
        <v>112</v>
      </c>
      <c r="D59" s="192">
        <v>44424</v>
      </c>
      <c r="E59" s="193" t="str">
        <f t="shared" si="8"/>
        <v>Week 4</v>
      </c>
      <c r="F59" s="187">
        <v>47466909</v>
      </c>
      <c r="G59" s="188">
        <v>257.08</v>
      </c>
      <c r="H59" s="189" t="str">
        <f t="shared" si="10"/>
        <v/>
      </c>
      <c r="I59" s="189">
        <f t="shared" si="11"/>
        <v>257.08</v>
      </c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90">
        <f t="shared" si="12"/>
        <v>0</v>
      </c>
      <c r="U59" s="191">
        <f t="shared" si="9"/>
        <v>257.08</v>
      </c>
    </row>
    <row r="60" spans="1:21" x14ac:dyDescent="0.2">
      <c r="A60" s="147" t="str">
        <f t="shared" si="7"/>
        <v>Rush CityWeek 5</v>
      </c>
      <c r="B60" s="256"/>
      <c r="C60" s="184" t="s">
        <v>37</v>
      </c>
      <c r="D60" s="192">
        <v>44431</v>
      </c>
      <c r="E60" s="193" t="str">
        <f t="shared" si="8"/>
        <v>Week 5</v>
      </c>
      <c r="F60" s="187">
        <v>412702</v>
      </c>
      <c r="G60" s="188">
        <v>125.91</v>
      </c>
      <c r="H60" s="189">
        <f t="shared" si="10"/>
        <v>125.91</v>
      </c>
      <c r="I60" s="189" t="str">
        <f t="shared" si="11"/>
        <v/>
      </c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90">
        <f t="shared" si="12"/>
        <v>0</v>
      </c>
      <c r="U60" s="191">
        <f t="shared" si="9"/>
        <v>125.91</v>
      </c>
    </row>
    <row r="61" spans="1:21" x14ac:dyDescent="0.2">
      <c r="A61" s="147" t="str">
        <f t="shared" si="7"/>
        <v>Rush CityWeek 4</v>
      </c>
      <c r="B61" s="256"/>
      <c r="C61" s="148" t="s">
        <v>37</v>
      </c>
      <c r="D61" s="147">
        <v>44428</v>
      </c>
      <c r="E61" s="152" t="str">
        <f t="shared" si="8"/>
        <v>Week 4</v>
      </c>
      <c r="F61" s="149">
        <v>412621</v>
      </c>
      <c r="G61" s="150">
        <v>126.9</v>
      </c>
      <c r="H61" s="169">
        <f t="shared" si="10"/>
        <v>126.9</v>
      </c>
      <c r="I61" s="169" t="str">
        <f t="shared" si="11"/>
        <v/>
      </c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70">
        <f t="shared" si="12"/>
        <v>0</v>
      </c>
      <c r="U61" s="151">
        <f t="shared" si="9"/>
        <v>126.9</v>
      </c>
    </row>
    <row r="62" spans="1:21" x14ac:dyDescent="0.2">
      <c r="A62" s="147" t="str">
        <f t="shared" si="7"/>
        <v>PepsiWeek 4</v>
      </c>
      <c r="B62" s="256"/>
      <c r="C62" s="148" t="s">
        <v>112</v>
      </c>
      <c r="D62" s="147">
        <v>44427</v>
      </c>
      <c r="E62" s="152" t="str">
        <f t="shared" si="8"/>
        <v>Week 4</v>
      </c>
      <c r="F62" s="149">
        <v>99768809</v>
      </c>
      <c r="G62" s="150">
        <v>242.47</v>
      </c>
      <c r="H62" s="169" t="str">
        <f t="shared" si="10"/>
        <v/>
      </c>
      <c r="I62" s="169">
        <f t="shared" si="11"/>
        <v>242.47</v>
      </c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70">
        <f t="shared" si="12"/>
        <v>0</v>
      </c>
      <c r="U62" s="154">
        <f t="shared" si="9"/>
        <v>242.47</v>
      </c>
    </row>
    <row r="63" spans="1:21" x14ac:dyDescent="0.2">
      <c r="A63" s="147" t="str">
        <f t="shared" si="7"/>
        <v>Rush CityWeek 5</v>
      </c>
      <c r="B63" s="256"/>
      <c r="C63" s="148" t="s">
        <v>37</v>
      </c>
      <c r="D63" s="147">
        <v>44432</v>
      </c>
      <c r="E63" s="152" t="str">
        <f t="shared" si="8"/>
        <v>Week 5</v>
      </c>
      <c r="F63" s="149">
        <v>412735</v>
      </c>
      <c r="G63" s="150">
        <v>127.04</v>
      </c>
      <c r="H63" s="169">
        <f t="shared" si="10"/>
        <v>127.04</v>
      </c>
      <c r="I63" s="169" t="str">
        <f t="shared" si="11"/>
        <v/>
      </c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70">
        <f t="shared" si="12"/>
        <v>0</v>
      </c>
      <c r="U63" s="154">
        <f t="shared" si="9"/>
        <v>127.04</v>
      </c>
    </row>
    <row r="64" spans="1:21" x14ac:dyDescent="0.2">
      <c r="A64" s="147" t="str">
        <f t="shared" si="7"/>
        <v>Rush CityWeek 5</v>
      </c>
      <c r="B64" s="256"/>
      <c r="C64" s="148" t="s">
        <v>37</v>
      </c>
      <c r="D64" s="147">
        <v>44433</v>
      </c>
      <c r="E64" s="152" t="str">
        <f t="shared" si="8"/>
        <v>Week 5</v>
      </c>
      <c r="F64" s="149">
        <v>412775</v>
      </c>
      <c r="G64" s="149">
        <v>128.03</v>
      </c>
      <c r="H64" s="149">
        <f t="shared" si="10"/>
        <v>128.03</v>
      </c>
      <c r="I64" s="149" t="str">
        <f t="shared" si="11"/>
        <v/>
      </c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70">
        <f t="shared" si="12"/>
        <v>0</v>
      </c>
      <c r="U64" s="154">
        <f t="shared" si="9"/>
        <v>128.03</v>
      </c>
    </row>
    <row r="65" spans="1:21" x14ac:dyDescent="0.2">
      <c r="A65" s="147" t="str">
        <f t="shared" si="7"/>
        <v>Rush CityWeek 5</v>
      </c>
      <c r="B65" s="256"/>
      <c r="C65" s="148" t="s">
        <v>37</v>
      </c>
      <c r="D65" s="147">
        <v>44434</v>
      </c>
      <c r="E65" s="152" t="str">
        <f t="shared" si="8"/>
        <v>Week 5</v>
      </c>
      <c r="F65" s="149">
        <v>412811</v>
      </c>
      <c r="G65" s="149">
        <v>128.03</v>
      </c>
      <c r="H65" s="149">
        <f t="shared" si="10"/>
        <v>128.03</v>
      </c>
      <c r="I65" s="149" t="str">
        <f t="shared" si="11"/>
        <v/>
      </c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70">
        <f t="shared" si="12"/>
        <v>0</v>
      </c>
      <c r="U65" s="154">
        <f t="shared" si="9"/>
        <v>128.03</v>
      </c>
    </row>
    <row r="66" spans="1:21" x14ac:dyDescent="0.2">
      <c r="A66" s="147" t="str">
        <f t="shared" si="7"/>
        <v>Rush CityWeek 5</v>
      </c>
      <c r="B66" s="256"/>
      <c r="C66" s="148" t="s">
        <v>37</v>
      </c>
      <c r="D66" s="147">
        <v>44435</v>
      </c>
      <c r="E66" s="152" t="str">
        <f t="shared" si="8"/>
        <v>Week 5</v>
      </c>
      <c r="F66" s="149">
        <v>412844</v>
      </c>
      <c r="G66" s="149">
        <v>126.9</v>
      </c>
      <c r="H66" s="149">
        <f t="shared" si="10"/>
        <v>126.9</v>
      </c>
      <c r="I66" s="149" t="str">
        <f t="shared" si="11"/>
        <v/>
      </c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70">
        <f t="shared" si="12"/>
        <v>0</v>
      </c>
      <c r="U66" s="154">
        <f t="shared" si="9"/>
        <v>126.9</v>
      </c>
    </row>
    <row r="67" spans="1:21" x14ac:dyDescent="0.2">
      <c r="A67" s="147" t="str">
        <f t="shared" si="7"/>
        <v>PepsiWeek 6</v>
      </c>
      <c r="B67" s="256"/>
      <c r="C67" s="148" t="s">
        <v>112</v>
      </c>
      <c r="D67" s="147">
        <v>44438</v>
      </c>
      <c r="E67" s="152" t="str">
        <f t="shared" si="8"/>
        <v>Week 6</v>
      </c>
      <c r="F67" s="149">
        <v>48429005</v>
      </c>
      <c r="G67" s="149">
        <v>169.48</v>
      </c>
      <c r="H67" s="149" t="str">
        <f t="shared" si="10"/>
        <v/>
      </c>
      <c r="I67" s="149">
        <f t="shared" si="11"/>
        <v>169.48</v>
      </c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70">
        <f t="shared" si="12"/>
        <v>0</v>
      </c>
      <c r="U67" s="154">
        <f t="shared" si="9"/>
        <v>169.48</v>
      </c>
    </row>
    <row r="68" spans="1:21" x14ac:dyDescent="0.2">
      <c r="A68" s="147" t="str">
        <f t="shared" si="7"/>
        <v>Rush CityWeek 5</v>
      </c>
      <c r="B68" s="256"/>
      <c r="C68" s="148" t="s">
        <v>37</v>
      </c>
      <c r="D68" s="147">
        <v>44436</v>
      </c>
      <c r="E68" s="152" t="str">
        <f t="shared" si="8"/>
        <v>Week 5</v>
      </c>
      <c r="F68" s="149">
        <v>412886</v>
      </c>
      <c r="G68" s="149">
        <v>46.31</v>
      </c>
      <c r="H68" s="149">
        <f t="shared" si="10"/>
        <v>46.31</v>
      </c>
      <c r="I68" s="149" t="str">
        <f t="shared" si="11"/>
        <v/>
      </c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70">
        <f t="shared" si="12"/>
        <v>0</v>
      </c>
      <c r="U68" s="154">
        <f t="shared" si="9"/>
        <v>46.31</v>
      </c>
    </row>
    <row r="69" spans="1:21" x14ac:dyDescent="0.2">
      <c r="A69" s="147" t="str">
        <f t="shared" si="7"/>
        <v>Rush CityWeek 5</v>
      </c>
      <c r="B69" s="256"/>
      <c r="C69" s="148" t="s">
        <v>37</v>
      </c>
      <c r="D69" s="147">
        <v>44436</v>
      </c>
      <c r="E69" s="152" t="str">
        <f t="shared" si="8"/>
        <v>Week 5</v>
      </c>
      <c r="F69" s="149">
        <v>412878</v>
      </c>
      <c r="G69" s="149">
        <v>99.18</v>
      </c>
      <c r="H69" s="149">
        <f t="shared" si="10"/>
        <v>99.18</v>
      </c>
      <c r="I69" s="149" t="str">
        <f t="shared" si="11"/>
        <v/>
      </c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70">
        <f t="shared" si="12"/>
        <v>0</v>
      </c>
      <c r="U69" s="154">
        <f t="shared" ref="U69:U132" si="13">SUM(H69:T69)</f>
        <v>99.18</v>
      </c>
    </row>
    <row r="70" spans="1:21" x14ac:dyDescent="0.2">
      <c r="A70" s="147" t="str">
        <f t="shared" si="7"/>
        <v>Rush CityWeek 6</v>
      </c>
      <c r="B70" s="256"/>
      <c r="C70" s="148" t="s">
        <v>37</v>
      </c>
      <c r="D70" s="147">
        <v>44438</v>
      </c>
      <c r="E70" s="152" t="str">
        <f t="shared" si="8"/>
        <v>Week 6</v>
      </c>
      <c r="F70" s="149">
        <v>412905</v>
      </c>
      <c r="G70" s="149">
        <v>191.59</v>
      </c>
      <c r="H70" s="149">
        <f t="shared" si="10"/>
        <v>191.59</v>
      </c>
      <c r="I70" s="149" t="str">
        <f t="shared" si="11"/>
        <v/>
      </c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70">
        <f t="shared" si="12"/>
        <v>0</v>
      </c>
      <c r="U70" s="154">
        <f t="shared" si="13"/>
        <v>191.59</v>
      </c>
    </row>
    <row r="71" spans="1:21" x14ac:dyDescent="0.2">
      <c r="A71" s="147" t="str">
        <f t="shared" si="7"/>
        <v>Rush CityWeek 6</v>
      </c>
      <c r="B71" s="256"/>
      <c r="C71" s="148" t="s">
        <v>37</v>
      </c>
      <c r="D71" s="147">
        <v>44439</v>
      </c>
      <c r="E71" s="152" t="str">
        <f t="shared" si="8"/>
        <v>Week 6</v>
      </c>
      <c r="F71" s="149">
        <v>412944</v>
      </c>
      <c r="G71" s="149">
        <v>193.85</v>
      </c>
      <c r="H71" s="149">
        <f t="shared" si="10"/>
        <v>193.85</v>
      </c>
      <c r="I71" s="149" t="str">
        <f t="shared" si="11"/>
        <v/>
      </c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70">
        <f t="shared" si="12"/>
        <v>0</v>
      </c>
      <c r="U71" s="154">
        <f t="shared" si="13"/>
        <v>193.85</v>
      </c>
    </row>
    <row r="72" spans="1:21" x14ac:dyDescent="0.2">
      <c r="A72" s="147" t="str">
        <f t="shared" si="7"/>
        <v/>
      </c>
      <c r="B72" s="256"/>
      <c r="C72" s="148"/>
      <c r="D72" s="147"/>
      <c r="E72" s="152" t="str">
        <f t="shared" si="8"/>
        <v/>
      </c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70">
        <f t="shared" si="12"/>
        <v>0</v>
      </c>
      <c r="U72" s="154">
        <f t="shared" si="13"/>
        <v>0</v>
      </c>
    </row>
    <row r="73" spans="1:21" x14ac:dyDescent="0.2">
      <c r="A73" s="147" t="str">
        <f t="shared" si="7"/>
        <v/>
      </c>
      <c r="B73" s="256"/>
      <c r="C73" s="148"/>
      <c r="D73" s="147"/>
      <c r="E73" s="152" t="str">
        <f t="shared" si="8"/>
        <v/>
      </c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70">
        <f t="shared" si="12"/>
        <v>0</v>
      </c>
      <c r="U73" s="154">
        <f t="shared" si="13"/>
        <v>0</v>
      </c>
    </row>
    <row r="74" spans="1:21" x14ac:dyDescent="0.2">
      <c r="A74" s="147" t="str">
        <f t="shared" si="7"/>
        <v/>
      </c>
      <c r="B74" s="256"/>
      <c r="C74" s="148"/>
      <c r="D74" s="147"/>
      <c r="E74" s="152" t="str">
        <f t="shared" si="8"/>
        <v/>
      </c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70">
        <f t="shared" si="12"/>
        <v>0</v>
      </c>
      <c r="U74" s="154">
        <f t="shared" si="13"/>
        <v>0</v>
      </c>
    </row>
    <row r="75" spans="1:21" x14ac:dyDescent="0.2">
      <c r="A75" s="147" t="str">
        <f t="shared" si="7"/>
        <v/>
      </c>
      <c r="B75" s="256"/>
      <c r="C75" s="148"/>
      <c r="D75" s="147"/>
      <c r="E75" s="152" t="str">
        <f t="shared" si="8"/>
        <v/>
      </c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70">
        <f t="shared" si="12"/>
        <v>0</v>
      </c>
      <c r="U75" s="154">
        <f t="shared" si="13"/>
        <v>0</v>
      </c>
    </row>
    <row r="76" spans="1:21" x14ac:dyDescent="0.2">
      <c r="A76" s="147" t="str">
        <f t="shared" si="7"/>
        <v/>
      </c>
      <c r="B76" s="256"/>
      <c r="C76" s="148"/>
      <c r="D76" s="147"/>
      <c r="E76" s="152" t="str">
        <f t="shared" si="8"/>
        <v/>
      </c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70">
        <f t="shared" si="12"/>
        <v>0</v>
      </c>
      <c r="U76" s="154">
        <f t="shared" si="13"/>
        <v>0</v>
      </c>
    </row>
    <row r="77" spans="1:21" x14ac:dyDescent="0.2">
      <c r="A77" s="147" t="str">
        <f t="shared" si="7"/>
        <v/>
      </c>
      <c r="B77" s="256"/>
      <c r="C77" s="148"/>
      <c r="D77" s="147"/>
      <c r="E77" s="152" t="str">
        <f t="shared" si="8"/>
        <v/>
      </c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70">
        <f t="shared" si="12"/>
        <v>0</v>
      </c>
      <c r="U77" s="154">
        <f t="shared" si="13"/>
        <v>0</v>
      </c>
    </row>
    <row r="78" spans="1:21" x14ac:dyDescent="0.2">
      <c r="A78" s="147" t="str">
        <f t="shared" si="7"/>
        <v/>
      </c>
      <c r="B78" s="256"/>
      <c r="C78" s="148"/>
      <c r="D78" s="147"/>
      <c r="E78" s="152" t="str">
        <f t="shared" si="8"/>
        <v/>
      </c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70">
        <f t="shared" si="12"/>
        <v>0</v>
      </c>
      <c r="U78" s="154">
        <f t="shared" si="13"/>
        <v>0</v>
      </c>
    </row>
    <row r="79" spans="1:21" x14ac:dyDescent="0.2">
      <c r="A79" s="147" t="str">
        <f t="shared" si="7"/>
        <v/>
      </c>
      <c r="B79" s="256"/>
      <c r="C79" s="148"/>
      <c r="D79" s="147"/>
      <c r="E79" s="152" t="str">
        <f t="shared" si="8"/>
        <v/>
      </c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70">
        <f t="shared" si="12"/>
        <v>0</v>
      </c>
      <c r="U79" s="154">
        <f t="shared" si="13"/>
        <v>0</v>
      </c>
    </row>
    <row r="80" spans="1:21" x14ac:dyDescent="0.2">
      <c r="A80" s="147" t="str">
        <f t="shared" si="7"/>
        <v/>
      </c>
      <c r="B80" s="256"/>
      <c r="C80" s="148"/>
      <c r="D80" s="147"/>
      <c r="E80" s="152" t="str">
        <f t="shared" si="8"/>
        <v/>
      </c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70">
        <f t="shared" si="12"/>
        <v>0</v>
      </c>
      <c r="U80" s="154">
        <f t="shared" si="13"/>
        <v>0</v>
      </c>
    </row>
    <row r="81" spans="1:21" x14ac:dyDescent="0.2">
      <c r="A81" s="147" t="str">
        <f t="shared" si="7"/>
        <v/>
      </c>
      <c r="B81" s="256"/>
      <c r="C81" s="148"/>
      <c r="D81" s="147"/>
      <c r="E81" s="152" t="str">
        <f t="shared" si="8"/>
        <v/>
      </c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70">
        <f t="shared" si="12"/>
        <v>0</v>
      </c>
      <c r="U81" s="154">
        <f t="shared" si="13"/>
        <v>0</v>
      </c>
    </row>
    <row r="82" spans="1:21" x14ac:dyDescent="0.2">
      <c r="A82" s="147" t="str">
        <f t="shared" si="7"/>
        <v/>
      </c>
      <c r="B82" s="256"/>
      <c r="C82" s="148"/>
      <c r="D82" s="147"/>
      <c r="E82" s="152" t="str">
        <f t="shared" si="8"/>
        <v/>
      </c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70">
        <f t="shared" si="12"/>
        <v>0</v>
      </c>
      <c r="U82" s="154">
        <f t="shared" si="13"/>
        <v>0</v>
      </c>
    </row>
    <row r="83" spans="1:21" x14ac:dyDescent="0.2">
      <c r="A83" s="147" t="str">
        <f t="shared" si="7"/>
        <v/>
      </c>
      <c r="B83" s="256"/>
      <c r="C83" s="148"/>
      <c r="D83" s="147"/>
      <c r="E83" s="152" t="str">
        <f t="shared" si="8"/>
        <v/>
      </c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70">
        <f t="shared" si="12"/>
        <v>0</v>
      </c>
      <c r="U83" s="154">
        <f t="shared" si="13"/>
        <v>0</v>
      </c>
    </row>
    <row r="84" spans="1:21" x14ac:dyDescent="0.2">
      <c r="A84" s="147" t="str">
        <f t="shared" si="7"/>
        <v/>
      </c>
      <c r="B84" s="256"/>
      <c r="C84" s="148"/>
      <c r="D84" s="147"/>
      <c r="E84" s="152" t="str">
        <f t="shared" si="8"/>
        <v/>
      </c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70">
        <f t="shared" si="12"/>
        <v>0</v>
      </c>
      <c r="U84" s="154">
        <f t="shared" si="13"/>
        <v>0</v>
      </c>
    </row>
    <row r="85" spans="1:21" x14ac:dyDescent="0.2">
      <c r="A85" s="147" t="str">
        <f t="shared" si="7"/>
        <v/>
      </c>
      <c r="B85" s="256"/>
      <c r="C85" s="148"/>
      <c r="D85" s="147"/>
      <c r="E85" s="152" t="str">
        <f t="shared" si="8"/>
        <v/>
      </c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70">
        <f t="shared" si="12"/>
        <v>0</v>
      </c>
      <c r="U85" s="154">
        <f t="shared" si="13"/>
        <v>0</v>
      </c>
    </row>
    <row r="86" spans="1:21" x14ac:dyDescent="0.2">
      <c r="A86" s="147" t="str">
        <f t="shared" si="7"/>
        <v/>
      </c>
      <c r="B86" s="256"/>
      <c r="C86" s="148"/>
      <c r="D86" s="147"/>
      <c r="E86" s="152" t="str">
        <f t="shared" si="8"/>
        <v/>
      </c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70">
        <f t="shared" si="12"/>
        <v>0</v>
      </c>
      <c r="U86" s="154">
        <f t="shared" si="13"/>
        <v>0</v>
      </c>
    </row>
    <row r="87" spans="1:21" x14ac:dyDescent="0.2">
      <c r="A87" s="147" t="str">
        <f t="shared" si="7"/>
        <v/>
      </c>
      <c r="B87" s="256"/>
      <c r="C87" s="148"/>
      <c r="D87" s="147"/>
      <c r="E87" s="152" t="str">
        <f t="shared" si="8"/>
        <v/>
      </c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70">
        <f t="shared" si="12"/>
        <v>0</v>
      </c>
      <c r="U87" s="154">
        <f t="shared" si="13"/>
        <v>0</v>
      </c>
    </row>
    <row r="88" spans="1:21" x14ac:dyDescent="0.2">
      <c r="A88" s="147" t="str">
        <f t="shared" si="7"/>
        <v/>
      </c>
      <c r="B88" s="256"/>
      <c r="C88" s="148"/>
      <c r="D88" s="147"/>
      <c r="E88" s="152" t="str">
        <f t="shared" si="8"/>
        <v/>
      </c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70">
        <f t="shared" si="12"/>
        <v>0</v>
      </c>
      <c r="U88" s="154">
        <f t="shared" si="13"/>
        <v>0</v>
      </c>
    </row>
    <row r="89" spans="1:21" x14ac:dyDescent="0.2">
      <c r="A89" s="147" t="str">
        <f t="shared" si="7"/>
        <v/>
      </c>
      <c r="B89" s="256"/>
      <c r="C89" s="148"/>
      <c r="D89" s="147"/>
      <c r="E89" s="152" t="str">
        <f t="shared" si="8"/>
        <v/>
      </c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70">
        <f t="shared" si="12"/>
        <v>0</v>
      </c>
      <c r="U89" s="154">
        <f t="shared" si="13"/>
        <v>0</v>
      </c>
    </row>
    <row r="90" spans="1:21" x14ac:dyDescent="0.2">
      <c r="A90" s="147" t="str">
        <f t="shared" si="7"/>
        <v/>
      </c>
      <c r="B90" s="256"/>
      <c r="C90" s="148"/>
      <c r="D90" s="147"/>
      <c r="E90" s="152" t="str">
        <f t="shared" si="8"/>
        <v/>
      </c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70">
        <f t="shared" si="12"/>
        <v>0</v>
      </c>
      <c r="U90" s="154">
        <f t="shared" si="13"/>
        <v>0</v>
      </c>
    </row>
    <row r="91" spans="1:21" x14ac:dyDescent="0.2">
      <c r="A91" s="147" t="str">
        <f t="shared" si="7"/>
        <v/>
      </c>
      <c r="B91" s="256"/>
      <c r="C91" s="148"/>
      <c r="D91" s="147"/>
      <c r="E91" s="152" t="str">
        <f t="shared" si="8"/>
        <v/>
      </c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70">
        <f t="shared" si="12"/>
        <v>0</v>
      </c>
      <c r="U91" s="154">
        <f t="shared" si="13"/>
        <v>0</v>
      </c>
    </row>
    <row r="92" spans="1:21" x14ac:dyDescent="0.2">
      <c r="A92" s="147" t="str">
        <f t="shared" si="7"/>
        <v/>
      </c>
      <c r="B92" s="256"/>
      <c r="C92" s="148"/>
      <c r="D92" s="147"/>
      <c r="E92" s="152" t="str">
        <f t="shared" si="8"/>
        <v/>
      </c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70">
        <f t="shared" si="12"/>
        <v>0</v>
      </c>
      <c r="U92" s="154">
        <f t="shared" si="13"/>
        <v>0</v>
      </c>
    </row>
    <row r="93" spans="1:21" x14ac:dyDescent="0.2">
      <c r="A93" s="147" t="str">
        <f t="shared" si="7"/>
        <v/>
      </c>
      <c r="B93" s="256"/>
      <c r="C93" s="148"/>
      <c r="D93" s="147"/>
      <c r="E93" s="152" t="str">
        <f t="shared" si="8"/>
        <v/>
      </c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70">
        <f t="shared" si="12"/>
        <v>0</v>
      </c>
      <c r="U93" s="154">
        <f t="shared" si="13"/>
        <v>0</v>
      </c>
    </row>
    <row r="94" spans="1:21" x14ac:dyDescent="0.2">
      <c r="A94" s="147" t="str">
        <f t="shared" si="7"/>
        <v/>
      </c>
      <c r="B94" s="256"/>
      <c r="C94" s="148"/>
      <c r="D94" s="147"/>
      <c r="E94" s="152" t="str">
        <f t="shared" si="8"/>
        <v/>
      </c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70">
        <f t="shared" si="12"/>
        <v>0</v>
      </c>
      <c r="U94" s="154">
        <f t="shared" si="13"/>
        <v>0</v>
      </c>
    </row>
    <row r="95" spans="1:21" x14ac:dyDescent="0.2">
      <c r="A95" s="147" t="str">
        <f t="shared" si="7"/>
        <v/>
      </c>
      <c r="B95" s="256"/>
      <c r="C95" s="148"/>
      <c r="D95" s="147"/>
      <c r="E95" s="152" t="str">
        <f t="shared" si="8"/>
        <v/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70">
        <f t="shared" si="12"/>
        <v>0</v>
      </c>
      <c r="U95" s="154">
        <f t="shared" si="13"/>
        <v>0</v>
      </c>
    </row>
    <row r="96" spans="1:21" x14ac:dyDescent="0.2">
      <c r="A96" s="147" t="str">
        <f t="shared" si="7"/>
        <v/>
      </c>
      <c r="B96" s="256"/>
      <c r="C96" s="148"/>
      <c r="D96" s="147"/>
      <c r="E96" s="152" t="str">
        <f t="shared" si="8"/>
        <v/>
      </c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70">
        <f t="shared" si="12"/>
        <v>0</v>
      </c>
      <c r="U96" s="154">
        <f t="shared" si="13"/>
        <v>0</v>
      </c>
    </row>
    <row r="97" spans="1:21" x14ac:dyDescent="0.2">
      <c r="A97" s="147" t="str">
        <f t="shared" si="7"/>
        <v/>
      </c>
      <c r="B97" s="256"/>
      <c r="C97" s="148"/>
      <c r="D97" s="147"/>
      <c r="E97" s="152" t="str">
        <f t="shared" si="8"/>
        <v/>
      </c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70">
        <f t="shared" si="12"/>
        <v>0</v>
      </c>
      <c r="U97" s="154">
        <f t="shared" si="13"/>
        <v>0</v>
      </c>
    </row>
    <row r="98" spans="1:21" x14ac:dyDescent="0.2">
      <c r="A98" s="147" t="str">
        <f t="shared" si="7"/>
        <v/>
      </c>
      <c r="B98" s="256"/>
      <c r="C98" s="148"/>
      <c r="D98" s="147"/>
      <c r="E98" s="152" t="str">
        <f t="shared" si="8"/>
        <v/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53">
        <f t="shared" ref="T98:T101" si="14">G98-SUM(H98:S98)</f>
        <v>0</v>
      </c>
      <c r="U98" s="154">
        <f t="shared" si="13"/>
        <v>0</v>
      </c>
    </row>
    <row r="99" spans="1:21" x14ac:dyDescent="0.2">
      <c r="A99" s="147" t="str">
        <f t="shared" si="7"/>
        <v/>
      </c>
      <c r="B99" s="256"/>
      <c r="C99" s="148"/>
      <c r="D99" s="147"/>
      <c r="E99" s="152" t="str">
        <f t="shared" si="8"/>
        <v/>
      </c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53">
        <f t="shared" si="14"/>
        <v>0</v>
      </c>
      <c r="U99" s="154">
        <f t="shared" si="13"/>
        <v>0</v>
      </c>
    </row>
    <row r="100" spans="1:21" x14ac:dyDescent="0.2">
      <c r="A100" s="147" t="str">
        <f t="shared" si="7"/>
        <v/>
      </c>
      <c r="B100" s="256"/>
      <c r="C100" s="148"/>
      <c r="D100" s="147"/>
      <c r="E100" s="152" t="str">
        <f t="shared" si="8"/>
        <v/>
      </c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53">
        <f t="shared" si="14"/>
        <v>0</v>
      </c>
      <c r="U100" s="154">
        <f t="shared" si="13"/>
        <v>0</v>
      </c>
    </row>
    <row r="101" spans="1:21" x14ac:dyDescent="0.2">
      <c r="A101" s="147" t="str">
        <f t="shared" si="7"/>
        <v/>
      </c>
      <c r="B101" s="256"/>
      <c r="C101" s="148"/>
      <c r="D101" s="147"/>
      <c r="E101" s="152" t="str">
        <f t="shared" si="8"/>
        <v/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53">
        <f t="shared" si="14"/>
        <v>0</v>
      </c>
      <c r="U101" s="154">
        <f t="shared" si="13"/>
        <v>0</v>
      </c>
    </row>
    <row r="102" spans="1:21" x14ac:dyDescent="0.2">
      <c r="A102" s="147" t="str">
        <f t="shared" ref="A102:A165" si="15">C102&amp;E102</f>
        <v/>
      </c>
      <c r="B102" s="256"/>
      <c r="C102" s="148"/>
      <c r="D102" s="147"/>
      <c r="E102" s="152" t="str">
        <f t="shared" ref="E102:E150" si="16">IF(D102="","",(CONCATENATE("Week ",WEEKNUM(D102,2)-WEEKNUM(DATE(YEAR(D102),MONTH(D102),1),2)+1)))</f>
        <v/>
      </c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53">
        <f t="shared" ref="T102:T165" si="17">G102-SUM(H102:S102)</f>
        <v>0</v>
      </c>
      <c r="U102" s="154">
        <f t="shared" si="13"/>
        <v>0</v>
      </c>
    </row>
    <row r="103" spans="1:21" x14ac:dyDescent="0.2">
      <c r="A103" s="147" t="str">
        <f t="shared" si="15"/>
        <v/>
      </c>
      <c r="B103" s="256"/>
      <c r="C103" s="148"/>
      <c r="D103" s="147"/>
      <c r="E103" s="152" t="str">
        <f t="shared" si="16"/>
        <v/>
      </c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53">
        <f t="shared" si="17"/>
        <v>0</v>
      </c>
      <c r="U103" s="154">
        <f t="shared" si="13"/>
        <v>0</v>
      </c>
    </row>
    <row r="104" spans="1:21" x14ac:dyDescent="0.2">
      <c r="A104" s="147" t="str">
        <f t="shared" si="15"/>
        <v/>
      </c>
      <c r="B104" s="256"/>
      <c r="C104" s="148"/>
      <c r="D104" s="147"/>
      <c r="E104" s="152" t="str">
        <f t="shared" si="16"/>
        <v/>
      </c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53">
        <f t="shared" si="17"/>
        <v>0</v>
      </c>
      <c r="U104" s="154">
        <f t="shared" si="13"/>
        <v>0</v>
      </c>
    </row>
    <row r="105" spans="1:21" x14ac:dyDescent="0.2">
      <c r="A105" s="147" t="str">
        <f t="shared" si="15"/>
        <v/>
      </c>
      <c r="B105" s="256"/>
      <c r="C105" s="148"/>
      <c r="D105" s="147"/>
      <c r="E105" s="152" t="str">
        <f t="shared" si="16"/>
        <v/>
      </c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53">
        <f t="shared" si="17"/>
        <v>0</v>
      </c>
      <c r="U105" s="154">
        <f t="shared" si="13"/>
        <v>0</v>
      </c>
    </row>
    <row r="106" spans="1:21" x14ac:dyDescent="0.2">
      <c r="A106" s="147" t="str">
        <f t="shared" si="15"/>
        <v/>
      </c>
      <c r="B106" s="256"/>
      <c r="C106" s="148"/>
      <c r="D106" s="147"/>
      <c r="E106" s="152" t="str">
        <f t="shared" si="16"/>
        <v/>
      </c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53">
        <f t="shared" si="17"/>
        <v>0</v>
      </c>
      <c r="U106" s="154">
        <f t="shared" si="13"/>
        <v>0</v>
      </c>
    </row>
    <row r="107" spans="1:21" x14ac:dyDescent="0.2">
      <c r="A107" s="147" t="str">
        <f t="shared" si="15"/>
        <v/>
      </c>
      <c r="B107" s="256"/>
      <c r="C107" s="148"/>
      <c r="D107" s="147"/>
      <c r="E107" s="152" t="str">
        <f t="shared" si="16"/>
        <v/>
      </c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53">
        <f t="shared" si="17"/>
        <v>0</v>
      </c>
      <c r="U107" s="154">
        <f t="shared" si="13"/>
        <v>0</v>
      </c>
    </row>
    <row r="108" spans="1:21" x14ac:dyDescent="0.2">
      <c r="A108" s="147" t="str">
        <f t="shared" si="15"/>
        <v/>
      </c>
      <c r="B108" s="256"/>
      <c r="C108" s="148"/>
      <c r="D108" s="147"/>
      <c r="E108" s="152" t="str">
        <f t="shared" si="16"/>
        <v/>
      </c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53"/>
      <c r="U108" s="154">
        <f t="shared" si="13"/>
        <v>0</v>
      </c>
    </row>
    <row r="109" spans="1:21" x14ac:dyDescent="0.2">
      <c r="A109" s="147" t="str">
        <f t="shared" si="15"/>
        <v/>
      </c>
      <c r="B109" s="256"/>
      <c r="C109" s="148"/>
      <c r="D109" s="147"/>
      <c r="E109" s="152" t="str">
        <f t="shared" si="16"/>
        <v/>
      </c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53">
        <f t="shared" si="17"/>
        <v>0</v>
      </c>
      <c r="U109" s="154">
        <f t="shared" si="13"/>
        <v>0</v>
      </c>
    </row>
    <row r="110" spans="1:21" x14ac:dyDescent="0.2">
      <c r="A110" s="147" t="str">
        <f t="shared" si="15"/>
        <v/>
      </c>
      <c r="B110" s="256"/>
      <c r="C110" s="148"/>
      <c r="D110" s="147"/>
      <c r="E110" s="152" t="str">
        <f t="shared" si="16"/>
        <v/>
      </c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53">
        <f t="shared" si="17"/>
        <v>0</v>
      </c>
      <c r="U110" s="154">
        <f t="shared" si="13"/>
        <v>0</v>
      </c>
    </row>
    <row r="111" spans="1:21" x14ac:dyDescent="0.2">
      <c r="A111" s="147" t="str">
        <f t="shared" si="15"/>
        <v/>
      </c>
      <c r="B111" s="256"/>
      <c r="C111" s="148"/>
      <c r="D111" s="147"/>
      <c r="E111" s="152" t="str">
        <f t="shared" si="16"/>
        <v/>
      </c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53">
        <f t="shared" si="17"/>
        <v>0</v>
      </c>
      <c r="U111" s="154">
        <f t="shared" si="13"/>
        <v>0</v>
      </c>
    </row>
    <row r="112" spans="1:21" x14ac:dyDescent="0.2">
      <c r="A112" s="147" t="str">
        <f t="shared" si="15"/>
        <v/>
      </c>
      <c r="B112" s="256"/>
      <c r="C112" s="148"/>
      <c r="D112" s="147"/>
      <c r="E112" s="152" t="str">
        <f t="shared" si="16"/>
        <v/>
      </c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53">
        <f t="shared" si="17"/>
        <v>0</v>
      </c>
      <c r="U112" s="154">
        <f t="shared" si="13"/>
        <v>0</v>
      </c>
    </row>
    <row r="113" spans="1:21" x14ac:dyDescent="0.2">
      <c r="A113" s="147" t="str">
        <f t="shared" si="15"/>
        <v/>
      </c>
      <c r="B113" s="256"/>
      <c r="C113" s="148"/>
      <c r="D113" s="147"/>
      <c r="E113" s="152" t="str">
        <f t="shared" si="16"/>
        <v/>
      </c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53">
        <f t="shared" si="17"/>
        <v>0</v>
      </c>
      <c r="U113" s="154">
        <f t="shared" si="13"/>
        <v>0</v>
      </c>
    </row>
    <row r="114" spans="1:21" x14ac:dyDescent="0.2">
      <c r="A114" s="147" t="str">
        <f t="shared" si="15"/>
        <v/>
      </c>
      <c r="B114" s="256"/>
      <c r="C114" s="148"/>
      <c r="D114" s="147"/>
      <c r="E114" s="152" t="str">
        <f t="shared" si="16"/>
        <v/>
      </c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53">
        <f t="shared" si="17"/>
        <v>0</v>
      </c>
      <c r="U114" s="154">
        <f t="shared" si="13"/>
        <v>0</v>
      </c>
    </row>
    <row r="115" spans="1:21" x14ac:dyDescent="0.2">
      <c r="A115" s="147" t="str">
        <f t="shared" si="15"/>
        <v/>
      </c>
      <c r="B115" s="256"/>
      <c r="C115" s="148"/>
      <c r="D115" s="147"/>
      <c r="E115" s="152" t="str">
        <f t="shared" si="16"/>
        <v/>
      </c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53">
        <f t="shared" si="17"/>
        <v>0</v>
      </c>
      <c r="U115" s="154">
        <f t="shared" si="13"/>
        <v>0</v>
      </c>
    </row>
    <row r="116" spans="1:21" x14ac:dyDescent="0.2">
      <c r="A116" s="147" t="str">
        <f t="shared" si="15"/>
        <v/>
      </c>
      <c r="B116" s="256"/>
      <c r="C116" s="148"/>
      <c r="D116" s="147"/>
      <c r="E116" s="152" t="str">
        <f t="shared" si="16"/>
        <v/>
      </c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53">
        <f t="shared" si="17"/>
        <v>0</v>
      </c>
      <c r="U116" s="154">
        <f t="shared" si="13"/>
        <v>0</v>
      </c>
    </row>
    <row r="117" spans="1:21" x14ac:dyDescent="0.2">
      <c r="A117" s="147" t="str">
        <f t="shared" si="15"/>
        <v/>
      </c>
      <c r="B117" s="256"/>
      <c r="C117" s="148"/>
      <c r="D117" s="147"/>
      <c r="E117" s="152" t="str">
        <f t="shared" si="16"/>
        <v/>
      </c>
      <c r="F117" s="149"/>
      <c r="G117" s="149"/>
      <c r="H117" s="155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53">
        <f t="shared" si="17"/>
        <v>0</v>
      </c>
      <c r="U117" s="154">
        <f t="shared" si="13"/>
        <v>0</v>
      </c>
    </row>
    <row r="118" spans="1:21" x14ac:dyDescent="0.2">
      <c r="A118" s="147" t="str">
        <f t="shared" si="15"/>
        <v/>
      </c>
      <c r="B118" s="256"/>
      <c r="C118" s="148"/>
      <c r="D118" s="147"/>
      <c r="E118" s="152" t="str">
        <f t="shared" si="16"/>
        <v/>
      </c>
      <c r="F118" s="149"/>
      <c r="G118" s="149"/>
      <c r="H118" s="156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53">
        <f t="shared" si="17"/>
        <v>0</v>
      </c>
      <c r="U118" s="154">
        <f t="shared" si="13"/>
        <v>0</v>
      </c>
    </row>
    <row r="119" spans="1:21" x14ac:dyDescent="0.2">
      <c r="A119" s="147" t="str">
        <f t="shared" si="15"/>
        <v/>
      </c>
      <c r="B119" s="256"/>
      <c r="C119" s="148"/>
      <c r="D119" s="147"/>
      <c r="E119" s="152" t="str">
        <f t="shared" si="16"/>
        <v/>
      </c>
      <c r="F119" s="149"/>
      <c r="G119" s="149"/>
      <c r="H119" s="155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53">
        <f t="shared" si="17"/>
        <v>0</v>
      </c>
      <c r="U119" s="154">
        <f t="shared" si="13"/>
        <v>0</v>
      </c>
    </row>
    <row r="120" spans="1:21" x14ac:dyDescent="0.2">
      <c r="A120" s="147" t="str">
        <f t="shared" si="15"/>
        <v/>
      </c>
      <c r="B120" s="256"/>
      <c r="C120" s="148"/>
      <c r="D120" s="147"/>
      <c r="E120" s="152" t="str">
        <f t="shared" si="16"/>
        <v/>
      </c>
      <c r="F120" s="149"/>
      <c r="G120" s="149"/>
      <c r="H120" s="155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53">
        <f t="shared" si="17"/>
        <v>0</v>
      </c>
      <c r="U120" s="154">
        <f t="shared" si="13"/>
        <v>0</v>
      </c>
    </row>
    <row r="121" spans="1:21" x14ac:dyDescent="0.2">
      <c r="A121" s="147" t="str">
        <f t="shared" si="15"/>
        <v/>
      </c>
      <c r="B121" s="256"/>
      <c r="C121" s="148"/>
      <c r="D121" s="147"/>
      <c r="E121" s="152" t="str">
        <f t="shared" si="16"/>
        <v/>
      </c>
      <c r="F121" s="149"/>
      <c r="G121" s="149"/>
      <c r="H121" s="155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53">
        <f t="shared" si="17"/>
        <v>0</v>
      </c>
      <c r="U121" s="154">
        <f t="shared" si="13"/>
        <v>0</v>
      </c>
    </row>
    <row r="122" spans="1:21" x14ac:dyDescent="0.2">
      <c r="A122" s="147" t="str">
        <f t="shared" si="15"/>
        <v/>
      </c>
      <c r="B122" s="256"/>
      <c r="C122" s="148"/>
      <c r="D122" s="147"/>
      <c r="E122" s="152" t="str">
        <f t="shared" si="16"/>
        <v/>
      </c>
      <c r="F122" s="149"/>
      <c r="G122" s="149"/>
      <c r="H122" s="155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53">
        <f t="shared" si="17"/>
        <v>0</v>
      </c>
      <c r="U122" s="154">
        <f t="shared" si="13"/>
        <v>0</v>
      </c>
    </row>
    <row r="123" spans="1:21" x14ac:dyDescent="0.2">
      <c r="A123" s="147" t="str">
        <f t="shared" si="15"/>
        <v/>
      </c>
      <c r="B123" s="256"/>
      <c r="C123" s="148"/>
      <c r="D123" s="147"/>
      <c r="E123" s="152" t="str">
        <f t="shared" si="16"/>
        <v/>
      </c>
      <c r="F123" s="149"/>
      <c r="G123" s="157"/>
      <c r="H123" s="155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53">
        <f t="shared" si="17"/>
        <v>0</v>
      </c>
      <c r="U123" s="154">
        <f t="shared" si="13"/>
        <v>0</v>
      </c>
    </row>
    <row r="124" spans="1:21" x14ac:dyDescent="0.2">
      <c r="A124" s="147" t="str">
        <f t="shared" si="15"/>
        <v/>
      </c>
      <c r="B124" s="256"/>
      <c r="C124" s="148"/>
      <c r="D124" s="147"/>
      <c r="E124" s="152" t="str">
        <f t="shared" si="16"/>
        <v/>
      </c>
      <c r="F124" s="149"/>
      <c r="G124" s="157"/>
      <c r="H124" s="155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53">
        <f t="shared" si="17"/>
        <v>0</v>
      </c>
      <c r="U124" s="154">
        <f t="shared" si="13"/>
        <v>0</v>
      </c>
    </row>
    <row r="125" spans="1:21" x14ac:dyDescent="0.2">
      <c r="A125" s="147" t="str">
        <f t="shared" si="15"/>
        <v/>
      </c>
      <c r="B125" s="256"/>
      <c r="C125" s="148"/>
      <c r="D125" s="147"/>
      <c r="E125" s="152" t="str">
        <f t="shared" si="16"/>
        <v/>
      </c>
      <c r="F125" s="149"/>
      <c r="G125" s="157"/>
      <c r="H125" s="155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53">
        <f t="shared" si="17"/>
        <v>0</v>
      </c>
      <c r="U125" s="154">
        <f t="shared" si="13"/>
        <v>0</v>
      </c>
    </row>
    <row r="126" spans="1:21" x14ac:dyDescent="0.2">
      <c r="A126" s="147" t="str">
        <f t="shared" si="15"/>
        <v/>
      </c>
      <c r="B126" s="256"/>
      <c r="C126" s="148"/>
      <c r="D126" s="147"/>
      <c r="E126" s="152" t="str">
        <f t="shared" si="16"/>
        <v/>
      </c>
      <c r="F126" s="149"/>
      <c r="G126" s="157"/>
      <c r="H126" s="155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53">
        <f t="shared" si="17"/>
        <v>0</v>
      </c>
      <c r="U126" s="154">
        <f t="shared" si="13"/>
        <v>0</v>
      </c>
    </row>
    <row r="127" spans="1:21" x14ac:dyDescent="0.2">
      <c r="A127" s="147" t="str">
        <f t="shared" si="15"/>
        <v/>
      </c>
      <c r="B127" s="256"/>
      <c r="C127" s="148"/>
      <c r="D127" s="147"/>
      <c r="E127" s="152" t="str">
        <f t="shared" si="16"/>
        <v/>
      </c>
      <c r="F127" s="149"/>
      <c r="G127" s="157"/>
      <c r="H127" s="155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53">
        <f t="shared" si="17"/>
        <v>0</v>
      </c>
      <c r="U127" s="154">
        <f t="shared" si="13"/>
        <v>0</v>
      </c>
    </row>
    <row r="128" spans="1:21" x14ac:dyDescent="0.2">
      <c r="A128" s="147" t="str">
        <f t="shared" si="15"/>
        <v/>
      </c>
      <c r="B128" s="256"/>
      <c r="C128" s="148"/>
      <c r="D128" s="147"/>
      <c r="E128" s="152" t="str">
        <f t="shared" si="16"/>
        <v/>
      </c>
      <c r="F128" s="149"/>
      <c r="G128" s="157"/>
      <c r="H128" s="155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53">
        <f t="shared" si="17"/>
        <v>0</v>
      </c>
      <c r="U128" s="154">
        <f t="shared" si="13"/>
        <v>0</v>
      </c>
    </row>
    <row r="129" spans="1:21" x14ac:dyDescent="0.2">
      <c r="A129" s="147" t="str">
        <f t="shared" si="15"/>
        <v/>
      </c>
      <c r="B129" s="256"/>
      <c r="C129" s="148"/>
      <c r="D129" s="147"/>
      <c r="E129" s="152" t="str">
        <f t="shared" si="16"/>
        <v/>
      </c>
      <c r="F129" s="149"/>
      <c r="G129" s="157"/>
      <c r="H129" s="155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53">
        <f t="shared" si="17"/>
        <v>0</v>
      </c>
      <c r="U129" s="154">
        <f t="shared" si="13"/>
        <v>0</v>
      </c>
    </row>
    <row r="130" spans="1:21" x14ac:dyDescent="0.2">
      <c r="A130" s="147" t="str">
        <f t="shared" si="15"/>
        <v/>
      </c>
      <c r="B130" s="256"/>
      <c r="C130" s="148"/>
      <c r="D130" s="147"/>
      <c r="E130" s="152" t="str">
        <f t="shared" si="16"/>
        <v/>
      </c>
      <c r="F130" s="158"/>
      <c r="G130" s="157"/>
      <c r="H130" s="155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53">
        <f t="shared" si="17"/>
        <v>0</v>
      </c>
      <c r="U130" s="154">
        <f t="shared" si="13"/>
        <v>0</v>
      </c>
    </row>
    <row r="131" spans="1:21" x14ac:dyDescent="0.2">
      <c r="A131" s="147" t="str">
        <f t="shared" si="15"/>
        <v/>
      </c>
      <c r="B131" s="256"/>
      <c r="C131" s="148"/>
      <c r="D131" s="147"/>
      <c r="E131" s="152" t="str">
        <f t="shared" si="16"/>
        <v/>
      </c>
      <c r="F131" s="158"/>
      <c r="G131" s="157"/>
      <c r="H131" s="155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53">
        <f t="shared" si="17"/>
        <v>0</v>
      </c>
      <c r="U131" s="154">
        <f t="shared" si="13"/>
        <v>0</v>
      </c>
    </row>
    <row r="132" spans="1:21" x14ac:dyDescent="0.2">
      <c r="A132" s="147" t="str">
        <f t="shared" si="15"/>
        <v/>
      </c>
      <c r="B132" s="256"/>
      <c r="C132" s="148"/>
      <c r="D132" s="147"/>
      <c r="E132" s="152" t="str">
        <f t="shared" si="16"/>
        <v/>
      </c>
      <c r="F132" s="158"/>
      <c r="G132" s="157"/>
      <c r="H132" s="155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53">
        <f t="shared" si="17"/>
        <v>0</v>
      </c>
      <c r="U132" s="154">
        <f t="shared" si="13"/>
        <v>0</v>
      </c>
    </row>
    <row r="133" spans="1:21" x14ac:dyDescent="0.2">
      <c r="A133" s="147" t="str">
        <f t="shared" si="15"/>
        <v/>
      </c>
      <c r="B133" s="256"/>
      <c r="C133" s="148"/>
      <c r="D133" s="147"/>
      <c r="E133" s="152" t="str">
        <f t="shared" si="16"/>
        <v/>
      </c>
      <c r="F133" s="158"/>
      <c r="G133" s="157"/>
      <c r="H133" s="155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53">
        <f t="shared" si="17"/>
        <v>0</v>
      </c>
      <c r="U133" s="154">
        <f t="shared" ref="U133:U164" si="18">SUM(H133:T133)</f>
        <v>0</v>
      </c>
    </row>
    <row r="134" spans="1:21" x14ac:dyDescent="0.2">
      <c r="A134" s="147" t="str">
        <f t="shared" si="15"/>
        <v/>
      </c>
      <c r="B134" s="256"/>
      <c r="C134" s="148"/>
      <c r="D134" s="147"/>
      <c r="E134" s="152" t="str">
        <f t="shared" si="16"/>
        <v/>
      </c>
      <c r="F134" s="158"/>
      <c r="G134" s="157"/>
      <c r="H134" s="155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53">
        <f t="shared" si="17"/>
        <v>0</v>
      </c>
      <c r="U134" s="154">
        <f t="shared" si="18"/>
        <v>0</v>
      </c>
    </row>
    <row r="135" spans="1:21" x14ac:dyDescent="0.2">
      <c r="A135" s="147" t="str">
        <f t="shared" si="15"/>
        <v/>
      </c>
      <c r="B135" s="256"/>
      <c r="C135" s="148"/>
      <c r="D135" s="147"/>
      <c r="E135" s="152" t="str">
        <f t="shared" si="16"/>
        <v/>
      </c>
      <c r="F135" s="158"/>
      <c r="G135" s="157"/>
      <c r="H135" s="155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53">
        <f t="shared" si="17"/>
        <v>0</v>
      </c>
      <c r="U135" s="154">
        <f t="shared" si="18"/>
        <v>0</v>
      </c>
    </row>
    <row r="136" spans="1:21" x14ac:dyDescent="0.2">
      <c r="A136" s="147" t="str">
        <f t="shared" si="15"/>
        <v/>
      </c>
      <c r="B136" s="256"/>
      <c r="C136" s="148"/>
      <c r="D136" s="147"/>
      <c r="E136" s="152" t="str">
        <f t="shared" si="16"/>
        <v/>
      </c>
      <c r="F136" s="158"/>
      <c r="G136" s="157"/>
      <c r="H136" s="155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53">
        <f t="shared" si="17"/>
        <v>0</v>
      </c>
      <c r="U136" s="154">
        <f t="shared" si="18"/>
        <v>0</v>
      </c>
    </row>
    <row r="137" spans="1:21" x14ac:dyDescent="0.2">
      <c r="A137" s="147" t="str">
        <f t="shared" si="15"/>
        <v/>
      </c>
      <c r="B137" s="256"/>
      <c r="C137" s="148"/>
      <c r="D137" s="147"/>
      <c r="E137" s="152" t="str">
        <f t="shared" si="16"/>
        <v/>
      </c>
      <c r="F137" s="158"/>
      <c r="G137" s="157"/>
      <c r="H137" s="155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53">
        <f t="shared" si="17"/>
        <v>0</v>
      </c>
      <c r="U137" s="154">
        <f t="shared" si="18"/>
        <v>0</v>
      </c>
    </row>
    <row r="138" spans="1:21" x14ac:dyDescent="0.2">
      <c r="A138" s="147" t="str">
        <f t="shared" si="15"/>
        <v/>
      </c>
      <c r="B138" s="256"/>
      <c r="C138" s="148"/>
      <c r="D138" s="147"/>
      <c r="E138" s="152" t="str">
        <f t="shared" si="16"/>
        <v/>
      </c>
      <c r="F138" s="158"/>
      <c r="G138" s="157"/>
      <c r="H138" s="155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53">
        <f t="shared" si="17"/>
        <v>0</v>
      </c>
      <c r="U138" s="154">
        <f t="shared" si="18"/>
        <v>0</v>
      </c>
    </row>
    <row r="139" spans="1:21" x14ac:dyDescent="0.2">
      <c r="A139" s="147" t="str">
        <f t="shared" si="15"/>
        <v/>
      </c>
      <c r="B139" s="256"/>
      <c r="C139" s="148"/>
      <c r="D139" s="147"/>
      <c r="E139" s="152" t="str">
        <f t="shared" si="16"/>
        <v/>
      </c>
      <c r="F139" s="159"/>
      <c r="G139" s="157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3">
        <f t="shared" si="17"/>
        <v>0</v>
      </c>
      <c r="U139" s="154">
        <f t="shared" si="18"/>
        <v>0</v>
      </c>
    </row>
    <row r="140" spans="1:21" x14ac:dyDescent="0.2">
      <c r="A140" s="147" t="str">
        <f t="shared" si="15"/>
        <v/>
      </c>
      <c r="B140" s="256"/>
      <c r="C140" s="148"/>
      <c r="D140" s="147"/>
      <c r="E140" s="152" t="str">
        <f t="shared" si="16"/>
        <v/>
      </c>
      <c r="F140" s="158"/>
      <c r="G140" s="157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3">
        <f t="shared" si="17"/>
        <v>0</v>
      </c>
      <c r="U140" s="154">
        <f t="shared" si="18"/>
        <v>0</v>
      </c>
    </row>
    <row r="141" spans="1:21" x14ac:dyDescent="0.2">
      <c r="A141" s="147" t="str">
        <f t="shared" si="15"/>
        <v/>
      </c>
      <c r="B141" s="256"/>
      <c r="C141" s="148"/>
      <c r="D141" s="147"/>
      <c r="E141" s="152" t="str">
        <f t="shared" si="16"/>
        <v/>
      </c>
      <c r="F141" s="160"/>
      <c r="G141" s="161"/>
      <c r="H141" s="156"/>
      <c r="I141" s="156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3">
        <f t="shared" si="17"/>
        <v>0</v>
      </c>
      <c r="U141" s="154">
        <f t="shared" si="18"/>
        <v>0</v>
      </c>
    </row>
    <row r="142" spans="1:21" x14ac:dyDescent="0.2">
      <c r="A142" s="147" t="str">
        <f t="shared" si="15"/>
        <v/>
      </c>
      <c r="B142" s="256"/>
      <c r="C142" s="148"/>
      <c r="D142" s="147"/>
      <c r="E142" s="152" t="str">
        <f t="shared" si="16"/>
        <v/>
      </c>
      <c r="F142" s="158"/>
      <c r="G142" s="157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3">
        <f t="shared" si="17"/>
        <v>0</v>
      </c>
      <c r="U142" s="154">
        <f t="shared" si="18"/>
        <v>0</v>
      </c>
    </row>
    <row r="143" spans="1:21" x14ac:dyDescent="0.2">
      <c r="A143" s="147" t="str">
        <f t="shared" si="15"/>
        <v/>
      </c>
      <c r="B143" s="256"/>
      <c r="C143" s="148"/>
      <c r="D143" s="147"/>
      <c r="E143" s="152" t="str">
        <f t="shared" si="16"/>
        <v/>
      </c>
      <c r="F143" s="158"/>
      <c r="G143" s="157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3">
        <f t="shared" si="17"/>
        <v>0</v>
      </c>
      <c r="U143" s="154">
        <f t="shared" si="18"/>
        <v>0</v>
      </c>
    </row>
    <row r="144" spans="1:21" x14ac:dyDescent="0.2">
      <c r="A144" s="147" t="str">
        <f t="shared" si="15"/>
        <v/>
      </c>
      <c r="B144" s="256"/>
      <c r="C144" s="148"/>
      <c r="D144" s="147"/>
      <c r="E144" s="152" t="str">
        <f t="shared" si="16"/>
        <v/>
      </c>
      <c r="F144" s="158"/>
      <c r="G144" s="157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3">
        <f t="shared" si="17"/>
        <v>0</v>
      </c>
      <c r="U144" s="154">
        <f t="shared" si="18"/>
        <v>0</v>
      </c>
    </row>
    <row r="145" spans="1:21" x14ac:dyDescent="0.2">
      <c r="A145" s="147" t="str">
        <f t="shared" si="15"/>
        <v/>
      </c>
      <c r="B145" s="256"/>
      <c r="C145" s="148"/>
      <c r="D145" s="147"/>
      <c r="E145" s="152" t="str">
        <f t="shared" si="16"/>
        <v/>
      </c>
      <c r="F145" s="158"/>
      <c r="G145" s="157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3">
        <f t="shared" si="17"/>
        <v>0</v>
      </c>
      <c r="U145" s="154">
        <f t="shared" si="18"/>
        <v>0</v>
      </c>
    </row>
    <row r="146" spans="1:21" x14ac:dyDescent="0.2">
      <c r="A146" s="147" t="str">
        <f t="shared" si="15"/>
        <v/>
      </c>
      <c r="B146" s="256"/>
      <c r="C146" s="148"/>
      <c r="D146" s="147"/>
      <c r="E146" s="152" t="str">
        <f t="shared" si="16"/>
        <v/>
      </c>
      <c r="F146" s="158"/>
      <c r="G146" s="157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3">
        <f t="shared" si="17"/>
        <v>0</v>
      </c>
      <c r="U146" s="154">
        <f t="shared" si="18"/>
        <v>0</v>
      </c>
    </row>
    <row r="147" spans="1:21" x14ac:dyDescent="0.2">
      <c r="A147" s="147" t="str">
        <f t="shared" si="15"/>
        <v/>
      </c>
      <c r="B147" s="256"/>
      <c r="C147" s="148"/>
      <c r="D147" s="147"/>
      <c r="E147" s="152" t="str">
        <f t="shared" si="16"/>
        <v/>
      </c>
      <c r="F147" s="158"/>
      <c r="G147" s="157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3">
        <f t="shared" si="17"/>
        <v>0</v>
      </c>
      <c r="U147" s="154">
        <f t="shared" si="18"/>
        <v>0</v>
      </c>
    </row>
    <row r="148" spans="1:21" x14ac:dyDescent="0.2">
      <c r="A148" s="147" t="str">
        <f t="shared" si="15"/>
        <v/>
      </c>
      <c r="B148" s="256"/>
      <c r="C148" s="148"/>
      <c r="D148" s="147"/>
      <c r="E148" s="152" t="str">
        <f t="shared" si="16"/>
        <v/>
      </c>
      <c r="F148" s="162"/>
      <c r="G148" s="163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5">
        <f t="shared" si="17"/>
        <v>0</v>
      </c>
      <c r="U148" s="166">
        <f t="shared" si="18"/>
        <v>0</v>
      </c>
    </row>
    <row r="149" spans="1:21" x14ac:dyDescent="0.2">
      <c r="A149" s="147" t="str">
        <f t="shared" si="15"/>
        <v/>
      </c>
      <c r="B149" s="256"/>
      <c r="C149" s="148"/>
      <c r="D149" s="147"/>
      <c r="E149" s="152" t="str">
        <f t="shared" si="16"/>
        <v/>
      </c>
      <c r="F149" s="162"/>
      <c r="G149" s="163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5">
        <f t="shared" si="17"/>
        <v>0</v>
      </c>
      <c r="U149" s="166">
        <f t="shared" si="18"/>
        <v>0</v>
      </c>
    </row>
    <row r="150" spans="1:21" s="111" customFormat="1" x14ac:dyDescent="0.2">
      <c r="A150" s="147" t="str">
        <f t="shared" si="15"/>
        <v/>
      </c>
      <c r="B150" s="256"/>
      <c r="C150" s="148"/>
      <c r="D150" s="147"/>
      <c r="E150" s="152" t="str">
        <f t="shared" si="16"/>
        <v/>
      </c>
      <c r="T150" s="165">
        <f t="shared" si="17"/>
        <v>0</v>
      </c>
      <c r="U150" s="166">
        <f t="shared" si="18"/>
        <v>0</v>
      </c>
    </row>
    <row r="151" spans="1:21" s="111" customFormat="1" x14ac:dyDescent="0.2">
      <c r="A151" s="147" t="str">
        <f t="shared" si="15"/>
        <v/>
      </c>
      <c r="B151" s="256"/>
      <c r="C151" s="148"/>
      <c r="D151" s="123"/>
      <c r="E151" s="167"/>
      <c r="T151" s="165">
        <f t="shared" si="17"/>
        <v>0</v>
      </c>
      <c r="U151" s="166">
        <f t="shared" si="18"/>
        <v>0</v>
      </c>
    </row>
    <row r="152" spans="1:21" s="111" customFormat="1" x14ac:dyDescent="0.2">
      <c r="A152" s="147" t="str">
        <f t="shared" si="15"/>
        <v/>
      </c>
      <c r="B152" s="256"/>
      <c r="C152" s="148"/>
      <c r="D152" s="123"/>
      <c r="E152" s="167"/>
      <c r="T152" s="165">
        <f t="shared" si="17"/>
        <v>0</v>
      </c>
      <c r="U152" s="166">
        <f t="shared" si="18"/>
        <v>0</v>
      </c>
    </row>
    <row r="153" spans="1:21" s="111" customFormat="1" x14ac:dyDescent="0.2">
      <c r="A153" s="147" t="str">
        <f t="shared" si="15"/>
        <v/>
      </c>
      <c r="B153" s="256"/>
      <c r="C153" s="148"/>
      <c r="D153" s="123"/>
      <c r="E153" s="167"/>
      <c r="T153" s="165">
        <f t="shared" si="17"/>
        <v>0</v>
      </c>
      <c r="U153" s="166">
        <f t="shared" si="18"/>
        <v>0</v>
      </c>
    </row>
    <row r="154" spans="1:21" s="111" customFormat="1" x14ac:dyDescent="0.2">
      <c r="A154" s="147" t="str">
        <f t="shared" si="15"/>
        <v/>
      </c>
      <c r="B154" s="256"/>
      <c r="C154" s="148"/>
      <c r="D154" s="123"/>
      <c r="E154" s="167"/>
      <c r="T154" s="165">
        <f t="shared" si="17"/>
        <v>0</v>
      </c>
      <c r="U154" s="166">
        <f t="shared" si="18"/>
        <v>0</v>
      </c>
    </row>
    <row r="155" spans="1:21" s="111" customFormat="1" x14ac:dyDescent="0.2">
      <c r="A155" s="147" t="str">
        <f t="shared" si="15"/>
        <v/>
      </c>
      <c r="B155" s="256"/>
      <c r="C155" s="148"/>
      <c r="D155" s="124"/>
      <c r="E155" s="167"/>
      <c r="T155" s="165">
        <f t="shared" si="17"/>
        <v>0</v>
      </c>
      <c r="U155" s="166">
        <f t="shared" si="18"/>
        <v>0</v>
      </c>
    </row>
    <row r="156" spans="1:21" s="111" customFormat="1" x14ac:dyDescent="0.2">
      <c r="A156" s="147" t="str">
        <f t="shared" si="15"/>
        <v/>
      </c>
      <c r="B156" s="256"/>
      <c r="C156" s="148"/>
      <c r="D156" s="124"/>
      <c r="E156" s="167"/>
      <c r="T156" s="165">
        <f t="shared" si="17"/>
        <v>0</v>
      </c>
      <c r="U156" s="166">
        <f t="shared" si="18"/>
        <v>0</v>
      </c>
    </row>
    <row r="157" spans="1:21" s="111" customFormat="1" x14ac:dyDescent="0.2">
      <c r="A157" s="147" t="str">
        <f t="shared" si="15"/>
        <v/>
      </c>
      <c r="B157" s="256"/>
      <c r="C157" s="148"/>
      <c r="D157" s="123"/>
      <c r="E157" s="167"/>
      <c r="T157" s="165">
        <f t="shared" si="17"/>
        <v>0</v>
      </c>
      <c r="U157" s="166">
        <f t="shared" si="18"/>
        <v>0</v>
      </c>
    </row>
    <row r="158" spans="1:21" s="111" customFormat="1" x14ac:dyDescent="0.2">
      <c r="A158" s="147" t="str">
        <f t="shared" si="15"/>
        <v/>
      </c>
      <c r="B158" s="256"/>
      <c r="C158" s="148"/>
      <c r="D158" s="123"/>
      <c r="E158" s="167"/>
      <c r="T158" s="165">
        <f t="shared" si="17"/>
        <v>0</v>
      </c>
      <c r="U158" s="166">
        <f t="shared" si="18"/>
        <v>0</v>
      </c>
    </row>
    <row r="159" spans="1:21" s="111" customFormat="1" x14ac:dyDescent="0.2">
      <c r="A159" s="147" t="str">
        <f t="shared" si="15"/>
        <v/>
      </c>
      <c r="B159" s="256"/>
      <c r="C159" s="148"/>
      <c r="D159" s="123"/>
      <c r="E159" s="167"/>
      <c r="T159" s="165">
        <f t="shared" si="17"/>
        <v>0</v>
      </c>
      <c r="U159" s="166">
        <f t="shared" si="18"/>
        <v>0</v>
      </c>
    </row>
    <row r="160" spans="1:21" s="111" customFormat="1" x14ac:dyDescent="0.2">
      <c r="A160" s="147" t="str">
        <f t="shared" si="15"/>
        <v/>
      </c>
      <c r="B160" s="256"/>
      <c r="C160" s="148"/>
      <c r="D160" s="123"/>
      <c r="E160" s="167"/>
      <c r="T160" s="165">
        <f t="shared" si="17"/>
        <v>0</v>
      </c>
      <c r="U160" s="166">
        <f t="shared" si="18"/>
        <v>0</v>
      </c>
    </row>
    <row r="161" spans="1:21" s="111" customFormat="1" x14ac:dyDescent="0.2">
      <c r="A161" s="147" t="str">
        <f t="shared" si="15"/>
        <v/>
      </c>
      <c r="B161" s="256"/>
      <c r="C161" s="148"/>
      <c r="D161" s="123"/>
      <c r="E161" s="167"/>
      <c r="T161" s="165">
        <f t="shared" si="17"/>
        <v>0</v>
      </c>
      <c r="U161" s="166">
        <f t="shared" si="18"/>
        <v>0</v>
      </c>
    </row>
    <row r="162" spans="1:21" s="111" customFormat="1" x14ac:dyDescent="0.2">
      <c r="A162" s="147" t="str">
        <f t="shared" si="15"/>
        <v/>
      </c>
      <c r="B162" s="256"/>
      <c r="C162" s="148"/>
      <c r="D162" s="123"/>
      <c r="E162" s="167"/>
      <c r="T162" s="165">
        <f t="shared" si="17"/>
        <v>0</v>
      </c>
      <c r="U162" s="166">
        <f t="shared" si="18"/>
        <v>0</v>
      </c>
    </row>
    <row r="163" spans="1:21" s="111" customFormat="1" x14ac:dyDescent="0.2">
      <c r="A163" s="147" t="str">
        <f t="shared" si="15"/>
        <v/>
      </c>
      <c r="B163" s="256"/>
      <c r="C163" s="148"/>
      <c r="D163" s="123"/>
      <c r="E163" s="167"/>
      <c r="T163" s="165">
        <f t="shared" si="17"/>
        <v>0</v>
      </c>
      <c r="U163" s="166">
        <f t="shared" si="18"/>
        <v>0</v>
      </c>
    </row>
    <row r="164" spans="1:21" s="111" customFormat="1" x14ac:dyDescent="0.2">
      <c r="A164" s="147" t="str">
        <f t="shared" si="15"/>
        <v/>
      </c>
      <c r="B164" s="256"/>
      <c r="C164" s="148"/>
      <c r="E164" s="167"/>
      <c r="T164" s="165">
        <f t="shared" si="17"/>
        <v>0</v>
      </c>
      <c r="U164" s="166">
        <f t="shared" si="18"/>
        <v>0</v>
      </c>
    </row>
    <row r="165" spans="1:21" s="111" customFormat="1" x14ac:dyDescent="0.2">
      <c r="A165" s="147" t="str">
        <f t="shared" si="15"/>
        <v/>
      </c>
      <c r="B165" s="256"/>
      <c r="C165" s="148"/>
      <c r="E165" s="167"/>
      <c r="T165" s="165">
        <f t="shared" si="17"/>
        <v>0</v>
      </c>
      <c r="U165" s="166">
        <f t="shared" ref="U165:U228" si="19">SUM(H165:T165)</f>
        <v>0</v>
      </c>
    </row>
    <row r="166" spans="1:21" s="111" customFormat="1" x14ac:dyDescent="0.2">
      <c r="A166" s="147" t="str">
        <f t="shared" ref="A166:A229" si="20">C166&amp;E166</f>
        <v/>
      </c>
      <c r="B166" s="256"/>
      <c r="C166" s="148"/>
      <c r="E166" s="167"/>
      <c r="T166" s="165">
        <f t="shared" ref="T166:T229" si="21">G166-SUM(H166:S166)</f>
        <v>0</v>
      </c>
      <c r="U166" s="166">
        <f t="shared" si="19"/>
        <v>0</v>
      </c>
    </row>
    <row r="167" spans="1:21" s="111" customFormat="1" x14ac:dyDescent="0.2">
      <c r="A167" s="147" t="str">
        <f t="shared" si="20"/>
        <v/>
      </c>
      <c r="B167" s="256"/>
      <c r="C167" s="148"/>
      <c r="E167" s="167"/>
      <c r="T167" s="165">
        <f t="shared" si="21"/>
        <v>0</v>
      </c>
      <c r="U167" s="166">
        <f t="shared" si="19"/>
        <v>0</v>
      </c>
    </row>
    <row r="168" spans="1:21" s="111" customFormat="1" x14ac:dyDescent="0.2">
      <c r="A168" s="147" t="str">
        <f t="shared" si="20"/>
        <v/>
      </c>
      <c r="B168" s="256"/>
      <c r="C168" s="148"/>
      <c r="E168" s="167"/>
      <c r="T168" s="165">
        <f t="shared" si="21"/>
        <v>0</v>
      </c>
      <c r="U168" s="166">
        <f t="shared" si="19"/>
        <v>0</v>
      </c>
    </row>
    <row r="169" spans="1:21" s="111" customFormat="1" x14ac:dyDescent="0.2">
      <c r="A169" s="147" t="str">
        <f t="shared" si="20"/>
        <v/>
      </c>
      <c r="B169" s="256"/>
      <c r="C169" s="148"/>
      <c r="E169" s="167"/>
      <c r="T169" s="165">
        <f t="shared" si="21"/>
        <v>0</v>
      </c>
      <c r="U169" s="166">
        <f t="shared" si="19"/>
        <v>0</v>
      </c>
    </row>
    <row r="170" spans="1:21" s="111" customFormat="1" x14ac:dyDescent="0.2">
      <c r="A170" s="147" t="str">
        <f t="shared" si="20"/>
        <v/>
      </c>
      <c r="B170" s="256"/>
      <c r="C170" s="148"/>
      <c r="E170" s="167"/>
      <c r="T170" s="165">
        <f t="shared" si="21"/>
        <v>0</v>
      </c>
      <c r="U170" s="166">
        <f t="shared" si="19"/>
        <v>0</v>
      </c>
    </row>
    <row r="171" spans="1:21" s="111" customFormat="1" x14ac:dyDescent="0.2">
      <c r="A171" s="147" t="str">
        <f t="shared" si="20"/>
        <v/>
      </c>
      <c r="B171" s="256"/>
      <c r="C171" s="148"/>
      <c r="E171" s="167"/>
      <c r="T171" s="165">
        <f t="shared" si="21"/>
        <v>0</v>
      </c>
      <c r="U171" s="166">
        <f t="shared" si="19"/>
        <v>0</v>
      </c>
    </row>
    <row r="172" spans="1:21" s="111" customFormat="1" x14ac:dyDescent="0.2">
      <c r="A172" s="147" t="str">
        <f t="shared" si="20"/>
        <v/>
      </c>
      <c r="B172" s="256"/>
      <c r="C172" s="148"/>
      <c r="E172" s="167"/>
      <c r="T172" s="165">
        <f t="shared" si="21"/>
        <v>0</v>
      </c>
      <c r="U172" s="166">
        <f t="shared" si="19"/>
        <v>0</v>
      </c>
    </row>
    <row r="173" spans="1:21" s="111" customFormat="1" x14ac:dyDescent="0.2">
      <c r="A173" s="147" t="str">
        <f t="shared" si="20"/>
        <v/>
      </c>
      <c r="B173" s="256"/>
      <c r="C173" s="148"/>
      <c r="E173" s="167"/>
      <c r="T173" s="165">
        <f t="shared" si="21"/>
        <v>0</v>
      </c>
      <c r="U173" s="166">
        <f t="shared" si="19"/>
        <v>0</v>
      </c>
    </row>
    <row r="174" spans="1:21" s="111" customFormat="1" x14ac:dyDescent="0.2">
      <c r="A174" s="147" t="str">
        <f t="shared" si="20"/>
        <v/>
      </c>
      <c r="B174" s="256"/>
      <c r="C174" s="148"/>
      <c r="E174" s="167"/>
      <c r="T174" s="165">
        <f t="shared" si="21"/>
        <v>0</v>
      </c>
      <c r="U174" s="166">
        <f t="shared" si="19"/>
        <v>0</v>
      </c>
    </row>
    <row r="175" spans="1:21" s="111" customFormat="1" x14ac:dyDescent="0.2">
      <c r="A175" s="147" t="str">
        <f t="shared" si="20"/>
        <v/>
      </c>
      <c r="B175" s="256"/>
      <c r="C175" s="148"/>
      <c r="E175" s="167"/>
      <c r="T175" s="165">
        <f t="shared" si="21"/>
        <v>0</v>
      </c>
      <c r="U175" s="166">
        <f t="shared" si="19"/>
        <v>0</v>
      </c>
    </row>
    <row r="176" spans="1:21" s="111" customFormat="1" x14ac:dyDescent="0.2">
      <c r="A176" s="147" t="str">
        <f t="shared" si="20"/>
        <v/>
      </c>
      <c r="B176" s="256"/>
      <c r="C176" s="148"/>
      <c r="E176" s="167"/>
      <c r="T176" s="165">
        <f t="shared" si="21"/>
        <v>0</v>
      </c>
      <c r="U176" s="166">
        <f t="shared" si="19"/>
        <v>0</v>
      </c>
    </row>
    <row r="177" spans="1:21" s="111" customFormat="1" x14ac:dyDescent="0.2">
      <c r="A177" s="147" t="str">
        <f t="shared" si="20"/>
        <v/>
      </c>
      <c r="B177" s="256"/>
      <c r="C177" s="148"/>
      <c r="E177" s="167"/>
      <c r="T177" s="165">
        <f t="shared" si="21"/>
        <v>0</v>
      </c>
      <c r="U177" s="166">
        <f t="shared" si="19"/>
        <v>0</v>
      </c>
    </row>
    <row r="178" spans="1:21" s="111" customFormat="1" x14ac:dyDescent="0.2">
      <c r="A178" s="147" t="str">
        <f t="shared" si="20"/>
        <v/>
      </c>
      <c r="B178" s="256"/>
      <c r="C178" s="148"/>
      <c r="E178" s="167"/>
      <c r="T178" s="165">
        <f t="shared" si="21"/>
        <v>0</v>
      </c>
      <c r="U178" s="166">
        <f t="shared" si="19"/>
        <v>0</v>
      </c>
    </row>
    <row r="179" spans="1:21" s="111" customFormat="1" x14ac:dyDescent="0.2">
      <c r="A179" s="147" t="str">
        <f t="shared" si="20"/>
        <v/>
      </c>
      <c r="B179" s="256"/>
      <c r="C179" s="148"/>
      <c r="E179" s="167"/>
      <c r="T179" s="165">
        <f t="shared" si="21"/>
        <v>0</v>
      </c>
      <c r="U179" s="166">
        <f t="shared" si="19"/>
        <v>0</v>
      </c>
    </row>
    <row r="180" spans="1:21" s="111" customFormat="1" x14ac:dyDescent="0.2">
      <c r="A180" s="147" t="str">
        <f t="shared" si="20"/>
        <v/>
      </c>
      <c r="B180" s="256"/>
      <c r="C180" s="148"/>
      <c r="E180" s="167"/>
      <c r="T180" s="165">
        <f t="shared" si="21"/>
        <v>0</v>
      </c>
      <c r="U180" s="166">
        <f t="shared" si="19"/>
        <v>0</v>
      </c>
    </row>
    <row r="181" spans="1:21" s="111" customFormat="1" x14ac:dyDescent="0.2">
      <c r="A181" s="147" t="str">
        <f t="shared" si="20"/>
        <v/>
      </c>
      <c r="B181" s="256"/>
      <c r="C181" s="148"/>
      <c r="E181" s="167"/>
      <c r="T181" s="165">
        <f t="shared" si="21"/>
        <v>0</v>
      </c>
      <c r="U181" s="166">
        <f t="shared" si="19"/>
        <v>0</v>
      </c>
    </row>
    <row r="182" spans="1:21" s="111" customFormat="1" x14ac:dyDescent="0.2">
      <c r="A182" s="147" t="str">
        <f t="shared" si="20"/>
        <v/>
      </c>
      <c r="B182" s="256"/>
      <c r="C182" s="148"/>
      <c r="E182" s="167"/>
      <c r="T182" s="165">
        <f t="shared" si="21"/>
        <v>0</v>
      </c>
      <c r="U182" s="166">
        <f t="shared" si="19"/>
        <v>0</v>
      </c>
    </row>
    <row r="183" spans="1:21" s="111" customFormat="1" x14ac:dyDescent="0.2">
      <c r="A183" s="147" t="str">
        <f t="shared" si="20"/>
        <v/>
      </c>
      <c r="B183" s="256"/>
      <c r="C183" s="148"/>
      <c r="E183" s="167"/>
      <c r="T183" s="165">
        <f t="shared" si="21"/>
        <v>0</v>
      </c>
      <c r="U183" s="166">
        <f t="shared" si="19"/>
        <v>0</v>
      </c>
    </row>
    <row r="184" spans="1:21" s="111" customFormat="1" x14ac:dyDescent="0.2">
      <c r="A184" s="147" t="str">
        <f t="shared" si="20"/>
        <v/>
      </c>
      <c r="B184" s="256"/>
      <c r="C184" s="148"/>
      <c r="E184" s="167"/>
      <c r="T184" s="165">
        <f t="shared" si="21"/>
        <v>0</v>
      </c>
      <c r="U184" s="166">
        <f t="shared" si="19"/>
        <v>0</v>
      </c>
    </row>
    <row r="185" spans="1:21" s="111" customFormat="1" x14ac:dyDescent="0.2">
      <c r="A185" s="147" t="str">
        <f t="shared" si="20"/>
        <v/>
      </c>
      <c r="B185" s="256"/>
      <c r="C185" s="148"/>
      <c r="E185" s="167"/>
      <c r="T185" s="165">
        <f t="shared" si="21"/>
        <v>0</v>
      </c>
      <c r="U185" s="166">
        <f t="shared" si="19"/>
        <v>0</v>
      </c>
    </row>
    <row r="186" spans="1:21" s="111" customFormat="1" x14ac:dyDescent="0.2">
      <c r="A186" s="147" t="str">
        <f t="shared" si="20"/>
        <v/>
      </c>
      <c r="B186" s="256"/>
      <c r="C186" s="148"/>
      <c r="E186" s="167"/>
      <c r="T186" s="165">
        <f t="shared" si="21"/>
        <v>0</v>
      </c>
      <c r="U186" s="166">
        <f t="shared" si="19"/>
        <v>0</v>
      </c>
    </row>
    <row r="187" spans="1:21" s="111" customFormat="1" x14ac:dyDescent="0.2">
      <c r="A187" s="147" t="str">
        <f t="shared" si="20"/>
        <v/>
      </c>
      <c r="B187" s="256"/>
      <c r="C187" s="148"/>
      <c r="E187" s="167"/>
      <c r="T187" s="165">
        <f t="shared" si="21"/>
        <v>0</v>
      </c>
      <c r="U187" s="166">
        <f t="shared" si="19"/>
        <v>0</v>
      </c>
    </row>
    <row r="188" spans="1:21" s="111" customFormat="1" x14ac:dyDescent="0.2">
      <c r="A188" s="147" t="str">
        <f t="shared" si="20"/>
        <v/>
      </c>
      <c r="B188" s="256"/>
      <c r="C188" s="148"/>
      <c r="E188" s="167"/>
      <c r="T188" s="165">
        <f t="shared" si="21"/>
        <v>0</v>
      </c>
      <c r="U188" s="166">
        <f t="shared" si="19"/>
        <v>0</v>
      </c>
    </row>
    <row r="189" spans="1:21" s="111" customFormat="1" x14ac:dyDescent="0.2">
      <c r="A189" s="147" t="str">
        <f t="shared" si="20"/>
        <v/>
      </c>
      <c r="B189" s="256"/>
      <c r="C189" s="148"/>
      <c r="E189" s="167"/>
      <c r="T189" s="165">
        <f t="shared" si="21"/>
        <v>0</v>
      </c>
      <c r="U189" s="166">
        <f t="shared" si="19"/>
        <v>0</v>
      </c>
    </row>
    <row r="190" spans="1:21" s="111" customFormat="1" x14ac:dyDescent="0.2">
      <c r="A190" s="147" t="str">
        <f t="shared" si="20"/>
        <v/>
      </c>
      <c r="B190" s="256"/>
      <c r="C190" s="148"/>
      <c r="E190" s="167"/>
      <c r="T190" s="165">
        <f t="shared" si="21"/>
        <v>0</v>
      </c>
      <c r="U190" s="166">
        <f t="shared" si="19"/>
        <v>0</v>
      </c>
    </row>
    <row r="191" spans="1:21" s="111" customFormat="1" x14ac:dyDescent="0.2">
      <c r="A191" s="147" t="str">
        <f t="shared" si="20"/>
        <v/>
      </c>
      <c r="B191" s="256"/>
      <c r="C191" s="148"/>
      <c r="E191" s="167"/>
      <c r="T191" s="165">
        <f t="shared" si="21"/>
        <v>0</v>
      </c>
      <c r="U191" s="166">
        <f t="shared" si="19"/>
        <v>0</v>
      </c>
    </row>
    <row r="192" spans="1:21" s="111" customFormat="1" x14ac:dyDescent="0.2">
      <c r="A192" s="147" t="str">
        <f t="shared" si="20"/>
        <v/>
      </c>
      <c r="B192" s="256"/>
      <c r="C192" s="148"/>
      <c r="E192" s="167"/>
      <c r="T192" s="165">
        <f t="shared" si="21"/>
        <v>0</v>
      </c>
      <c r="U192" s="166">
        <f t="shared" si="19"/>
        <v>0</v>
      </c>
    </row>
    <row r="193" spans="1:21" s="111" customFormat="1" x14ac:dyDescent="0.2">
      <c r="A193" s="147" t="str">
        <f t="shared" si="20"/>
        <v/>
      </c>
      <c r="B193" s="256"/>
      <c r="C193" s="148"/>
      <c r="E193" s="167"/>
      <c r="T193" s="165">
        <f t="shared" si="21"/>
        <v>0</v>
      </c>
      <c r="U193" s="166">
        <f t="shared" si="19"/>
        <v>0</v>
      </c>
    </row>
    <row r="194" spans="1:21" s="111" customFormat="1" x14ac:dyDescent="0.2">
      <c r="A194" s="147" t="str">
        <f t="shared" si="20"/>
        <v/>
      </c>
      <c r="B194" s="256"/>
      <c r="C194" s="148"/>
      <c r="E194" s="167"/>
      <c r="T194" s="165">
        <f t="shared" si="21"/>
        <v>0</v>
      </c>
      <c r="U194" s="166">
        <f t="shared" si="19"/>
        <v>0</v>
      </c>
    </row>
    <row r="195" spans="1:21" s="111" customFormat="1" x14ac:dyDescent="0.2">
      <c r="A195" s="147" t="str">
        <f t="shared" si="20"/>
        <v/>
      </c>
      <c r="B195" s="256"/>
      <c r="C195" s="148"/>
      <c r="E195" s="167"/>
      <c r="T195" s="165">
        <f t="shared" si="21"/>
        <v>0</v>
      </c>
      <c r="U195" s="166">
        <f t="shared" si="19"/>
        <v>0</v>
      </c>
    </row>
    <row r="196" spans="1:21" s="111" customFormat="1" x14ac:dyDescent="0.2">
      <c r="A196" s="147" t="str">
        <f t="shared" si="20"/>
        <v/>
      </c>
      <c r="B196" s="256"/>
      <c r="C196" s="148"/>
      <c r="E196" s="167"/>
      <c r="T196" s="165">
        <f t="shared" si="21"/>
        <v>0</v>
      </c>
      <c r="U196" s="166">
        <f t="shared" si="19"/>
        <v>0</v>
      </c>
    </row>
    <row r="197" spans="1:21" s="111" customFormat="1" x14ac:dyDescent="0.2">
      <c r="A197" s="147" t="str">
        <f t="shared" si="20"/>
        <v/>
      </c>
      <c r="B197" s="256"/>
      <c r="C197" s="148"/>
      <c r="E197" s="167"/>
      <c r="T197" s="165">
        <f t="shared" si="21"/>
        <v>0</v>
      </c>
      <c r="U197" s="166">
        <f t="shared" si="19"/>
        <v>0</v>
      </c>
    </row>
    <row r="198" spans="1:21" s="111" customFormat="1" x14ac:dyDescent="0.2">
      <c r="A198" s="147" t="str">
        <f t="shared" si="20"/>
        <v/>
      </c>
      <c r="B198" s="256"/>
      <c r="C198" s="148"/>
      <c r="E198" s="167"/>
      <c r="T198" s="165">
        <f t="shared" si="21"/>
        <v>0</v>
      </c>
      <c r="U198" s="166">
        <f t="shared" si="19"/>
        <v>0</v>
      </c>
    </row>
    <row r="199" spans="1:21" s="111" customFormat="1" x14ac:dyDescent="0.2">
      <c r="A199" s="147" t="str">
        <f t="shared" si="20"/>
        <v/>
      </c>
      <c r="B199" s="256"/>
      <c r="C199" s="148"/>
      <c r="E199" s="167"/>
      <c r="T199" s="165">
        <f t="shared" si="21"/>
        <v>0</v>
      </c>
      <c r="U199" s="166">
        <f t="shared" si="19"/>
        <v>0</v>
      </c>
    </row>
    <row r="200" spans="1:21" s="111" customFormat="1" x14ac:dyDescent="0.2">
      <c r="A200" s="147" t="str">
        <f t="shared" si="20"/>
        <v/>
      </c>
      <c r="B200" s="256"/>
      <c r="C200" s="148"/>
      <c r="E200" s="167"/>
      <c r="T200" s="165">
        <f t="shared" si="21"/>
        <v>0</v>
      </c>
      <c r="U200" s="166">
        <f t="shared" si="19"/>
        <v>0</v>
      </c>
    </row>
    <row r="201" spans="1:21" s="111" customFormat="1" x14ac:dyDescent="0.2">
      <c r="A201" s="147" t="str">
        <f t="shared" si="20"/>
        <v/>
      </c>
      <c r="B201" s="256"/>
      <c r="C201" s="148"/>
      <c r="E201" s="167"/>
      <c r="T201" s="165">
        <f t="shared" si="21"/>
        <v>0</v>
      </c>
      <c r="U201" s="166">
        <f t="shared" si="19"/>
        <v>0</v>
      </c>
    </row>
    <row r="202" spans="1:21" s="111" customFormat="1" x14ac:dyDescent="0.2">
      <c r="A202" s="147" t="str">
        <f t="shared" si="20"/>
        <v/>
      </c>
      <c r="B202" s="256"/>
      <c r="C202" s="148"/>
      <c r="E202" s="167"/>
      <c r="T202" s="165">
        <f t="shared" si="21"/>
        <v>0</v>
      </c>
      <c r="U202" s="166">
        <f t="shared" si="19"/>
        <v>0</v>
      </c>
    </row>
    <row r="203" spans="1:21" s="111" customFormat="1" x14ac:dyDescent="0.2">
      <c r="A203" s="147" t="str">
        <f t="shared" si="20"/>
        <v/>
      </c>
      <c r="B203" s="256"/>
      <c r="C203" s="148"/>
      <c r="E203" s="167"/>
      <c r="T203" s="165">
        <f t="shared" si="21"/>
        <v>0</v>
      </c>
      <c r="U203" s="166">
        <f t="shared" si="19"/>
        <v>0</v>
      </c>
    </row>
    <row r="204" spans="1:21" s="111" customFormat="1" x14ac:dyDescent="0.2">
      <c r="A204" s="147" t="str">
        <f t="shared" si="20"/>
        <v/>
      </c>
      <c r="B204" s="256"/>
      <c r="C204" s="148"/>
      <c r="E204" s="167"/>
      <c r="T204" s="165">
        <f t="shared" si="21"/>
        <v>0</v>
      </c>
      <c r="U204" s="166">
        <f t="shared" si="19"/>
        <v>0</v>
      </c>
    </row>
    <row r="205" spans="1:21" s="111" customFormat="1" x14ac:dyDescent="0.2">
      <c r="A205" s="147" t="str">
        <f t="shared" si="20"/>
        <v/>
      </c>
      <c r="B205" s="256"/>
      <c r="C205" s="148"/>
      <c r="E205" s="167"/>
      <c r="T205" s="165">
        <f t="shared" si="21"/>
        <v>0</v>
      </c>
      <c r="U205" s="166">
        <f t="shared" si="19"/>
        <v>0</v>
      </c>
    </row>
    <row r="206" spans="1:21" s="111" customFormat="1" x14ac:dyDescent="0.2">
      <c r="A206" s="147" t="str">
        <f t="shared" si="20"/>
        <v/>
      </c>
      <c r="B206" s="256"/>
      <c r="C206" s="148"/>
      <c r="E206" s="167"/>
      <c r="T206" s="165">
        <f t="shared" si="21"/>
        <v>0</v>
      </c>
      <c r="U206" s="166">
        <f t="shared" si="19"/>
        <v>0</v>
      </c>
    </row>
    <row r="207" spans="1:21" s="111" customFormat="1" x14ac:dyDescent="0.2">
      <c r="A207" s="147" t="str">
        <f t="shared" si="20"/>
        <v/>
      </c>
      <c r="B207" s="256"/>
      <c r="C207" s="148"/>
      <c r="E207" s="167"/>
      <c r="T207" s="165">
        <f t="shared" si="21"/>
        <v>0</v>
      </c>
      <c r="U207" s="166">
        <f t="shared" si="19"/>
        <v>0</v>
      </c>
    </row>
    <row r="208" spans="1:21" s="111" customFormat="1" x14ac:dyDescent="0.2">
      <c r="A208" s="147" t="str">
        <f t="shared" si="20"/>
        <v/>
      </c>
      <c r="B208" s="256"/>
      <c r="C208" s="148"/>
      <c r="E208" s="167"/>
      <c r="T208" s="165">
        <f t="shared" si="21"/>
        <v>0</v>
      </c>
      <c r="U208" s="166">
        <f t="shared" si="19"/>
        <v>0</v>
      </c>
    </row>
    <row r="209" spans="1:21" s="111" customFormat="1" x14ac:dyDescent="0.2">
      <c r="A209" s="147" t="str">
        <f t="shared" si="20"/>
        <v/>
      </c>
      <c r="B209" s="256"/>
      <c r="C209" s="148"/>
      <c r="E209" s="167"/>
      <c r="T209" s="165">
        <f t="shared" si="21"/>
        <v>0</v>
      </c>
      <c r="U209" s="166">
        <f t="shared" si="19"/>
        <v>0</v>
      </c>
    </row>
    <row r="210" spans="1:21" s="111" customFormat="1" x14ac:dyDescent="0.2">
      <c r="A210" s="147" t="str">
        <f t="shared" si="20"/>
        <v/>
      </c>
      <c r="B210" s="256"/>
      <c r="C210" s="148"/>
      <c r="E210" s="167"/>
      <c r="T210" s="165">
        <f t="shared" si="21"/>
        <v>0</v>
      </c>
      <c r="U210" s="166">
        <f t="shared" si="19"/>
        <v>0</v>
      </c>
    </row>
    <row r="211" spans="1:21" s="111" customFormat="1" x14ac:dyDescent="0.2">
      <c r="A211" s="147" t="str">
        <f t="shared" si="20"/>
        <v/>
      </c>
      <c r="B211" s="256"/>
      <c r="C211" s="148"/>
      <c r="E211" s="167"/>
      <c r="T211" s="165">
        <f t="shared" si="21"/>
        <v>0</v>
      </c>
      <c r="U211" s="166">
        <f t="shared" si="19"/>
        <v>0</v>
      </c>
    </row>
    <row r="212" spans="1:21" s="111" customFormat="1" x14ac:dyDescent="0.2">
      <c r="A212" s="147" t="str">
        <f t="shared" si="20"/>
        <v/>
      </c>
      <c r="B212" s="256"/>
      <c r="C212" s="148"/>
      <c r="E212" s="167"/>
      <c r="T212" s="165">
        <f t="shared" si="21"/>
        <v>0</v>
      </c>
      <c r="U212" s="166">
        <f t="shared" si="19"/>
        <v>0</v>
      </c>
    </row>
    <row r="213" spans="1:21" s="111" customFormat="1" x14ac:dyDescent="0.2">
      <c r="A213" s="147" t="str">
        <f t="shared" si="20"/>
        <v/>
      </c>
      <c r="B213" s="256"/>
      <c r="C213" s="148"/>
      <c r="E213" s="167"/>
      <c r="T213" s="165">
        <f t="shared" si="21"/>
        <v>0</v>
      </c>
      <c r="U213" s="166">
        <f t="shared" si="19"/>
        <v>0</v>
      </c>
    </row>
    <row r="214" spans="1:21" s="111" customFormat="1" x14ac:dyDescent="0.2">
      <c r="A214" s="147" t="str">
        <f t="shared" si="20"/>
        <v/>
      </c>
      <c r="B214" s="256"/>
      <c r="C214" s="148"/>
      <c r="E214" s="167"/>
      <c r="T214" s="165">
        <f t="shared" si="21"/>
        <v>0</v>
      </c>
      <c r="U214" s="166">
        <f t="shared" si="19"/>
        <v>0</v>
      </c>
    </row>
    <row r="215" spans="1:21" s="111" customFormat="1" x14ac:dyDescent="0.2">
      <c r="A215" s="147" t="str">
        <f t="shared" si="20"/>
        <v/>
      </c>
      <c r="B215" s="256"/>
      <c r="C215" s="148"/>
      <c r="E215" s="167"/>
      <c r="T215" s="165">
        <f t="shared" si="21"/>
        <v>0</v>
      </c>
      <c r="U215" s="166">
        <f t="shared" si="19"/>
        <v>0</v>
      </c>
    </row>
    <row r="216" spans="1:21" s="111" customFormat="1" x14ac:dyDescent="0.2">
      <c r="A216" s="147" t="str">
        <f t="shared" si="20"/>
        <v/>
      </c>
      <c r="B216" s="256"/>
      <c r="C216" s="148"/>
      <c r="E216" s="167"/>
      <c r="T216" s="165">
        <f t="shared" si="21"/>
        <v>0</v>
      </c>
      <c r="U216" s="166">
        <f t="shared" si="19"/>
        <v>0</v>
      </c>
    </row>
    <row r="217" spans="1:21" s="111" customFormat="1" x14ac:dyDescent="0.2">
      <c r="A217" s="147" t="str">
        <f t="shared" si="20"/>
        <v/>
      </c>
      <c r="B217" s="256"/>
      <c r="C217" s="148"/>
      <c r="E217" s="167"/>
      <c r="T217" s="165">
        <f t="shared" si="21"/>
        <v>0</v>
      </c>
      <c r="U217" s="166">
        <f t="shared" si="19"/>
        <v>0</v>
      </c>
    </row>
    <row r="218" spans="1:21" s="111" customFormat="1" x14ac:dyDescent="0.2">
      <c r="A218" s="147" t="str">
        <f t="shared" si="20"/>
        <v/>
      </c>
      <c r="B218" s="256"/>
      <c r="C218" s="148"/>
      <c r="E218" s="167"/>
      <c r="T218" s="165">
        <f t="shared" si="21"/>
        <v>0</v>
      </c>
      <c r="U218" s="166">
        <f t="shared" si="19"/>
        <v>0</v>
      </c>
    </row>
    <row r="219" spans="1:21" s="111" customFormat="1" x14ac:dyDescent="0.2">
      <c r="A219" s="147" t="str">
        <f t="shared" si="20"/>
        <v/>
      </c>
      <c r="B219" s="256"/>
      <c r="C219" s="148"/>
      <c r="E219" s="167"/>
      <c r="T219" s="165">
        <f t="shared" si="21"/>
        <v>0</v>
      </c>
      <c r="U219" s="166">
        <f t="shared" si="19"/>
        <v>0</v>
      </c>
    </row>
    <row r="220" spans="1:21" s="111" customFormat="1" x14ac:dyDescent="0.2">
      <c r="A220" s="147" t="str">
        <f t="shared" si="20"/>
        <v/>
      </c>
      <c r="B220" s="256"/>
      <c r="C220" s="148"/>
      <c r="E220" s="167"/>
      <c r="T220" s="165">
        <f t="shared" si="21"/>
        <v>0</v>
      </c>
      <c r="U220" s="166">
        <f t="shared" si="19"/>
        <v>0</v>
      </c>
    </row>
    <row r="221" spans="1:21" s="111" customFormat="1" x14ac:dyDescent="0.2">
      <c r="A221" s="147" t="str">
        <f t="shared" si="20"/>
        <v/>
      </c>
      <c r="B221" s="256"/>
      <c r="C221" s="148"/>
      <c r="E221" s="167"/>
      <c r="T221" s="165">
        <f t="shared" si="21"/>
        <v>0</v>
      </c>
      <c r="U221" s="166">
        <f t="shared" si="19"/>
        <v>0</v>
      </c>
    </row>
    <row r="222" spans="1:21" s="111" customFormat="1" x14ac:dyDescent="0.2">
      <c r="A222" s="147" t="str">
        <f t="shared" si="20"/>
        <v/>
      </c>
      <c r="B222" s="256"/>
      <c r="C222" s="148"/>
      <c r="E222" s="167"/>
      <c r="T222" s="165">
        <f t="shared" si="21"/>
        <v>0</v>
      </c>
      <c r="U222" s="166">
        <f t="shared" si="19"/>
        <v>0</v>
      </c>
    </row>
    <row r="223" spans="1:21" s="111" customFormat="1" x14ac:dyDescent="0.2">
      <c r="A223" s="147" t="str">
        <f t="shared" si="20"/>
        <v/>
      </c>
      <c r="B223" s="256"/>
      <c r="C223" s="148"/>
      <c r="E223" s="167"/>
      <c r="T223" s="165">
        <f t="shared" si="21"/>
        <v>0</v>
      </c>
      <c r="U223" s="166">
        <f t="shared" si="19"/>
        <v>0</v>
      </c>
    </row>
    <row r="224" spans="1:21" s="111" customFormat="1" x14ac:dyDescent="0.2">
      <c r="A224" s="147" t="str">
        <f t="shared" si="20"/>
        <v/>
      </c>
      <c r="B224" s="256"/>
      <c r="C224" s="148"/>
      <c r="E224" s="167"/>
      <c r="T224" s="165">
        <f t="shared" si="21"/>
        <v>0</v>
      </c>
      <c r="U224" s="166">
        <f t="shared" si="19"/>
        <v>0</v>
      </c>
    </row>
    <row r="225" spans="1:21" s="111" customFormat="1" x14ac:dyDescent="0.2">
      <c r="A225" s="147" t="str">
        <f t="shared" si="20"/>
        <v/>
      </c>
      <c r="B225" s="256"/>
      <c r="C225" s="148"/>
      <c r="E225" s="167"/>
      <c r="T225" s="165">
        <f t="shared" si="21"/>
        <v>0</v>
      </c>
      <c r="U225" s="166">
        <f t="shared" si="19"/>
        <v>0</v>
      </c>
    </row>
    <row r="226" spans="1:21" s="111" customFormat="1" x14ac:dyDescent="0.2">
      <c r="A226" s="147" t="str">
        <f t="shared" si="20"/>
        <v/>
      </c>
      <c r="B226" s="256"/>
      <c r="C226" s="148"/>
      <c r="E226" s="167"/>
      <c r="T226" s="165">
        <f t="shared" si="21"/>
        <v>0</v>
      </c>
      <c r="U226" s="166">
        <f t="shared" si="19"/>
        <v>0</v>
      </c>
    </row>
    <row r="227" spans="1:21" s="111" customFormat="1" x14ac:dyDescent="0.2">
      <c r="A227" s="147" t="str">
        <f t="shared" si="20"/>
        <v/>
      </c>
      <c r="B227" s="256"/>
      <c r="C227" s="148"/>
      <c r="E227" s="167"/>
      <c r="T227" s="165">
        <f t="shared" si="21"/>
        <v>0</v>
      </c>
      <c r="U227" s="166">
        <f t="shared" si="19"/>
        <v>0</v>
      </c>
    </row>
    <row r="228" spans="1:21" s="111" customFormat="1" x14ac:dyDescent="0.2">
      <c r="A228" s="147" t="str">
        <f t="shared" si="20"/>
        <v/>
      </c>
      <c r="B228" s="256"/>
      <c r="C228" s="148"/>
      <c r="E228" s="167"/>
      <c r="T228" s="165">
        <f t="shared" si="21"/>
        <v>0</v>
      </c>
      <c r="U228" s="166">
        <f t="shared" si="19"/>
        <v>0</v>
      </c>
    </row>
    <row r="229" spans="1:21" s="111" customFormat="1" x14ac:dyDescent="0.2">
      <c r="A229" s="147" t="str">
        <f t="shared" si="20"/>
        <v/>
      </c>
      <c r="B229" s="256"/>
      <c r="C229" s="148"/>
      <c r="E229" s="167"/>
      <c r="T229" s="165">
        <f t="shared" si="21"/>
        <v>0</v>
      </c>
      <c r="U229" s="166">
        <f t="shared" ref="U229:U292" si="22">SUM(H229:T229)</f>
        <v>0</v>
      </c>
    </row>
    <row r="230" spans="1:21" s="111" customFormat="1" x14ac:dyDescent="0.2">
      <c r="A230" s="147" t="str">
        <f t="shared" ref="A230:A293" si="23">C230&amp;E230</f>
        <v/>
      </c>
      <c r="B230" s="256"/>
      <c r="C230" s="148"/>
      <c r="E230" s="167"/>
      <c r="T230" s="165">
        <f t="shared" ref="T230:T293" si="24">G230-SUM(H230:S230)</f>
        <v>0</v>
      </c>
      <c r="U230" s="166">
        <f t="shared" si="22"/>
        <v>0</v>
      </c>
    </row>
    <row r="231" spans="1:21" s="111" customFormat="1" x14ac:dyDescent="0.2">
      <c r="A231" s="147" t="str">
        <f t="shared" si="23"/>
        <v/>
      </c>
      <c r="B231" s="256"/>
      <c r="C231" s="148"/>
      <c r="E231" s="167"/>
      <c r="T231" s="165">
        <f t="shared" si="24"/>
        <v>0</v>
      </c>
      <c r="U231" s="166">
        <f t="shared" si="22"/>
        <v>0</v>
      </c>
    </row>
    <row r="232" spans="1:21" s="111" customFormat="1" x14ac:dyDescent="0.2">
      <c r="A232" s="147" t="str">
        <f t="shared" si="23"/>
        <v/>
      </c>
      <c r="B232" s="256"/>
      <c r="C232" s="148"/>
      <c r="E232" s="167"/>
      <c r="T232" s="165">
        <f t="shared" si="24"/>
        <v>0</v>
      </c>
      <c r="U232" s="166">
        <f t="shared" si="22"/>
        <v>0</v>
      </c>
    </row>
    <row r="233" spans="1:21" s="111" customFormat="1" x14ac:dyDescent="0.2">
      <c r="A233" s="147" t="str">
        <f t="shared" si="23"/>
        <v/>
      </c>
      <c r="B233" s="256"/>
      <c r="C233" s="148"/>
      <c r="E233" s="167"/>
      <c r="T233" s="165">
        <f t="shared" si="24"/>
        <v>0</v>
      </c>
      <c r="U233" s="166">
        <f t="shared" si="22"/>
        <v>0</v>
      </c>
    </row>
    <row r="234" spans="1:21" s="111" customFormat="1" x14ac:dyDescent="0.2">
      <c r="A234" s="147" t="str">
        <f t="shared" si="23"/>
        <v/>
      </c>
      <c r="B234" s="256"/>
      <c r="C234" s="148"/>
      <c r="E234" s="167"/>
      <c r="T234" s="165">
        <f t="shared" si="24"/>
        <v>0</v>
      </c>
      <c r="U234" s="166">
        <f t="shared" si="22"/>
        <v>0</v>
      </c>
    </row>
    <row r="235" spans="1:21" s="111" customFormat="1" x14ac:dyDescent="0.2">
      <c r="A235" s="147" t="str">
        <f t="shared" si="23"/>
        <v/>
      </c>
      <c r="B235" s="256"/>
      <c r="C235" s="148"/>
      <c r="E235" s="167"/>
      <c r="T235" s="165">
        <f t="shared" si="24"/>
        <v>0</v>
      </c>
      <c r="U235" s="166">
        <f t="shared" si="22"/>
        <v>0</v>
      </c>
    </row>
    <row r="236" spans="1:21" s="111" customFormat="1" x14ac:dyDescent="0.2">
      <c r="A236" s="147" t="str">
        <f t="shared" si="23"/>
        <v/>
      </c>
      <c r="B236" s="256"/>
      <c r="C236" s="148"/>
      <c r="E236" s="167"/>
      <c r="T236" s="165">
        <f t="shared" si="24"/>
        <v>0</v>
      </c>
      <c r="U236" s="166">
        <f t="shared" si="22"/>
        <v>0</v>
      </c>
    </row>
    <row r="237" spans="1:21" s="111" customFormat="1" x14ac:dyDescent="0.2">
      <c r="A237" s="147" t="str">
        <f t="shared" si="23"/>
        <v/>
      </c>
      <c r="B237" s="256"/>
      <c r="C237" s="148"/>
      <c r="E237" s="167"/>
      <c r="T237" s="165">
        <f t="shared" si="24"/>
        <v>0</v>
      </c>
      <c r="U237" s="166">
        <f t="shared" si="22"/>
        <v>0</v>
      </c>
    </row>
    <row r="238" spans="1:21" s="111" customFormat="1" x14ac:dyDescent="0.2">
      <c r="A238" s="147" t="str">
        <f t="shared" si="23"/>
        <v/>
      </c>
      <c r="B238" s="256"/>
      <c r="C238" s="148"/>
      <c r="E238" s="167"/>
      <c r="T238" s="165">
        <f t="shared" si="24"/>
        <v>0</v>
      </c>
      <c r="U238" s="166">
        <f t="shared" si="22"/>
        <v>0</v>
      </c>
    </row>
    <row r="239" spans="1:21" s="111" customFormat="1" x14ac:dyDescent="0.2">
      <c r="A239" s="147" t="str">
        <f t="shared" si="23"/>
        <v/>
      </c>
      <c r="B239" s="256"/>
      <c r="C239" s="148"/>
      <c r="E239" s="167"/>
      <c r="T239" s="165">
        <f t="shared" si="24"/>
        <v>0</v>
      </c>
      <c r="U239" s="166">
        <f t="shared" si="22"/>
        <v>0</v>
      </c>
    </row>
    <row r="240" spans="1:21" s="111" customFormat="1" x14ac:dyDescent="0.2">
      <c r="A240" s="147" t="str">
        <f t="shared" si="23"/>
        <v/>
      </c>
      <c r="B240" s="256"/>
      <c r="C240" s="148"/>
      <c r="E240" s="167"/>
      <c r="T240" s="165">
        <f t="shared" si="24"/>
        <v>0</v>
      </c>
      <c r="U240" s="166">
        <f t="shared" si="22"/>
        <v>0</v>
      </c>
    </row>
    <row r="241" spans="1:21" s="111" customFormat="1" x14ac:dyDescent="0.2">
      <c r="A241" s="147" t="str">
        <f t="shared" si="23"/>
        <v/>
      </c>
      <c r="B241" s="256"/>
      <c r="C241" s="148"/>
      <c r="E241" s="167"/>
      <c r="T241" s="165">
        <f t="shared" si="24"/>
        <v>0</v>
      </c>
      <c r="U241" s="166">
        <f t="shared" si="22"/>
        <v>0</v>
      </c>
    </row>
    <row r="242" spans="1:21" s="111" customFormat="1" x14ac:dyDescent="0.2">
      <c r="A242" s="147" t="str">
        <f t="shared" si="23"/>
        <v/>
      </c>
      <c r="B242" s="256"/>
      <c r="C242" s="148"/>
      <c r="E242" s="167"/>
      <c r="T242" s="165">
        <f t="shared" si="24"/>
        <v>0</v>
      </c>
      <c r="U242" s="166">
        <f t="shared" si="22"/>
        <v>0</v>
      </c>
    </row>
    <row r="243" spans="1:21" s="111" customFormat="1" x14ac:dyDescent="0.2">
      <c r="A243" s="147" t="str">
        <f t="shared" si="23"/>
        <v/>
      </c>
      <c r="B243" s="256"/>
      <c r="C243" s="148"/>
      <c r="E243" s="167"/>
      <c r="T243" s="165">
        <f t="shared" si="24"/>
        <v>0</v>
      </c>
      <c r="U243" s="166">
        <f t="shared" si="22"/>
        <v>0</v>
      </c>
    </row>
    <row r="244" spans="1:21" s="111" customFormat="1" x14ac:dyDescent="0.2">
      <c r="A244" s="147" t="str">
        <f t="shared" si="23"/>
        <v/>
      </c>
      <c r="B244" s="256"/>
      <c r="C244" s="148"/>
      <c r="E244" s="167"/>
      <c r="T244" s="165">
        <f t="shared" si="24"/>
        <v>0</v>
      </c>
      <c r="U244" s="166">
        <f t="shared" si="22"/>
        <v>0</v>
      </c>
    </row>
    <row r="245" spans="1:21" s="111" customFormat="1" x14ac:dyDescent="0.2">
      <c r="A245" s="147" t="str">
        <f t="shared" si="23"/>
        <v/>
      </c>
      <c r="B245" s="256"/>
      <c r="C245" s="148"/>
      <c r="E245" s="167"/>
      <c r="T245" s="165">
        <f t="shared" si="24"/>
        <v>0</v>
      </c>
      <c r="U245" s="166">
        <f t="shared" si="22"/>
        <v>0</v>
      </c>
    </row>
    <row r="246" spans="1:21" s="111" customFormat="1" x14ac:dyDescent="0.2">
      <c r="A246" s="147" t="str">
        <f t="shared" si="23"/>
        <v/>
      </c>
      <c r="B246" s="256"/>
      <c r="C246" s="148"/>
      <c r="E246" s="167"/>
      <c r="T246" s="165">
        <f t="shared" si="24"/>
        <v>0</v>
      </c>
      <c r="U246" s="166">
        <f t="shared" si="22"/>
        <v>0</v>
      </c>
    </row>
    <row r="247" spans="1:21" s="111" customFormat="1" x14ac:dyDescent="0.2">
      <c r="A247" s="147" t="str">
        <f t="shared" si="23"/>
        <v/>
      </c>
      <c r="B247" s="256"/>
      <c r="C247" s="148"/>
      <c r="E247" s="167"/>
      <c r="T247" s="165">
        <f t="shared" si="24"/>
        <v>0</v>
      </c>
      <c r="U247" s="166">
        <f t="shared" si="22"/>
        <v>0</v>
      </c>
    </row>
    <row r="248" spans="1:21" s="111" customFormat="1" x14ac:dyDescent="0.2">
      <c r="A248" s="147" t="str">
        <f t="shared" si="23"/>
        <v/>
      </c>
      <c r="B248" s="256"/>
      <c r="C248" s="148"/>
      <c r="E248" s="167"/>
      <c r="T248" s="165">
        <f t="shared" si="24"/>
        <v>0</v>
      </c>
      <c r="U248" s="166">
        <f t="shared" si="22"/>
        <v>0</v>
      </c>
    </row>
    <row r="249" spans="1:21" s="111" customFormat="1" x14ac:dyDescent="0.2">
      <c r="A249" s="147" t="str">
        <f t="shared" si="23"/>
        <v/>
      </c>
      <c r="B249" s="256"/>
      <c r="C249" s="148"/>
      <c r="E249" s="167"/>
      <c r="T249" s="165">
        <f t="shared" si="24"/>
        <v>0</v>
      </c>
      <c r="U249" s="166">
        <f t="shared" si="22"/>
        <v>0</v>
      </c>
    </row>
    <row r="250" spans="1:21" s="111" customFormat="1" x14ac:dyDescent="0.2">
      <c r="A250" s="147" t="str">
        <f t="shared" si="23"/>
        <v/>
      </c>
      <c r="B250" s="256"/>
      <c r="C250" s="148"/>
      <c r="E250" s="167"/>
      <c r="T250" s="165">
        <f t="shared" si="24"/>
        <v>0</v>
      </c>
      <c r="U250" s="166">
        <f t="shared" si="22"/>
        <v>0</v>
      </c>
    </row>
    <row r="251" spans="1:21" s="111" customFormat="1" x14ac:dyDescent="0.2">
      <c r="A251" s="147" t="str">
        <f t="shared" si="23"/>
        <v/>
      </c>
      <c r="B251" s="256"/>
      <c r="C251" s="148"/>
      <c r="E251" s="167"/>
      <c r="T251" s="165">
        <f t="shared" si="24"/>
        <v>0</v>
      </c>
      <c r="U251" s="166">
        <f t="shared" si="22"/>
        <v>0</v>
      </c>
    </row>
    <row r="252" spans="1:21" s="111" customFormat="1" x14ac:dyDescent="0.2">
      <c r="A252" s="147" t="str">
        <f t="shared" si="23"/>
        <v/>
      </c>
      <c r="B252" s="256"/>
      <c r="C252" s="148"/>
      <c r="E252" s="167"/>
      <c r="T252" s="165">
        <f t="shared" si="24"/>
        <v>0</v>
      </c>
      <c r="U252" s="166">
        <f t="shared" si="22"/>
        <v>0</v>
      </c>
    </row>
    <row r="253" spans="1:21" s="111" customFormat="1" x14ac:dyDescent="0.2">
      <c r="A253" s="147" t="str">
        <f t="shared" si="23"/>
        <v/>
      </c>
      <c r="B253" s="256"/>
      <c r="C253" s="148"/>
      <c r="E253" s="167"/>
      <c r="T253" s="165">
        <f t="shared" si="24"/>
        <v>0</v>
      </c>
      <c r="U253" s="166">
        <f t="shared" si="22"/>
        <v>0</v>
      </c>
    </row>
    <row r="254" spans="1:21" s="111" customFormat="1" x14ac:dyDescent="0.2">
      <c r="A254" s="147" t="str">
        <f t="shared" si="23"/>
        <v/>
      </c>
      <c r="B254" s="256"/>
      <c r="C254" s="148"/>
      <c r="E254" s="167"/>
      <c r="T254" s="165">
        <f t="shared" si="24"/>
        <v>0</v>
      </c>
      <c r="U254" s="166">
        <f t="shared" si="22"/>
        <v>0</v>
      </c>
    </row>
    <row r="255" spans="1:21" s="111" customFormat="1" x14ac:dyDescent="0.2">
      <c r="A255" s="147" t="str">
        <f t="shared" si="23"/>
        <v/>
      </c>
      <c r="B255" s="256"/>
      <c r="C255" s="148"/>
      <c r="E255" s="167"/>
      <c r="T255" s="165">
        <f t="shared" si="24"/>
        <v>0</v>
      </c>
      <c r="U255" s="166">
        <f t="shared" si="22"/>
        <v>0</v>
      </c>
    </row>
    <row r="256" spans="1:21" s="111" customFormat="1" x14ac:dyDescent="0.2">
      <c r="A256" s="147" t="str">
        <f t="shared" si="23"/>
        <v/>
      </c>
      <c r="B256" s="256"/>
      <c r="C256" s="148"/>
      <c r="E256" s="167"/>
      <c r="T256" s="165">
        <f t="shared" si="24"/>
        <v>0</v>
      </c>
      <c r="U256" s="166">
        <f t="shared" si="22"/>
        <v>0</v>
      </c>
    </row>
    <row r="257" spans="1:21" s="111" customFormat="1" x14ac:dyDescent="0.2">
      <c r="A257" s="147" t="str">
        <f t="shared" si="23"/>
        <v/>
      </c>
      <c r="B257" s="256"/>
      <c r="C257" s="148"/>
      <c r="E257" s="167"/>
      <c r="T257" s="165">
        <f t="shared" si="24"/>
        <v>0</v>
      </c>
      <c r="U257" s="166">
        <f t="shared" si="22"/>
        <v>0</v>
      </c>
    </row>
    <row r="258" spans="1:21" s="111" customFormat="1" x14ac:dyDescent="0.2">
      <c r="A258" s="147" t="str">
        <f t="shared" si="23"/>
        <v/>
      </c>
      <c r="B258" s="256"/>
      <c r="C258" s="148"/>
      <c r="E258" s="167"/>
      <c r="T258" s="165">
        <f t="shared" si="24"/>
        <v>0</v>
      </c>
      <c r="U258" s="166">
        <f t="shared" si="22"/>
        <v>0</v>
      </c>
    </row>
    <row r="259" spans="1:21" s="111" customFormat="1" x14ac:dyDescent="0.2">
      <c r="A259" s="147" t="str">
        <f t="shared" si="23"/>
        <v/>
      </c>
      <c r="B259" s="256"/>
      <c r="C259" s="148"/>
      <c r="E259" s="167"/>
      <c r="T259" s="165">
        <f t="shared" si="24"/>
        <v>0</v>
      </c>
      <c r="U259" s="166">
        <f t="shared" si="22"/>
        <v>0</v>
      </c>
    </row>
    <row r="260" spans="1:21" s="111" customFormat="1" x14ac:dyDescent="0.2">
      <c r="A260" s="147" t="str">
        <f t="shared" si="23"/>
        <v/>
      </c>
      <c r="B260" s="256"/>
      <c r="C260" s="148"/>
      <c r="E260" s="167"/>
      <c r="T260" s="165">
        <f t="shared" si="24"/>
        <v>0</v>
      </c>
      <c r="U260" s="166">
        <f t="shared" si="22"/>
        <v>0</v>
      </c>
    </row>
    <row r="261" spans="1:21" s="111" customFormat="1" x14ac:dyDescent="0.2">
      <c r="A261" s="147" t="str">
        <f t="shared" si="23"/>
        <v/>
      </c>
      <c r="B261" s="256"/>
      <c r="C261" s="148"/>
      <c r="E261" s="167"/>
      <c r="T261" s="165">
        <f t="shared" si="24"/>
        <v>0</v>
      </c>
      <c r="U261" s="166">
        <f t="shared" si="22"/>
        <v>0</v>
      </c>
    </row>
    <row r="262" spans="1:21" s="111" customFormat="1" x14ac:dyDescent="0.2">
      <c r="A262" s="147" t="str">
        <f t="shared" si="23"/>
        <v/>
      </c>
      <c r="B262" s="256"/>
      <c r="C262" s="148"/>
      <c r="E262" s="167"/>
      <c r="T262" s="165">
        <f t="shared" si="24"/>
        <v>0</v>
      </c>
      <c r="U262" s="166">
        <f t="shared" si="22"/>
        <v>0</v>
      </c>
    </row>
    <row r="263" spans="1:21" s="111" customFormat="1" x14ac:dyDescent="0.2">
      <c r="A263" s="147" t="str">
        <f t="shared" si="23"/>
        <v/>
      </c>
      <c r="B263" s="256"/>
      <c r="C263" s="148"/>
      <c r="E263" s="167"/>
      <c r="T263" s="165">
        <f t="shared" si="24"/>
        <v>0</v>
      </c>
      <c r="U263" s="166">
        <f t="shared" si="22"/>
        <v>0</v>
      </c>
    </row>
    <row r="264" spans="1:21" s="111" customFormat="1" x14ac:dyDescent="0.2">
      <c r="A264" s="147" t="str">
        <f t="shared" si="23"/>
        <v/>
      </c>
      <c r="B264" s="256"/>
      <c r="C264" s="148"/>
      <c r="E264" s="167"/>
      <c r="T264" s="165">
        <f t="shared" si="24"/>
        <v>0</v>
      </c>
      <c r="U264" s="166">
        <f t="shared" si="22"/>
        <v>0</v>
      </c>
    </row>
    <row r="265" spans="1:21" s="111" customFormat="1" x14ac:dyDescent="0.2">
      <c r="A265" s="147" t="str">
        <f t="shared" si="23"/>
        <v/>
      </c>
      <c r="B265" s="256"/>
      <c r="C265" s="148"/>
      <c r="E265" s="167"/>
      <c r="T265" s="165">
        <f t="shared" si="24"/>
        <v>0</v>
      </c>
      <c r="U265" s="166">
        <f t="shared" si="22"/>
        <v>0</v>
      </c>
    </row>
    <row r="266" spans="1:21" s="111" customFormat="1" x14ac:dyDescent="0.2">
      <c r="A266" s="147" t="str">
        <f t="shared" si="23"/>
        <v/>
      </c>
      <c r="B266" s="256"/>
      <c r="C266" s="148"/>
      <c r="E266" s="167"/>
      <c r="T266" s="165">
        <f t="shared" si="24"/>
        <v>0</v>
      </c>
      <c r="U266" s="166">
        <f t="shared" si="22"/>
        <v>0</v>
      </c>
    </row>
    <row r="267" spans="1:21" s="111" customFormat="1" x14ac:dyDescent="0.2">
      <c r="A267" s="147" t="str">
        <f t="shared" si="23"/>
        <v/>
      </c>
      <c r="B267" s="256"/>
      <c r="C267" s="148"/>
      <c r="E267" s="167"/>
      <c r="T267" s="165">
        <f t="shared" si="24"/>
        <v>0</v>
      </c>
      <c r="U267" s="166">
        <f t="shared" si="22"/>
        <v>0</v>
      </c>
    </row>
    <row r="268" spans="1:21" s="111" customFormat="1" x14ac:dyDescent="0.2">
      <c r="A268" s="147" t="str">
        <f t="shared" si="23"/>
        <v/>
      </c>
      <c r="B268" s="256"/>
      <c r="C268" s="148"/>
      <c r="E268" s="167"/>
      <c r="T268" s="165">
        <f t="shared" si="24"/>
        <v>0</v>
      </c>
      <c r="U268" s="166">
        <f t="shared" si="22"/>
        <v>0</v>
      </c>
    </row>
    <row r="269" spans="1:21" s="111" customFormat="1" x14ac:dyDescent="0.2">
      <c r="A269" s="147" t="str">
        <f t="shared" si="23"/>
        <v/>
      </c>
      <c r="B269" s="256"/>
      <c r="C269" s="148"/>
      <c r="E269" s="167"/>
      <c r="T269" s="165">
        <f t="shared" si="24"/>
        <v>0</v>
      </c>
      <c r="U269" s="166">
        <f t="shared" si="22"/>
        <v>0</v>
      </c>
    </row>
    <row r="270" spans="1:21" s="111" customFormat="1" x14ac:dyDescent="0.2">
      <c r="A270" s="147" t="str">
        <f t="shared" si="23"/>
        <v/>
      </c>
      <c r="B270" s="256"/>
      <c r="C270" s="148"/>
      <c r="E270" s="167"/>
      <c r="T270" s="165">
        <f t="shared" si="24"/>
        <v>0</v>
      </c>
      <c r="U270" s="166">
        <f t="shared" si="22"/>
        <v>0</v>
      </c>
    </row>
    <row r="271" spans="1:21" s="111" customFormat="1" x14ac:dyDescent="0.2">
      <c r="A271" s="147" t="str">
        <f t="shared" si="23"/>
        <v/>
      </c>
      <c r="B271" s="256"/>
      <c r="C271" s="148"/>
      <c r="E271" s="167"/>
      <c r="T271" s="165">
        <f t="shared" si="24"/>
        <v>0</v>
      </c>
      <c r="U271" s="166">
        <f t="shared" si="22"/>
        <v>0</v>
      </c>
    </row>
    <row r="272" spans="1:21" s="111" customFormat="1" x14ac:dyDescent="0.2">
      <c r="A272" s="147" t="str">
        <f t="shared" si="23"/>
        <v/>
      </c>
      <c r="B272" s="256"/>
      <c r="C272" s="148"/>
      <c r="E272" s="167"/>
      <c r="T272" s="165">
        <f t="shared" si="24"/>
        <v>0</v>
      </c>
      <c r="U272" s="166">
        <f t="shared" si="22"/>
        <v>0</v>
      </c>
    </row>
    <row r="273" spans="1:21" s="111" customFormat="1" x14ac:dyDescent="0.2">
      <c r="A273" s="147" t="str">
        <f t="shared" si="23"/>
        <v/>
      </c>
      <c r="B273" s="256"/>
      <c r="C273" s="148"/>
      <c r="E273" s="167"/>
      <c r="T273" s="165">
        <f t="shared" si="24"/>
        <v>0</v>
      </c>
      <c r="U273" s="166">
        <f t="shared" si="22"/>
        <v>0</v>
      </c>
    </row>
    <row r="274" spans="1:21" s="111" customFormat="1" x14ac:dyDescent="0.2">
      <c r="A274" s="147" t="str">
        <f t="shared" si="23"/>
        <v/>
      </c>
      <c r="B274" s="256"/>
      <c r="C274" s="148"/>
      <c r="E274" s="167"/>
      <c r="T274" s="165">
        <f t="shared" si="24"/>
        <v>0</v>
      </c>
      <c r="U274" s="166">
        <f t="shared" si="22"/>
        <v>0</v>
      </c>
    </row>
    <row r="275" spans="1:21" s="111" customFormat="1" x14ac:dyDescent="0.2">
      <c r="A275" s="147" t="str">
        <f t="shared" si="23"/>
        <v/>
      </c>
      <c r="B275" s="256"/>
      <c r="C275" s="148"/>
      <c r="E275" s="167"/>
      <c r="T275" s="165">
        <f t="shared" si="24"/>
        <v>0</v>
      </c>
      <c r="U275" s="166">
        <f t="shared" si="22"/>
        <v>0</v>
      </c>
    </row>
    <row r="276" spans="1:21" s="111" customFormat="1" x14ac:dyDescent="0.2">
      <c r="A276" s="147" t="str">
        <f t="shared" si="23"/>
        <v/>
      </c>
      <c r="B276" s="256"/>
      <c r="C276" s="148"/>
      <c r="E276" s="167"/>
      <c r="T276" s="165">
        <f t="shared" si="24"/>
        <v>0</v>
      </c>
      <c r="U276" s="166">
        <f t="shared" si="22"/>
        <v>0</v>
      </c>
    </row>
    <row r="277" spans="1:21" s="111" customFormat="1" x14ac:dyDescent="0.2">
      <c r="A277" s="147" t="str">
        <f t="shared" si="23"/>
        <v/>
      </c>
      <c r="B277" s="256"/>
      <c r="C277" s="148"/>
      <c r="E277" s="167"/>
      <c r="T277" s="165">
        <f t="shared" si="24"/>
        <v>0</v>
      </c>
      <c r="U277" s="166">
        <f t="shared" si="22"/>
        <v>0</v>
      </c>
    </row>
    <row r="278" spans="1:21" s="111" customFormat="1" x14ac:dyDescent="0.2">
      <c r="A278" s="147" t="str">
        <f t="shared" si="23"/>
        <v/>
      </c>
      <c r="B278" s="256"/>
      <c r="C278" s="148"/>
      <c r="E278" s="167"/>
      <c r="T278" s="165">
        <f t="shared" si="24"/>
        <v>0</v>
      </c>
      <c r="U278" s="166">
        <f t="shared" si="22"/>
        <v>0</v>
      </c>
    </row>
    <row r="279" spans="1:21" s="111" customFormat="1" x14ac:dyDescent="0.2">
      <c r="A279" s="147" t="str">
        <f t="shared" si="23"/>
        <v/>
      </c>
      <c r="B279" s="256"/>
      <c r="C279" s="148"/>
      <c r="E279" s="167"/>
      <c r="T279" s="165">
        <f t="shared" si="24"/>
        <v>0</v>
      </c>
      <c r="U279" s="166">
        <f t="shared" si="22"/>
        <v>0</v>
      </c>
    </row>
    <row r="280" spans="1:21" s="111" customFormat="1" x14ac:dyDescent="0.2">
      <c r="A280" s="147" t="str">
        <f t="shared" si="23"/>
        <v/>
      </c>
      <c r="B280" s="256"/>
      <c r="C280" s="148"/>
      <c r="E280" s="167"/>
      <c r="T280" s="165">
        <f t="shared" si="24"/>
        <v>0</v>
      </c>
      <c r="U280" s="166">
        <f t="shared" si="22"/>
        <v>0</v>
      </c>
    </row>
    <row r="281" spans="1:21" s="111" customFormat="1" x14ac:dyDescent="0.2">
      <c r="A281" s="147" t="str">
        <f t="shared" si="23"/>
        <v/>
      </c>
      <c r="B281" s="256"/>
      <c r="C281" s="148"/>
      <c r="E281" s="167"/>
      <c r="T281" s="165">
        <f t="shared" si="24"/>
        <v>0</v>
      </c>
      <c r="U281" s="166">
        <f t="shared" si="22"/>
        <v>0</v>
      </c>
    </row>
    <row r="282" spans="1:21" s="111" customFormat="1" x14ac:dyDescent="0.2">
      <c r="A282" s="147" t="str">
        <f t="shared" si="23"/>
        <v/>
      </c>
      <c r="B282" s="256"/>
      <c r="C282" s="148"/>
      <c r="E282" s="167"/>
      <c r="T282" s="165">
        <f t="shared" si="24"/>
        <v>0</v>
      </c>
      <c r="U282" s="166">
        <f t="shared" si="22"/>
        <v>0</v>
      </c>
    </row>
    <row r="283" spans="1:21" s="111" customFormat="1" x14ac:dyDescent="0.2">
      <c r="A283" s="147" t="str">
        <f t="shared" si="23"/>
        <v/>
      </c>
      <c r="B283" s="256"/>
      <c r="C283" s="148"/>
      <c r="E283" s="167"/>
      <c r="T283" s="165">
        <f t="shared" si="24"/>
        <v>0</v>
      </c>
      <c r="U283" s="166">
        <f t="shared" si="22"/>
        <v>0</v>
      </c>
    </row>
    <row r="284" spans="1:21" s="111" customFormat="1" x14ac:dyDescent="0.2">
      <c r="A284" s="147" t="str">
        <f t="shared" si="23"/>
        <v/>
      </c>
      <c r="B284" s="256"/>
      <c r="C284" s="148"/>
      <c r="E284" s="167"/>
      <c r="T284" s="165">
        <f t="shared" si="24"/>
        <v>0</v>
      </c>
      <c r="U284" s="166">
        <f t="shared" si="22"/>
        <v>0</v>
      </c>
    </row>
    <row r="285" spans="1:21" s="111" customFormat="1" x14ac:dyDescent="0.2">
      <c r="A285" s="147" t="str">
        <f t="shared" si="23"/>
        <v/>
      </c>
      <c r="B285" s="256"/>
      <c r="C285" s="148"/>
      <c r="E285" s="167"/>
      <c r="T285" s="165">
        <f t="shared" si="24"/>
        <v>0</v>
      </c>
      <c r="U285" s="166">
        <f t="shared" si="22"/>
        <v>0</v>
      </c>
    </row>
    <row r="286" spans="1:21" s="111" customFormat="1" x14ac:dyDescent="0.2">
      <c r="A286" s="147" t="str">
        <f t="shared" si="23"/>
        <v/>
      </c>
      <c r="B286" s="256"/>
      <c r="C286" s="148"/>
      <c r="E286" s="167"/>
      <c r="T286" s="165">
        <f t="shared" si="24"/>
        <v>0</v>
      </c>
      <c r="U286" s="166">
        <f t="shared" si="22"/>
        <v>0</v>
      </c>
    </row>
    <row r="287" spans="1:21" s="111" customFormat="1" x14ac:dyDescent="0.2">
      <c r="A287" s="147" t="str">
        <f t="shared" si="23"/>
        <v/>
      </c>
      <c r="B287" s="256"/>
      <c r="C287" s="148"/>
      <c r="E287" s="167"/>
      <c r="T287" s="165">
        <f t="shared" si="24"/>
        <v>0</v>
      </c>
      <c r="U287" s="166">
        <f t="shared" si="22"/>
        <v>0</v>
      </c>
    </row>
    <row r="288" spans="1:21" s="111" customFormat="1" x14ac:dyDescent="0.2">
      <c r="A288" s="147" t="str">
        <f t="shared" si="23"/>
        <v/>
      </c>
      <c r="B288" s="256"/>
      <c r="C288" s="148"/>
      <c r="E288" s="167"/>
      <c r="T288" s="165">
        <f t="shared" si="24"/>
        <v>0</v>
      </c>
      <c r="U288" s="166">
        <f t="shared" si="22"/>
        <v>0</v>
      </c>
    </row>
    <row r="289" spans="1:21" s="111" customFormat="1" x14ac:dyDescent="0.2">
      <c r="A289" s="147" t="str">
        <f t="shared" si="23"/>
        <v/>
      </c>
      <c r="B289" s="256"/>
      <c r="C289" s="148"/>
      <c r="E289" s="167"/>
      <c r="T289" s="165">
        <f t="shared" si="24"/>
        <v>0</v>
      </c>
      <c r="U289" s="166">
        <f t="shared" si="22"/>
        <v>0</v>
      </c>
    </row>
    <row r="290" spans="1:21" s="111" customFormat="1" x14ac:dyDescent="0.2">
      <c r="A290" s="147" t="str">
        <f t="shared" si="23"/>
        <v/>
      </c>
      <c r="B290" s="256"/>
      <c r="C290" s="148"/>
      <c r="E290" s="167"/>
      <c r="T290" s="165">
        <f t="shared" si="24"/>
        <v>0</v>
      </c>
      <c r="U290" s="166">
        <f t="shared" si="22"/>
        <v>0</v>
      </c>
    </row>
    <row r="291" spans="1:21" s="111" customFormat="1" x14ac:dyDescent="0.2">
      <c r="A291" s="147" t="str">
        <f t="shared" si="23"/>
        <v/>
      </c>
      <c r="B291" s="256"/>
      <c r="C291" s="148"/>
      <c r="E291" s="167"/>
      <c r="T291" s="165">
        <f t="shared" si="24"/>
        <v>0</v>
      </c>
      <c r="U291" s="166">
        <f t="shared" si="22"/>
        <v>0</v>
      </c>
    </row>
    <row r="292" spans="1:21" s="111" customFormat="1" x14ac:dyDescent="0.2">
      <c r="A292" s="147" t="str">
        <f t="shared" si="23"/>
        <v/>
      </c>
      <c r="B292" s="256"/>
      <c r="C292" s="148"/>
      <c r="E292" s="167"/>
      <c r="T292" s="165">
        <f t="shared" si="24"/>
        <v>0</v>
      </c>
      <c r="U292" s="166">
        <f t="shared" si="22"/>
        <v>0</v>
      </c>
    </row>
    <row r="293" spans="1:21" s="111" customFormat="1" x14ac:dyDescent="0.2">
      <c r="A293" s="147" t="str">
        <f t="shared" si="23"/>
        <v/>
      </c>
      <c r="B293" s="256"/>
      <c r="C293" s="148"/>
      <c r="E293" s="167"/>
      <c r="T293" s="165">
        <f t="shared" si="24"/>
        <v>0</v>
      </c>
      <c r="U293" s="166">
        <f t="shared" ref="U293:U356" si="25">SUM(H293:T293)</f>
        <v>0</v>
      </c>
    </row>
    <row r="294" spans="1:21" s="111" customFormat="1" x14ac:dyDescent="0.2">
      <c r="A294" s="147" t="str">
        <f t="shared" ref="A294:A357" si="26">C294&amp;E294</f>
        <v/>
      </c>
      <c r="B294" s="256"/>
      <c r="C294" s="148"/>
      <c r="E294" s="167"/>
      <c r="T294" s="165">
        <f t="shared" ref="T294:T357" si="27">G294-SUM(H294:S294)</f>
        <v>0</v>
      </c>
      <c r="U294" s="166">
        <f t="shared" si="25"/>
        <v>0</v>
      </c>
    </row>
    <row r="295" spans="1:21" s="111" customFormat="1" x14ac:dyDescent="0.2">
      <c r="A295" s="147" t="str">
        <f t="shared" si="26"/>
        <v/>
      </c>
      <c r="B295" s="256"/>
      <c r="C295" s="148"/>
      <c r="E295" s="167"/>
      <c r="T295" s="165">
        <f t="shared" si="27"/>
        <v>0</v>
      </c>
      <c r="U295" s="166">
        <f t="shared" si="25"/>
        <v>0</v>
      </c>
    </row>
    <row r="296" spans="1:21" s="111" customFormat="1" x14ac:dyDescent="0.2">
      <c r="A296" s="147" t="str">
        <f t="shared" si="26"/>
        <v/>
      </c>
      <c r="B296" s="256"/>
      <c r="C296" s="148"/>
      <c r="E296" s="167"/>
      <c r="T296" s="165">
        <f t="shared" si="27"/>
        <v>0</v>
      </c>
      <c r="U296" s="166">
        <f t="shared" si="25"/>
        <v>0</v>
      </c>
    </row>
    <row r="297" spans="1:21" s="111" customFormat="1" x14ac:dyDescent="0.2">
      <c r="A297" s="147" t="str">
        <f t="shared" si="26"/>
        <v/>
      </c>
      <c r="B297" s="256"/>
      <c r="C297" s="148"/>
      <c r="E297" s="167"/>
      <c r="T297" s="165">
        <f t="shared" si="27"/>
        <v>0</v>
      </c>
      <c r="U297" s="166">
        <f t="shared" si="25"/>
        <v>0</v>
      </c>
    </row>
    <row r="298" spans="1:21" s="111" customFormat="1" x14ac:dyDescent="0.2">
      <c r="A298" s="147" t="str">
        <f t="shared" si="26"/>
        <v/>
      </c>
      <c r="B298" s="256"/>
      <c r="C298" s="148"/>
      <c r="E298" s="167"/>
      <c r="T298" s="165">
        <f t="shared" si="27"/>
        <v>0</v>
      </c>
      <c r="U298" s="166">
        <f t="shared" si="25"/>
        <v>0</v>
      </c>
    </row>
    <row r="299" spans="1:21" s="111" customFormat="1" x14ac:dyDescent="0.2">
      <c r="A299" s="147" t="str">
        <f t="shared" si="26"/>
        <v/>
      </c>
      <c r="B299" s="256"/>
      <c r="C299" s="148"/>
      <c r="E299" s="167"/>
      <c r="T299" s="165">
        <f t="shared" si="27"/>
        <v>0</v>
      </c>
      <c r="U299" s="166">
        <f t="shared" si="25"/>
        <v>0</v>
      </c>
    </row>
    <row r="300" spans="1:21" s="111" customFormat="1" x14ac:dyDescent="0.2">
      <c r="A300" s="147" t="str">
        <f t="shared" si="26"/>
        <v/>
      </c>
      <c r="B300" s="256"/>
      <c r="C300" s="148"/>
      <c r="E300" s="167"/>
      <c r="T300" s="165">
        <f t="shared" si="27"/>
        <v>0</v>
      </c>
      <c r="U300" s="166">
        <f t="shared" si="25"/>
        <v>0</v>
      </c>
    </row>
    <row r="301" spans="1:21" s="111" customFormat="1" x14ac:dyDescent="0.2">
      <c r="A301" s="147" t="str">
        <f t="shared" si="26"/>
        <v/>
      </c>
      <c r="B301" s="256"/>
      <c r="C301" s="148"/>
      <c r="E301" s="167"/>
      <c r="T301" s="165">
        <f t="shared" si="27"/>
        <v>0</v>
      </c>
      <c r="U301" s="166">
        <f t="shared" si="25"/>
        <v>0</v>
      </c>
    </row>
    <row r="302" spans="1:21" s="111" customFormat="1" x14ac:dyDescent="0.2">
      <c r="A302" s="147" t="str">
        <f t="shared" si="26"/>
        <v/>
      </c>
      <c r="B302" s="256"/>
      <c r="C302" s="148"/>
      <c r="E302" s="167"/>
      <c r="T302" s="165">
        <f t="shared" si="27"/>
        <v>0</v>
      </c>
      <c r="U302" s="166">
        <f t="shared" si="25"/>
        <v>0</v>
      </c>
    </row>
    <row r="303" spans="1:21" s="111" customFormat="1" x14ac:dyDescent="0.2">
      <c r="A303" s="147" t="str">
        <f t="shared" si="26"/>
        <v/>
      </c>
      <c r="B303" s="256"/>
      <c r="C303" s="148"/>
      <c r="E303" s="167"/>
      <c r="T303" s="165">
        <f t="shared" si="27"/>
        <v>0</v>
      </c>
      <c r="U303" s="166">
        <f t="shared" si="25"/>
        <v>0</v>
      </c>
    </row>
    <row r="304" spans="1:21" s="111" customFormat="1" x14ac:dyDescent="0.2">
      <c r="A304" s="147" t="str">
        <f t="shared" si="26"/>
        <v/>
      </c>
      <c r="B304" s="256"/>
      <c r="C304" s="148"/>
      <c r="E304" s="167"/>
      <c r="T304" s="165">
        <f t="shared" si="27"/>
        <v>0</v>
      </c>
      <c r="U304" s="166">
        <f t="shared" si="25"/>
        <v>0</v>
      </c>
    </row>
    <row r="305" spans="1:21" s="111" customFormat="1" x14ac:dyDescent="0.2">
      <c r="A305" s="147" t="str">
        <f t="shared" si="26"/>
        <v/>
      </c>
      <c r="B305" s="256"/>
      <c r="C305" s="148"/>
      <c r="E305" s="167"/>
      <c r="T305" s="165">
        <f t="shared" si="27"/>
        <v>0</v>
      </c>
      <c r="U305" s="166">
        <f t="shared" si="25"/>
        <v>0</v>
      </c>
    </row>
    <row r="306" spans="1:21" s="111" customFormat="1" x14ac:dyDescent="0.2">
      <c r="A306" s="147" t="str">
        <f t="shared" si="26"/>
        <v/>
      </c>
      <c r="B306" s="256"/>
      <c r="C306" s="148"/>
      <c r="E306" s="167"/>
      <c r="T306" s="165">
        <f t="shared" si="27"/>
        <v>0</v>
      </c>
      <c r="U306" s="166">
        <f t="shared" si="25"/>
        <v>0</v>
      </c>
    </row>
    <row r="307" spans="1:21" s="111" customFormat="1" x14ac:dyDescent="0.2">
      <c r="A307" s="147" t="str">
        <f t="shared" si="26"/>
        <v/>
      </c>
      <c r="B307" s="256"/>
      <c r="C307" s="148"/>
      <c r="E307" s="167"/>
      <c r="T307" s="165">
        <f t="shared" si="27"/>
        <v>0</v>
      </c>
      <c r="U307" s="166">
        <f t="shared" si="25"/>
        <v>0</v>
      </c>
    </row>
    <row r="308" spans="1:21" s="111" customFormat="1" x14ac:dyDescent="0.2">
      <c r="A308" s="147" t="str">
        <f t="shared" si="26"/>
        <v/>
      </c>
      <c r="B308" s="256"/>
      <c r="C308" s="148"/>
      <c r="E308" s="167"/>
      <c r="T308" s="165">
        <f t="shared" si="27"/>
        <v>0</v>
      </c>
      <c r="U308" s="166">
        <f t="shared" si="25"/>
        <v>0</v>
      </c>
    </row>
    <row r="309" spans="1:21" s="111" customFormat="1" x14ac:dyDescent="0.2">
      <c r="A309" s="147" t="str">
        <f t="shared" si="26"/>
        <v/>
      </c>
      <c r="B309" s="256"/>
      <c r="C309" s="148"/>
      <c r="E309" s="167"/>
      <c r="T309" s="165">
        <f t="shared" si="27"/>
        <v>0</v>
      </c>
      <c r="U309" s="166">
        <f t="shared" si="25"/>
        <v>0</v>
      </c>
    </row>
    <row r="310" spans="1:21" s="111" customFormat="1" x14ac:dyDescent="0.2">
      <c r="A310" s="147" t="str">
        <f t="shared" si="26"/>
        <v/>
      </c>
      <c r="B310" s="256"/>
      <c r="C310" s="148"/>
      <c r="E310" s="167"/>
      <c r="T310" s="165">
        <f t="shared" si="27"/>
        <v>0</v>
      </c>
      <c r="U310" s="166">
        <f t="shared" si="25"/>
        <v>0</v>
      </c>
    </row>
    <row r="311" spans="1:21" s="111" customFormat="1" x14ac:dyDescent="0.2">
      <c r="A311" s="147" t="str">
        <f t="shared" si="26"/>
        <v/>
      </c>
      <c r="B311" s="256"/>
      <c r="C311" s="148"/>
      <c r="E311" s="167"/>
      <c r="T311" s="165">
        <f t="shared" si="27"/>
        <v>0</v>
      </c>
      <c r="U311" s="166">
        <f t="shared" si="25"/>
        <v>0</v>
      </c>
    </row>
    <row r="312" spans="1:21" s="111" customFormat="1" x14ac:dyDescent="0.2">
      <c r="A312" s="147" t="str">
        <f t="shared" si="26"/>
        <v/>
      </c>
      <c r="B312" s="256"/>
      <c r="C312" s="148"/>
      <c r="E312" s="167"/>
      <c r="T312" s="165">
        <f t="shared" si="27"/>
        <v>0</v>
      </c>
      <c r="U312" s="166">
        <f t="shared" si="25"/>
        <v>0</v>
      </c>
    </row>
    <row r="313" spans="1:21" s="111" customFormat="1" x14ac:dyDescent="0.2">
      <c r="A313" s="147" t="str">
        <f t="shared" si="26"/>
        <v/>
      </c>
      <c r="B313" s="256"/>
      <c r="C313" s="148"/>
      <c r="E313" s="167"/>
      <c r="T313" s="165">
        <f t="shared" si="27"/>
        <v>0</v>
      </c>
      <c r="U313" s="166">
        <f t="shared" si="25"/>
        <v>0</v>
      </c>
    </row>
    <row r="314" spans="1:21" s="111" customFormat="1" x14ac:dyDescent="0.2">
      <c r="A314" s="147" t="str">
        <f t="shared" si="26"/>
        <v/>
      </c>
      <c r="B314" s="256"/>
      <c r="C314" s="148"/>
      <c r="E314" s="167"/>
      <c r="T314" s="165">
        <f t="shared" si="27"/>
        <v>0</v>
      </c>
      <c r="U314" s="166">
        <f t="shared" si="25"/>
        <v>0</v>
      </c>
    </row>
    <row r="315" spans="1:21" s="111" customFormat="1" x14ac:dyDescent="0.2">
      <c r="A315" s="147" t="str">
        <f t="shared" si="26"/>
        <v/>
      </c>
      <c r="B315" s="256"/>
      <c r="C315" s="148"/>
      <c r="E315" s="167"/>
      <c r="T315" s="165">
        <f t="shared" si="27"/>
        <v>0</v>
      </c>
      <c r="U315" s="166">
        <f t="shared" si="25"/>
        <v>0</v>
      </c>
    </row>
    <row r="316" spans="1:21" s="111" customFormat="1" x14ac:dyDescent="0.2">
      <c r="A316" s="147" t="str">
        <f t="shared" si="26"/>
        <v/>
      </c>
      <c r="B316" s="256"/>
      <c r="C316" s="148"/>
      <c r="E316" s="167"/>
      <c r="T316" s="165">
        <f t="shared" si="27"/>
        <v>0</v>
      </c>
      <c r="U316" s="166">
        <f t="shared" si="25"/>
        <v>0</v>
      </c>
    </row>
    <row r="317" spans="1:21" s="111" customFormat="1" x14ac:dyDescent="0.2">
      <c r="A317" s="147" t="str">
        <f t="shared" si="26"/>
        <v/>
      </c>
      <c r="B317" s="256"/>
      <c r="C317" s="148"/>
      <c r="E317" s="167"/>
      <c r="T317" s="165">
        <f t="shared" si="27"/>
        <v>0</v>
      </c>
      <c r="U317" s="166">
        <f t="shared" si="25"/>
        <v>0</v>
      </c>
    </row>
    <row r="318" spans="1:21" s="111" customFormat="1" x14ac:dyDescent="0.2">
      <c r="A318" s="147" t="str">
        <f t="shared" si="26"/>
        <v/>
      </c>
      <c r="B318" s="256"/>
      <c r="C318" s="148"/>
      <c r="E318" s="167"/>
      <c r="T318" s="165">
        <f t="shared" si="27"/>
        <v>0</v>
      </c>
      <c r="U318" s="166">
        <f t="shared" si="25"/>
        <v>0</v>
      </c>
    </row>
    <row r="319" spans="1:21" s="111" customFormat="1" x14ac:dyDescent="0.2">
      <c r="A319" s="147" t="str">
        <f t="shared" si="26"/>
        <v/>
      </c>
      <c r="B319" s="256"/>
      <c r="C319" s="148"/>
      <c r="E319" s="167"/>
      <c r="T319" s="165">
        <f t="shared" si="27"/>
        <v>0</v>
      </c>
      <c r="U319" s="166">
        <f t="shared" si="25"/>
        <v>0</v>
      </c>
    </row>
    <row r="320" spans="1:21" s="111" customFormat="1" x14ac:dyDescent="0.2">
      <c r="A320" s="147" t="str">
        <f t="shared" si="26"/>
        <v/>
      </c>
      <c r="B320" s="256"/>
      <c r="C320" s="148"/>
      <c r="E320" s="167"/>
      <c r="T320" s="165">
        <f t="shared" si="27"/>
        <v>0</v>
      </c>
      <c r="U320" s="166">
        <f t="shared" si="25"/>
        <v>0</v>
      </c>
    </row>
    <row r="321" spans="1:21" s="111" customFormat="1" x14ac:dyDescent="0.2">
      <c r="A321" s="147" t="str">
        <f t="shared" si="26"/>
        <v/>
      </c>
      <c r="B321" s="256"/>
      <c r="C321" s="148"/>
      <c r="E321" s="167"/>
      <c r="T321" s="165">
        <f t="shared" si="27"/>
        <v>0</v>
      </c>
      <c r="U321" s="166">
        <f t="shared" si="25"/>
        <v>0</v>
      </c>
    </row>
    <row r="322" spans="1:21" s="111" customFormat="1" x14ac:dyDescent="0.2">
      <c r="A322" s="147" t="str">
        <f t="shared" si="26"/>
        <v/>
      </c>
      <c r="B322" s="256"/>
      <c r="C322" s="148"/>
      <c r="E322" s="167"/>
      <c r="T322" s="165">
        <f t="shared" si="27"/>
        <v>0</v>
      </c>
      <c r="U322" s="166">
        <f t="shared" si="25"/>
        <v>0</v>
      </c>
    </row>
    <row r="323" spans="1:21" s="111" customFormat="1" x14ac:dyDescent="0.2">
      <c r="A323" s="147" t="str">
        <f t="shared" si="26"/>
        <v/>
      </c>
      <c r="B323" s="256"/>
      <c r="C323" s="148"/>
      <c r="E323" s="167"/>
      <c r="T323" s="165">
        <f t="shared" si="27"/>
        <v>0</v>
      </c>
      <c r="U323" s="166">
        <f t="shared" si="25"/>
        <v>0</v>
      </c>
    </row>
    <row r="324" spans="1:21" s="111" customFormat="1" x14ac:dyDescent="0.2">
      <c r="A324" s="147" t="str">
        <f t="shared" si="26"/>
        <v/>
      </c>
      <c r="B324" s="256"/>
      <c r="C324" s="148"/>
      <c r="E324" s="167"/>
      <c r="T324" s="165">
        <f t="shared" si="27"/>
        <v>0</v>
      </c>
      <c r="U324" s="166">
        <f t="shared" si="25"/>
        <v>0</v>
      </c>
    </row>
    <row r="325" spans="1:21" s="111" customFormat="1" x14ac:dyDescent="0.2">
      <c r="A325" s="147" t="str">
        <f t="shared" si="26"/>
        <v/>
      </c>
      <c r="B325" s="256"/>
      <c r="C325" s="148"/>
      <c r="E325" s="167"/>
      <c r="T325" s="165">
        <f t="shared" si="27"/>
        <v>0</v>
      </c>
      <c r="U325" s="166">
        <f t="shared" si="25"/>
        <v>0</v>
      </c>
    </row>
    <row r="326" spans="1:21" s="111" customFormat="1" x14ac:dyDescent="0.2">
      <c r="A326" s="147" t="str">
        <f t="shared" si="26"/>
        <v/>
      </c>
      <c r="B326" s="256"/>
      <c r="C326" s="148"/>
      <c r="E326" s="167"/>
      <c r="T326" s="165">
        <f t="shared" si="27"/>
        <v>0</v>
      </c>
      <c r="U326" s="166">
        <f t="shared" si="25"/>
        <v>0</v>
      </c>
    </row>
    <row r="327" spans="1:21" s="111" customFormat="1" x14ac:dyDescent="0.2">
      <c r="A327" s="147" t="str">
        <f t="shared" si="26"/>
        <v/>
      </c>
      <c r="B327" s="256"/>
      <c r="C327" s="148"/>
      <c r="E327" s="167"/>
      <c r="T327" s="165">
        <f t="shared" si="27"/>
        <v>0</v>
      </c>
      <c r="U327" s="166">
        <f t="shared" si="25"/>
        <v>0</v>
      </c>
    </row>
    <row r="328" spans="1:21" s="111" customFormat="1" x14ac:dyDescent="0.2">
      <c r="A328" s="147" t="str">
        <f t="shared" si="26"/>
        <v/>
      </c>
      <c r="B328" s="256"/>
      <c r="C328" s="148"/>
      <c r="E328" s="167"/>
      <c r="T328" s="165">
        <f t="shared" si="27"/>
        <v>0</v>
      </c>
      <c r="U328" s="166">
        <f t="shared" si="25"/>
        <v>0</v>
      </c>
    </row>
    <row r="329" spans="1:21" s="111" customFormat="1" x14ac:dyDescent="0.2">
      <c r="A329" s="147" t="str">
        <f t="shared" si="26"/>
        <v/>
      </c>
      <c r="B329" s="256"/>
      <c r="C329" s="148"/>
      <c r="E329" s="167"/>
      <c r="T329" s="165">
        <f t="shared" si="27"/>
        <v>0</v>
      </c>
      <c r="U329" s="166">
        <f t="shared" si="25"/>
        <v>0</v>
      </c>
    </row>
    <row r="330" spans="1:21" s="111" customFormat="1" x14ac:dyDescent="0.2">
      <c r="A330" s="147" t="str">
        <f t="shared" si="26"/>
        <v/>
      </c>
      <c r="B330" s="256"/>
      <c r="C330" s="148"/>
      <c r="E330" s="167"/>
      <c r="T330" s="165">
        <f t="shared" si="27"/>
        <v>0</v>
      </c>
      <c r="U330" s="166">
        <f t="shared" si="25"/>
        <v>0</v>
      </c>
    </row>
    <row r="331" spans="1:21" s="111" customFormat="1" x14ac:dyDescent="0.2">
      <c r="A331" s="147" t="str">
        <f t="shared" si="26"/>
        <v/>
      </c>
      <c r="B331" s="256"/>
      <c r="C331" s="148"/>
      <c r="E331" s="167"/>
      <c r="T331" s="165">
        <f t="shared" si="27"/>
        <v>0</v>
      </c>
      <c r="U331" s="166">
        <f t="shared" si="25"/>
        <v>0</v>
      </c>
    </row>
    <row r="332" spans="1:21" s="111" customFormat="1" x14ac:dyDescent="0.2">
      <c r="A332" s="147" t="str">
        <f t="shared" si="26"/>
        <v/>
      </c>
      <c r="B332" s="256"/>
      <c r="C332" s="148"/>
      <c r="E332" s="167"/>
      <c r="T332" s="165">
        <f t="shared" si="27"/>
        <v>0</v>
      </c>
      <c r="U332" s="166">
        <f t="shared" si="25"/>
        <v>0</v>
      </c>
    </row>
    <row r="333" spans="1:21" s="111" customFormat="1" x14ac:dyDescent="0.2">
      <c r="A333" s="147" t="str">
        <f t="shared" si="26"/>
        <v/>
      </c>
      <c r="B333" s="256"/>
      <c r="C333" s="148"/>
      <c r="E333" s="167"/>
      <c r="T333" s="165">
        <f t="shared" si="27"/>
        <v>0</v>
      </c>
      <c r="U333" s="166">
        <f t="shared" si="25"/>
        <v>0</v>
      </c>
    </row>
    <row r="334" spans="1:21" s="111" customFormat="1" x14ac:dyDescent="0.2">
      <c r="A334" s="147" t="str">
        <f t="shared" si="26"/>
        <v/>
      </c>
      <c r="B334" s="256"/>
      <c r="C334" s="148"/>
      <c r="E334" s="167"/>
      <c r="T334" s="165">
        <f t="shared" si="27"/>
        <v>0</v>
      </c>
      <c r="U334" s="166">
        <f t="shared" si="25"/>
        <v>0</v>
      </c>
    </row>
    <row r="335" spans="1:21" s="111" customFormat="1" x14ac:dyDescent="0.2">
      <c r="A335" s="147" t="str">
        <f t="shared" si="26"/>
        <v/>
      </c>
      <c r="B335" s="256"/>
      <c r="C335" s="148"/>
      <c r="E335" s="167"/>
      <c r="T335" s="165">
        <f t="shared" si="27"/>
        <v>0</v>
      </c>
      <c r="U335" s="166">
        <f t="shared" si="25"/>
        <v>0</v>
      </c>
    </row>
    <row r="336" spans="1:21" s="111" customFormat="1" x14ac:dyDescent="0.2">
      <c r="A336" s="147" t="str">
        <f t="shared" si="26"/>
        <v/>
      </c>
      <c r="B336" s="256"/>
      <c r="C336" s="148"/>
      <c r="E336" s="167"/>
      <c r="T336" s="165">
        <f t="shared" si="27"/>
        <v>0</v>
      </c>
      <c r="U336" s="166">
        <f t="shared" si="25"/>
        <v>0</v>
      </c>
    </row>
    <row r="337" spans="1:21" s="111" customFormat="1" x14ac:dyDescent="0.2">
      <c r="A337" s="147" t="str">
        <f t="shared" si="26"/>
        <v/>
      </c>
      <c r="B337" s="256"/>
      <c r="C337" s="148"/>
      <c r="E337" s="167"/>
      <c r="T337" s="165">
        <f t="shared" si="27"/>
        <v>0</v>
      </c>
      <c r="U337" s="166">
        <f t="shared" si="25"/>
        <v>0</v>
      </c>
    </row>
    <row r="338" spans="1:21" s="111" customFormat="1" x14ac:dyDescent="0.2">
      <c r="A338" s="147" t="str">
        <f t="shared" si="26"/>
        <v/>
      </c>
      <c r="B338" s="256"/>
      <c r="C338" s="148"/>
      <c r="E338" s="167"/>
      <c r="T338" s="165">
        <f t="shared" si="27"/>
        <v>0</v>
      </c>
      <c r="U338" s="166">
        <f t="shared" si="25"/>
        <v>0</v>
      </c>
    </row>
    <row r="339" spans="1:21" s="111" customFormat="1" x14ac:dyDescent="0.2">
      <c r="A339" s="147" t="str">
        <f t="shared" si="26"/>
        <v/>
      </c>
      <c r="B339" s="256"/>
      <c r="C339" s="148"/>
      <c r="E339" s="167"/>
      <c r="T339" s="165">
        <f t="shared" si="27"/>
        <v>0</v>
      </c>
      <c r="U339" s="166">
        <f t="shared" si="25"/>
        <v>0</v>
      </c>
    </row>
    <row r="340" spans="1:21" s="111" customFormat="1" x14ac:dyDescent="0.2">
      <c r="A340" s="147" t="str">
        <f t="shared" si="26"/>
        <v/>
      </c>
      <c r="B340" s="256"/>
      <c r="C340" s="148"/>
      <c r="E340" s="167"/>
      <c r="T340" s="165">
        <f t="shared" si="27"/>
        <v>0</v>
      </c>
      <c r="U340" s="166">
        <f t="shared" si="25"/>
        <v>0</v>
      </c>
    </row>
    <row r="341" spans="1:21" s="111" customFormat="1" x14ac:dyDescent="0.2">
      <c r="A341" s="147" t="str">
        <f t="shared" si="26"/>
        <v/>
      </c>
      <c r="B341" s="256"/>
      <c r="C341" s="148"/>
      <c r="E341" s="167"/>
      <c r="T341" s="165">
        <f t="shared" si="27"/>
        <v>0</v>
      </c>
      <c r="U341" s="166">
        <f t="shared" si="25"/>
        <v>0</v>
      </c>
    </row>
    <row r="342" spans="1:21" s="111" customFormat="1" x14ac:dyDescent="0.2">
      <c r="A342" s="147" t="str">
        <f t="shared" si="26"/>
        <v/>
      </c>
      <c r="B342" s="256"/>
      <c r="C342" s="148"/>
      <c r="E342" s="167"/>
      <c r="T342" s="165">
        <f t="shared" si="27"/>
        <v>0</v>
      </c>
      <c r="U342" s="166">
        <f t="shared" si="25"/>
        <v>0</v>
      </c>
    </row>
    <row r="343" spans="1:21" s="111" customFormat="1" x14ac:dyDescent="0.2">
      <c r="A343" s="147" t="str">
        <f t="shared" si="26"/>
        <v/>
      </c>
      <c r="B343" s="256"/>
      <c r="C343" s="148"/>
      <c r="E343" s="167"/>
      <c r="T343" s="165">
        <f t="shared" si="27"/>
        <v>0</v>
      </c>
      <c r="U343" s="166">
        <f t="shared" si="25"/>
        <v>0</v>
      </c>
    </row>
    <row r="344" spans="1:21" s="111" customFormat="1" x14ac:dyDescent="0.2">
      <c r="A344" s="147" t="str">
        <f t="shared" si="26"/>
        <v/>
      </c>
      <c r="B344" s="256"/>
      <c r="C344" s="148"/>
      <c r="E344" s="167"/>
      <c r="T344" s="165">
        <f t="shared" si="27"/>
        <v>0</v>
      </c>
      <c r="U344" s="166">
        <f t="shared" si="25"/>
        <v>0</v>
      </c>
    </row>
    <row r="345" spans="1:21" s="111" customFormat="1" x14ac:dyDescent="0.2">
      <c r="A345" s="147" t="str">
        <f t="shared" si="26"/>
        <v/>
      </c>
      <c r="B345" s="256"/>
      <c r="C345" s="148"/>
      <c r="E345" s="167"/>
      <c r="T345" s="165">
        <f t="shared" si="27"/>
        <v>0</v>
      </c>
      <c r="U345" s="166">
        <f t="shared" si="25"/>
        <v>0</v>
      </c>
    </row>
    <row r="346" spans="1:21" s="111" customFormat="1" x14ac:dyDescent="0.2">
      <c r="A346" s="147" t="str">
        <f t="shared" si="26"/>
        <v/>
      </c>
      <c r="B346" s="256"/>
      <c r="C346" s="148"/>
      <c r="E346" s="167"/>
      <c r="T346" s="165">
        <f t="shared" si="27"/>
        <v>0</v>
      </c>
      <c r="U346" s="166">
        <f t="shared" si="25"/>
        <v>0</v>
      </c>
    </row>
    <row r="347" spans="1:21" s="111" customFormat="1" x14ac:dyDescent="0.2">
      <c r="A347" s="147" t="str">
        <f t="shared" si="26"/>
        <v/>
      </c>
      <c r="B347" s="256"/>
      <c r="C347" s="148"/>
      <c r="E347" s="167"/>
      <c r="T347" s="165">
        <f t="shared" si="27"/>
        <v>0</v>
      </c>
      <c r="U347" s="166">
        <f t="shared" si="25"/>
        <v>0</v>
      </c>
    </row>
    <row r="348" spans="1:21" s="111" customFormat="1" x14ac:dyDescent="0.2">
      <c r="A348" s="147" t="str">
        <f t="shared" si="26"/>
        <v/>
      </c>
      <c r="B348" s="256"/>
      <c r="C348" s="148"/>
      <c r="E348" s="167"/>
      <c r="T348" s="165">
        <f t="shared" si="27"/>
        <v>0</v>
      </c>
      <c r="U348" s="166">
        <f t="shared" si="25"/>
        <v>0</v>
      </c>
    </row>
    <row r="349" spans="1:21" s="111" customFormat="1" x14ac:dyDescent="0.2">
      <c r="A349" s="147" t="str">
        <f t="shared" si="26"/>
        <v/>
      </c>
      <c r="B349" s="256"/>
      <c r="C349" s="148"/>
      <c r="E349" s="167"/>
      <c r="T349" s="165">
        <f t="shared" si="27"/>
        <v>0</v>
      </c>
      <c r="U349" s="166">
        <f t="shared" si="25"/>
        <v>0</v>
      </c>
    </row>
    <row r="350" spans="1:21" s="111" customFormat="1" x14ac:dyDescent="0.2">
      <c r="A350" s="147" t="str">
        <f t="shared" si="26"/>
        <v/>
      </c>
      <c r="B350" s="256"/>
      <c r="C350" s="148"/>
      <c r="E350" s="167"/>
      <c r="T350" s="165">
        <f t="shared" si="27"/>
        <v>0</v>
      </c>
      <c r="U350" s="166">
        <f t="shared" si="25"/>
        <v>0</v>
      </c>
    </row>
    <row r="351" spans="1:21" s="111" customFormat="1" x14ac:dyDescent="0.2">
      <c r="A351" s="147" t="str">
        <f t="shared" si="26"/>
        <v/>
      </c>
      <c r="B351" s="256"/>
      <c r="C351" s="148"/>
      <c r="E351" s="167"/>
      <c r="T351" s="165">
        <f t="shared" si="27"/>
        <v>0</v>
      </c>
      <c r="U351" s="166">
        <f t="shared" si="25"/>
        <v>0</v>
      </c>
    </row>
    <row r="352" spans="1:21" s="111" customFormat="1" x14ac:dyDescent="0.2">
      <c r="A352" s="147" t="str">
        <f t="shared" si="26"/>
        <v/>
      </c>
      <c r="B352" s="256"/>
      <c r="C352" s="148"/>
      <c r="E352" s="167"/>
      <c r="T352" s="165">
        <f t="shared" si="27"/>
        <v>0</v>
      </c>
      <c r="U352" s="166">
        <f t="shared" si="25"/>
        <v>0</v>
      </c>
    </row>
    <row r="353" spans="1:21" s="111" customFormat="1" x14ac:dyDescent="0.2">
      <c r="A353" s="147" t="str">
        <f t="shared" si="26"/>
        <v/>
      </c>
      <c r="B353" s="256"/>
      <c r="C353" s="148"/>
      <c r="E353" s="167"/>
      <c r="T353" s="165">
        <f t="shared" si="27"/>
        <v>0</v>
      </c>
      <c r="U353" s="166">
        <f t="shared" si="25"/>
        <v>0</v>
      </c>
    </row>
    <row r="354" spans="1:21" s="111" customFormat="1" x14ac:dyDescent="0.2">
      <c r="A354" s="147" t="str">
        <f t="shared" si="26"/>
        <v/>
      </c>
      <c r="B354" s="256"/>
      <c r="C354" s="148"/>
      <c r="E354" s="167"/>
      <c r="T354" s="165">
        <f t="shared" si="27"/>
        <v>0</v>
      </c>
      <c r="U354" s="166">
        <f t="shared" si="25"/>
        <v>0</v>
      </c>
    </row>
    <row r="355" spans="1:21" s="111" customFormat="1" x14ac:dyDescent="0.2">
      <c r="A355" s="147" t="str">
        <f t="shared" si="26"/>
        <v/>
      </c>
      <c r="B355" s="256"/>
      <c r="C355" s="148"/>
      <c r="E355" s="167"/>
      <c r="T355" s="165">
        <f t="shared" si="27"/>
        <v>0</v>
      </c>
      <c r="U355" s="166">
        <f t="shared" si="25"/>
        <v>0</v>
      </c>
    </row>
    <row r="356" spans="1:21" s="111" customFormat="1" x14ac:dyDescent="0.2">
      <c r="A356" s="147" t="str">
        <f t="shared" si="26"/>
        <v/>
      </c>
      <c r="B356" s="256"/>
      <c r="C356" s="148"/>
      <c r="E356" s="167"/>
      <c r="T356" s="165">
        <f t="shared" si="27"/>
        <v>0</v>
      </c>
      <c r="U356" s="166">
        <f t="shared" si="25"/>
        <v>0</v>
      </c>
    </row>
    <row r="357" spans="1:21" s="111" customFormat="1" x14ac:dyDescent="0.2">
      <c r="A357" s="147" t="str">
        <f t="shared" si="26"/>
        <v/>
      </c>
      <c r="B357" s="256"/>
      <c r="C357" s="148"/>
      <c r="E357" s="167"/>
      <c r="T357" s="165">
        <f t="shared" si="27"/>
        <v>0</v>
      </c>
      <c r="U357" s="166">
        <f t="shared" ref="U357:U420" si="28">SUM(H357:T357)</f>
        <v>0</v>
      </c>
    </row>
    <row r="358" spans="1:21" s="111" customFormat="1" x14ac:dyDescent="0.2">
      <c r="A358" s="147" t="str">
        <f t="shared" ref="A358:A421" si="29">C358&amp;E358</f>
        <v/>
      </c>
      <c r="B358" s="256"/>
      <c r="C358" s="148"/>
      <c r="E358" s="167"/>
      <c r="T358" s="165">
        <f t="shared" ref="T358:T421" si="30">G358-SUM(H358:S358)</f>
        <v>0</v>
      </c>
      <c r="U358" s="166">
        <f t="shared" si="28"/>
        <v>0</v>
      </c>
    </row>
    <row r="359" spans="1:21" s="111" customFormat="1" x14ac:dyDescent="0.2">
      <c r="A359" s="147" t="str">
        <f t="shared" si="29"/>
        <v/>
      </c>
      <c r="B359" s="256"/>
      <c r="C359" s="148"/>
      <c r="E359" s="167"/>
      <c r="T359" s="165">
        <f t="shared" si="30"/>
        <v>0</v>
      </c>
      <c r="U359" s="166">
        <f t="shared" si="28"/>
        <v>0</v>
      </c>
    </row>
    <row r="360" spans="1:21" s="111" customFormat="1" x14ac:dyDescent="0.2">
      <c r="A360" s="147" t="str">
        <f t="shared" si="29"/>
        <v/>
      </c>
      <c r="B360" s="256"/>
      <c r="C360" s="148"/>
      <c r="E360" s="167"/>
      <c r="T360" s="165">
        <f t="shared" si="30"/>
        <v>0</v>
      </c>
      <c r="U360" s="166">
        <f t="shared" si="28"/>
        <v>0</v>
      </c>
    </row>
    <row r="361" spans="1:21" s="111" customFormat="1" x14ac:dyDescent="0.2">
      <c r="A361" s="147" t="str">
        <f t="shared" si="29"/>
        <v/>
      </c>
      <c r="B361" s="256"/>
      <c r="C361" s="148"/>
      <c r="E361" s="167"/>
      <c r="T361" s="165">
        <f t="shared" si="30"/>
        <v>0</v>
      </c>
      <c r="U361" s="166">
        <f t="shared" si="28"/>
        <v>0</v>
      </c>
    </row>
    <row r="362" spans="1:21" s="111" customFormat="1" x14ac:dyDescent="0.2">
      <c r="A362" s="147" t="str">
        <f t="shared" si="29"/>
        <v/>
      </c>
      <c r="B362" s="256"/>
      <c r="C362" s="148"/>
      <c r="E362" s="167"/>
      <c r="T362" s="165">
        <f t="shared" si="30"/>
        <v>0</v>
      </c>
      <c r="U362" s="166">
        <f t="shared" si="28"/>
        <v>0</v>
      </c>
    </row>
    <row r="363" spans="1:21" s="111" customFormat="1" x14ac:dyDescent="0.2">
      <c r="A363" s="147" t="str">
        <f t="shared" si="29"/>
        <v/>
      </c>
      <c r="B363" s="256"/>
      <c r="C363" s="148"/>
      <c r="E363" s="167"/>
      <c r="T363" s="165">
        <f t="shared" si="30"/>
        <v>0</v>
      </c>
      <c r="U363" s="166">
        <f t="shared" si="28"/>
        <v>0</v>
      </c>
    </row>
    <row r="364" spans="1:21" s="111" customFormat="1" x14ac:dyDescent="0.2">
      <c r="A364" s="147" t="str">
        <f t="shared" si="29"/>
        <v/>
      </c>
      <c r="B364" s="256"/>
      <c r="C364" s="148"/>
      <c r="E364" s="167"/>
      <c r="T364" s="165">
        <f t="shared" si="30"/>
        <v>0</v>
      </c>
      <c r="U364" s="166">
        <f t="shared" si="28"/>
        <v>0</v>
      </c>
    </row>
    <row r="365" spans="1:21" s="111" customFormat="1" x14ac:dyDescent="0.2">
      <c r="A365" s="147" t="str">
        <f t="shared" si="29"/>
        <v/>
      </c>
      <c r="B365" s="256"/>
      <c r="C365" s="148"/>
      <c r="E365" s="167"/>
      <c r="T365" s="165">
        <f t="shared" si="30"/>
        <v>0</v>
      </c>
      <c r="U365" s="166">
        <f t="shared" si="28"/>
        <v>0</v>
      </c>
    </row>
    <row r="366" spans="1:21" s="111" customFormat="1" x14ac:dyDescent="0.2">
      <c r="A366" s="147" t="str">
        <f t="shared" si="29"/>
        <v/>
      </c>
      <c r="B366" s="256"/>
      <c r="C366" s="148"/>
      <c r="E366" s="167"/>
      <c r="T366" s="165">
        <f t="shared" si="30"/>
        <v>0</v>
      </c>
      <c r="U366" s="166">
        <f t="shared" si="28"/>
        <v>0</v>
      </c>
    </row>
    <row r="367" spans="1:21" s="111" customFormat="1" x14ac:dyDescent="0.2">
      <c r="A367" s="147" t="str">
        <f t="shared" si="29"/>
        <v/>
      </c>
      <c r="B367" s="256"/>
      <c r="C367" s="148"/>
      <c r="E367" s="167"/>
      <c r="T367" s="165">
        <f t="shared" si="30"/>
        <v>0</v>
      </c>
      <c r="U367" s="166">
        <f t="shared" si="28"/>
        <v>0</v>
      </c>
    </row>
    <row r="368" spans="1:21" s="111" customFormat="1" x14ac:dyDescent="0.2">
      <c r="A368" s="147" t="str">
        <f t="shared" si="29"/>
        <v/>
      </c>
      <c r="B368" s="256"/>
      <c r="C368" s="148"/>
      <c r="E368" s="167"/>
      <c r="T368" s="165">
        <f t="shared" si="30"/>
        <v>0</v>
      </c>
      <c r="U368" s="166">
        <f t="shared" si="28"/>
        <v>0</v>
      </c>
    </row>
    <row r="369" spans="1:21" s="111" customFormat="1" x14ac:dyDescent="0.2">
      <c r="A369" s="147" t="str">
        <f t="shared" si="29"/>
        <v/>
      </c>
      <c r="B369" s="256"/>
      <c r="C369" s="148"/>
      <c r="E369" s="167"/>
      <c r="T369" s="165">
        <f t="shared" si="30"/>
        <v>0</v>
      </c>
      <c r="U369" s="166">
        <f t="shared" si="28"/>
        <v>0</v>
      </c>
    </row>
    <row r="370" spans="1:21" s="111" customFormat="1" x14ac:dyDescent="0.2">
      <c r="A370" s="147" t="str">
        <f t="shared" si="29"/>
        <v/>
      </c>
      <c r="B370" s="256"/>
      <c r="C370" s="148"/>
      <c r="E370" s="167"/>
      <c r="T370" s="165">
        <f t="shared" si="30"/>
        <v>0</v>
      </c>
      <c r="U370" s="166">
        <f t="shared" si="28"/>
        <v>0</v>
      </c>
    </row>
    <row r="371" spans="1:21" s="111" customFormat="1" x14ac:dyDescent="0.2">
      <c r="A371" s="147" t="str">
        <f t="shared" si="29"/>
        <v/>
      </c>
      <c r="B371" s="256"/>
      <c r="C371" s="148"/>
      <c r="E371" s="167"/>
      <c r="T371" s="165">
        <f t="shared" si="30"/>
        <v>0</v>
      </c>
      <c r="U371" s="166">
        <f t="shared" si="28"/>
        <v>0</v>
      </c>
    </row>
    <row r="372" spans="1:21" s="111" customFormat="1" x14ac:dyDescent="0.2">
      <c r="A372" s="147" t="str">
        <f t="shared" si="29"/>
        <v/>
      </c>
      <c r="B372" s="256"/>
      <c r="C372" s="148"/>
      <c r="E372" s="167"/>
      <c r="T372" s="165">
        <f t="shared" si="30"/>
        <v>0</v>
      </c>
      <c r="U372" s="166">
        <f t="shared" si="28"/>
        <v>0</v>
      </c>
    </row>
    <row r="373" spans="1:21" s="111" customFormat="1" x14ac:dyDescent="0.2">
      <c r="A373" s="147" t="str">
        <f t="shared" si="29"/>
        <v/>
      </c>
      <c r="B373" s="256"/>
      <c r="C373" s="148"/>
      <c r="E373" s="167"/>
      <c r="T373" s="165">
        <f t="shared" si="30"/>
        <v>0</v>
      </c>
      <c r="U373" s="166">
        <f t="shared" si="28"/>
        <v>0</v>
      </c>
    </row>
    <row r="374" spans="1:21" s="111" customFormat="1" x14ac:dyDescent="0.2">
      <c r="A374" s="147" t="str">
        <f t="shared" si="29"/>
        <v/>
      </c>
      <c r="B374" s="256"/>
      <c r="C374" s="148"/>
      <c r="E374" s="167"/>
      <c r="T374" s="165">
        <f t="shared" si="30"/>
        <v>0</v>
      </c>
      <c r="U374" s="166">
        <f t="shared" si="28"/>
        <v>0</v>
      </c>
    </row>
    <row r="375" spans="1:21" s="111" customFormat="1" x14ac:dyDescent="0.2">
      <c r="A375" s="147" t="str">
        <f t="shared" si="29"/>
        <v/>
      </c>
      <c r="B375" s="256"/>
      <c r="C375" s="148"/>
      <c r="E375" s="167"/>
      <c r="T375" s="165">
        <f t="shared" si="30"/>
        <v>0</v>
      </c>
      <c r="U375" s="166">
        <f t="shared" si="28"/>
        <v>0</v>
      </c>
    </row>
    <row r="376" spans="1:21" s="111" customFormat="1" x14ac:dyDescent="0.2">
      <c r="A376" s="147" t="str">
        <f t="shared" si="29"/>
        <v/>
      </c>
      <c r="B376" s="256"/>
      <c r="C376" s="148"/>
      <c r="E376" s="167"/>
      <c r="T376" s="165">
        <f t="shared" si="30"/>
        <v>0</v>
      </c>
      <c r="U376" s="166">
        <f t="shared" si="28"/>
        <v>0</v>
      </c>
    </row>
    <row r="377" spans="1:21" s="111" customFormat="1" x14ac:dyDescent="0.2">
      <c r="A377" s="147" t="str">
        <f t="shared" si="29"/>
        <v/>
      </c>
      <c r="B377" s="256"/>
      <c r="C377" s="148"/>
      <c r="E377" s="167"/>
      <c r="T377" s="165">
        <f t="shared" si="30"/>
        <v>0</v>
      </c>
      <c r="U377" s="166">
        <f t="shared" si="28"/>
        <v>0</v>
      </c>
    </row>
    <row r="378" spans="1:21" s="111" customFormat="1" x14ac:dyDescent="0.2">
      <c r="A378" s="147" t="str">
        <f t="shared" si="29"/>
        <v/>
      </c>
      <c r="B378" s="256"/>
      <c r="C378" s="148"/>
      <c r="E378" s="167"/>
      <c r="T378" s="165">
        <f t="shared" si="30"/>
        <v>0</v>
      </c>
      <c r="U378" s="166">
        <f t="shared" si="28"/>
        <v>0</v>
      </c>
    </row>
    <row r="379" spans="1:21" s="111" customFormat="1" x14ac:dyDescent="0.2">
      <c r="A379" s="147" t="str">
        <f t="shared" si="29"/>
        <v/>
      </c>
      <c r="B379" s="256"/>
      <c r="C379" s="148"/>
      <c r="E379" s="167"/>
      <c r="T379" s="165">
        <f t="shared" si="30"/>
        <v>0</v>
      </c>
      <c r="U379" s="166">
        <f t="shared" si="28"/>
        <v>0</v>
      </c>
    </row>
    <row r="380" spans="1:21" s="111" customFormat="1" x14ac:dyDescent="0.2">
      <c r="A380" s="147" t="str">
        <f t="shared" si="29"/>
        <v/>
      </c>
      <c r="B380" s="256"/>
      <c r="C380" s="148"/>
      <c r="E380" s="167"/>
      <c r="T380" s="165">
        <f t="shared" si="30"/>
        <v>0</v>
      </c>
      <c r="U380" s="166">
        <f t="shared" si="28"/>
        <v>0</v>
      </c>
    </row>
    <row r="381" spans="1:21" s="111" customFormat="1" x14ac:dyDescent="0.2">
      <c r="A381" s="147" t="str">
        <f t="shared" si="29"/>
        <v/>
      </c>
      <c r="B381" s="256"/>
      <c r="C381" s="148"/>
      <c r="E381" s="167"/>
      <c r="T381" s="165">
        <f t="shared" si="30"/>
        <v>0</v>
      </c>
      <c r="U381" s="166">
        <f t="shared" si="28"/>
        <v>0</v>
      </c>
    </row>
    <row r="382" spans="1:21" s="111" customFormat="1" x14ac:dyDescent="0.2">
      <c r="A382" s="147" t="str">
        <f t="shared" si="29"/>
        <v/>
      </c>
      <c r="B382" s="256"/>
      <c r="C382" s="148"/>
      <c r="E382" s="167"/>
      <c r="T382" s="165">
        <f t="shared" si="30"/>
        <v>0</v>
      </c>
      <c r="U382" s="166">
        <f t="shared" si="28"/>
        <v>0</v>
      </c>
    </row>
    <row r="383" spans="1:21" s="111" customFormat="1" x14ac:dyDescent="0.2">
      <c r="A383" s="147" t="str">
        <f t="shared" si="29"/>
        <v/>
      </c>
      <c r="B383" s="256"/>
      <c r="C383" s="148"/>
      <c r="E383" s="167"/>
      <c r="T383" s="165">
        <f t="shared" si="30"/>
        <v>0</v>
      </c>
      <c r="U383" s="166">
        <f t="shared" si="28"/>
        <v>0</v>
      </c>
    </row>
    <row r="384" spans="1:21" s="111" customFormat="1" x14ac:dyDescent="0.2">
      <c r="A384" s="147" t="str">
        <f t="shared" si="29"/>
        <v/>
      </c>
      <c r="B384" s="256"/>
      <c r="C384" s="148"/>
      <c r="E384" s="167"/>
      <c r="T384" s="165">
        <f t="shared" si="30"/>
        <v>0</v>
      </c>
      <c r="U384" s="166">
        <f t="shared" si="28"/>
        <v>0</v>
      </c>
    </row>
    <row r="385" spans="1:21" s="111" customFormat="1" x14ac:dyDescent="0.2">
      <c r="A385" s="147" t="str">
        <f t="shared" si="29"/>
        <v/>
      </c>
      <c r="B385" s="256"/>
      <c r="C385" s="148"/>
      <c r="E385" s="167"/>
      <c r="T385" s="165">
        <f t="shared" si="30"/>
        <v>0</v>
      </c>
      <c r="U385" s="166">
        <f t="shared" si="28"/>
        <v>0</v>
      </c>
    </row>
    <row r="386" spans="1:21" s="111" customFormat="1" x14ac:dyDescent="0.2">
      <c r="A386" s="147" t="str">
        <f t="shared" si="29"/>
        <v/>
      </c>
      <c r="B386" s="256"/>
      <c r="C386" s="148"/>
      <c r="E386" s="167"/>
      <c r="T386" s="165">
        <f t="shared" si="30"/>
        <v>0</v>
      </c>
      <c r="U386" s="166">
        <f t="shared" si="28"/>
        <v>0</v>
      </c>
    </row>
    <row r="387" spans="1:21" s="111" customFormat="1" x14ac:dyDescent="0.2">
      <c r="A387" s="147" t="str">
        <f t="shared" si="29"/>
        <v/>
      </c>
      <c r="B387" s="256"/>
      <c r="C387" s="148"/>
      <c r="E387" s="167"/>
      <c r="T387" s="165">
        <f t="shared" si="30"/>
        <v>0</v>
      </c>
      <c r="U387" s="166">
        <f t="shared" si="28"/>
        <v>0</v>
      </c>
    </row>
    <row r="388" spans="1:21" s="111" customFormat="1" x14ac:dyDescent="0.2">
      <c r="A388" s="147" t="str">
        <f t="shared" si="29"/>
        <v/>
      </c>
      <c r="B388" s="256"/>
      <c r="C388" s="148"/>
      <c r="E388" s="167"/>
      <c r="T388" s="165">
        <f t="shared" si="30"/>
        <v>0</v>
      </c>
      <c r="U388" s="166">
        <f t="shared" si="28"/>
        <v>0</v>
      </c>
    </row>
    <row r="389" spans="1:21" s="111" customFormat="1" x14ac:dyDescent="0.2">
      <c r="A389" s="147" t="str">
        <f t="shared" si="29"/>
        <v/>
      </c>
      <c r="B389" s="256"/>
      <c r="C389" s="148"/>
      <c r="E389" s="167"/>
      <c r="T389" s="165">
        <f t="shared" si="30"/>
        <v>0</v>
      </c>
      <c r="U389" s="166">
        <f t="shared" si="28"/>
        <v>0</v>
      </c>
    </row>
    <row r="390" spans="1:21" s="111" customFormat="1" x14ac:dyDescent="0.2">
      <c r="A390" s="147" t="str">
        <f t="shared" si="29"/>
        <v/>
      </c>
      <c r="B390" s="256"/>
      <c r="C390" s="148"/>
      <c r="E390" s="167"/>
      <c r="T390" s="165">
        <f t="shared" si="30"/>
        <v>0</v>
      </c>
      <c r="U390" s="166">
        <f t="shared" si="28"/>
        <v>0</v>
      </c>
    </row>
    <row r="391" spans="1:21" s="111" customFormat="1" x14ac:dyDescent="0.2">
      <c r="A391" s="147" t="str">
        <f t="shared" si="29"/>
        <v/>
      </c>
      <c r="B391" s="256"/>
      <c r="C391" s="148"/>
      <c r="E391" s="167"/>
      <c r="T391" s="165">
        <f t="shared" si="30"/>
        <v>0</v>
      </c>
      <c r="U391" s="166">
        <f t="shared" si="28"/>
        <v>0</v>
      </c>
    </row>
    <row r="392" spans="1:21" s="111" customFormat="1" x14ac:dyDescent="0.2">
      <c r="A392" s="147" t="str">
        <f t="shared" si="29"/>
        <v/>
      </c>
      <c r="B392" s="256"/>
      <c r="C392" s="148"/>
      <c r="E392" s="167"/>
      <c r="T392" s="165">
        <f t="shared" si="30"/>
        <v>0</v>
      </c>
      <c r="U392" s="166">
        <f t="shared" si="28"/>
        <v>0</v>
      </c>
    </row>
    <row r="393" spans="1:21" s="111" customFormat="1" x14ac:dyDescent="0.2">
      <c r="A393" s="147" t="str">
        <f t="shared" si="29"/>
        <v/>
      </c>
      <c r="B393" s="256"/>
      <c r="C393" s="148"/>
      <c r="E393" s="167"/>
      <c r="T393" s="165">
        <f t="shared" si="30"/>
        <v>0</v>
      </c>
      <c r="U393" s="166">
        <f t="shared" si="28"/>
        <v>0</v>
      </c>
    </row>
    <row r="394" spans="1:21" s="111" customFormat="1" x14ac:dyDescent="0.2">
      <c r="A394" s="147" t="str">
        <f t="shared" si="29"/>
        <v/>
      </c>
      <c r="B394" s="256"/>
      <c r="C394" s="148"/>
      <c r="E394" s="167"/>
      <c r="T394" s="165">
        <f t="shared" si="30"/>
        <v>0</v>
      </c>
      <c r="U394" s="166">
        <f t="shared" si="28"/>
        <v>0</v>
      </c>
    </row>
    <row r="395" spans="1:21" s="111" customFormat="1" x14ac:dyDescent="0.2">
      <c r="A395" s="147" t="str">
        <f t="shared" si="29"/>
        <v/>
      </c>
      <c r="B395" s="256"/>
      <c r="C395" s="148"/>
      <c r="E395" s="167"/>
      <c r="T395" s="165">
        <f t="shared" si="30"/>
        <v>0</v>
      </c>
      <c r="U395" s="166">
        <f t="shared" si="28"/>
        <v>0</v>
      </c>
    </row>
    <row r="396" spans="1:21" s="111" customFormat="1" x14ac:dyDescent="0.2">
      <c r="A396" s="147" t="str">
        <f t="shared" si="29"/>
        <v/>
      </c>
      <c r="B396" s="256"/>
      <c r="C396" s="148"/>
      <c r="E396" s="167"/>
      <c r="T396" s="165">
        <f t="shared" si="30"/>
        <v>0</v>
      </c>
      <c r="U396" s="166">
        <f t="shared" si="28"/>
        <v>0</v>
      </c>
    </row>
    <row r="397" spans="1:21" s="111" customFormat="1" x14ac:dyDescent="0.2">
      <c r="A397" s="147" t="str">
        <f t="shared" si="29"/>
        <v/>
      </c>
      <c r="B397" s="256"/>
      <c r="C397" s="148"/>
      <c r="E397" s="167"/>
      <c r="T397" s="165">
        <f t="shared" si="30"/>
        <v>0</v>
      </c>
      <c r="U397" s="166">
        <f t="shared" si="28"/>
        <v>0</v>
      </c>
    </row>
    <row r="398" spans="1:21" s="111" customFormat="1" x14ac:dyDescent="0.2">
      <c r="A398" s="147" t="str">
        <f t="shared" si="29"/>
        <v/>
      </c>
      <c r="B398" s="256"/>
      <c r="C398" s="148"/>
      <c r="E398" s="167"/>
      <c r="T398" s="165">
        <f t="shared" si="30"/>
        <v>0</v>
      </c>
      <c r="U398" s="166">
        <f t="shared" si="28"/>
        <v>0</v>
      </c>
    </row>
    <row r="399" spans="1:21" s="111" customFormat="1" x14ac:dyDescent="0.2">
      <c r="A399" s="147" t="str">
        <f t="shared" si="29"/>
        <v/>
      </c>
      <c r="B399" s="256"/>
      <c r="C399" s="148"/>
      <c r="E399" s="167"/>
      <c r="T399" s="165">
        <f t="shared" si="30"/>
        <v>0</v>
      </c>
      <c r="U399" s="166">
        <f t="shared" si="28"/>
        <v>0</v>
      </c>
    </row>
    <row r="400" spans="1:21" s="111" customFormat="1" x14ac:dyDescent="0.2">
      <c r="A400" s="147" t="str">
        <f t="shared" si="29"/>
        <v/>
      </c>
      <c r="B400" s="256"/>
      <c r="C400" s="148"/>
      <c r="E400" s="167"/>
      <c r="T400" s="165">
        <f t="shared" si="30"/>
        <v>0</v>
      </c>
      <c r="U400" s="166">
        <f t="shared" si="28"/>
        <v>0</v>
      </c>
    </row>
    <row r="401" spans="1:21" s="111" customFormat="1" x14ac:dyDescent="0.2">
      <c r="A401" s="147" t="str">
        <f t="shared" si="29"/>
        <v/>
      </c>
      <c r="B401" s="256"/>
      <c r="C401" s="148"/>
      <c r="E401" s="167"/>
      <c r="T401" s="165">
        <f t="shared" si="30"/>
        <v>0</v>
      </c>
      <c r="U401" s="166">
        <f t="shared" si="28"/>
        <v>0</v>
      </c>
    </row>
    <row r="402" spans="1:21" s="111" customFormat="1" x14ac:dyDescent="0.2">
      <c r="A402" s="147" t="str">
        <f t="shared" si="29"/>
        <v/>
      </c>
      <c r="B402" s="256"/>
      <c r="C402" s="148"/>
      <c r="E402" s="167"/>
      <c r="T402" s="165">
        <f t="shared" si="30"/>
        <v>0</v>
      </c>
      <c r="U402" s="166">
        <f t="shared" si="28"/>
        <v>0</v>
      </c>
    </row>
    <row r="403" spans="1:21" s="111" customFormat="1" x14ac:dyDescent="0.2">
      <c r="A403" s="147" t="str">
        <f t="shared" si="29"/>
        <v/>
      </c>
      <c r="B403" s="256"/>
      <c r="C403" s="148"/>
      <c r="E403" s="167"/>
      <c r="T403" s="165">
        <f t="shared" si="30"/>
        <v>0</v>
      </c>
      <c r="U403" s="166">
        <f t="shared" si="28"/>
        <v>0</v>
      </c>
    </row>
    <row r="404" spans="1:21" s="111" customFormat="1" x14ac:dyDescent="0.2">
      <c r="A404" s="147" t="str">
        <f t="shared" si="29"/>
        <v/>
      </c>
      <c r="B404" s="256"/>
      <c r="C404" s="148"/>
      <c r="E404" s="167"/>
      <c r="T404" s="165">
        <f t="shared" si="30"/>
        <v>0</v>
      </c>
      <c r="U404" s="166">
        <f t="shared" si="28"/>
        <v>0</v>
      </c>
    </row>
    <row r="405" spans="1:21" s="111" customFormat="1" x14ac:dyDescent="0.2">
      <c r="A405" s="147" t="str">
        <f t="shared" si="29"/>
        <v/>
      </c>
      <c r="B405" s="256"/>
      <c r="C405" s="148"/>
      <c r="E405" s="167"/>
      <c r="T405" s="165">
        <f t="shared" si="30"/>
        <v>0</v>
      </c>
      <c r="U405" s="166">
        <f t="shared" si="28"/>
        <v>0</v>
      </c>
    </row>
    <row r="406" spans="1:21" s="111" customFormat="1" x14ac:dyDescent="0.2">
      <c r="A406" s="147" t="str">
        <f t="shared" si="29"/>
        <v/>
      </c>
      <c r="B406" s="256"/>
      <c r="C406" s="148"/>
      <c r="E406" s="167"/>
      <c r="T406" s="165">
        <f t="shared" si="30"/>
        <v>0</v>
      </c>
      <c r="U406" s="166">
        <f t="shared" si="28"/>
        <v>0</v>
      </c>
    </row>
    <row r="407" spans="1:21" s="111" customFormat="1" x14ac:dyDescent="0.2">
      <c r="A407" s="147" t="str">
        <f t="shared" si="29"/>
        <v/>
      </c>
      <c r="B407" s="256"/>
      <c r="C407" s="148"/>
      <c r="E407" s="167"/>
      <c r="T407" s="165">
        <f t="shared" si="30"/>
        <v>0</v>
      </c>
      <c r="U407" s="166">
        <f t="shared" si="28"/>
        <v>0</v>
      </c>
    </row>
    <row r="408" spans="1:21" s="111" customFormat="1" x14ac:dyDescent="0.2">
      <c r="A408" s="147" t="str">
        <f t="shared" si="29"/>
        <v/>
      </c>
      <c r="B408" s="256"/>
      <c r="C408" s="148"/>
      <c r="E408" s="167"/>
      <c r="T408" s="165">
        <f t="shared" si="30"/>
        <v>0</v>
      </c>
      <c r="U408" s="166">
        <f t="shared" si="28"/>
        <v>0</v>
      </c>
    </row>
    <row r="409" spans="1:21" s="111" customFormat="1" x14ac:dyDescent="0.2">
      <c r="A409" s="147" t="str">
        <f t="shared" si="29"/>
        <v/>
      </c>
      <c r="B409" s="256"/>
      <c r="C409" s="148"/>
      <c r="E409" s="167"/>
      <c r="T409" s="165">
        <f t="shared" si="30"/>
        <v>0</v>
      </c>
      <c r="U409" s="166">
        <f t="shared" si="28"/>
        <v>0</v>
      </c>
    </row>
    <row r="410" spans="1:21" s="111" customFormat="1" x14ac:dyDescent="0.2">
      <c r="A410" s="147" t="str">
        <f t="shared" si="29"/>
        <v/>
      </c>
      <c r="B410" s="256"/>
      <c r="C410" s="148"/>
      <c r="E410" s="167"/>
      <c r="T410" s="165">
        <f t="shared" si="30"/>
        <v>0</v>
      </c>
      <c r="U410" s="166">
        <f t="shared" si="28"/>
        <v>0</v>
      </c>
    </row>
    <row r="411" spans="1:21" s="111" customFormat="1" x14ac:dyDescent="0.2">
      <c r="A411" s="147" t="str">
        <f t="shared" si="29"/>
        <v/>
      </c>
      <c r="B411" s="256"/>
      <c r="C411" s="148"/>
      <c r="E411" s="167"/>
      <c r="T411" s="165">
        <f t="shared" si="30"/>
        <v>0</v>
      </c>
      <c r="U411" s="166">
        <f t="shared" si="28"/>
        <v>0</v>
      </c>
    </row>
    <row r="412" spans="1:21" s="111" customFormat="1" x14ac:dyDescent="0.2">
      <c r="A412" s="147" t="str">
        <f t="shared" si="29"/>
        <v/>
      </c>
      <c r="B412" s="256"/>
      <c r="C412" s="148"/>
      <c r="E412" s="167"/>
      <c r="T412" s="165">
        <f t="shared" si="30"/>
        <v>0</v>
      </c>
      <c r="U412" s="166">
        <f t="shared" si="28"/>
        <v>0</v>
      </c>
    </row>
    <row r="413" spans="1:21" s="111" customFormat="1" x14ac:dyDescent="0.2">
      <c r="A413" s="147" t="str">
        <f t="shared" si="29"/>
        <v/>
      </c>
      <c r="B413" s="256"/>
      <c r="C413" s="148"/>
      <c r="E413" s="167"/>
      <c r="T413" s="165">
        <f t="shared" si="30"/>
        <v>0</v>
      </c>
      <c r="U413" s="166">
        <f t="shared" si="28"/>
        <v>0</v>
      </c>
    </row>
    <row r="414" spans="1:21" s="111" customFormat="1" x14ac:dyDescent="0.2">
      <c r="A414" s="147" t="str">
        <f t="shared" si="29"/>
        <v/>
      </c>
      <c r="B414" s="256"/>
      <c r="C414" s="148"/>
      <c r="E414" s="167"/>
      <c r="T414" s="165">
        <f t="shared" si="30"/>
        <v>0</v>
      </c>
      <c r="U414" s="166">
        <f t="shared" si="28"/>
        <v>0</v>
      </c>
    </row>
    <row r="415" spans="1:21" s="111" customFormat="1" x14ac:dyDescent="0.2">
      <c r="A415" s="147" t="str">
        <f t="shared" si="29"/>
        <v/>
      </c>
      <c r="B415" s="256"/>
      <c r="C415" s="148"/>
      <c r="E415" s="167"/>
      <c r="T415" s="165">
        <f t="shared" si="30"/>
        <v>0</v>
      </c>
      <c r="U415" s="166">
        <f t="shared" si="28"/>
        <v>0</v>
      </c>
    </row>
    <row r="416" spans="1:21" s="111" customFormat="1" x14ac:dyDescent="0.2">
      <c r="A416" s="147" t="str">
        <f t="shared" si="29"/>
        <v/>
      </c>
      <c r="B416" s="256"/>
      <c r="C416" s="148"/>
      <c r="E416" s="167"/>
      <c r="T416" s="165">
        <f t="shared" si="30"/>
        <v>0</v>
      </c>
      <c r="U416" s="166">
        <f t="shared" si="28"/>
        <v>0</v>
      </c>
    </row>
    <row r="417" spans="1:21" s="111" customFormat="1" x14ac:dyDescent="0.2">
      <c r="A417" s="147" t="str">
        <f t="shared" si="29"/>
        <v/>
      </c>
      <c r="B417" s="256"/>
      <c r="C417" s="148"/>
      <c r="E417" s="167"/>
      <c r="T417" s="165">
        <f t="shared" si="30"/>
        <v>0</v>
      </c>
      <c r="U417" s="166">
        <f t="shared" si="28"/>
        <v>0</v>
      </c>
    </row>
    <row r="418" spans="1:21" s="111" customFormat="1" x14ac:dyDescent="0.2">
      <c r="A418" s="147" t="str">
        <f t="shared" si="29"/>
        <v/>
      </c>
      <c r="B418" s="256"/>
      <c r="C418" s="148"/>
      <c r="E418" s="167"/>
      <c r="T418" s="165">
        <f t="shared" si="30"/>
        <v>0</v>
      </c>
      <c r="U418" s="166">
        <f t="shared" si="28"/>
        <v>0</v>
      </c>
    </row>
    <row r="419" spans="1:21" s="111" customFormat="1" x14ac:dyDescent="0.2">
      <c r="A419" s="147" t="str">
        <f t="shared" si="29"/>
        <v/>
      </c>
      <c r="B419" s="256"/>
      <c r="C419" s="148"/>
      <c r="E419" s="167"/>
      <c r="T419" s="165">
        <f t="shared" si="30"/>
        <v>0</v>
      </c>
      <c r="U419" s="166">
        <f t="shared" si="28"/>
        <v>0</v>
      </c>
    </row>
    <row r="420" spans="1:21" s="111" customFormat="1" x14ac:dyDescent="0.2">
      <c r="A420" s="147" t="str">
        <f t="shared" si="29"/>
        <v/>
      </c>
      <c r="B420" s="256"/>
      <c r="C420" s="148"/>
      <c r="E420" s="167"/>
      <c r="T420" s="165">
        <f t="shared" si="30"/>
        <v>0</v>
      </c>
      <c r="U420" s="166">
        <f t="shared" si="28"/>
        <v>0</v>
      </c>
    </row>
    <row r="421" spans="1:21" s="111" customFormat="1" x14ac:dyDescent="0.2">
      <c r="A421" s="147" t="str">
        <f t="shared" si="29"/>
        <v/>
      </c>
      <c r="B421" s="256"/>
      <c r="C421" s="148"/>
      <c r="E421" s="167"/>
      <c r="T421" s="165">
        <f t="shared" si="30"/>
        <v>0</v>
      </c>
      <c r="U421" s="166">
        <f t="shared" ref="U421:U475" si="31">SUM(H421:T421)</f>
        <v>0</v>
      </c>
    </row>
    <row r="422" spans="1:21" s="111" customFormat="1" x14ac:dyDescent="0.2">
      <c r="A422" s="147" t="str">
        <f t="shared" ref="A422:A475" si="32">C422&amp;E422</f>
        <v/>
      </c>
      <c r="B422" s="256"/>
      <c r="C422" s="148"/>
      <c r="E422" s="167"/>
      <c r="T422" s="165">
        <f t="shared" ref="T422:T475" si="33">G422-SUM(H422:S422)</f>
        <v>0</v>
      </c>
      <c r="U422" s="166">
        <f t="shared" si="31"/>
        <v>0</v>
      </c>
    </row>
    <row r="423" spans="1:21" s="111" customFormat="1" x14ac:dyDescent="0.2">
      <c r="A423" s="147" t="str">
        <f t="shared" si="32"/>
        <v/>
      </c>
      <c r="B423" s="256"/>
      <c r="C423" s="148"/>
      <c r="E423" s="167"/>
      <c r="T423" s="165">
        <f t="shared" si="33"/>
        <v>0</v>
      </c>
      <c r="U423" s="166">
        <f t="shared" si="31"/>
        <v>0</v>
      </c>
    </row>
    <row r="424" spans="1:21" s="111" customFormat="1" x14ac:dyDescent="0.2">
      <c r="A424" s="147" t="str">
        <f t="shared" si="32"/>
        <v/>
      </c>
      <c r="B424" s="256"/>
      <c r="C424" s="148"/>
      <c r="E424" s="167"/>
      <c r="T424" s="165">
        <f t="shared" si="33"/>
        <v>0</v>
      </c>
      <c r="U424" s="166">
        <f t="shared" si="31"/>
        <v>0</v>
      </c>
    </row>
    <row r="425" spans="1:21" s="111" customFormat="1" x14ac:dyDescent="0.2">
      <c r="A425" s="147" t="str">
        <f t="shared" si="32"/>
        <v/>
      </c>
      <c r="B425" s="256"/>
      <c r="C425" s="148"/>
      <c r="E425" s="167"/>
      <c r="T425" s="165">
        <f t="shared" si="33"/>
        <v>0</v>
      </c>
      <c r="U425" s="166">
        <f t="shared" si="31"/>
        <v>0</v>
      </c>
    </row>
    <row r="426" spans="1:21" s="111" customFormat="1" x14ac:dyDescent="0.2">
      <c r="A426" s="147" t="str">
        <f t="shared" si="32"/>
        <v/>
      </c>
      <c r="B426" s="256"/>
      <c r="C426" s="148"/>
      <c r="E426" s="167"/>
      <c r="T426" s="165">
        <f t="shared" si="33"/>
        <v>0</v>
      </c>
      <c r="U426" s="166">
        <f t="shared" si="31"/>
        <v>0</v>
      </c>
    </row>
    <row r="427" spans="1:21" s="111" customFormat="1" x14ac:dyDescent="0.2">
      <c r="A427" s="147" t="str">
        <f t="shared" si="32"/>
        <v/>
      </c>
      <c r="B427" s="256"/>
      <c r="C427" s="148"/>
      <c r="E427" s="167"/>
      <c r="T427" s="165">
        <f t="shared" si="33"/>
        <v>0</v>
      </c>
      <c r="U427" s="166">
        <f t="shared" si="31"/>
        <v>0</v>
      </c>
    </row>
    <row r="428" spans="1:21" s="111" customFormat="1" x14ac:dyDescent="0.2">
      <c r="A428" s="147" t="str">
        <f t="shared" si="32"/>
        <v/>
      </c>
      <c r="B428" s="256"/>
      <c r="C428" s="148"/>
      <c r="E428" s="167"/>
      <c r="T428" s="165">
        <f t="shared" si="33"/>
        <v>0</v>
      </c>
      <c r="U428" s="166">
        <f t="shared" si="31"/>
        <v>0</v>
      </c>
    </row>
    <row r="429" spans="1:21" s="111" customFormat="1" x14ac:dyDescent="0.2">
      <c r="A429" s="147" t="str">
        <f t="shared" si="32"/>
        <v/>
      </c>
      <c r="B429" s="256"/>
      <c r="C429" s="148"/>
      <c r="E429" s="167"/>
      <c r="T429" s="165">
        <f t="shared" si="33"/>
        <v>0</v>
      </c>
      <c r="U429" s="166">
        <f t="shared" si="31"/>
        <v>0</v>
      </c>
    </row>
    <row r="430" spans="1:21" s="111" customFormat="1" x14ac:dyDescent="0.2">
      <c r="A430" s="147" t="str">
        <f t="shared" si="32"/>
        <v/>
      </c>
      <c r="B430" s="256"/>
      <c r="C430" s="148"/>
      <c r="E430" s="167"/>
      <c r="T430" s="165">
        <f t="shared" si="33"/>
        <v>0</v>
      </c>
      <c r="U430" s="166">
        <f t="shared" si="31"/>
        <v>0</v>
      </c>
    </row>
    <row r="431" spans="1:21" s="111" customFormat="1" x14ac:dyDescent="0.2">
      <c r="A431" s="147" t="str">
        <f t="shared" si="32"/>
        <v/>
      </c>
      <c r="B431" s="256"/>
      <c r="C431" s="148"/>
      <c r="E431" s="167"/>
      <c r="T431" s="165">
        <f t="shared" si="33"/>
        <v>0</v>
      </c>
      <c r="U431" s="166">
        <f t="shared" si="31"/>
        <v>0</v>
      </c>
    </row>
    <row r="432" spans="1:21" s="111" customFormat="1" x14ac:dyDescent="0.2">
      <c r="A432" s="147" t="str">
        <f t="shared" si="32"/>
        <v/>
      </c>
      <c r="B432" s="256"/>
      <c r="C432" s="148"/>
      <c r="E432" s="167"/>
      <c r="T432" s="165">
        <f t="shared" si="33"/>
        <v>0</v>
      </c>
      <c r="U432" s="166">
        <f t="shared" si="31"/>
        <v>0</v>
      </c>
    </row>
    <row r="433" spans="1:21" s="111" customFormat="1" x14ac:dyDescent="0.2">
      <c r="A433" s="147" t="str">
        <f t="shared" si="32"/>
        <v/>
      </c>
      <c r="B433" s="256"/>
      <c r="C433" s="148"/>
      <c r="E433" s="167"/>
      <c r="T433" s="165">
        <f t="shared" si="33"/>
        <v>0</v>
      </c>
      <c r="U433" s="166">
        <f t="shared" si="31"/>
        <v>0</v>
      </c>
    </row>
    <row r="434" spans="1:21" s="111" customFormat="1" x14ac:dyDescent="0.2">
      <c r="A434" s="147" t="str">
        <f t="shared" si="32"/>
        <v/>
      </c>
      <c r="B434" s="256"/>
      <c r="C434" s="148"/>
      <c r="E434" s="167"/>
      <c r="T434" s="165">
        <f t="shared" si="33"/>
        <v>0</v>
      </c>
      <c r="U434" s="166">
        <f t="shared" si="31"/>
        <v>0</v>
      </c>
    </row>
    <row r="435" spans="1:21" s="111" customFormat="1" x14ac:dyDescent="0.2">
      <c r="A435" s="147" t="str">
        <f t="shared" si="32"/>
        <v/>
      </c>
      <c r="B435" s="256"/>
      <c r="C435" s="148"/>
      <c r="E435" s="167"/>
      <c r="T435" s="165">
        <f t="shared" si="33"/>
        <v>0</v>
      </c>
      <c r="U435" s="166">
        <f t="shared" si="31"/>
        <v>0</v>
      </c>
    </row>
    <row r="436" spans="1:21" s="111" customFormat="1" x14ac:dyDescent="0.2">
      <c r="A436" s="147" t="str">
        <f t="shared" si="32"/>
        <v/>
      </c>
      <c r="B436" s="256"/>
      <c r="C436" s="148"/>
      <c r="E436" s="167"/>
      <c r="T436" s="165">
        <f t="shared" si="33"/>
        <v>0</v>
      </c>
      <c r="U436" s="166">
        <f t="shared" si="31"/>
        <v>0</v>
      </c>
    </row>
    <row r="437" spans="1:21" s="111" customFormat="1" x14ac:dyDescent="0.2">
      <c r="A437" s="147" t="str">
        <f t="shared" si="32"/>
        <v/>
      </c>
      <c r="B437" s="256"/>
      <c r="C437" s="148"/>
      <c r="E437" s="167"/>
      <c r="T437" s="165">
        <f t="shared" si="33"/>
        <v>0</v>
      </c>
      <c r="U437" s="166">
        <f t="shared" si="31"/>
        <v>0</v>
      </c>
    </row>
    <row r="438" spans="1:21" s="111" customFormat="1" x14ac:dyDescent="0.2">
      <c r="A438" s="147" t="str">
        <f t="shared" si="32"/>
        <v/>
      </c>
      <c r="B438" s="256"/>
      <c r="C438" s="148"/>
      <c r="E438" s="167"/>
      <c r="T438" s="165">
        <f t="shared" si="33"/>
        <v>0</v>
      </c>
      <c r="U438" s="166">
        <f t="shared" si="31"/>
        <v>0</v>
      </c>
    </row>
    <row r="439" spans="1:21" s="111" customFormat="1" x14ac:dyDescent="0.2">
      <c r="A439" s="147" t="str">
        <f t="shared" si="32"/>
        <v/>
      </c>
      <c r="B439" s="256"/>
      <c r="C439" s="148"/>
      <c r="E439" s="167"/>
      <c r="T439" s="165">
        <f t="shared" si="33"/>
        <v>0</v>
      </c>
      <c r="U439" s="166">
        <f t="shared" si="31"/>
        <v>0</v>
      </c>
    </row>
    <row r="440" spans="1:21" s="111" customFormat="1" x14ac:dyDescent="0.2">
      <c r="A440" s="147" t="str">
        <f t="shared" si="32"/>
        <v/>
      </c>
      <c r="B440" s="256"/>
      <c r="C440" s="148"/>
      <c r="E440" s="167"/>
      <c r="T440" s="165">
        <f t="shared" si="33"/>
        <v>0</v>
      </c>
      <c r="U440" s="166">
        <f t="shared" si="31"/>
        <v>0</v>
      </c>
    </row>
    <row r="441" spans="1:21" s="111" customFormat="1" x14ac:dyDescent="0.2">
      <c r="A441" s="147" t="str">
        <f t="shared" si="32"/>
        <v/>
      </c>
      <c r="B441" s="256"/>
      <c r="C441" s="148"/>
      <c r="E441" s="167"/>
      <c r="T441" s="165">
        <f t="shared" si="33"/>
        <v>0</v>
      </c>
      <c r="U441" s="166">
        <f t="shared" si="31"/>
        <v>0</v>
      </c>
    </row>
    <row r="442" spans="1:21" s="111" customFormat="1" x14ac:dyDescent="0.2">
      <c r="A442" s="147" t="str">
        <f t="shared" si="32"/>
        <v/>
      </c>
      <c r="B442" s="256"/>
      <c r="C442" s="148"/>
      <c r="E442" s="167"/>
      <c r="T442" s="165">
        <f t="shared" si="33"/>
        <v>0</v>
      </c>
      <c r="U442" s="166">
        <f t="shared" si="31"/>
        <v>0</v>
      </c>
    </row>
    <row r="443" spans="1:21" s="111" customFormat="1" x14ac:dyDescent="0.2">
      <c r="A443" s="147" t="str">
        <f t="shared" si="32"/>
        <v/>
      </c>
      <c r="B443" s="256"/>
      <c r="C443" s="148"/>
      <c r="E443" s="167"/>
      <c r="T443" s="165">
        <f t="shared" si="33"/>
        <v>0</v>
      </c>
      <c r="U443" s="166">
        <f t="shared" si="31"/>
        <v>0</v>
      </c>
    </row>
    <row r="444" spans="1:21" s="111" customFormat="1" x14ac:dyDescent="0.2">
      <c r="A444" s="147" t="str">
        <f t="shared" si="32"/>
        <v/>
      </c>
      <c r="B444" s="256"/>
      <c r="C444" s="148"/>
      <c r="E444" s="167"/>
      <c r="T444" s="165">
        <f t="shared" si="33"/>
        <v>0</v>
      </c>
      <c r="U444" s="166">
        <f t="shared" si="31"/>
        <v>0</v>
      </c>
    </row>
    <row r="445" spans="1:21" s="111" customFormat="1" x14ac:dyDescent="0.2">
      <c r="A445" s="147" t="str">
        <f t="shared" si="32"/>
        <v/>
      </c>
      <c r="B445" s="256"/>
      <c r="C445" s="148"/>
      <c r="E445" s="167"/>
      <c r="T445" s="165">
        <f t="shared" si="33"/>
        <v>0</v>
      </c>
      <c r="U445" s="166">
        <f t="shared" si="31"/>
        <v>0</v>
      </c>
    </row>
    <row r="446" spans="1:21" s="111" customFormat="1" x14ac:dyDescent="0.2">
      <c r="A446" s="147" t="str">
        <f t="shared" si="32"/>
        <v/>
      </c>
      <c r="B446" s="256"/>
      <c r="C446" s="148"/>
      <c r="E446" s="167"/>
      <c r="T446" s="165">
        <f t="shared" si="33"/>
        <v>0</v>
      </c>
      <c r="U446" s="166">
        <f t="shared" si="31"/>
        <v>0</v>
      </c>
    </row>
    <row r="447" spans="1:21" s="111" customFormat="1" x14ac:dyDescent="0.2">
      <c r="A447" s="147" t="str">
        <f t="shared" si="32"/>
        <v/>
      </c>
      <c r="B447" s="256"/>
      <c r="C447" s="148"/>
      <c r="E447" s="167"/>
      <c r="T447" s="165">
        <f t="shared" si="33"/>
        <v>0</v>
      </c>
      <c r="U447" s="166">
        <f t="shared" si="31"/>
        <v>0</v>
      </c>
    </row>
    <row r="448" spans="1:21" s="111" customFormat="1" x14ac:dyDescent="0.2">
      <c r="A448" s="147" t="str">
        <f t="shared" si="32"/>
        <v/>
      </c>
      <c r="B448" s="256"/>
      <c r="C448" s="148"/>
      <c r="E448" s="167"/>
      <c r="T448" s="165">
        <f t="shared" si="33"/>
        <v>0</v>
      </c>
      <c r="U448" s="166">
        <f t="shared" si="31"/>
        <v>0</v>
      </c>
    </row>
    <row r="449" spans="1:21" s="111" customFormat="1" x14ac:dyDescent="0.2">
      <c r="A449" s="147" t="str">
        <f t="shared" si="32"/>
        <v/>
      </c>
      <c r="B449" s="256"/>
      <c r="C449" s="148"/>
      <c r="E449" s="167"/>
      <c r="T449" s="165">
        <f t="shared" si="33"/>
        <v>0</v>
      </c>
      <c r="U449" s="166">
        <f t="shared" si="31"/>
        <v>0</v>
      </c>
    </row>
    <row r="450" spans="1:21" s="111" customFormat="1" x14ac:dyDescent="0.2">
      <c r="A450" s="147" t="str">
        <f t="shared" si="32"/>
        <v/>
      </c>
      <c r="B450" s="256"/>
      <c r="C450" s="148"/>
      <c r="E450" s="167"/>
      <c r="T450" s="165">
        <f t="shared" si="33"/>
        <v>0</v>
      </c>
      <c r="U450" s="166">
        <f t="shared" si="31"/>
        <v>0</v>
      </c>
    </row>
    <row r="451" spans="1:21" s="111" customFormat="1" x14ac:dyDescent="0.2">
      <c r="A451" s="147" t="str">
        <f t="shared" si="32"/>
        <v/>
      </c>
      <c r="B451" s="256"/>
      <c r="C451" s="148"/>
      <c r="E451" s="167"/>
      <c r="T451" s="165">
        <f t="shared" si="33"/>
        <v>0</v>
      </c>
      <c r="U451" s="166">
        <f t="shared" si="31"/>
        <v>0</v>
      </c>
    </row>
    <row r="452" spans="1:21" s="111" customFormat="1" x14ac:dyDescent="0.2">
      <c r="A452" s="147" t="str">
        <f t="shared" si="32"/>
        <v/>
      </c>
      <c r="B452" s="256"/>
      <c r="C452" s="148"/>
      <c r="E452" s="167"/>
      <c r="T452" s="165">
        <f t="shared" si="33"/>
        <v>0</v>
      </c>
      <c r="U452" s="166">
        <f t="shared" si="31"/>
        <v>0</v>
      </c>
    </row>
    <row r="453" spans="1:21" s="111" customFormat="1" x14ac:dyDescent="0.2">
      <c r="A453" s="147" t="str">
        <f t="shared" si="32"/>
        <v/>
      </c>
      <c r="B453" s="256"/>
      <c r="C453" s="148"/>
      <c r="E453" s="167"/>
      <c r="T453" s="165">
        <f t="shared" si="33"/>
        <v>0</v>
      </c>
      <c r="U453" s="166">
        <f t="shared" si="31"/>
        <v>0</v>
      </c>
    </row>
    <row r="454" spans="1:21" s="111" customFormat="1" x14ac:dyDescent="0.2">
      <c r="A454" s="147" t="str">
        <f t="shared" si="32"/>
        <v/>
      </c>
      <c r="B454" s="256"/>
      <c r="C454" s="148"/>
      <c r="E454" s="167"/>
      <c r="T454" s="165">
        <f t="shared" si="33"/>
        <v>0</v>
      </c>
      <c r="U454" s="166">
        <f t="shared" si="31"/>
        <v>0</v>
      </c>
    </row>
    <row r="455" spans="1:21" s="111" customFormat="1" x14ac:dyDescent="0.2">
      <c r="A455" s="147" t="str">
        <f t="shared" si="32"/>
        <v/>
      </c>
      <c r="B455" s="256"/>
      <c r="C455" s="148"/>
      <c r="E455" s="167"/>
      <c r="T455" s="165">
        <f t="shared" si="33"/>
        <v>0</v>
      </c>
      <c r="U455" s="166">
        <f t="shared" si="31"/>
        <v>0</v>
      </c>
    </row>
    <row r="456" spans="1:21" s="111" customFormat="1" x14ac:dyDescent="0.2">
      <c r="A456" s="147" t="str">
        <f t="shared" si="32"/>
        <v/>
      </c>
      <c r="B456" s="256"/>
      <c r="C456" s="148"/>
      <c r="E456" s="167"/>
      <c r="T456" s="165">
        <f t="shared" si="33"/>
        <v>0</v>
      </c>
      <c r="U456" s="166">
        <f t="shared" si="31"/>
        <v>0</v>
      </c>
    </row>
    <row r="457" spans="1:21" s="111" customFormat="1" x14ac:dyDescent="0.2">
      <c r="A457" s="147" t="str">
        <f t="shared" si="32"/>
        <v/>
      </c>
      <c r="B457" s="256"/>
      <c r="C457" s="148"/>
      <c r="E457" s="167"/>
      <c r="T457" s="165">
        <f t="shared" si="33"/>
        <v>0</v>
      </c>
      <c r="U457" s="166">
        <f t="shared" si="31"/>
        <v>0</v>
      </c>
    </row>
    <row r="458" spans="1:21" s="111" customFormat="1" x14ac:dyDescent="0.2">
      <c r="A458" s="147" t="str">
        <f t="shared" si="32"/>
        <v/>
      </c>
      <c r="B458" s="256"/>
      <c r="C458" s="148"/>
      <c r="E458" s="167"/>
      <c r="T458" s="165">
        <f t="shared" si="33"/>
        <v>0</v>
      </c>
      <c r="U458" s="166">
        <f t="shared" si="31"/>
        <v>0</v>
      </c>
    </row>
    <row r="459" spans="1:21" s="111" customFormat="1" x14ac:dyDescent="0.2">
      <c r="A459" s="147" t="str">
        <f t="shared" si="32"/>
        <v/>
      </c>
      <c r="B459" s="256"/>
      <c r="C459" s="148"/>
      <c r="E459" s="167"/>
      <c r="T459" s="165">
        <f t="shared" si="33"/>
        <v>0</v>
      </c>
      <c r="U459" s="166">
        <f t="shared" si="31"/>
        <v>0</v>
      </c>
    </row>
    <row r="460" spans="1:21" s="111" customFormat="1" x14ac:dyDescent="0.2">
      <c r="A460" s="147" t="str">
        <f t="shared" si="32"/>
        <v/>
      </c>
      <c r="B460" s="256"/>
      <c r="C460" s="148"/>
      <c r="E460" s="167"/>
      <c r="T460" s="165">
        <f t="shared" si="33"/>
        <v>0</v>
      </c>
      <c r="U460" s="166">
        <f t="shared" si="31"/>
        <v>0</v>
      </c>
    </row>
    <row r="461" spans="1:21" s="111" customFormat="1" x14ac:dyDescent="0.2">
      <c r="A461" s="147" t="str">
        <f t="shared" si="32"/>
        <v/>
      </c>
      <c r="B461" s="256"/>
      <c r="C461" s="148"/>
      <c r="E461" s="167"/>
      <c r="T461" s="165">
        <f t="shared" si="33"/>
        <v>0</v>
      </c>
      <c r="U461" s="166">
        <f t="shared" si="31"/>
        <v>0</v>
      </c>
    </row>
    <row r="462" spans="1:21" s="111" customFormat="1" x14ac:dyDescent="0.2">
      <c r="A462" s="147" t="str">
        <f t="shared" si="32"/>
        <v/>
      </c>
      <c r="B462" s="256"/>
      <c r="C462" s="148"/>
      <c r="E462" s="167"/>
      <c r="T462" s="165">
        <f t="shared" si="33"/>
        <v>0</v>
      </c>
      <c r="U462" s="166">
        <f t="shared" si="31"/>
        <v>0</v>
      </c>
    </row>
    <row r="463" spans="1:21" s="111" customFormat="1" x14ac:dyDescent="0.2">
      <c r="A463" s="147" t="str">
        <f t="shared" si="32"/>
        <v/>
      </c>
      <c r="B463" s="256"/>
      <c r="C463" s="148"/>
      <c r="E463" s="167"/>
      <c r="T463" s="165">
        <f t="shared" si="33"/>
        <v>0</v>
      </c>
      <c r="U463" s="166">
        <f t="shared" si="31"/>
        <v>0</v>
      </c>
    </row>
    <row r="464" spans="1:21" s="111" customFormat="1" x14ac:dyDescent="0.2">
      <c r="A464" s="147" t="str">
        <f t="shared" si="32"/>
        <v/>
      </c>
      <c r="B464" s="256"/>
      <c r="C464" s="148"/>
      <c r="E464" s="167"/>
      <c r="T464" s="165">
        <f t="shared" si="33"/>
        <v>0</v>
      </c>
      <c r="U464" s="166">
        <f t="shared" si="31"/>
        <v>0</v>
      </c>
    </row>
    <row r="465" spans="1:21" s="111" customFormat="1" x14ac:dyDescent="0.2">
      <c r="A465" s="147" t="str">
        <f t="shared" si="32"/>
        <v/>
      </c>
      <c r="B465" s="256"/>
      <c r="C465" s="148"/>
      <c r="E465" s="167"/>
      <c r="T465" s="165">
        <f t="shared" si="33"/>
        <v>0</v>
      </c>
      <c r="U465" s="166">
        <f t="shared" si="31"/>
        <v>0</v>
      </c>
    </row>
    <row r="466" spans="1:21" s="111" customFormat="1" x14ac:dyDescent="0.2">
      <c r="A466" s="147" t="str">
        <f t="shared" si="32"/>
        <v/>
      </c>
      <c r="B466" s="256"/>
      <c r="C466" s="148"/>
      <c r="E466" s="167"/>
      <c r="T466" s="165">
        <f t="shared" si="33"/>
        <v>0</v>
      </c>
      <c r="U466" s="166">
        <f t="shared" si="31"/>
        <v>0</v>
      </c>
    </row>
    <row r="467" spans="1:21" s="111" customFormat="1" x14ac:dyDescent="0.2">
      <c r="A467" s="147" t="str">
        <f t="shared" si="32"/>
        <v/>
      </c>
      <c r="B467" s="256"/>
      <c r="C467" s="148"/>
      <c r="E467" s="167"/>
      <c r="T467" s="165">
        <f t="shared" si="33"/>
        <v>0</v>
      </c>
      <c r="U467" s="166">
        <f t="shared" si="31"/>
        <v>0</v>
      </c>
    </row>
    <row r="468" spans="1:21" s="111" customFormat="1" x14ac:dyDescent="0.2">
      <c r="A468" s="147" t="str">
        <f t="shared" si="32"/>
        <v/>
      </c>
      <c r="B468" s="256"/>
      <c r="C468" s="148"/>
      <c r="E468" s="167"/>
      <c r="T468" s="165">
        <f t="shared" si="33"/>
        <v>0</v>
      </c>
      <c r="U468" s="166">
        <f t="shared" si="31"/>
        <v>0</v>
      </c>
    </row>
    <row r="469" spans="1:21" s="111" customFormat="1" x14ac:dyDescent="0.2">
      <c r="A469" s="147" t="str">
        <f t="shared" si="32"/>
        <v/>
      </c>
      <c r="B469" s="256"/>
      <c r="C469" s="148"/>
      <c r="E469" s="167"/>
      <c r="T469" s="165">
        <f t="shared" si="33"/>
        <v>0</v>
      </c>
      <c r="U469" s="166">
        <f t="shared" si="31"/>
        <v>0</v>
      </c>
    </row>
    <row r="470" spans="1:21" s="111" customFormat="1" x14ac:dyDescent="0.2">
      <c r="A470" s="147" t="str">
        <f t="shared" si="32"/>
        <v/>
      </c>
      <c r="B470" s="256"/>
      <c r="C470" s="148"/>
      <c r="E470" s="167"/>
      <c r="T470" s="165">
        <f t="shared" si="33"/>
        <v>0</v>
      </c>
      <c r="U470" s="166">
        <f t="shared" si="31"/>
        <v>0</v>
      </c>
    </row>
    <row r="471" spans="1:21" s="111" customFormat="1" x14ac:dyDescent="0.2">
      <c r="A471" s="147" t="str">
        <f t="shared" si="32"/>
        <v/>
      </c>
      <c r="B471" s="256"/>
      <c r="C471" s="148"/>
      <c r="E471" s="167"/>
      <c r="T471" s="165">
        <f t="shared" si="33"/>
        <v>0</v>
      </c>
      <c r="U471" s="166">
        <f t="shared" si="31"/>
        <v>0</v>
      </c>
    </row>
    <row r="472" spans="1:21" s="111" customFormat="1" x14ac:dyDescent="0.2">
      <c r="A472" s="147" t="str">
        <f t="shared" si="32"/>
        <v/>
      </c>
      <c r="B472" s="256"/>
      <c r="C472" s="148"/>
      <c r="E472" s="167"/>
      <c r="T472" s="165">
        <f t="shared" si="33"/>
        <v>0</v>
      </c>
      <c r="U472" s="166">
        <f t="shared" si="31"/>
        <v>0</v>
      </c>
    </row>
    <row r="473" spans="1:21" s="111" customFormat="1" x14ac:dyDescent="0.2">
      <c r="A473" s="147" t="str">
        <f t="shared" si="32"/>
        <v/>
      </c>
      <c r="B473" s="256"/>
      <c r="C473" s="148"/>
      <c r="E473" s="167"/>
      <c r="T473" s="165">
        <f t="shared" si="33"/>
        <v>0</v>
      </c>
      <c r="U473" s="166">
        <f t="shared" si="31"/>
        <v>0</v>
      </c>
    </row>
    <row r="474" spans="1:21" s="111" customFormat="1" x14ac:dyDescent="0.2">
      <c r="A474" s="147" t="str">
        <f t="shared" si="32"/>
        <v/>
      </c>
      <c r="B474" s="256"/>
      <c r="C474" s="148"/>
      <c r="E474" s="167"/>
      <c r="T474" s="165">
        <f t="shared" si="33"/>
        <v>0</v>
      </c>
      <c r="U474" s="166">
        <f t="shared" si="31"/>
        <v>0</v>
      </c>
    </row>
    <row r="475" spans="1:21" s="111" customFormat="1" x14ac:dyDescent="0.2">
      <c r="A475" s="147" t="str">
        <f t="shared" si="32"/>
        <v/>
      </c>
      <c r="B475" s="256"/>
      <c r="C475" s="148"/>
      <c r="E475" s="167"/>
      <c r="T475" s="165">
        <f t="shared" si="33"/>
        <v>0</v>
      </c>
      <c r="U475" s="166">
        <f t="shared" si="31"/>
        <v>0</v>
      </c>
    </row>
    <row r="476" spans="1:21" s="111" customFormat="1" x14ac:dyDescent="0.2">
      <c r="B476" s="171"/>
      <c r="C476" s="112"/>
    </row>
    <row r="477" spans="1:21" s="111" customFormat="1" x14ac:dyDescent="0.2">
      <c r="B477" s="171"/>
      <c r="C477" s="112"/>
    </row>
    <row r="478" spans="1:21" s="111" customFormat="1" x14ac:dyDescent="0.2">
      <c r="B478" s="171"/>
      <c r="C478" s="112"/>
    </row>
    <row r="479" spans="1:21" s="111" customFormat="1" x14ac:dyDescent="0.2">
      <c r="B479" s="171"/>
      <c r="C479" s="112"/>
    </row>
    <row r="480" spans="1:21" s="111" customFormat="1" x14ac:dyDescent="0.2">
      <c r="B480" s="171"/>
      <c r="C480" s="112"/>
    </row>
    <row r="481" spans="2:3" s="111" customFormat="1" x14ac:dyDescent="0.2">
      <c r="B481" s="171"/>
      <c r="C481" s="112"/>
    </row>
    <row r="482" spans="2:3" s="111" customFormat="1" x14ac:dyDescent="0.2">
      <c r="B482" s="171"/>
      <c r="C482" s="112"/>
    </row>
    <row r="483" spans="2:3" s="111" customFormat="1" x14ac:dyDescent="0.2">
      <c r="B483" s="171"/>
      <c r="C483" s="112"/>
    </row>
    <row r="484" spans="2:3" s="111" customFormat="1" x14ac:dyDescent="0.2">
      <c r="B484" s="171"/>
      <c r="C484" s="112"/>
    </row>
    <row r="485" spans="2:3" s="111" customFormat="1" x14ac:dyDescent="0.2">
      <c r="B485" s="171"/>
      <c r="C485" s="112"/>
    </row>
    <row r="486" spans="2:3" s="111" customFormat="1" x14ac:dyDescent="0.2">
      <c r="B486" s="171"/>
      <c r="C486" s="112"/>
    </row>
    <row r="487" spans="2:3" s="111" customFormat="1" x14ac:dyDescent="0.2">
      <c r="B487" s="171"/>
      <c r="C487" s="112"/>
    </row>
    <row r="488" spans="2:3" s="111" customFormat="1" x14ac:dyDescent="0.2">
      <c r="B488" s="171"/>
      <c r="C488" s="112"/>
    </row>
    <row r="489" spans="2:3" s="111" customFormat="1" x14ac:dyDescent="0.2">
      <c r="B489" s="171"/>
      <c r="C489" s="112"/>
    </row>
    <row r="490" spans="2:3" s="111" customFormat="1" x14ac:dyDescent="0.2">
      <c r="B490" s="171"/>
      <c r="C490" s="112"/>
    </row>
    <row r="491" spans="2:3" s="111" customFormat="1" x14ac:dyDescent="0.2">
      <c r="B491" s="171"/>
      <c r="C491" s="112"/>
    </row>
    <row r="492" spans="2:3" s="111" customFormat="1" x14ac:dyDescent="0.2">
      <c r="B492" s="171"/>
      <c r="C492" s="112"/>
    </row>
    <row r="493" spans="2:3" s="111" customFormat="1" x14ac:dyDescent="0.2">
      <c r="B493" s="171"/>
      <c r="C493" s="112"/>
    </row>
    <row r="494" spans="2:3" s="111" customFormat="1" x14ac:dyDescent="0.2">
      <c r="B494" s="171"/>
      <c r="C494" s="112"/>
    </row>
    <row r="495" spans="2:3" s="111" customFormat="1" x14ac:dyDescent="0.2">
      <c r="B495" s="171"/>
      <c r="C495" s="112"/>
    </row>
    <row r="496" spans="2:3" s="111" customFormat="1" x14ac:dyDescent="0.2">
      <c r="B496" s="171"/>
      <c r="C496" s="112"/>
    </row>
    <row r="497" spans="2:3" s="111" customFormat="1" x14ac:dyDescent="0.2">
      <c r="B497" s="171"/>
      <c r="C497" s="112"/>
    </row>
    <row r="498" spans="2:3" s="111" customFormat="1" x14ac:dyDescent="0.2">
      <c r="B498" s="171"/>
      <c r="C498" s="112"/>
    </row>
    <row r="499" spans="2:3" s="111" customFormat="1" x14ac:dyDescent="0.2">
      <c r="B499" s="171"/>
      <c r="C499" s="112"/>
    </row>
    <row r="500" spans="2:3" s="111" customFormat="1" x14ac:dyDescent="0.2">
      <c r="B500" s="171"/>
      <c r="C500" s="112"/>
    </row>
    <row r="501" spans="2:3" s="111" customFormat="1" x14ac:dyDescent="0.2">
      <c r="B501" s="171"/>
      <c r="C501" s="112"/>
    </row>
    <row r="502" spans="2:3" s="111" customFormat="1" x14ac:dyDescent="0.2">
      <c r="B502" s="171"/>
      <c r="C502" s="112"/>
    </row>
    <row r="503" spans="2:3" s="111" customFormat="1" x14ac:dyDescent="0.2">
      <c r="B503" s="171"/>
      <c r="C503" s="112"/>
    </row>
    <row r="504" spans="2:3" s="111" customFormat="1" x14ac:dyDescent="0.2">
      <c r="B504" s="171"/>
      <c r="C504" s="112"/>
    </row>
    <row r="505" spans="2:3" s="111" customFormat="1" x14ac:dyDescent="0.2">
      <c r="B505" s="171"/>
      <c r="C505" s="112"/>
    </row>
    <row r="506" spans="2:3" s="111" customFormat="1" x14ac:dyDescent="0.2">
      <c r="B506" s="171"/>
      <c r="C506" s="112"/>
    </row>
    <row r="507" spans="2:3" s="111" customFormat="1" x14ac:dyDescent="0.2">
      <c r="B507" s="171"/>
      <c r="C507" s="112"/>
    </row>
    <row r="508" spans="2:3" s="111" customFormat="1" x14ac:dyDescent="0.2">
      <c r="B508" s="171"/>
      <c r="C508" s="112"/>
    </row>
    <row r="509" spans="2:3" s="111" customFormat="1" x14ac:dyDescent="0.2">
      <c r="B509" s="171"/>
      <c r="C509" s="112"/>
    </row>
    <row r="510" spans="2:3" s="111" customFormat="1" x14ac:dyDescent="0.2">
      <c r="B510" s="171"/>
      <c r="C510" s="112"/>
    </row>
    <row r="511" spans="2:3" s="111" customFormat="1" x14ac:dyDescent="0.2">
      <c r="B511" s="171"/>
      <c r="C511" s="112"/>
    </row>
    <row r="512" spans="2:3" s="111" customFormat="1" x14ac:dyDescent="0.2">
      <c r="B512" s="171"/>
      <c r="C512" s="112"/>
    </row>
    <row r="513" spans="2:3" s="111" customFormat="1" x14ac:dyDescent="0.2">
      <c r="B513" s="171"/>
      <c r="C513" s="112"/>
    </row>
    <row r="514" spans="2:3" s="111" customFormat="1" x14ac:dyDescent="0.2">
      <c r="B514" s="171"/>
      <c r="C514" s="112"/>
    </row>
    <row r="515" spans="2:3" s="111" customFormat="1" x14ac:dyDescent="0.2">
      <c r="B515" s="171"/>
      <c r="C515" s="112"/>
    </row>
    <row r="516" spans="2:3" s="111" customFormat="1" x14ac:dyDescent="0.2">
      <c r="B516" s="171"/>
      <c r="C516" s="112"/>
    </row>
    <row r="517" spans="2:3" s="111" customFormat="1" x14ac:dyDescent="0.2">
      <c r="B517" s="171"/>
      <c r="C517" s="112"/>
    </row>
    <row r="518" spans="2:3" s="111" customFormat="1" x14ac:dyDescent="0.2">
      <c r="B518" s="171"/>
      <c r="C518" s="112"/>
    </row>
    <row r="519" spans="2:3" s="111" customFormat="1" x14ac:dyDescent="0.2">
      <c r="B519" s="171"/>
      <c r="C519" s="112"/>
    </row>
    <row r="520" spans="2:3" s="111" customFormat="1" x14ac:dyDescent="0.2">
      <c r="B520" s="171"/>
      <c r="C520" s="112"/>
    </row>
    <row r="521" spans="2:3" s="111" customFormat="1" x14ac:dyDescent="0.2">
      <c r="B521" s="171"/>
      <c r="C521" s="112"/>
    </row>
    <row r="522" spans="2:3" s="111" customFormat="1" x14ac:dyDescent="0.2">
      <c r="B522" s="171"/>
      <c r="C522" s="112"/>
    </row>
    <row r="523" spans="2:3" s="111" customFormat="1" x14ac:dyDescent="0.2">
      <c r="B523" s="171"/>
      <c r="C523" s="112"/>
    </row>
    <row r="524" spans="2:3" s="111" customFormat="1" x14ac:dyDescent="0.2">
      <c r="B524" s="171"/>
      <c r="C524" s="112"/>
    </row>
    <row r="525" spans="2:3" s="111" customFormat="1" x14ac:dyDescent="0.2">
      <c r="B525" s="171"/>
      <c r="C525" s="112"/>
    </row>
    <row r="526" spans="2:3" s="111" customFormat="1" x14ac:dyDescent="0.2">
      <c r="B526" s="171"/>
      <c r="C526" s="112"/>
    </row>
    <row r="527" spans="2:3" s="111" customFormat="1" x14ac:dyDescent="0.2">
      <c r="B527" s="171"/>
      <c r="C527" s="112"/>
    </row>
    <row r="528" spans="2:3" s="111" customFormat="1" x14ac:dyDescent="0.2">
      <c r="B528" s="171"/>
      <c r="C528" s="112"/>
    </row>
    <row r="529" spans="2:3" s="111" customFormat="1" x14ac:dyDescent="0.2">
      <c r="B529" s="171"/>
      <c r="C529" s="112"/>
    </row>
    <row r="530" spans="2:3" s="111" customFormat="1" x14ac:dyDescent="0.2">
      <c r="B530" s="171"/>
      <c r="C530" s="112"/>
    </row>
    <row r="531" spans="2:3" s="111" customFormat="1" x14ac:dyDescent="0.2">
      <c r="B531" s="171"/>
      <c r="C531" s="112"/>
    </row>
    <row r="532" spans="2:3" s="111" customFormat="1" x14ac:dyDescent="0.2">
      <c r="B532" s="171"/>
      <c r="C532" s="112"/>
    </row>
    <row r="533" spans="2:3" s="111" customFormat="1" x14ac:dyDescent="0.2">
      <c r="B533" s="171"/>
      <c r="C533" s="112"/>
    </row>
    <row r="534" spans="2:3" s="111" customFormat="1" x14ac:dyDescent="0.2">
      <c r="B534" s="171"/>
      <c r="C534" s="112"/>
    </row>
    <row r="535" spans="2:3" s="111" customFormat="1" x14ac:dyDescent="0.2">
      <c r="B535" s="171"/>
      <c r="C535" s="112"/>
    </row>
    <row r="536" spans="2:3" s="111" customFormat="1" x14ac:dyDescent="0.2">
      <c r="B536" s="171"/>
      <c r="C536" s="112"/>
    </row>
    <row r="537" spans="2:3" s="111" customFormat="1" x14ac:dyDescent="0.2">
      <c r="B537" s="171"/>
      <c r="C537" s="112"/>
    </row>
    <row r="538" spans="2:3" s="111" customFormat="1" x14ac:dyDescent="0.2">
      <c r="B538" s="171"/>
      <c r="C538" s="112"/>
    </row>
    <row r="539" spans="2:3" s="111" customFormat="1" x14ac:dyDescent="0.2">
      <c r="B539" s="171"/>
      <c r="C539" s="112"/>
    </row>
    <row r="540" spans="2:3" s="111" customFormat="1" x14ac:dyDescent="0.2">
      <c r="B540" s="171"/>
      <c r="C540" s="112"/>
    </row>
    <row r="541" spans="2:3" s="111" customFormat="1" x14ac:dyDescent="0.2">
      <c r="B541" s="171"/>
      <c r="C541" s="112"/>
    </row>
    <row r="542" spans="2:3" s="111" customFormat="1" x14ac:dyDescent="0.2">
      <c r="B542" s="171"/>
      <c r="C542" s="112"/>
    </row>
    <row r="543" spans="2:3" s="111" customFormat="1" x14ac:dyDescent="0.2">
      <c r="B543" s="171"/>
      <c r="C543" s="112"/>
    </row>
    <row r="544" spans="2:3" s="111" customFormat="1" x14ac:dyDescent="0.2">
      <c r="B544" s="171"/>
      <c r="C544" s="112"/>
    </row>
    <row r="545" spans="2:3" s="111" customFormat="1" x14ac:dyDescent="0.2">
      <c r="B545" s="171"/>
      <c r="C545" s="112"/>
    </row>
    <row r="546" spans="2:3" s="111" customFormat="1" x14ac:dyDescent="0.2">
      <c r="B546" s="171"/>
      <c r="C546" s="112"/>
    </row>
    <row r="547" spans="2:3" s="111" customFormat="1" x14ac:dyDescent="0.2">
      <c r="B547" s="171"/>
      <c r="C547" s="112"/>
    </row>
    <row r="548" spans="2:3" s="111" customFormat="1" x14ac:dyDescent="0.2">
      <c r="B548" s="171"/>
      <c r="C548" s="112"/>
    </row>
    <row r="549" spans="2:3" s="111" customFormat="1" x14ac:dyDescent="0.2">
      <c r="B549" s="171"/>
      <c r="C549" s="112"/>
    </row>
    <row r="550" spans="2:3" s="111" customFormat="1" x14ac:dyDescent="0.2">
      <c r="B550" s="171"/>
      <c r="C550" s="112"/>
    </row>
    <row r="551" spans="2:3" s="111" customFormat="1" x14ac:dyDescent="0.2">
      <c r="B551" s="171"/>
      <c r="C551" s="112"/>
    </row>
    <row r="552" spans="2:3" s="111" customFormat="1" x14ac:dyDescent="0.2">
      <c r="B552" s="171"/>
      <c r="C552" s="112"/>
    </row>
    <row r="553" spans="2:3" s="111" customFormat="1" x14ac:dyDescent="0.2">
      <c r="B553" s="171"/>
      <c r="C553" s="112"/>
    </row>
    <row r="554" spans="2:3" s="111" customFormat="1" x14ac:dyDescent="0.2">
      <c r="B554" s="171"/>
      <c r="C554" s="112"/>
    </row>
    <row r="555" spans="2:3" s="111" customFormat="1" x14ac:dyDescent="0.2">
      <c r="B555" s="171"/>
      <c r="C555" s="112"/>
    </row>
    <row r="556" spans="2:3" s="111" customFormat="1" x14ac:dyDescent="0.2">
      <c r="B556" s="171"/>
      <c r="C556" s="112"/>
    </row>
    <row r="557" spans="2:3" s="111" customFormat="1" x14ac:dyDescent="0.2">
      <c r="B557" s="171"/>
      <c r="C557" s="112"/>
    </row>
    <row r="558" spans="2:3" s="111" customFormat="1" x14ac:dyDescent="0.2">
      <c r="B558" s="171"/>
      <c r="C558" s="112"/>
    </row>
    <row r="559" spans="2:3" s="111" customFormat="1" x14ac:dyDescent="0.2">
      <c r="B559" s="171"/>
      <c r="C559" s="112"/>
    </row>
    <row r="560" spans="2:3" s="111" customFormat="1" x14ac:dyDescent="0.2">
      <c r="B560" s="171"/>
      <c r="C560" s="112"/>
    </row>
    <row r="561" spans="2:3" s="111" customFormat="1" x14ac:dyDescent="0.2">
      <c r="B561" s="171"/>
      <c r="C561" s="112"/>
    </row>
    <row r="562" spans="2:3" s="111" customFormat="1" x14ac:dyDescent="0.2">
      <c r="B562" s="171"/>
      <c r="C562" s="112"/>
    </row>
    <row r="563" spans="2:3" s="111" customFormat="1" x14ac:dyDescent="0.2">
      <c r="B563" s="171"/>
      <c r="C563" s="112"/>
    </row>
    <row r="564" spans="2:3" s="111" customFormat="1" x14ac:dyDescent="0.2">
      <c r="B564" s="171"/>
      <c r="C564" s="112"/>
    </row>
    <row r="565" spans="2:3" s="111" customFormat="1" x14ac:dyDescent="0.2">
      <c r="B565" s="171"/>
      <c r="C565" s="112"/>
    </row>
    <row r="566" spans="2:3" s="111" customFormat="1" x14ac:dyDescent="0.2">
      <c r="B566" s="171"/>
      <c r="C566" s="112"/>
    </row>
    <row r="567" spans="2:3" s="111" customFormat="1" x14ac:dyDescent="0.2">
      <c r="B567" s="171"/>
      <c r="C567" s="112"/>
    </row>
    <row r="568" spans="2:3" s="111" customFormat="1" x14ac:dyDescent="0.2">
      <c r="B568" s="171"/>
      <c r="C568" s="112"/>
    </row>
    <row r="569" spans="2:3" s="111" customFormat="1" x14ac:dyDescent="0.2">
      <c r="B569" s="171"/>
      <c r="C569" s="112"/>
    </row>
    <row r="570" spans="2:3" s="111" customFormat="1" x14ac:dyDescent="0.2">
      <c r="B570" s="171"/>
      <c r="C570" s="112"/>
    </row>
    <row r="571" spans="2:3" s="111" customFormat="1" x14ac:dyDescent="0.2">
      <c r="B571" s="171"/>
      <c r="C571" s="112"/>
    </row>
    <row r="572" spans="2:3" s="111" customFormat="1" x14ac:dyDescent="0.2">
      <c r="B572" s="171"/>
      <c r="C572" s="112"/>
    </row>
    <row r="573" spans="2:3" s="111" customFormat="1" x14ac:dyDescent="0.2">
      <c r="B573" s="171"/>
      <c r="C573" s="112"/>
    </row>
    <row r="574" spans="2:3" s="111" customFormat="1" x14ac:dyDescent="0.2">
      <c r="B574" s="171"/>
      <c r="C574" s="112"/>
    </row>
    <row r="575" spans="2:3" s="111" customFormat="1" x14ac:dyDescent="0.2">
      <c r="B575" s="171"/>
      <c r="C575" s="112"/>
    </row>
    <row r="576" spans="2:3" s="111" customFormat="1" x14ac:dyDescent="0.2">
      <c r="B576" s="171"/>
      <c r="C576" s="112"/>
    </row>
    <row r="577" spans="2:3" s="111" customFormat="1" x14ac:dyDescent="0.2">
      <c r="B577" s="171"/>
      <c r="C577" s="112"/>
    </row>
    <row r="578" spans="2:3" s="111" customFormat="1" x14ac:dyDescent="0.2">
      <c r="B578" s="171"/>
      <c r="C578" s="112"/>
    </row>
    <row r="579" spans="2:3" s="111" customFormat="1" x14ac:dyDescent="0.2">
      <c r="B579" s="171"/>
      <c r="C579" s="112"/>
    </row>
    <row r="580" spans="2:3" s="111" customFormat="1" x14ac:dyDescent="0.2">
      <c r="B580" s="171"/>
      <c r="C580" s="112"/>
    </row>
    <row r="581" spans="2:3" s="111" customFormat="1" x14ac:dyDescent="0.2">
      <c r="B581" s="171"/>
      <c r="C581" s="112"/>
    </row>
    <row r="582" spans="2:3" s="111" customFormat="1" x14ac:dyDescent="0.2">
      <c r="B582" s="171"/>
      <c r="C582" s="112"/>
    </row>
    <row r="583" spans="2:3" s="111" customFormat="1" x14ac:dyDescent="0.2">
      <c r="B583" s="171"/>
      <c r="C583" s="112"/>
    </row>
    <row r="584" spans="2:3" s="111" customFormat="1" x14ac:dyDescent="0.2">
      <c r="B584" s="171"/>
      <c r="C584" s="112"/>
    </row>
    <row r="585" spans="2:3" s="111" customFormat="1" x14ac:dyDescent="0.2">
      <c r="B585" s="171"/>
      <c r="C585" s="112"/>
    </row>
    <row r="586" spans="2:3" s="111" customFormat="1" x14ac:dyDescent="0.2">
      <c r="B586" s="171"/>
      <c r="C586" s="112"/>
    </row>
    <row r="587" spans="2:3" s="111" customFormat="1" x14ac:dyDescent="0.2">
      <c r="B587" s="171"/>
      <c r="C587" s="112"/>
    </row>
    <row r="588" spans="2:3" s="111" customFormat="1" x14ac:dyDescent="0.2">
      <c r="B588" s="171"/>
      <c r="C588" s="112"/>
    </row>
    <row r="589" spans="2:3" s="111" customFormat="1" x14ac:dyDescent="0.2">
      <c r="B589" s="171"/>
      <c r="C589" s="112"/>
    </row>
    <row r="590" spans="2:3" s="111" customFormat="1" x14ac:dyDescent="0.2">
      <c r="B590" s="171"/>
      <c r="C590" s="112"/>
    </row>
    <row r="591" spans="2:3" s="111" customFormat="1" x14ac:dyDescent="0.2">
      <c r="B591" s="171"/>
      <c r="C591" s="112"/>
    </row>
    <row r="592" spans="2:3" s="111" customFormat="1" x14ac:dyDescent="0.2">
      <c r="B592" s="171"/>
      <c r="C592" s="112"/>
    </row>
    <row r="593" spans="2:3" s="111" customFormat="1" x14ac:dyDescent="0.2">
      <c r="B593" s="171"/>
      <c r="C593" s="112"/>
    </row>
    <row r="594" spans="2:3" s="111" customFormat="1" x14ac:dyDescent="0.2">
      <c r="B594" s="171"/>
      <c r="C594" s="112"/>
    </row>
    <row r="595" spans="2:3" s="111" customFormat="1" x14ac:dyDescent="0.2">
      <c r="B595" s="171"/>
      <c r="C595" s="112"/>
    </row>
    <row r="596" spans="2:3" s="111" customFormat="1" x14ac:dyDescent="0.2">
      <c r="B596" s="171"/>
      <c r="C596" s="112"/>
    </row>
    <row r="597" spans="2:3" s="111" customFormat="1" x14ac:dyDescent="0.2">
      <c r="B597" s="171"/>
      <c r="C597" s="112"/>
    </row>
    <row r="598" spans="2:3" s="111" customFormat="1" x14ac:dyDescent="0.2">
      <c r="B598" s="171"/>
      <c r="C598" s="112"/>
    </row>
    <row r="599" spans="2:3" s="111" customFormat="1" x14ac:dyDescent="0.2">
      <c r="B599" s="171"/>
      <c r="C599" s="112"/>
    </row>
    <row r="600" spans="2:3" s="111" customFormat="1" x14ac:dyDescent="0.2">
      <c r="B600" s="171"/>
      <c r="C600" s="112"/>
    </row>
    <row r="615" spans="3:3" x14ac:dyDescent="0.2">
      <c r="C615" s="127"/>
    </row>
    <row r="616" spans="3:3" x14ac:dyDescent="0.2">
      <c r="C616" s="127"/>
    </row>
    <row r="617" spans="3:3" x14ac:dyDescent="0.2">
      <c r="C617" s="127"/>
    </row>
    <row r="618" spans="3:3" x14ac:dyDescent="0.2">
      <c r="C618" s="127"/>
    </row>
    <row r="619" spans="3:3" x14ac:dyDescent="0.2">
      <c r="C619" s="127"/>
    </row>
    <row r="620" spans="3:3" x14ac:dyDescent="0.2">
      <c r="C620" s="127"/>
    </row>
    <row r="621" spans="3:3" x14ac:dyDescent="0.2">
      <c r="C621" s="127"/>
    </row>
    <row r="622" spans="3:3" x14ac:dyDescent="0.2">
      <c r="C622" s="127"/>
    </row>
    <row r="623" spans="3:3" x14ac:dyDescent="0.2">
      <c r="C623" s="127"/>
    </row>
    <row r="624" spans="3:3" x14ac:dyDescent="0.2">
      <c r="C624" s="127"/>
    </row>
    <row r="625" spans="3:3" x14ac:dyDescent="0.2">
      <c r="C625" s="127"/>
    </row>
    <row r="626" spans="3:3" x14ac:dyDescent="0.2">
      <c r="C626" s="127"/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475">
    <cfRule type="cellIs" dxfId="14" priority="3" operator="notEqual">
      <formula>$G38</formula>
    </cfRule>
  </conditionalFormatting>
  <conditionalFormatting sqref="C38:C475">
    <cfRule type="cellIs" dxfId="13" priority="2" operator="equal">
      <formula>""</formula>
    </cfRule>
  </conditionalFormatting>
  <conditionalFormatting sqref="C38:C475 E38:E475">
    <cfRule type="cellIs" dxfId="12" priority="1" operator="equal">
      <formula>""</formula>
    </cfRule>
  </conditionalFormatting>
  <dataValidations count="2">
    <dataValidation type="list" allowBlank="1" showInputMessage="1" showErrorMessage="1" sqref="C38:C475" xr:uid="{5E2045BE-64A6-4FAE-AAE8-001ABE30BC8C}">
      <formula1>$C$25:$C$30</formula1>
    </dataValidation>
    <dataValidation type="list" allowBlank="1" showInputMessage="1" showErrorMessage="1" sqref="E151:E475" xr:uid="{4E0A99A1-A829-4852-8FD4-C5C93CCAD6FD}">
      <formula1>$E$24:$I$24</formula1>
    </dataValidation>
  </dataValidations>
  <pageMargins left="0.5" right="0.5" top="0.5" bottom="0.5" header="0.5" footer="0.5"/>
  <pageSetup scale="80" orientation="landscape" horizontalDpi="4294967294" r:id="rId1"/>
  <headerFooter alignWithMargins="0">
    <oddFooter>&amp;L&amp;8&amp;D 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Template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Rollup</vt:lpstr>
      <vt:lpstr>April!Print_Area</vt:lpstr>
      <vt:lpstr>Aug!Print_Area</vt:lpstr>
      <vt:lpstr>Dec!Print_Area</vt:lpstr>
      <vt:lpstr>Feb!Print_Area</vt:lpstr>
      <vt:lpstr>Jan!Print_Area</vt:lpstr>
      <vt:lpstr>July!Print_Area</vt:lpstr>
      <vt:lpstr>June!Print_Area</vt:lpstr>
      <vt:lpstr>Mar!Print_Area</vt:lpstr>
      <vt:lpstr>May!Print_Area</vt:lpstr>
      <vt:lpstr>Nov!Print_Area</vt:lpstr>
      <vt:lpstr>Oct!Print_Area</vt:lpstr>
      <vt:lpstr>Rollup!Print_Area</vt:lpstr>
      <vt:lpstr>Sept!Print_Area</vt:lpstr>
      <vt:lpstr>Template!Print_Area</vt:lpstr>
    </vt:vector>
  </TitlesOfParts>
  <Company>Fairview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skroeke1</dc:creator>
  <cp:lastModifiedBy>Humphrey, Jonathan</cp:lastModifiedBy>
  <cp:lastPrinted>2019-12-18T18:14:36Z</cp:lastPrinted>
  <dcterms:created xsi:type="dcterms:W3CDTF">2009-01-15T20:16:28Z</dcterms:created>
  <dcterms:modified xsi:type="dcterms:W3CDTF">2021-09-20T17:33:04Z</dcterms:modified>
</cp:coreProperties>
</file>