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studies at Lulea University of Technology_\Study docs\Advanced WN\Lab1\"/>
    </mc:Choice>
  </mc:AlternateContent>
  <xr:revisionPtr revIDLastSave="0" documentId="13_ncr:1_{4F5A8554-5606-41D1-A1C1-9707FE8D709A}" xr6:coauthVersionLast="47" xr6:coauthVersionMax="47" xr10:uidLastSave="{00000000-0000-0000-0000-000000000000}"/>
  <bookViews>
    <workbookView xWindow="-120" yWindow="-120" windowWidth="20730" windowHeight="11760" xr2:uid="{F9ACF362-DA5A-9C4C-BFF2-0E8F112CC6A1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3" l="1"/>
  <c r="M47" i="3"/>
  <c r="L47" i="3"/>
  <c r="K47" i="3"/>
  <c r="J47" i="3"/>
  <c r="I47" i="3"/>
  <c r="H47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N46" i="3"/>
  <c r="M46" i="3"/>
  <c r="L46" i="3"/>
  <c r="K46" i="3"/>
  <c r="J46" i="3"/>
  <c r="I46" i="3"/>
  <c r="H46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32" i="1"/>
  <c r="C33" i="1"/>
  <c r="C34" i="1"/>
  <c r="C35" i="1"/>
  <c r="C36" i="1"/>
  <c r="C37" i="1"/>
  <c r="C38" i="1"/>
  <c r="C39" i="1"/>
  <c r="C40" i="1"/>
  <c r="C41" i="1"/>
  <c r="C42" i="1"/>
  <c r="B32" i="1"/>
  <c r="B33" i="1"/>
  <c r="B34" i="1"/>
  <c r="B35" i="1"/>
  <c r="B36" i="1"/>
  <c r="B37" i="1"/>
  <c r="B38" i="1"/>
  <c r="B39" i="1"/>
  <c r="B40" i="1"/>
  <c r="B41" i="1"/>
  <c r="B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O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<sst xmlns="http://schemas.openxmlformats.org/spreadsheetml/2006/main" count="101" uniqueCount="6">
  <si>
    <t>Distance(m)</t>
  </si>
  <si>
    <t>Path Loss - Actual (dBm)</t>
  </si>
  <si>
    <t>Path Loss - Firss (dBm)</t>
  </si>
  <si>
    <t>RSSI</t>
  </si>
  <si>
    <t>Signal lost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</si>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</sst>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Path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Path Loss - Actual (dBm)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 formatCode="0.00">
                  <c:v>30.016662039607269</c:v>
                </c:pt>
                <c:pt idx="31" formatCode="0.00">
                  <c:v>30.066592756745816</c:v>
                </c:pt>
                <c:pt idx="32" formatCode="0.00">
                  <c:v>30.14962686336267</c:v>
                </c:pt>
                <c:pt idx="33" formatCode="0.00">
                  <c:v>30.265491900843113</c:v>
                </c:pt>
                <c:pt idx="34" formatCode="0.00">
                  <c:v>30.413812651491099</c:v>
                </c:pt>
                <c:pt idx="35" formatCode="0.00">
                  <c:v>30.594117081556711</c:v>
                </c:pt>
                <c:pt idx="36" formatCode="0.00">
                  <c:v>30.805843601498726</c:v>
                </c:pt>
                <c:pt idx="37" formatCode="0.00">
                  <c:v>31.048349392520048</c:v>
                </c:pt>
                <c:pt idx="38" formatCode="0.00">
                  <c:v>31.32091952673165</c:v>
                </c:pt>
                <c:pt idx="39" formatCode="0.00">
                  <c:v>31.622776601683793</c:v>
                </c:pt>
                <c:pt idx="40" formatCode="0.00">
                  <c:v>31.953090617340916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62</c:v>
                </c:pt>
                <c:pt idx="1">
                  <c:v>61</c:v>
                </c:pt>
                <c:pt idx="2">
                  <c:v>63</c:v>
                </c:pt>
                <c:pt idx="3">
                  <c:v>63</c:v>
                </c:pt>
                <c:pt idx="4">
                  <c:v>64</c:v>
                </c:pt>
                <c:pt idx="5">
                  <c:v>69</c:v>
                </c:pt>
                <c:pt idx="6">
                  <c:v>70</c:v>
                </c:pt>
                <c:pt idx="7">
                  <c:v>74</c:v>
                </c:pt>
                <c:pt idx="8">
                  <c:v>71</c:v>
                </c:pt>
                <c:pt idx="9">
                  <c:v>72</c:v>
                </c:pt>
                <c:pt idx="10">
                  <c:v>74</c:v>
                </c:pt>
                <c:pt idx="11">
                  <c:v>84</c:v>
                </c:pt>
                <c:pt idx="12">
                  <c:v>85</c:v>
                </c:pt>
                <c:pt idx="13">
                  <c:v>80</c:v>
                </c:pt>
                <c:pt idx="14">
                  <c:v>83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86</c:v>
                </c:pt>
                <c:pt idx="19">
                  <c:v>83</c:v>
                </c:pt>
                <c:pt idx="20">
                  <c:v>86</c:v>
                </c:pt>
                <c:pt idx="21">
                  <c:v>82</c:v>
                </c:pt>
                <c:pt idx="22">
                  <c:v>85</c:v>
                </c:pt>
                <c:pt idx="23">
                  <c:v>84</c:v>
                </c:pt>
                <c:pt idx="24">
                  <c:v>85</c:v>
                </c:pt>
                <c:pt idx="25">
                  <c:v>81</c:v>
                </c:pt>
                <c:pt idx="26">
                  <c:v>82</c:v>
                </c:pt>
                <c:pt idx="27">
                  <c:v>87</c:v>
                </c:pt>
                <c:pt idx="28">
                  <c:v>88</c:v>
                </c:pt>
                <c:pt idx="29">
                  <c:v>91</c:v>
                </c:pt>
                <c:pt idx="30">
                  <c:v>91</c:v>
                </c:pt>
                <c:pt idx="31">
                  <c:v>97</c:v>
                </c:pt>
                <c:pt idx="32">
                  <c:v>101</c:v>
                </c:pt>
                <c:pt idx="33">
                  <c:v>109</c:v>
                </c:pt>
                <c:pt idx="34">
                  <c:v>114</c:v>
                </c:pt>
                <c:pt idx="35">
                  <c:v>110</c:v>
                </c:pt>
                <c:pt idx="36">
                  <c:v>106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3-724A-8C5C-1B25535BFD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Path Loss - Firss (dBm)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 formatCode="0.00">
                  <c:v>30.016662039607269</c:v>
                </c:pt>
                <c:pt idx="31" formatCode="0.00">
                  <c:v>30.066592756745816</c:v>
                </c:pt>
                <c:pt idx="32" formatCode="0.00">
                  <c:v>30.14962686336267</c:v>
                </c:pt>
                <c:pt idx="33" formatCode="0.00">
                  <c:v>30.265491900843113</c:v>
                </c:pt>
                <c:pt idx="34" formatCode="0.00">
                  <c:v>30.413812651491099</c:v>
                </c:pt>
                <c:pt idx="35" formatCode="0.00">
                  <c:v>30.594117081556711</c:v>
                </c:pt>
                <c:pt idx="36" formatCode="0.00">
                  <c:v>30.805843601498726</c:v>
                </c:pt>
                <c:pt idx="37" formatCode="0.00">
                  <c:v>31.048349392520048</c:v>
                </c:pt>
                <c:pt idx="38" formatCode="0.00">
                  <c:v>31.32091952673165</c:v>
                </c:pt>
                <c:pt idx="39" formatCode="0.00">
                  <c:v>31.622776601683793</c:v>
                </c:pt>
                <c:pt idx="40" formatCode="0.00">
                  <c:v>31.953090617340916</c:v>
                </c:pt>
              </c:numCache>
            </c:numRef>
          </c:cat>
          <c:val>
            <c:numRef>
              <c:f>Sheet1!$C$2:$C$42</c:f>
              <c:numCache>
                <c:formatCode>0.00</c:formatCode>
                <c:ptCount val="41"/>
                <c:pt idx="0">
                  <c:v>40.054224834232116</c:v>
                </c:pt>
                <c:pt idx="1">
                  <c:v>46.074824747511741</c:v>
                </c:pt>
                <c:pt idx="2">
                  <c:v>49.596649928625368</c:v>
                </c:pt>
                <c:pt idx="3">
                  <c:v>52.095424660791366</c:v>
                </c:pt>
                <c:pt idx="4">
                  <c:v>54.033624920952491</c:v>
                </c:pt>
                <c:pt idx="5">
                  <c:v>55.617249841904993</c:v>
                </c:pt>
                <c:pt idx="6">
                  <c:v>56.956185634517254</c:v>
                </c:pt>
                <c:pt idx="7">
                  <c:v>58.116024574070991</c:v>
                </c:pt>
                <c:pt idx="8">
                  <c:v>59.139075023018606</c:v>
                </c:pt>
                <c:pt idx="9">
                  <c:v>60.054224834232116</c:v>
                </c:pt>
                <c:pt idx="10">
                  <c:v>60.882078537396623</c:v>
                </c:pt>
                <c:pt idx="11">
                  <c:v>61.637849755184618</c:v>
                </c:pt>
                <c:pt idx="12">
                  <c:v>62.333091880368855</c:v>
                </c:pt>
                <c:pt idx="13">
                  <c:v>62.976785547796879</c:v>
                </c:pt>
                <c:pt idx="14">
                  <c:v>63.576050015345743</c:v>
                </c:pt>
                <c:pt idx="15">
                  <c:v>64.136624487350616</c:v>
                </c:pt>
                <c:pt idx="16">
                  <c:v>64.663203261797591</c:v>
                </c:pt>
                <c:pt idx="17">
                  <c:v>65.159674936298231</c:v>
                </c:pt>
                <c:pt idx="18">
                  <c:v>65.629296853288693</c:v>
                </c:pt>
                <c:pt idx="19">
                  <c:v>66.074824747511741</c:v>
                </c:pt>
                <c:pt idx="20">
                  <c:v>66.498610728910506</c:v>
                </c:pt>
                <c:pt idx="21">
                  <c:v>66.902678450676248</c:v>
                </c:pt>
                <c:pt idx="22">
                  <c:v>67.288781554583977</c:v>
                </c:pt>
                <c:pt idx="23">
                  <c:v>67.658449668464229</c:v>
                </c:pt>
                <c:pt idx="24">
                  <c:v>68.013025007672866</c:v>
                </c:pt>
                <c:pt idx="25">
                  <c:v>68.35369179364848</c:v>
                </c:pt>
                <c:pt idx="26">
                  <c:v>68.681500117411858</c:v>
                </c:pt>
                <c:pt idx="27">
                  <c:v>68.997385461076504</c:v>
                </c:pt>
                <c:pt idx="28">
                  <c:v>69.302184792211236</c:v>
                </c:pt>
                <c:pt idx="29">
                  <c:v>69.596649928625368</c:v>
                </c:pt>
                <c:pt idx="30">
                  <c:v>69.601472744022743</c:v>
                </c:pt>
                <c:pt idx="31">
                  <c:v>69.615909138985742</c:v>
                </c:pt>
                <c:pt idx="32">
                  <c:v>69.639863666451788</c:v>
                </c:pt>
                <c:pt idx="33">
                  <c:v>69.673179570910619</c:v>
                </c:pt>
                <c:pt idx="34">
                  <c:v>69.715642161622441</c:v>
                </c:pt>
                <c:pt idx="35">
                  <c:v>69.766983321613168</c:v>
                </c:pt>
                <c:pt idx="36">
                  <c:v>69.826886958505042</c:v>
                </c:pt>
                <c:pt idx="37">
                  <c:v>69.894995173260426</c:v>
                </c:pt>
                <c:pt idx="38">
                  <c:v>69.970914908031602</c:v>
                </c:pt>
                <c:pt idx="39">
                  <c:v>70.054224834232116</c:v>
                </c:pt>
                <c:pt idx="40">
                  <c:v>70.144482255101224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3-724A-8C5C-1B25535B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45488"/>
        <c:axId val="346861039"/>
      </c:lineChart>
      <c:catAx>
        <c:axId val="17267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61039"/>
        <c:crosses val="autoZero"/>
        <c:auto val="1"/>
        <c:lblAlgn val="ctr"/>
        <c:lblOffset val="100"/>
        <c:noMultiLvlLbl val="0"/>
      </c:catAx>
      <c:valAx>
        <c:axId val="3468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45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793481</xdr:colOff>
      <xdr:row>7</xdr:row>
      <xdr:rowOff>131911</xdr:rowOff>
    </xdr:from>
    <xdr:to>
      <xdr:col>13</xdr:col>
      <xdr:colOff>418681</xdr:colOff>
      <xdr:row>27</xdr:row>
      <xdr:rowOff>94203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38B7D-30D0-794B-AA62-68A44458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D41A-DD6E-224D-8B2B-A8844FF14B6C}">
  <dimension ref="A1:O51"/>
  <sheetViews>
    <sheetView tabSelected="1" topLeftCell="C4" zoomScale="91" zoomScaleNormal="91" workbookViewId="0">
      <selection activeCell="N6" sqref="N6"/>
    </sheetView>
  </sheetViews>
  <sheetFormatPr defaultColWidth="11" defaultRowHeight="15.75" x14ac:dyDescent="0.25"/>
  <cols>
    <col min="1" max="1" width="11" customWidth="1"/>
    <col min="2" max="2" width="21" bestFit="1" customWidth="1"/>
    <col min="3" max="3" width="14.25" style="1" bestFit="1" customWidth="1"/>
    <col min="4" max="4" width="9.625" bestFit="1" customWidth="1"/>
  </cols>
  <sheetData>
    <row r="1" spans="1:4" s="3" customFormat="1" ht="39.75" customHeight="1" x14ac:dyDescent="0.25">
      <c r="A1" s="4" t="s">
        <v>0</v>
      </c>
      <c r="B1" s="4" t="s">
        <v>1</v>
      </c>
      <c r="C1" s="5" t="s">
        <v>2</v>
      </c>
      <c r="D1" s="4" t="s">
        <v>3</v>
      </c>
    </row>
    <row r="2" spans="1:4" x14ac:dyDescent="0.25">
      <c r="A2">
        <v>1</v>
      </c>
      <c r="B2">
        <f t="shared" ref="B2:B42" si="0" xml:space="preserve"> 20 - D2</f>
        <v>62</v>
      </c>
      <c r="C2" s="1">
        <f t="shared" ref="C2:C42" si="1" xml:space="preserve"> 20 *LOG10(A2) + 20 *LOG10(2400 ) - 27.55</f>
        <v>40.054224834232116</v>
      </c>
      <c r="D2">
        <v>-42</v>
      </c>
    </row>
    <row r="3" spans="1:4" x14ac:dyDescent="0.25">
      <c r="A3">
        <v>2</v>
      </c>
      <c r="B3">
        <f t="shared" si="0"/>
        <v>61</v>
      </c>
      <c r="C3" s="1">
        <f t="shared" si="1"/>
        <v>46.074824747511741</v>
      </c>
      <c r="D3">
        <v>-41</v>
      </c>
    </row>
    <row r="4" spans="1:4" x14ac:dyDescent="0.25">
      <c r="A4">
        <v>3</v>
      </c>
      <c r="B4">
        <f t="shared" si="0"/>
        <v>63</v>
      </c>
      <c r="C4" s="1">
        <f t="shared" si="1"/>
        <v>49.596649928625368</v>
      </c>
      <c r="D4">
        <v>-43</v>
      </c>
    </row>
    <row r="5" spans="1:4" x14ac:dyDescent="0.25">
      <c r="A5">
        <v>4</v>
      </c>
      <c r="B5">
        <f t="shared" si="0"/>
        <v>63</v>
      </c>
      <c r="C5" s="1">
        <f t="shared" si="1"/>
        <v>52.095424660791366</v>
      </c>
      <c r="D5">
        <v>-43</v>
      </c>
    </row>
    <row r="6" spans="1:4" x14ac:dyDescent="0.25">
      <c r="A6">
        <v>5</v>
      </c>
      <c r="B6">
        <f t="shared" si="0"/>
        <v>64</v>
      </c>
      <c r="C6" s="1">
        <f t="shared" si="1"/>
        <v>54.033624920952491</v>
      </c>
      <c r="D6">
        <v>-44</v>
      </c>
    </row>
    <row r="7" spans="1:4" x14ac:dyDescent="0.25">
      <c r="A7">
        <v>6</v>
      </c>
      <c r="B7">
        <f t="shared" si="0"/>
        <v>69</v>
      </c>
      <c r="C7" s="1">
        <f t="shared" si="1"/>
        <v>55.617249841904993</v>
      </c>
      <c r="D7">
        <v>-49</v>
      </c>
    </row>
    <row r="8" spans="1:4" x14ac:dyDescent="0.25">
      <c r="A8">
        <v>7</v>
      </c>
      <c r="B8">
        <f t="shared" si="0"/>
        <v>70</v>
      </c>
      <c r="C8" s="1">
        <f t="shared" si="1"/>
        <v>56.956185634517254</v>
      </c>
      <c r="D8">
        <v>-50</v>
      </c>
    </row>
    <row r="9" spans="1:4" x14ac:dyDescent="0.25">
      <c r="A9">
        <v>8</v>
      </c>
      <c r="B9">
        <f t="shared" si="0"/>
        <v>74</v>
      </c>
      <c r="C9" s="1">
        <f t="shared" si="1"/>
        <v>58.116024574070991</v>
      </c>
      <c r="D9">
        <v>-54</v>
      </c>
    </row>
    <row r="10" spans="1:4" x14ac:dyDescent="0.25">
      <c r="A10">
        <v>9</v>
      </c>
      <c r="B10">
        <f t="shared" si="0"/>
        <v>71</v>
      </c>
      <c r="C10" s="1">
        <f t="shared" si="1"/>
        <v>59.139075023018606</v>
      </c>
      <c r="D10">
        <v>-51</v>
      </c>
    </row>
    <row r="11" spans="1:4" x14ac:dyDescent="0.25">
      <c r="A11">
        <v>10</v>
      </c>
      <c r="B11">
        <f t="shared" si="0"/>
        <v>72</v>
      </c>
      <c r="C11" s="1">
        <f t="shared" si="1"/>
        <v>60.054224834232116</v>
      </c>
      <c r="D11">
        <v>-52</v>
      </c>
    </row>
    <row r="12" spans="1:4" x14ac:dyDescent="0.25">
      <c r="A12">
        <v>11</v>
      </c>
      <c r="B12">
        <f t="shared" si="0"/>
        <v>74</v>
      </c>
      <c r="C12" s="1">
        <f t="shared" si="1"/>
        <v>60.882078537396623</v>
      </c>
      <c r="D12">
        <v>-54</v>
      </c>
    </row>
    <row r="13" spans="1:4" x14ac:dyDescent="0.25">
      <c r="A13">
        <v>12</v>
      </c>
      <c r="B13">
        <f t="shared" si="0"/>
        <v>84</v>
      </c>
      <c r="C13" s="1">
        <f t="shared" si="1"/>
        <v>61.637849755184618</v>
      </c>
      <c r="D13">
        <v>-64</v>
      </c>
    </row>
    <row r="14" spans="1:4" x14ac:dyDescent="0.25">
      <c r="A14">
        <v>13</v>
      </c>
      <c r="B14">
        <f t="shared" si="0"/>
        <v>85</v>
      </c>
      <c r="C14" s="1">
        <f t="shared" si="1"/>
        <v>62.333091880368855</v>
      </c>
      <c r="D14">
        <v>-65</v>
      </c>
    </row>
    <row r="15" spans="1:4" x14ac:dyDescent="0.25">
      <c r="A15">
        <v>14</v>
      </c>
      <c r="B15">
        <f t="shared" si="0"/>
        <v>80</v>
      </c>
      <c r="C15" s="1">
        <f t="shared" si="1"/>
        <v>62.976785547796879</v>
      </c>
      <c r="D15">
        <v>-60</v>
      </c>
    </row>
    <row r="16" spans="1:4" x14ac:dyDescent="0.25">
      <c r="A16">
        <v>15</v>
      </c>
      <c r="B16">
        <f t="shared" si="0"/>
        <v>83</v>
      </c>
      <c r="C16" s="1">
        <f t="shared" si="1"/>
        <v>63.576050015345743</v>
      </c>
      <c r="D16">
        <v>-63</v>
      </c>
    </row>
    <row r="17" spans="1:15" x14ac:dyDescent="0.25">
      <c r="A17">
        <v>16</v>
      </c>
      <c r="B17">
        <f t="shared" si="0"/>
        <v>81</v>
      </c>
      <c r="C17" s="1">
        <f t="shared" si="1"/>
        <v>64.136624487350616</v>
      </c>
      <c r="D17">
        <v>-61</v>
      </c>
    </row>
    <row r="18" spans="1:15" x14ac:dyDescent="0.25">
      <c r="A18">
        <v>17</v>
      </c>
      <c r="B18">
        <f t="shared" si="0"/>
        <v>82</v>
      </c>
      <c r="C18" s="1">
        <f t="shared" si="1"/>
        <v>64.663203261797591</v>
      </c>
      <c r="D18">
        <v>-62</v>
      </c>
    </row>
    <row r="19" spans="1:15" x14ac:dyDescent="0.25">
      <c r="A19">
        <v>18</v>
      </c>
      <c r="B19">
        <f t="shared" si="0"/>
        <v>83</v>
      </c>
      <c r="C19" s="1">
        <f t="shared" si="1"/>
        <v>65.159674936298231</v>
      </c>
      <c r="D19">
        <v>-63</v>
      </c>
    </row>
    <row r="20" spans="1:15" x14ac:dyDescent="0.25">
      <c r="A20">
        <v>19</v>
      </c>
      <c r="B20">
        <f t="shared" si="0"/>
        <v>86</v>
      </c>
      <c r="C20" s="1">
        <f t="shared" si="1"/>
        <v>65.629296853288693</v>
      </c>
      <c r="D20">
        <v>-66</v>
      </c>
    </row>
    <row r="21" spans="1:15" x14ac:dyDescent="0.25">
      <c r="A21">
        <v>20</v>
      </c>
      <c r="B21">
        <f t="shared" si="0"/>
        <v>83</v>
      </c>
      <c r="C21" s="1">
        <f t="shared" si="1"/>
        <v>66.074824747511741</v>
      </c>
      <c r="D21">
        <v>-63</v>
      </c>
    </row>
    <row r="22" spans="1:15" x14ac:dyDescent="0.25">
      <c r="A22">
        <v>21</v>
      </c>
      <c r="B22">
        <f t="shared" si="0"/>
        <v>86</v>
      </c>
      <c r="C22" s="1">
        <f t="shared" si="1"/>
        <v>66.498610728910506</v>
      </c>
      <c r="D22">
        <v>-66</v>
      </c>
    </row>
    <row r="23" spans="1:15" x14ac:dyDescent="0.25">
      <c r="A23">
        <v>22</v>
      </c>
      <c r="B23">
        <f t="shared" si="0"/>
        <v>82</v>
      </c>
      <c r="C23" s="1">
        <f t="shared" si="1"/>
        <v>66.902678450676248</v>
      </c>
      <c r="D23">
        <v>-62</v>
      </c>
    </row>
    <row r="24" spans="1:15" x14ac:dyDescent="0.25">
      <c r="A24">
        <v>23</v>
      </c>
      <c r="B24">
        <f t="shared" si="0"/>
        <v>85</v>
      </c>
      <c r="C24" s="1">
        <f t="shared" si="1"/>
        <v>67.288781554583977</v>
      </c>
      <c r="D24">
        <v>-65</v>
      </c>
    </row>
    <row r="25" spans="1:15" x14ac:dyDescent="0.25">
      <c r="A25">
        <v>24</v>
      </c>
      <c r="B25">
        <f t="shared" si="0"/>
        <v>84</v>
      </c>
      <c r="C25" s="1">
        <f t="shared" si="1"/>
        <v>67.658449668464229</v>
      </c>
      <c r="D25">
        <v>-64</v>
      </c>
    </row>
    <row r="26" spans="1:15" x14ac:dyDescent="0.25">
      <c r="A26">
        <v>25</v>
      </c>
      <c r="B26">
        <f t="shared" si="0"/>
        <v>85</v>
      </c>
      <c r="C26" s="1">
        <f t="shared" si="1"/>
        <v>68.013025007672866</v>
      </c>
      <c r="D26">
        <v>-65</v>
      </c>
      <c r="O26">
        <f xml:space="preserve"> 6^2</f>
        <v>36</v>
      </c>
    </row>
    <row r="27" spans="1:15" x14ac:dyDescent="0.25">
      <c r="A27">
        <v>26</v>
      </c>
      <c r="B27">
        <f t="shared" si="0"/>
        <v>81</v>
      </c>
      <c r="C27" s="1">
        <f t="shared" si="1"/>
        <v>68.35369179364848</v>
      </c>
      <c r="D27">
        <v>-61</v>
      </c>
    </row>
    <row r="28" spans="1:15" x14ac:dyDescent="0.25">
      <c r="A28">
        <v>27</v>
      </c>
      <c r="B28">
        <f t="shared" si="0"/>
        <v>82</v>
      </c>
      <c r="C28" s="1">
        <f t="shared" si="1"/>
        <v>68.681500117411858</v>
      </c>
      <c r="D28">
        <v>-62</v>
      </c>
    </row>
    <row r="29" spans="1:15" x14ac:dyDescent="0.25">
      <c r="A29">
        <v>28</v>
      </c>
      <c r="B29">
        <f t="shared" si="0"/>
        <v>87</v>
      </c>
      <c r="C29" s="1">
        <f t="shared" si="1"/>
        <v>68.997385461076504</v>
      </c>
      <c r="D29">
        <v>-67</v>
      </c>
    </row>
    <row r="30" spans="1:15" x14ac:dyDescent="0.25">
      <c r="A30">
        <v>29</v>
      </c>
      <c r="B30">
        <f t="shared" si="0"/>
        <v>88</v>
      </c>
      <c r="C30" s="1">
        <f t="shared" si="1"/>
        <v>69.302184792211236</v>
      </c>
      <c r="D30">
        <v>-68</v>
      </c>
    </row>
    <row r="31" spans="1:15" x14ac:dyDescent="0.25">
      <c r="A31">
        <v>30</v>
      </c>
      <c r="B31">
        <f t="shared" si="0"/>
        <v>91</v>
      </c>
      <c r="C31" s="1">
        <f t="shared" si="1"/>
        <v>69.596649928625368</v>
      </c>
      <c r="D31">
        <v>-71</v>
      </c>
    </row>
    <row r="32" spans="1:15" x14ac:dyDescent="0.25">
      <c r="A32" s="1">
        <v>30.016662039607269</v>
      </c>
      <c r="B32">
        <f t="shared" si="0"/>
        <v>91</v>
      </c>
      <c r="C32" s="1">
        <f t="shared" si="1"/>
        <v>69.601472744022743</v>
      </c>
      <c r="D32">
        <v>-71</v>
      </c>
    </row>
    <row r="33" spans="1:4" x14ac:dyDescent="0.25">
      <c r="A33" s="1">
        <v>30.066592756745816</v>
      </c>
      <c r="B33">
        <f t="shared" si="0"/>
        <v>97</v>
      </c>
      <c r="C33" s="1">
        <f t="shared" si="1"/>
        <v>69.615909138985742</v>
      </c>
      <c r="D33">
        <v>-77</v>
      </c>
    </row>
    <row r="34" spans="1:4" x14ac:dyDescent="0.25">
      <c r="A34" s="1">
        <v>30.14962686336267</v>
      </c>
      <c r="B34">
        <f t="shared" si="0"/>
        <v>101</v>
      </c>
      <c r="C34" s="1">
        <f t="shared" si="1"/>
        <v>69.639863666451788</v>
      </c>
      <c r="D34">
        <v>-81</v>
      </c>
    </row>
    <row r="35" spans="1:4" x14ac:dyDescent="0.25">
      <c r="A35" s="1">
        <v>30.265491900843113</v>
      </c>
      <c r="B35">
        <f t="shared" si="0"/>
        <v>109</v>
      </c>
      <c r="C35" s="1">
        <f t="shared" si="1"/>
        <v>69.673179570910619</v>
      </c>
      <c r="D35">
        <v>-89</v>
      </c>
    </row>
    <row r="36" spans="1:4" x14ac:dyDescent="0.25">
      <c r="A36" s="1">
        <v>30.413812651491099</v>
      </c>
      <c r="B36">
        <f t="shared" si="0"/>
        <v>114</v>
      </c>
      <c r="C36" s="1">
        <f t="shared" si="1"/>
        <v>69.715642161622441</v>
      </c>
      <c r="D36">
        <v>-94</v>
      </c>
    </row>
    <row r="37" spans="1:4" x14ac:dyDescent="0.25">
      <c r="A37" s="1">
        <v>30.594117081556711</v>
      </c>
      <c r="B37">
        <f t="shared" si="0"/>
        <v>110</v>
      </c>
      <c r="C37" s="1">
        <f t="shared" si="1"/>
        <v>69.766983321613168</v>
      </c>
      <c r="D37">
        <v>-90</v>
      </c>
    </row>
    <row r="38" spans="1:4" x14ac:dyDescent="0.25">
      <c r="A38" s="1">
        <v>30.805843601498726</v>
      </c>
      <c r="B38">
        <f t="shared" si="0"/>
        <v>106</v>
      </c>
      <c r="C38" s="1">
        <f t="shared" si="1"/>
        <v>69.826886958505042</v>
      </c>
      <c r="D38">
        <v>-86</v>
      </c>
    </row>
    <row r="39" spans="1:4" x14ac:dyDescent="0.25">
      <c r="A39" s="1">
        <v>31.048349392520048</v>
      </c>
      <c r="B39">
        <f t="shared" si="0"/>
        <v>111</v>
      </c>
      <c r="C39" s="1">
        <f t="shared" si="1"/>
        <v>69.894995173260426</v>
      </c>
      <c r="D39">
        <v>-91</v>
      </c>
    </row>
    <row r="40" spans="1:4" x14ac:dyDescent="0.25">
      <c r="A40" s="1">
        <v>31.32091952673165</v>
      </c>
      <c r="B40">
        <f t="shared" si="0"/>
        <v>111</v>
      </c>
      <c r="C40" s="1">
        <f t="shared" si="1"/>
        <v>69.970914908031602</v>
      </c>
      <c r="D40">
        <v>-91</v>
      </c>
    </row>
    <row r="41" spans="1:4" x14ac:dyDescent="0.25">
      <c r="A41" s="1">
        <v>31.622776601683793</v>
      </c>
      <c r="B41">
        <f t="shared" si="0"/>
        <v>111</v>
      </c>
      <c r="C41" s="1">
        <f t="shared" si="1"/>
        <v>70.054224834232116</v>
      </c>
      <c r="D41">
        <v>-91</v>
      </c>
    </row>
    <row r="42" spans="1:4" x14ac:dyDescent="0.25">
      <c r="A42" s="1">
        <v>31.953090617340916</v>
      </c>
      <c r="B42">
        <f t="shared" si="0"/>
        <v>112</v>
      </c>
      <c r="C42" s="1">
        <f t="shared" si="1"/>
        <v>70.144482255101224</v>
      </c>
      <c r="D42">
        <v>-92</v>
      </c>
    </row>
    <row r="43" spans="1:4" x14ac:dyDescent="0.25">
      <c r="A43" s="1">
        <v>32.310988842807021</v>
      </c>
      <c r="B43" s="2" t="s">
        <v>5</v>
      </c>
      <c r="C43" s="2" t="s">
        <v>5</v>
      </c>
      <c r="D43" s="2" t="s">
        <v>4</v>
      </c>
    </row>
    <row r="44" spans="1:4" x14ac:dyDescent="0.25">
      <c r="A44" s="1">
        <v>32.695565448543633</v>
      </c>
      <c r="B44" s="2" t="s">
        <v>5</v>
      </c>
      <c r="C44" s="2" t="s">
        <v>5</v>
      </c>
      <c r="D44" s="2" t="s">
        <v>4</v>
      </c>
    </row>
    <row r="45" spans="1:4" x14ac:dyDescent="0.25">
      <c r="A45" s="1">
        <v>33.105890714493697</v>
      </c>
      <c r="B45" s="2" t="s">
        <v>5</v>
      </c>
      <c r="C45" s="2" t="s">
        <v>5</v>
      </c>
      <c r="D45" s="2" t="s">
        <v>4</v>
      </c>
    </row>
    <row r="46" spans="1:4" x14ac:dyDescent="0.25">
      <c r="A46" s="1">
        <v>33.541019662496844</v>
      </c>
      <c r="B46" s="2" t="s">
        <v>5</v>
      </c>
      <c r="C46" s="2" t="s">
        <v>5</v>
      </c>
      <c r="D46" s="2" t="s">
        <v>4</v>
      </c>
    </row>
    <row r="47" spans="1:4" x14ac:dyDescent="0.25">
      <c r="A47">
        <v>34</v>
      </c>
      <c r="B47" s="2" t="s">
        <v>5</v>
      </c>
      <c r="C47" s="2" t="s">
        <v>5</v>
      </c>
      <c r="D47" s="2" t="s">
        <v>4</v>
      </c>
    </row>
    <row r="48" spans="1:4" x14ac:dyDescent="0.25">
      <c r="A48" s="1">
        <v>34.481879299133332</v>
      </c>
      <c r="B48" s="2" t="s">
        <v>5</v>
      </c>
      <c r="C48" s="2" t="s">
        <v>5</v>
      </c>
      <c r="D48" s="2" t="s">
        <v>4</v>
      </c>
    </row>
    <row r="49" spans="1:4" x14ac:dyDescent="0.25">
      <c r="A49" s="1">
        <v>34.985711369071801</v>
      </c>
      <c r="B49" s="2" t="s">
        <v>5</v>
      </c>
      <c r="C49" s="2" t="s">
        <v>5</v>
      </c>
      <c r="D49" s="2" t="s">
        <v>4</v>
      </c>
    </row>
    <row r="50" spans="1:4" x14ac:dyDescent="0.25">
      <c r="A50" s="1">
        <v>35.510561809129406</v>
      </c>
      <c r="B50" s="2" t="s">
        <v>5</v>
      </c>
      <c r="C50" s="2" t="s">
        <v>5</v>
      </c>
      <c r="D50" s="2" t="s">
        <v>4</v>
      </c>
    </row>
    <row r="51" spans="1:4" x14ac:dyDescent="0.25">
      <c r="A51" s="1">
        <v>36.055512754639892</v>
      </c>
      <c r="B51" s="2" t="s">
        <v>5</v>
      </c>
      <c r="C51" s="2" t="s">
        <v>5</v>
      </c>
      <c r="D51" s="2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BAB3-7E2D-4E89-8B88-C5B8C4C3CCDF}">
  <dimension ref="A1:X51"/>
  <sheetViews>
    <sheetView topLeftCell="A33" workbookViewId="0">
      <selection activeCell="E41" sqref="E41"/>
    </sheetView>
  </sheetViews>
  <sheetFormatPr defaultRowHeight="15.75" x14ac:dyDescent="0.25"/>
  <cols>
    <col min="7" max="7" width="15.375" customWidth="1"/>
    <col min="8" max="12" width="5.375" bestFit="1" customWidth="1"/>
    <col min="13" max="21" width="5.75" bestFit="1" customWidth="1"/>
    <col min="22" max="48" width="5.375" bestFit="1" customWidth="1"/>
    <col min="49" max="57" width="9.25" bestFit="1" customWidth="1"/>
  </cols>
  <sheetData>
    <row r="1" spans="1:4" ht="47.25" x14ac:dyDescent="0.25">
      <c r="A1" s="4" t="s">
        <v>0</v>
      </c>
      <c r="B1" s="4" t="s">
        <v>3</v>
      </c>
      <c r="C1" s="4" t="s">
        <v>1</v>
      </c>
      <c r="D1" s="5" t="s">
        <v>2</v>
      </c>
    </row>
    <row r="2" spans="1:4" x14ac:dyDescent="0.25">
      <c r="A2" s="6">
        <v>1</v>
      </c>
      <c r="B2" s="6">
        <v>-42</v>
      </c>
      <c r="C2" s="6">
        <f xml:space="preserve"> 20 - B2</f>
        <v>62</v>
      </c>
      <c r="D2" s="7">
        <f t="shared" ref="D2:D42" si="0" xml:space="preserve"> 20 *LOG10(A2) + 20 *LOG10(2400 ) - 27.55</f>
        <v>40.054224834232116</v>
      </c>
    </row>
    <row r="3" spans="1:4" x14ac:dyDescent="0.25">
      <c r="A3" s="6">
        <v>2</v>
      </c>
      <c r="B3" s="6">
        <v>-41</v>
      </c>
      <c r="C3" s="6">
        <f xml:space="preserve"> 20 - B3</f>
        <v>61</v>
      </c>
      <c r="D3" s="7">
        <f t="shared" si="0"/>
        <v>46.074824747511741</v>
      </c>
    </row>
    <row r="4" spans="1:4" x14ac:dyDescent="0.25">
      <c r="A4" s="6">
        <v>3</v>
      </c>
      <c r="B4" s="6">
        <v>-43</v>
      </c>
      <c r="C4" s="6">
        <f xml:space="preserve"> 20 - B4</f>
        <v>63</v>
      </c>
      <c r="D4" s="7">
        <f t="shared" si="0"/>
        <v>49.596649928625368</v>
      </c>
    </row>
    <row r="5" spans="1:4" x14ac:dyDescent="0.25">
      <c r="A5" s="6">
        <v>4</v>
      </c>
      <c r="B5" s="6">
        <v>-43</v>
      </c>
      <c r="C5" s="6">
        <f xml:space="preserve"> 20 - B5</f>
        <v>63</v>
      </c>
      <c r="D5" s="7">
        <f t="shared" si="0"/>
        <v>52.095424660791366</v>
      </c>
    </row>
    <row r="6" spans="1:4" x14ac:dyDescent="0.25">
      <c r="A6" s="6">
        <v>5</v>
      </c>
      <c r="B6" s="6">
        <v>-44</v>
      </c>
      <c r="C6" s="6">
        <f xml:space="preserve"> 20 - B6</f>
        <v>64</v>
      </c>
      <c r="D6" s="7">
        <f t="shared" si="0"/>
        <v>54.033624920952491</v>
      </c>
    </row>
    <row r="7" spans="1:4" x14ac:dyDescent="0.25">
      <c r="A7" s="6">
        <v>6</v>
      </c>
      <c r="B7" s="6">
        <v>-49</v>
      </c>
      <c r="C7" s="6">
        <f xml:space="preserve"> 20 - B7</f>
        <v>69</v>
      </c>
      <c r="D7" s="7">
        <f t="shared" si="0"/>
        <v>55.617249841904993</v>
      </c>
    </row>
    <row r="8" spans="1:4" x14ac:dyDescent="0.25">
      <c r="A8" s="6">
        <v>7</v>
      </c>
      <c r="B8" s="6">
        <v>-50</v>
      </c>
      <c r="C8" s="6">
        <f xml:space="preserve"> 20 - B8</f>
        <v>70</v>
      </c>
      <c r="D8" s="7">
        <f t="shared" si="0"/>
        <v>56.956185634517254</v>
      </c>
    </row>
    <row r="9" spans="1:4" x14ac:dyDescent="0.25">
      <c r="A9" s="6">
        <v>8</v>
      </c>
      <c r="B9" s="6">
        <v>-54</v>
      </c>
      <c r="C9" s="6">
        <f xml:space="preserve"> 20 - B9</f>
        <v>74</v>
      </c>
      <c r="D9" s="7">
        <f t="shared" si="0"/>
        <v>58.116024574070991</v>
      </c>
    </row>
    <row r="10" spans="1:4" x14ac:dyDescent="0.25">
      <c r="A10" s="6">
        <v>9</v>
      </c>
      <c r="B10" s="6">
        <v>-51</v>
      </c>
      <c r="C10" s="6">
        <f xml:space="preserve"> 20 - B10</f>
        <v>71</v>
      </c>
      <c r="D10" s="7">
        <f t="shared" si="0"/>
        <v>59.139075023018606</v>
      </c>
    </row>
    <row r="11" spans="1:4" x14ac:dyDescent="0.25">
      <c r="A11" s="6">
        <v>10</v>
      </c>
      <c r="B11" s="6">
        <v>-52</v>
      </c>
      <c r="C11" s="6">
        <f xml:space="preserve"> 20 - B11</f>
        <v>72</v>
      </c>
      <c r="D11" s="7">
        <f t="shared" si="0"/>
        <v>60.054224834232116</v>
      </c>
    </row>
    <row r="12" spans="1:4" x14ac:dyDescent="0.25">
      <c r="A12" s="6">
        <v>11</v>
      </c>
      <c r="B12" s="6">
        <v>-54</v>
      </c>
      <c r="C12" s="6">
        <f xml:space="preserve"> 20 - B12</f>
        <v>74</v>
      </c>
      <c r="D12" s="7">
        <f t="shared" si="0"/>
        <v>60.882078537396623</v>
      </c>
    </row>
    <row r="13" spans="1:4" x14ac:dyDescent="0.25">
      <c r="A13" s="6">
        <v>12</v>
      </c>
      <c r="B13" s="6">
        <v>-64</v>
      </c>
      <c r="C13" s="6">
        <f xml:space="preserve"> 20 - B13</f>
        <v>84</v>
      </c>
      <c r="D13" s="7">
        <f t="shared" si="0"/>
        <v>61.637849755184618</v>
      </c>
    </row>
    <row r="14" spans="1:4" x14ac:dyDescent="0.25">
      <c r="A14" s="6">
        <v>13</v>
      </c>
      <c r="B14" s="6">
        <v>-65</v>
      </c>
      <c r="C14" s="6">
        <f xml:space="preserve"> 20 - B14</f>
        <v>85</v>
      </c>
      <c r="D14" s="7">
        <f t="shared" si="0"/>
        <v>62.333091880368855</v>
      </c>
    </row>
    <row r="15" spans="1:4" x14ac:dyDescent="0.25">
      <c r="A15" s="6">
        <v>14</v>
      </c>
      <c r="B15" s="6">
        <v>-60</v>
      </c>
      <c r="C15" s="6">
        <f xml:space="preserve"> 20 - B15</f>
        <v>80</v>
      </c>
      <c r="D15" s="7">
        <f t="shared" si="0"/>
        <v>62.976785547796879</v>
      </c>
    </row>
    <row r="16" spans="1:4" x14ac:dyDescent="0.25">
      <c r="A16" s="6">
        <v>15</v>
      </c>
      <c r="B16" s="6">
        <v>-63</v>
      </c>
      <c r="C16" s="6">
        <f xml:space="preserve"> 20 - B16</f>
        <v>83</v>
      </c>
      <c r="D16" s="7">
        <f t="shared" si="0"/>
        <v>63.576050015345743</v>
      </c>
    </row>
    <row r="17" spans="1:4" x14ac:dyDescent="0.25">
      <c r="A17" s="6">
        <v>16</v>
      </c>
      <c r="B17" s="6">
        <v>-61</v>
      </c>
      <c r="C17" s="6">
        <f xml:space="preserve"> 20 - B17</f>
        <v>81</v>
      </c>
      <c r="D17" s="7">
        <f t="shared" si="0"/>
        <v>64.136624487350616</v>
      </c>
    </row>
    <row r="18" spans="1:4" x14ac:dyDescent="0.25">
      <c r="A18" s="6">
        <v>17</v>
      </c>
      <c r="B18" s="6">
        <v>-62</v>
      </c>
      <c r="C18" s="6">
        <f xml:space="preserve"> 20 - B18</f>
        <v>82</v>
      </c>
      <c r="D18" s="7">
        <f t="shared" si="0"/>
        <v>64.663203261797591</v>
      </c>
    </row>
    <row r="19" spans="1:4" x14ac:dyDescent="0.25">
      <c r="A19" s="6">
        <v>18</v>
      </c>
      <c r="B19" s="6">
        <v>-63</v>
      </c>
      <c r="C19" s="6">
        <f xml:space="preserve"> 20 - B19</f>
        <v>83</v>
      </c>
      <c r="D19" s="7">
        <f t="shared" si="0"/>
        <v>65.159674936298231</v>
      </c>
    </row>
    <row r="20" spans="1:4" x14ac:dyDescent="0.25">
      <c r="A20" s="6">
        <v>19</v>
      </c>
      <c r="B20" s="6">
        <v>-66</v>
      </c>
      <c r="C20" s="6">
        <f xml:space="preserve"> 20 - B20</f>
        <v>86</v>
      </c>
      <c r="D20" s="7">
        <f t="shared" si="0"/>
        <v>65.629296853288693</v>
      </c>
    </row>
    <row r="21" spans="1:4" x14ac:dyDescent="0.25">
      <c r="A21" s="6">
        <v>20</v>
      </c>
      <c r="B21" s="6">
        <v>-63</v>
      </c>
      <c r="C21" s="6">
        <f xml:space="preserve"> 20 - B21</f>
        <v>83</v>
      </c>
      <c r="D21" s="7">
        <f t="shared" si="0"/>
        <v>66.074824747511741</v>
      </c>
    </row>
    <row r="22" spans="1:4" x14ac:dyDescent="0.25">
      <c r="A22" s="6">
        <v>21</v>
      </c>
      <c r="B22" s="6">
        <v>-66</v>
      </c>
      <c r="C22" s="6">
        <f xml:space="preserve"> 20 - B22</f>
        <v>86</v>
      </c>
      <c r="D22" s="7">
        <f t="shared" si="0"/>
        <v>66.498610728910506</v>
      </c>
    </row>
    <row r="23" spans="1:4" x14ac:dyDescent="0.25">
      <c r="A23" s="6">
        <v>22</v>
      </c>
      <c r="B23" s="6">
        <v>-62</v>
      </c>
      <c r="C23" s="6">
        <f xml:space="preserve"> 20 - B23</f>
        <v>82</v>
      </c>
      <c r="D23" s="7">
        <f t="shared" si="0"/>
        <v>66.902678450676248</v>
      </c>
    </row>
    <row r="24" spans="1:4" x14ac:dyDescent="0.25">
      <c r="A24" s="6">
        <v>23</v>
      </c>
      <c r="B24" s="6">
        <v>-65</v>
      </c>
      <c r="C24" s="6">
        <f xml:space="preserve"> 20 - B24</f>
        <v>85</v>
      </c>
      <c r="D24" s="7">
        <f t="shared" si="0"/>
        <v>67.288781554583977</v>
      </c>
    </row>
    <row r="25" spans="1:4" x14ac:dyDescent="0.25">
      <c r="A25" s="6">
        <v>24</v>
      </c>
      <c r="B25" s="6">
        <v>-64</v>
      </c>
      <c r="C25" s="6">
        <f xml:space="preserve"> 20 - B25</f>
        <v>84</v>
      </c>
      <c r="D25" s="7">
        <f t="shared" si="0"/>
        <v>67.658449668464229</v>
      </c>
    </row>
    <row r="26" spans="1:4" x14ac:dyDescent="0.25">
      <c r="A26" s="6">
        <v>25</v>
      </c>
      <c r="B26" s="6">
        <v>-65</v>
      </c>
      <c r="C26" s="6">
        <f xml:space="preserve"> 20 - B26</f>
        <v>85</v>
      </c>
      <c r="D26" s="7">
        <f t="shared" si="0"/>
        <v>68.013025007672866</v>
      </c>
    </row>
    <row r="27" spans="1:4" x14ac:dyDescent="0.25">
      <c r="A27" s="6">
        <v>26</v>
      </c>
      <c r="B27" s="6">
        <v>-61</v>
      </c>
      <c r="C27" s="6">
        <f xml:space="preserve"> 20 - B27</f>
        <v>81</v>
      </c>
      <c r="D27" s="7">
        <f t="shared" si="0"/>
        <v>68.35369179364848</v>
      </c>
    </row>
    <row r="28" spans="1:4" x14ac:dyDescent="0.25">
      <c r="A28" s="6">
        <v>27</v>
      </c>
      <c r="B28" s="6">
        <v>-62</v>
      </c>
      <c r="C28" s="6">
        <f xml:space="preserve"> 20 - B28</f>
        <v>82</v>
      </c>
      <c r="D28" s="7">
        <f t="shared" si="0"/>
        <v>68.681500117411858</v>
      </c>
    </row>
    <row r="29" spans="1:4" x14ac:dyDescent="0.25">
      <c r="A29" s="6">
        <v>28</v>
      </c>
      <c r="B29" s="6">
        <v>-67</v>
      </c>
      <c r="C29" s="6">
        <f xml:space="preserve"> 20 - B29</f>
        <v>87</v>
      </c>
      <c r="D29" s="7">
        <f t="shared" si="0"/>
        <v>68.997385461076504</v>
      </c>
    </row>
    <row r="30" spans="1:4" x14ac:dyDescent="0.25">
      <c r="A30" s="6">
        <v>29</v>
      </c>
      <c r="B30" s="6">
        <v>-68</v>
      </c>
      <c r="C30" s="6">
        <f xml:space="preserve"> 20 - B30</f>
        <v>88</v>
      </c>
      <c r="D30" s="7">
        <f t="shared" si="0"/>
        <v>69.302184792211236</v>
      </c>
    </row>
    <row r="31" spans="1:4" x14ac:dyDescent="0.25">
      <c r="A31" s="6">
        <v>30</v>
      </c>
      <c r="B31" s="6">
        <v>-71</v>
      </c>
      <c r="C31" s="6">
        <f xml:space="preserve"> 20 - B31</f>
        <v>91</v>
      </c>
      <c r="D31" s="7">
        <f t="shared" si="0"/>
        <v>69.596649928625368</v>
      </c>
    </row>
    <row r="32" spans="1:4" x14ac:dyDescent="0.25">
      <c r="A32" s="7">
        <v>30.016662039607269</v>
      </c>
      <c r="B32" s="6">
        <v>-71</v>
      </c>
      <c r="C32" s="6">
        <f xml:space="preserve"> 20 - B32</f>
        <v>91</v>
      </c>
      <c r="D32" s="7">
        <f t="shared" si="0"/>
        <v>69.601472744022743</v>
      </c>
    </row>
    <row r="33" spans="1:24" x14ac:dyDescent="0.25">
      <c r="A33" s="7">
        <v>30.066592756745816</v>
      </c>
      <c r="B33" s="6">
        <v>-77</v>
      </c>
      <c r="C33" s="6">
        <f xml:space="preserve"> 20 - B33</f>
        <v>97</v>
      </c>
      <c r="D33" s="7">
        <f t="shared" si="0"/>
        <v>69.615909138985742</v>
      </c>
    </row>
    <row r="34" spans="1:24" x14ac:dyDescent="0.25">
      <c r="A34" s="7">
        <v>30.14962686336267</v>
      </c>
      <c r="B34" s="6">
        <v>-81</v>
      </c>
      <c r="C34" s="6">
        <f xml:space="preserve"> 20 - B34</f>
        <v>101</v>
      </c>
      <c r="D34" s="7">
        <f t="shared" si="0"/>
        <v>69.639863666451788</v>
      </c>
      <c r="G34" s="11" t="s">
        <v>0</v>
      </c>
      <c r="H34" s="13">
        <v>1</v>
      </c>
      <c r="I34" s="13">
        <v>2</v>
      </c>
      <c r="J34" s="13">
        <v>3</v>
      </c>
      <c r="K34" s="13">
        <v>4</v>
      </c>
      <c r="L34" s="13">
        <v>5</v>
      </c>
      <c r="M34" s="13">
        <v>6</v>
      </c>
      <c r="N34" s="13">
        <v>7</v>
      </c>
      <c r="O34" s="13">
        <v>8</v>
      </c>
      <c r="P34" s="13">
        <v>9</v>
      </c>
      <c r="Q34" s="13">
        <v>10</v>
      </c>
      <c r="R34" s="13">
        <v>11</v>
      </c>
      <c r="S34" s="13">
        <v>12</v>
      </c>
      <c r="T34" s="13">
        <v>13</v>
      </c>
      <c r="U34" s="13">
        <v>14</v>
      </c>
      <c r="V34" s="13">
        <v>15</v>
      </c>
      <c r="W34" s="13">
        <v>16</v>
      </c>
      <c r="X34" s="13">
        <v>17</v>
      </c>
    </row>
    <row r="35" spans="1:24" x14ac:dyDescent="0.25">
      <c r="A35" s="7">
        <v>30.265491900843113</v>
      </c>
      <c r="B35" s="6">
        <v>-89</v>
      </c>
      <c r="C35" s="6">
        <f xml:space="preserve"> 20 - B35</f>
        <v>109</v>
      </c>
      <c r="D35" s="7">
        <f t="shared" si="0"/>
        <v>69.673179570910619</v>
      </c>
      <c r="G35" s="11" t="s">
        <v>3</v>
      </c>
      <c r="H35" s="9">
        <v>-42</v>
      </c>
      <c r="I35" s="9">
        <v>-41</v>
      </c>
      <c r="J35" s="9">
        <v>-43</v>
      </c>
      <c r="K35" s="9">
        <v>-43</v>
      </c>
      <c r="L35" s="9">
        <v>-44</v>
      </c>
      <c r="M35" s="9">
        <v>-49</v>
      </c>
      <c r="N35" s="9">
        <v>-50</v>
      </c>
      <c r="O35" s="9">
        <v>-54</v>
      </c>
      <c r="P35" s="9">
        <v>-51</v>
      </c>
      <c r="Q35" s="9">
        <v>-52</v>
      </c>
      <c r="R35" s="9">
        <v>-54</v>
      </c>
      <c r="S35" s="9">
        <v>-64</v>
      </c>
      <c r="T35" s="9">
        <v>-65</v>
      </c>
      <c r="U35" s="9">
        <v>-60</v>
      </c>
      <c r="V35" s="9">
        <v>-63</v>
      </c>
      <c r="W35" s="9">
        <v>-61</v>
      </c>
      <c r="X35" s="9">
        <v>-62</v>
      </c>
    </row>
    <row r="36" spans="1:24" ht="31.5" x14ac:dyDescent="0.25">
      <c r="A36" s="7">
        <v>30.413812651491099</v>
      </c>
      <c r="B36" s="6">
        <v>-94</v>
      </c>
      <c r="C36" s="6">
        <f xml:space="preserve"> 20 - B36</f>
        <v>114</v>
      </c>
      <c r="D36" s="7">
        <f t="shared" si="0"/>
        <v>69.715642161622441</v>
      </c>
      <c r="G36" s="11" t="s">
        <v>1</v>
      </c>
      <c r="H36" s="9">
        <f xml:space="preserve"> 20 - H35</f>
        <v>62</v>
      </c>
      <c r="I36" s="9">
        <f xml:space="preserve"> 20 - I35</f>
        <v>61</v>
      </c>
      <c r="J36" s="9">
        <f xml:space="preserve"> 20 - J35</f>
        <v>63</v>
      </c>
      <c r="K36" s="9">
        <f xml:space="preserve"> 20 - K35</f>
        <v>63</v>
      </c>
      <c r="L36" s="9">
        <f xml:space="preserve"> 20 - L35</f>
        <v>64</v>
      </c>
      <c r="M36" s="9">
        <f xml:space="preserve"> 20 - M35</f>
        <v>69</v>
      </c>
      <c r="N36" s="9">
        <f xml:space="preserve"> 20 - N35</f>
        <v>70</v>
      </c>
      <c r="O36" s="9">
        <f xml:space="preserve"> 20 - O35</f>
        <v>74</v>
      </c>
      <c r="P36" s="9">
        <f xml:space="preserve"> 20 - P35</f>
        <v>71</v>
      </c>
      <c r="Q36" s="9">
        <f xml:space="preserve"> 20 - Q35</f>
        <v>72</v>
      </c>
      <c r="R36" s="9">
        <f xml:space="preserve"> 20 - R35</f>
        <v>74</v>
      </c>
      <c r="S36" s="9">
        <f xml:space="preserve"> 20 - S35</f>
        <v>84</v>
      </c>
      <c r="T36" s="9">
        <f xml:space="preserve"> 20 - T35</f>
        <v>85</v>
      </c>
      <c r="U36" s="9">
        <f xml:space="preserve"> 20 - U35</f>
        <v>80</v>
      </c>
      <c r="V36" s="9">
        <f xml:space="preserve"> 20 - V35</f>
        <v>83</v>
      </c>
      <c r="W36" s="9">
        <f xml:space="preserve"> 20 - W35</f>
        <v>81</v>
      </c>
      <c r="X36" s="9">
        <f xml:space="preserve"> 20 - X35</f>
        <v>82</v>
      </c>
    </row>
    <row r="37" spans="1:24" ht="31.5" x14ac:dyDescent="0.25">
      <c r="A37" s="7">
        <v>30.594117081556711</v>
      </c>
      <c r="B37" s="6">
        <v>-90</v>
      </c>
      <c r="C37" s="6">
        <f xml:space="preserve"> 20 - B37</f>
        <v>110</v>
      </c>
      <c r="D37" s="7">
        <f t="shared" si="0"/>
        <v>69.766983321613168</v>
      </c>
      <c r="G37" s="12" t="s">
        <v>2</v>
      </c>
      <c r="H37" s="10">
        <f xml:space="preserve"> 20 *LOG10(H34) + 20 *LOG10(2400 ) - 27.55</f>
        <v>40.054224834232116</v>
      </c>
      <c r="I37" s="10">
        <f xml:space="preserve"> 20 *LOG10(I34) + 20 *LOG10(2400 ) - 27.55</f>
        <v>46.074824747511741</v>
      </c>
      <c r="J37" s="10">
        <f xml:space="preserve"> 20 *LOG10(J34) + 20 *LOG10(2400 ) - 27.55</f>
        <v>49.596649928625368</v>
      </c>
      <c r="K37" s="10">
        <f xml:space="preserve"> 20 *LOG10(K34) + 20 *LOG10(2400 ) - 27.55</f>
        <v>52.095424660791366</v>
      </c>
      <c r="L37" s="10">
        <f xml:space="preserve"> 20 *LOG10(L34) + 20 *LOG10(2400 ) - 27.55</f>
        <v>54.033624920952491</v>
      </c>
      <c r="M37" s="10">
        <f xml:space="preserve"> 20 *LOG10(M34) + 20 *LOG10(2400 ) - 27.55</f>
        <v>55.617249841904993</v>
      </c>
      <c r="N37" s="10">
        <f xml:space="preserve"> 20 *LOG10(N34) + 20 *LOG10(2400 ) - 27.55</f>
        <v>56.956185634517254</v>
      </c>
      <c r="O37" s="10">
        <f xml:space="preserve"> 20 *LOG10(O34) + 20 *LOG10(2400 ) - 27.55</f>
        <v>58.116024574070991</v>
      </c>
      <c r="P37" s="10">
        <f xml:space="preserve"> 20 *LOG10(P34) + 20 *LOG10(2400 ) - 27.55</f>
        <v>59.139075023018606</v>
      </c>
      <c r="Q37" s="10">
        <f xml:space="preserve"> 20 *LOG10(Q34) + 20 *LOG10(2400 ) - 27.55</f>
        <v>60.054224834232116</v>
      </c>
      <c r="R37" s="10">
        <f xml:space="preserve"> 20 *LOG10(R34) + 20 *LOG10(2400 ) - 27.55</f>
        <v>60.882078537396623</v>
      </c>
      <c r="S37" s="10">
        <f xml:space="preserve"> 20 *LOG10(S34) + 20 *LOG10(2400 ) - 27.55</f>
        <v>61.637849755184618</v>
      </c>
      <c r="T37" s="10">
        <f xml:space="preserve"> 20 *LOG10(T34) + 20 *LOG10(2400 ) - 27.55</f>
        <v>62.333091880368855</v>
      </c>
      <c r="U37" s="10">
        <f xml:space="preserve"> 20 *LOG10(U34) + 20 *LOG10(2400 ) - 27.55</f>
        <v>62.976785547796879</v>
      </c>
      <c r="V37" s="10">
        <f xml:space="preserve"> 20 *LOG10(V34) + 20 *LOG10(2400 ) - 27.55</f>
        <v>63.576050015345743</v>
      </c>
      <c r="W37" s="10">
        <f xml:space="preserve"> 20 *LOG10(W34) + 20 *LOG10(2400 ) - 27.55</f>
        <v>64.136624487350616</v>
      </c>
      <c r="X37" s="10">
        <f xml:space="preserve"> 20 *LOG10(X34) + 20 *LOG10(2400 ) - 27.55</f>
        <v>64.663203261797591</v>
      </c>
    </row>
    <row r="38" spans="1:24" x14ac:dyDescent="0.25">
      <c r="A38" s="7">
        <v>30.805843601498726</v>
      </c>
      <c r="B38" s="6">
        <v>-86</v>
      </c>
      <c r="C38" s="6">
        <f xml:space="preserve"> 20 - B38</f>
        <v>106</v>
      </c>
      <c r="D38" s="7">
        <f t="shared" si="0"/>
        <v>69.826886958505042</v>
      </c>
    </row>
    <row r="39" spans="1:24" x14ac:dyDescent="0.25">
      <c r="A39" s="7">
        <v>31.048349392520048</v>
      </c>
      <c r="B39" s="6">
        <v>-91</v>
      </c>
      <c r="C39" s="6">
        <f xml:space="preserve"> 20 - B39</f>
        <v>111</v>
      </c>
      <c r="D39" s="7">
        <f t="shared" si="0"/>
        <v>69.894995173260426</v>
      </c>
      <c r="G39" s="11" t="s">
        <v>0</v>
      </c>
      <c r="H39" s="13">
        <v>18</v>
      </c>
      <c r="I39" s="13">
        <v>19</v>
      </c>
      <c r="J39" s="13">
        <v>20</v>
      </c>
      <c r="K39" s="13">
        <v>21</v>
      </c>
      <c r="L39" s="13">
        <v>22</v>
      </c>
      <c r="M39" s="13">
        <v>23</v>
      </c>
      <c r="N39" s="13">
        <v>24</v>
      </c>
      <c r="O39" s="13">
        <v>25</v>
      </c>
      <c r="P39" s="13">
        <v>26</v>
      </c>
      <c r="Q39" s="13">
        <v>27</v>
      </c>
      <c r="R39" s="13">
        <v>28</v>
      </c>
      <c r="S39" s="13">
        <v>29</v>
      </c>
      <c r="T39" s="13">
        <v>30</v>
      </c>
      <c r="U39" s="14">
        <v>30.016662039607269</v>
      </c>
      <c r="V39" s="14">
        <v>30.066592756745816</v>
      </c>
      <c r="W39" s="14">
        <v>30.14962686336267</v>
      </c>
      <c r="X39" s="14">
        <v>30.265491900843113</v>
      </c>
    </row>
    <row r="40" spans="1:24" x14ac:dyDescent="0.25">
      <c r="A40" s="7">
        <v>31.32091952673165</v>
      </c>
      <c r="B40" s="6">
        <v>-91</v>
      </c>
      <c r="C40" s="6">
        <f xml:space="preserve"> 20 - B40</f>
        <v>111</v>
      </c>
      <c r="D40" s="7">
        <f t="shared" si="0"/>
        <v>69.970914908031602</v>
      </c>
      <c r="G40" s="11" t="s">
        <v>3</v>
      </c>
      <c r="H40" s="9">
        <v>-63</v>
      </c>
      <c r="I40" s="9">
        <v>-66</v>
      </c>
      <c r="J40" s="9">
        <v>-63</v>
      </c>
      <c r="K40" s="9">
        <v>-66</v>
      </c>
      <c r="L40" s="9">
        <v>-62</v>
      </c>
      <c r="M40" s="9">
        <v>-65</v>
      </c>
      <c r="N40" s="9">
        <v>-64</v>
      </c>
      <c r="O40" s="9">
        <v>-65</v>
      </c>
      <c r="P40" s="9">
        <v>-61</v>
      </c>
      <c r="Q40" s="9">
        <v>-62</v>
      </c>
      <c r="R40" s="9">
        <v>-67</v>
      </c>
      <c r="S40" s="9">
        <v>-68</v>
      </c>
      <c r="T40" s="9">
        <v>-71</v>
      </c>
      <c r="U40" s="9">
        <v>-71</v>
      </c>
      <c r="V40" s="9">
        <v>-77</v>
      </c>
      <c r="W40" s="9">
        <v>-81</v>
      </c>
      <c r="X40" s="9">
        <v>-89</v>
      </c>
    </row>
    <row r="41" spans="1:24" ht="31.5" x14ac:dyDescent="0.25">
      <c r="A41" s="7">
        <v>31.622776601683793</v>
      </c>
      <c r="B41" s="6">
        <v>-91</v>
      </c>
      <c r="C41" s="6">
        <f xml:space="preserve"> 20 - B41</f>
        <v>111</v>
      </c>
      <c r="D41" s="7">
        <f t="shared" si="0"/>
        <v>70.054224834232116</v>
      </c>
      <c r="G41" s="11" t="s">
        <v>1</v>
      </c>
      <c r="H41" s="9">
        <f xml:space="preserve"> 20 - H40</f>
        <v>83</v>
      </c>
      <c r="I41" s="9">
        <f xml:space="preserve"> 20 - I40</f>
        <v>86</v>
      </c>
      <c r="J41" s="9">
        <f xml:space="preserve"> 20 - J40</f>
        <v>83</v>
      </c>
      <c r="K41" s="9">
        <f xml:space="preserve"> 20 - K40</f>
        <v>86</v>
      </c>
      <c r="L41" s="9">
        <f xml:space="preserve"> 20 - L40</f>
        <v>82</v>
      </c>
      <c r="M41" s="9">
        <f xml:space="preserve"> 20 - M40</f>
        <v>85</v>
      </c>
      <c r="N41" s="9">
        <f xml:space="preserve"> 20 - N40</f>
        <v>84</v>
      </c>
      <c r="O41" s="9">
        <f xml:space="preserve"> 20 - O40</f>
        <v>85</v>
      </c>
      <c r="P41" s="9">
        <f xml:space="preserve"> 20 - P40</f>
        <v>81</v>
      </c>
      <c r="Q41" s="9">
        <f xml:space="preserve"> 20 - Q40</f>
        <v>82</v>
      </c>
      <c r="R41" s="9">
        <f xml:space="preserve"> 20 - R40</f>
        <v>87</v>
      </c>
      <c r="S41" s="9">
        <f xml:space="preserve"> 20 - S40</f>
        <v>88</v>
      </c>
      <c r="T41" s="9">
        <f xml:space="preserve"> 20 - T40</f>
        <v>91</v>
      </c>
      <c r="U41" s="9">
        <f xml:space="preserve"> 20 - U40</f>
        <v>91</v>
      </c>
      <c r="V41" s="9">
        <f xml:space="preserve"> 20 - V40</f>
        <v>97</v>
      </c>
      <c r="W41" s="9">
        <f xml:space="preserve"> 20 - W40</f>
        <v>101</v>
      </c>
      <c r="X41" s="9">
        <f xml:space="preserve"> 20 - X40</f>
        <v>109</v>
      </c>
    </row>
    <row r="42" spans="1:24" ht="31.5" x14ac:dyDescent="0.25">
      <c r="A42" s="7">
        <v>31.953090617340916</v>
      </c>
      <c r="B42" s="6">
        <v>-92</v>
      </c>
      <c r="C42" s="6">
        <f xml:space="preserve"> 20 - B42</f>
        <v>112</v>
      </c>
      <c r="D42" s="7">
        <f t="shared" si="0"/>
        <v>70.144482255101224</v>
      </c>
      <c r="G42" s="12" t="s">
        <v>2</v>
      </c>
      <c r="H42" s="10">
        <f xml:space="preserve"> 20 *LOG10(H39) + 20 *LOG10(2400 ) - 27.55</f>
        <v>65.159674936298231</v>
      </c>
      <c r="I42" s="10">
        <f xml:space="preserve"> 20 *LOG10(I39) + 20 *LOG10(2400 ) - 27.55</f>
        <v>65.629296853288693</v>
      </c>
      <c r="J42" s="10">
        <f xml:space="preserve"> 20 *LOG10(J39) + 20 *LOG10(2400 ) - 27.55</f>
        <v>66.074824747511741</v>
      </c>
      <c r="K42" s="10">
        <f xml:space="preserve"> 20 *LOG10(K39) + 20 *LOG10(2400 ) - 27.55</f>
        <v>66.498610728910506</v>
      </c>
      <c r="L42" s="10">
        <f xml:space="preserve"> 20 *LOG10(L39) + 20 *LOG10(2400 ) - 27.55</f>
        <v>66.902678450676248</v>
      </c>
      <c r="M42" s="10">
        <f xml:space="preserve"> 20 *LOG10(M39) + 20 *LOG10(2400 ) - 27.55</f>
        <v>67.288781554583977</v>
      </c>
      <c r="N42" s="10">
        <f xml:space="preserve"> 20 *LOG10(N39) + 20 *LOG10(2400 ) - 27.55</f>
        <v>67.658449668464229</v>
      </c>
      <c r="O42" s="10">
        <f xml:space="preserve"> 20 *LOG10(O39) + 20 *LOG10(2400 ) - 27.55</f>
        <v>68.013025007672866</v>
      </c>
      <c r="P42" s="10">
        <f xml:space="preserve"> 20 *LOG10(P39) + 20 *LOG10(2400 ) - 27.55</f>
        <v>68.35369179364848</v>
      </c>
      <c r="Q42" s="10">
        <f xml:space="preserve"> 20 *LOG10(Q39) + 20 *LOG10(2400 ) - 27.55</f>
        <v>68.681500117411858</v>
      </c>
      <c r="R42" s="10">
        <f xml:space="preserve"> 20 *LOG10(R39) + 20 *LOG10(2400 ) - 27.55</f>
        <v>68.997385461076504</v>
      </c>
      <c r="S42" s="10">
        <f xml:space="preserve"> 20 *LOG10(S39) + 20 *LOG10(2400 ) - 27.55</f>
        <v>69.302184792211236</v>
      </c>
      <c r="T42" s="10">
        <f xml:space="preserve"> 20 *LOG10(T39) + 20 *LOG10(2400 ) - 27.55</f>
        <v>69.596649928625368</v>
      </c>
      <c r="U42" s="10">
        <f xml:space="preserve"> 20 *LOG10(U39) + 20 *LOG10(2400 ) - 27.55</f>
        <v>69.601472744022743</v>
      </c>
      <c r="V42" s="10">
        <f xml:space="preserve"> 20 *LOG10(V39) + 20 *LOG10(2400 ) - 27.55</f>
        <v>69.615909138985742</v>
      </c>
      <c r="W42" s="10">
        <f xml:space="preserve"> 20 *LOG10(W39) + 20 *LOG10(2400 ) - 27.55</f>
        <v>69.639863666451788</v>
      </c>
      <c r="X42" s="10">
        <f xml:space="preserve"> 20 *LOG10(X39) + 20 *LOG10(2400 ) - 27.55</f>
        <v>69.673179570910619</v>
      </c>
    </row>
    <row r="43" spans="1:24" x14ac:dyDescent="0.25">
      <c r="A43" s="7">
        <v>32.310988842807021</v>
      </c>
      <c r="B43" s="6" t="s">
        <v>4</v>
      </c>
      <c r="C43" s="6" t="s">
        <v>5</v>
      </c>
      <c r="D43" s="6" t="s">
        <v>5</v>
      </c>
    </row>
    <row r="44" spans="1:24" x14ac:dyDescent="0.25">
      <c r="A44" s="7">
        <v>32.695565448543633</v>
      </c>
      <c r="B44" s="6" t="s">
        <v>4</v>
      </c>
      <c r="C44" s="6" t="s">
        <v>5</v>
      </c>
      <c r="D44" s="6" t="s">
        <v>5</v>
      </c>
      <c r="G44" s="11" t="s">
        <v>0</v>
      </c>
      <c r="H44" s="14">
        <v>30.413812651491099</v>
      </c>
      <c r="I44" s="14">
        <v>30.594117081556711</v>
      </c>
      <c r="J44" s="14">
        <v>30.805843601498726</v>
      </c>
      <c r="K44" s="14">
        <v>31.048349392520048</v>
      </c>
      <c r="L44" s="14">
        <v>31.32091952673165</v>
      </c>
      <c r="M44" s="14">
        <v>31.622776601683793</v>
      </c>
      <c r="N44" s="14">
        <v>31.953090617340916</v>
      </c>
      <c r="O44" s="14">
        <v>32.310988842807021</v>
      </c>
      <c r="P44" s="14">
        <v>32.695565448543633</v>
      </c>
      <c r="Q44" s="14">
        <v>33.105890714493697</v>
      </c>
      <c r="R44" s="14">
        <v>33.541019662496844</v>
      </c>
      <c r="S44" s="13">
        <v>34</v>
      </c>
      <c r="T44" s="14">
        <v>34.481879299133332</v>
      </c>
      <c r="U44" s="14">
        <v>34.985711369071801</v>
      </c>
      <c r="V44" s="14">
        <v>35.510561809129406</v>
      </c>
      <c r="W44" s="14">
        <v>36.055512754639892</v>
      </c>
    </row>
    <row r="45" spans="1:24" s="3" customFormat="1" ht="31.5" x14ac:dyDescent="0.25">
      <c r="A45" s="5">
        <v>33.105890714493697</v>
      </c>
      <c r="B45" s="4" t="s">
        <v>4</v>
      </c>
      <c r="C45" s="4" t="s">
        <v>5</v>
      </c>
      <c r="D45" s="4" t="s">
        <v>5</v>
      </c>
      <c r="G45" s="11" t="s">
        <v>3</v>
      </c>
      <c r="H45" s="9">
        <v>-94</v>
      </c>
      <c r="I45" s="9">
        <v>-90</v>
      </c>
      <c r="J45" s="8">
        <v>-86</v>
      </c>
      <c r="K45" s="8">
        <v>-91</v>
      </c>
      <c r="L45" s="8">
        <v>-91</v>
      </c>
      <c r="M45" s="8">
        <v>-91</v>
      </c>
      <c r="N45" s="8">
        <v>-92</v>
      </c>
      <c r="O45" s="8" t="s">
        <v>4</v>
      </c>
      <c r="P45" s="8" t="s">
        <v>4</v>
      </c>
      <c r="Q45" s="8" t="s">
        <v>4</v>
      </c>
      <c r="R45" s="8" t="s">
        <v>4</v>
      </c>
      <c r="S45" s="8" t="s">
        <v>4</v>
      </c>
      <c r="T45" s="8" t="s">
        <v>4</v>
      </c>
      <c r="U45" s="8" t="s">
        <v>4</v>
      </c>
      <c r="V45" s="8" t="s">
        <v>4</v>
      </c>
      <c r="W45" s="8" t="s">
        <v>4</v>
      </c>
    </row>
    <row r="46" spans="1:24" ht="31.5" x14ac:dyDescent="0.25">
      <c r="A46" s="7">
        <v>33.541019662496844</v>
      </c>
      <c r="B46" s="6" t="s">
        <v>4</v>
      </c>
      <c r="C46" s="6" t="s">
        <v>5</v>
      </c>
      <c r="D46" s="6" t="s">
        <v>5</v>
      </c>
      <c r="G46" s="11" t="s">
        <v>1</v>
      </c>
      <c r="H46" s="9">
        <f xml:space="preserve"> 20 - H45</f>
        <v>114</v>
      </c>
      <c r="I46" s="9">
        <f xml:space="preserve"> 20 - I45</f>
        <v>110</v>
      </c>
      <c r="J46" s="9">
        <f xml:space="preserve"> 20 - J45</f>
        <v>106</v>
      </c>
      <c r="K46" s="9">
        <f xml:space="preserve"> 20 - K45</f>
        <v>111</v>
      </c>
      <c r="L46" s="9">
        <f xml:space="preserve"> 20 - L45</f>
        <v>111</v>
      </c>
      <c r="M46" s="9">
        <f xml:space="preserve"> 20 - M45</f>
        <v>111</v>
      </c>
      <c r="N46" s="9">
        <f xml:space="preserve"> 20 - N45</f>
        <v>112</v>
      </c>
      <c r="O46" s="9" t="s">
        <v>5</v>
      </c>
      <c r="P46" s="9" t="s">
        <v>5</v>
      </c>
      <c r="Q46" s="9" t="s">
        <v>5</v>
      </c>
      <c r="R46" s="9" t="s">
        <v>5</v>
      </c>
      <c r="S46" s="9" t="s">
        <v>5</v>
      </c>
      <c r="T46" s="9" t="s">
        <v>5</v>
      </c>
      <c r="U46" s="9" t="s">
        <v>5</v>
      </c>
      <c r="V46" s="9" t="s">
        <v>5</v>
      </c>
      <c r="W46" s="9" t="s">
        <v>5</v>
      </c>
    </row>
    <row r="47" spans="1:24" ht="31.5" x14ac:dyDescent="0.25">
      <c r="A47" s="6">
        <v>34</v>
      </c>
      <c r="B47" s="6" t="s">
        <v>4</v>
      </c>
      <c r="C47" s="6" t="s">
        <v>5</v>
      </c>
      <c r="D47" s="6" t="s">
        <v>5</v>
      </c>
      <c r="G47" s="12" t="s">
        <v>2</v>
      </c>
      <c r="H47" s="10">
        <f xml:space="preserve"> 20 *LOG10(H44) + 20 *LOG10(2400 ) - 27.55</f>
        <v>69.715642161622441</v>
      </c>
      <c r="I47" s="10">
        <f xml:space="preserve"> 20 *LOG10(I44) + 20 *LOG10(2400 ) - 27.55</f>
        <v>69.766983321613168</v>
      </c>
      <c r="J47" s="10">
        <f xml:space="preserve"> 20 *LOG10(J44) + 20 *LOG10(2400 ) - 27.55</f>
        <v>69.826886958505042</v>
      </c>
      <c r="K47" s="10">
        <f xml:space="preserve"> 20 *LOG10(K44) + 20 *LOG10(2400 ) - 27.55</f>
        <v>69.894995173260426</v>
      </c>
      <c r="L47" s="10">
        <f xml:space="preserve"> 20 *LOG10(L44) + 20 *LOG10(2400 ) - 27.55</f>
        <v>69.970914908031602</v>
      </c>
      <c r="M47" s="10">
        <f xml:space="preserve"> 20 *LOG10(M44) + 20 *LOG10(2400 ) - 27.55</f>
        <v>70.054224834232116</v>
      </c>
      <c r="N47" s="10">
        <f xml:space="preserve"> 20 *LOG10(N44) + 20 *LOG10(2400 ) - 27.55</f>
        <v>70.144482255101224</v>
      </c>
      <c r="O47" s="9" t="s">
        <v>5</v>
      </c>
      <c r="P47" s="9" t="s">
        <v>5</v>
      </c>
      <c r="Q47" s="9" t="s">
        <v>5</v>
      </c>
      <c r="R47" s="9" t="s">
        <v>5</v>
      </c>
      <c r="S47" s="9" t="s">
        <v>5</v>
      </c>
      <c r="T47" s="9" t="s">
        <v>5</v>
      </c>
      <c r="U47" s="9" t="s">
        <v>5</v>
      </c>
      <c r="V47" s="9" t="s">
        <v>5</v>
      </c>
      <c r="W47" s="9" t="s">
        <v>5</v>
      </c>
    </row>
    <row r="48" spans="1:24" x14ac:dyDescent="0.25">
      <c r="A48" s="7">
        <v>34.481879299133332</v>
      </c>
      <c r="B48" s="6" t="s">
        <v>4</v>
      </c>
      <c r="C48" s="6" t="s">
        <v>5</v>
      </c>
      <c r="D48" s="6" t="s">
        <v>5</v>
      </c>
    </row>
    <row r="49" spans="1:4" x14ac:dyDescent="0.25">
      <c r="A49" s="7">
        <v>34.985711369071801</v>
      </c>
      <c r="B49" s="6" t="s">
        <v>4</v>
      </c>
      <c r="C49" s="6" t="s">
        <v>5</v>
      </c>
      <c r="D49" s="6" t="s">
        <v>5</v>
      </c>
    </row>
    <row r="50" spans="1:4" x14ac:dyDescent="0.25">
      <c r="A50" s="7">
        <v>35.510561809129406</v>
      </c>
      <c r="B50" s="6" t="s">
        <v>4</v>
      </c>
      <c r="C50" s="6" t="s">
        <v>5</v>
      </c>
      <c r="D50" s="6" t="s">
        <v>5</v>
      </c>
    </row>
    <row r="51" spans="1:4" x14ac:dyDescent="0.25">
      <c r="A51" s="7">
        <v>36.055512754639892</v>
      </c>
      <c r="B51" s="6" t="s">
        <v>4</v>
      </c>
      <c r="C51" s="6" t="s">
        <v>5</v>
      </c>
      <c r="D51" s="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2021-09-18T12:27:13Z</dcterms:created>
  <dcterms:modified xsi:type="dcterms:W3CDTF">2021-09-20T08:54:24Z</dcterms:modified>
</cp:coreProperties>
</file>