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Otavi\Documents\Embed\STM32\Projects\CurrentController\Resources\DataPacket\"/>
    </mc:Choice>
  </mc:AlternateContent>
  <xr:revisionPtr revIDLastSave="0" documentId="13_ncr:1_{B24CE209-0D90-4562-8FAC-8B62F6141EB4}" xr6:coauthVersionLast="47" xr6:coauthVersionMax="47" xr10:uidLastSave="{00000000-0000-0000-0000-000000000000}"/>
  <bookViews>
    <workbookView xWindow="-23040" yWindow="108" windowWidth="23040" windowHeight="12228" activeTab="2" xr2:uid="{00000000-000D-0000-FFFF-FFFF00000000}"/>
  </bookViews>
  <sheets>
    <sheet name="Data Packet" sheetId="4" r:id="rId1"/>
    <sheet name="Commands v0.1" sheetId="5" r:id="rId2"/>
    <sheet name="Commands v0.2" sheetId="6" r:id="rId3"/>
    <sheet name="Config data" sheetId="7" r:id="rId4"/>
    <sheet name="Config data (2)" sheetId="8" r:id="rId5"/>
  </sheets>
  <definedNames>
    <definedName name="_xlnm._FilterDatabase" localSheetId="1" hidden="1">'Commands v0.1'!$A$1:$K$29</definedName>
    <definedName name="_xlnm._FilterDatabase" localSheetId="2" hidden="1">'Commands v0.2'!$A$1:$K$16</definedName>
    <definedName name="_xlnm.Print_Area" localSheetId="1">'Commands v0.1'!$A$1:$K$18</definedName>
    <definedName name="_xlnm.Print_Area" localSheetId="2">'Commands v0.2'!$A$1:$K$15</definedName>
    <definedName name="_xlnm.Print_Area" localSheetId="0">'Data Packet'!$A$1:$F$18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4" i="8" l="1"/>
  <c r="I13" i="8"/>
  <c r="J13" i="8" s="1"/>
  <c r="K13" i="8" s="1"/>
  <c r="I12" i="8"/>
  <c r="J12" i="8" s="1"/>
  <c r="K12" i="8" s="1"/>
  <c r="I11" i="8"/>
  <c r="J11" i="8" s="1"/>
  <c r="K11" i="8" s="1"/>
  <c r="I10" i="8"/>
  <c r="J10" i="8" s="1"/>
  <c r="K10" i="8" s="1"/>
  <c r="I9" i="8"/>
  <c r="J9" i="8" s="1"/>
  <c r="K9" i="8" s="1"/>
  <c r="I8" i="8"/>
  <c r="J8" i="8" s="1"/>
  <c r="K8" i="8" s="1"/>
  <c r="I7" i="8"/>
  <c r="J7" i="8" s="1"/>
  <c r="K7" i="8" s="1"/>
  <c r="I6" i="8"/>
  <c r="J6" i="8" s="1"/>
  <c r="K6" i="8" s="1"/>
  <c r="I5" i="8"/>
  <c r="J5" i="8" s="1"/>
  <c r="K5" i="8" s="1"/>
  <c r="I4" i="8"/>
  <c r="J4" i="8" s="1"/>
  <c r="K4" i="8" s="1"/>
  <c r="I3" i="8"/>
  <c r="J3" i="8" s="1"/>
  <c r="K3" i="8" s="1"/>
  <c r="I2" i="8"/>
  <c r="J2" i="8" s="1"/>
  <c r="K2" i="8" s="1"/>
  <c r="K11" i="7"/>
  <c r="K10" i="7"/>
  <c r="K9" i="7"/>
  <c r="K8" i="7"/>
  <c r="K7" i="7"/>
  <c r="K6" i="7"/>
  <c r="K5" i="7"/>
  <c r="I3" i="7"/>
  <c r="J3" i="7" s="1"/>
  <c r="K3" i="7" s="1"/>
  <c r="I4" i="7"/>
  <c r="J4" i="7" s="1"/>
  <c r="K4" i="7" s="1"/>
  <c r="I5" i="7"/>
  <c r="J5" i="7" s="1"/>
  <c r="I6" i="7"/>
  <c r="J6" i="7" s="1"/>
  <c r="I7" i="7"/>
  <c r="J7" i="7" s="1"/>
  <c r="I8" i="7"/>
  <c r="J8" i="7" s="1"/>
  <c r="I9" i="7"/>
  <c r="J9" i="7" s="1"/>
  <c r="I10" i="7"/>
  <c r="J10" i="7" s="1"/>
  <c r="I11" i="7"/>
  <c r="J11" i="7" s="1"/>
  <c r="I12" i="7"/>
  <c r="J12" i="7" s="1"/>
  <c r="K12" i="7" s="1"/>
  <c r="I13" i="7"/>
  <c r="J13" i="7" s="1"/>
  <c r="K13" i="7" s="1"/>
  <c r="I2" i="7"/>
  <c r="J2" i="7" s="1"/>
  <c r="K2" i="7" s="1"/>
  <c r="C14" i="7"/>
</calcChain>
</file>

<file path=xl/sharedStrings.xml><?xml version="1.0" encoding="utf-8"?>
<sst xmlns="http://schemas.openxmlformats.org/spreadsheetml/2006/main" count="622" uniqueCount="254">
  <si>
    <t>Start byte 1</t>
  </si>
  <si>
    <t>Start byte 2</t>
  </si>
  <si>
    <t>0x01 - 0xFE (including 0x01 and 0xFE)</t>
  </si>
  <si>
    <t>0x00 - 0xFF (including 0x00 and 0xFF)</t>
  </si>
  <si>
    <t>Command byte</t>
  </si>
  <si>
    <t>Payload data bytes</t>
  </si>
  <si>
    <t>Payload data lenght (Num) byte</t>
  </si>
  <si>
    <t>Data Packet</t>
  </si>
  <si>
    <t>Num * (0x00 - 0xFF)</t>
  </si>
  <si>
    <t>CRC8</t>
  </si>
  <si>
    <t>The minimun quantity of payload data bytes is 0 per data packet.
The maximum quantity of payload data bytes is 255 per data packet.
The minimum quantity of bytes per data packet is 5, when quantity of payload data bytes is 0.
The maximum quantity of bytes per data packet is 260, when quantity of payload data bytes is 255.
The CRC8 uses the polynomial: 0x07.</t>
  </si>
  <si>
    <t>Item</t>
  </si>
  <si>
    <t>Function</t>
  </si>
  <si>
    <t>Packet</t>
  </si>
  <si>
    <t>0xAA</t>
  </si>
  <si>
    <t>0x55</t>
  </si>
  <si>
    <t>0x10</t>
  </si>
  <si>
    <t>0x00</t>
  </si>
  <si>
    <t>-</t>
  </si>
  <si>
    <t>0x20</t>
  </si>
  <si>
    <t>Notes</t>
  </si>
  <si>
    <t>0x01</t>
  </si>
  <si>
    <t>The CRC8 is dependent of the payload. Payload is not fixed.</t>
  </si>
  <si>
    <t>Direction</t>
  </si>
  <si>
    <t>From PC to Microcontroller</t>
  </si>
  <si>
    <t>From Microcontroller to PC</t>
  </si>
  <si>
    <t>0x11</t>
  </si>
  <si>
    <t>0x12</t>
  </si>
  <si>
    <t>0x13</t>
  </si>
  <si>
    <t>Asks for the current kp, ki and kd values</t>
  </si>
  <si>
    <t>Sends the current kp, ki and kd values</t>
  </si>
  <si>
    <t>0xEF</t>
  </si>
  <si>
    <t>0xAA 0x55 0x13 0x00 0xEF</t>
  </si>
  <si>
    <t>0x14</t>
  </si>
  <si>
    <t>0x15</t>
  </si>
  <si>
    <t>0x16</t>
  </si>
  <si>
    <t>0xAA 0x55 0x15 0x01 0x00 0xEB</t>
  </si>
  <si>
    <t>0xEB</t>
  </si>
  <si>
    <t xml:space="preserve">0xAA 0x55 0x15 0x01 0x01 0xEC </t>
  </si>
  <si>
    <t>0xEC</t>
  </si>
  <si>
    <t>Stops the controller</t>
  </si>
  <si>
    <t>Starts the controller</t>
  </si>
  <si>
    <t>0xAA 0x55 0x16 0x00 0xAE</t>
  </si>
  <si>
    <t>0xAE</t>
  </si>
  <si>
    <t>0x17</t>
  </si>
  <si>
    <t>0x18</t>
  </si>
  <si>
    <t>0x00 0x00</t>
  </si>
  <si>
    <t>0xAA 0x55 0x18 0x02 0x00 0x00 0xDC</t>
  </si>
  <si>
    <t>0x02</t>
  </si>
  <si>
    <t>0xDC</t>
  </si>
  <si>
    <t>0x19</t>
  </si>
  <si>
    <t>0xAA 0x55 0x19 0x02 0x00 0x00 0xCA</t>
  </si>
  <si>
    <t>0xCA</t>
  </si>
  <si>
    <t>0x00 0x00 0x00 0x00</t>
  </si>
  <si>
    <t>0xAA 0x55 0x20 0x04 0x00 0x00 0x00 0x00 0xE7</t>
  </si>
  <si>
    <t>0x04</t>
  </si>
  <si>
    <t>0xE7</t>
  </si>
  <si>
    <t>0x21</t>
  </si>
  <si>
    <t>0xAA 0x55 0x21 0x04 0x00 0x00 0x00 0x00 0xCE</t>
  </si>
  <si>
    <t>0xCE</t>
  </si>
  <si>
    <t>0x22</t>
  </si>
  <si>
    <t>0xAA 0x55 0x22 0x01 0x00 0x1C</t>
  </si>
  <si>
    <t>0x1C</t>
  </si>
  <si>
    <t>0xAA 0x55 0x22 0x01 0x01 0x1B</t>
  </si>
  <si>
    <t>0x1B</t>
  </si>
  <si>
    <t>Disables the send of the current process variable value (electrical current in uA) from microcontroller to PC at each 100ms</t>
  </si>
  <si>
    <t>Enables the send of the current process variable value (electrical current in uA) from microcontroller to PC at each 100ms</t>
  </si>
  <si>
    <t>Sets the value of Setpoint (electrical current in mA): [0 : 4294967295] = [0x00000000 : 0xFFFFFFFF]</t>
  </si>
  <si>
    <t>Sends the current process variable value (electrical current in mA): [0 : 4294967295] = [0x00000000 : 0xFFFFFFFF]</t>
  </si>
  <si>
    <t>Asks for the current sampling interval, PID interval, Setpoint, Moving Average Window values</t>
  </si>
  <si>
    <t>Sends the current sampling interval, interval PID, Setpoint, Moving Average Window values</t>
  </si>
  <si>
    <t>Sets the value of sampling interval: [0 : 65535] = [0x0000 : 0xFFFF]</t>
  </si>
  <si>
    <t>Sets the value of interval PID: [0 : 65535] = [0x0000 : 0xFFFF]</t>
  </si>
  <si>
    <t>Sets the value of kp: [0 : 4294967295] = [0x00000000 : 0xFFFFFFFF]</t>
  </si>
  <si>
    <t>Sets the value of ki: [0 : 4294967295] = [0x00000000 : 0xFFFFFFFF]</t>
  </si>
  <si>
    <t>Sets the value of kd: [0 : 4294967295] = [0x00000000 : 0xFFFFFFFF]</t>
  </si>
  <si>
    <t>0x00 0x00 0x00 0x00 0x00 0x00 0x00 0x00 0x00 0x00 0x00 0x00</t>
  </si>
  <si>
    <t xml:space="preserve">0xAA 0x55 0x10 0x04 0x00 0x00 0x00 0x00 0x42 </t>
  </si>
  <si>
    <t>0x42</t>
  </si>
  <si>
    <t>0xAA 0x55 0x11 0x04 0x00 0x00 0x00 0x00 0x6B</t>
  </si>
  <si>
    <t>0x6B</t>
  </si>
  <si>
    <t>0xAA 0x55 0x12 0x04 0x00 0x00 0x00 0x00 0x10</t>
  </si>
  <si>
    <t>0xAA 0x55 0x14 0x0C 0x00 0x00 0x00 0x00 0x00 0x00 0x00 0x00 0x00 0x00 0x00 0x00 0xDB</t>
  </si>
  <si>
    <t>0x0C</t>
  </si>
  <si>
    <t>0xDB</t>
  </si>
  <si>
    <t>0x23</t>
  </si>
  <si>
    <t>0xAA 0x55 0x23 0x02 0x00 0x00 0xFF</t>
  </si>
  <si>
    <t>0xFF</t>
  </si>
  <si>
    <t>0x00 0x00 0x00 0x00 0x00 0x00 0x00 0x00 0x00 0x00</t>
  </si>
  <si>
    <t>0xAA 0x55 0x17 0x0A 0x00 0x00 0x00 0x00 0x00 0x00 0x00 0x00 0x00 0x00 0x0A</t>
  </si>
  <si>
    <t>0x0A</t>
  </si>
  <si>
    <t>Asks for min and max sum of errors</t>
  </si>
  <si>
    <t>0xAA 0x55 0x24 0x00 0x7D</t>
  </si>
  <si>
    <t>0x24</t>
  </si>
  <si>
    <t>0x7D</t>
  </si>
  <si>
    <t>Sends the current min and max sum of errors values</t>
  </si>
  <si>
    <t>0xAA 0x55 0x25 0x08 0x00 0x00 0x00 0x00 0x00 0x00 0x00 0x00 0xEB</t>
  </si>
  <si>
    <t>0x25</t>
  </si>
  <si>
    <t>0x08</t>
  </si>
  <si>
    <t>0x00 0x00 0x00 0x00 0x00 0x00 0x00 0x00</t>
  </si>
  <si>
    <t>Asks for min and max controlled variable</t>
  </si>
  <si>
    <t>0xAA 0x55 0x26 0x00 0x57</t>
  </si>
  <si>
    <t>0x26</t>
  </si>
  <si>
    <t>0x57</t>
  </si>
  <si>
    <t>Sends the current min and max controlled variable</t>
  </si>
  <si>
    <t>0xAA 0x55 0x27 0x08 0x00 0x00 0x00 0x00 0x00 0x00 0x00 0x00 0x3B</t>
  </si>
  <si>
    <t>0x27</t>
  </si>
  <si>
    <t>0x3B</t>
  </si>
  <si>
    <t>Sets the value of moving average window: [0 : 65535] = [0x0000 : 0xFFFF]</t>
  </si>
  <si>
    <t>Sets the value of min sum of errors: [0 : 4294967295] = [0x00000000 : 0xFFFFFFFF]</t>
  </si>
  <si>
    <t>Sets the value of max sum of errors: [0 : 4294967295] = [0x00000000 : 0xFFFFFFFF]</t>
  </si>
  <si>
    <t>Sets the value of min controlled variable: [0 : 4294967295] = [0x00000000 : 0xFFFFFFFF]</t>
  </si>
  <si>
    <t>Sets the value of max controlled variable: [0 : 4294967295] = [0x00000000 : 0xFFFFFFFF]</t>
  </si>
  <si>
    <t>0x28</t>
  </si>
  <si>
    <t>0x29</t>
  </si>
  <si>
    <t>0x30</t>
  </si>
  <si>
    <t>0x31</t>
  </si>
  <si>
    <t>0xAA 0x55 0x28 0x04 0x00 0x00 0x00 0x00 0xA8</t>
  </si>
  <si>
    <t>0xA8</t>
  </si>
  <si>
    <t>0xAA 0x55 0x29 0x04 0x00 0x00 0x00 0x00 0x81</t>
  </si>
  <si>
    <t>0x81</t>
  </si>
  <si>
    <t>0xAA 0x55 0x30 0x04 0x00 0x00 0x00 0x00 0x79</t>
  </si>
  <si>
    <t>0x79</t>
  </si>
  <si>
    <t>0xAA 0x55 0x31 0x04 0x00 0x00 0x00 0x00 0x50</t>
  </si>
  <si>
    <t>0x50</t>
  </si>
  <si>
    <t>Asks for PID offset and PID Bias</t>
  </si>
  <si>
    <t>Sends the PID offset and PID Bias</t>
  </si>
  <si>
    <t>Sets the value of PID Offset: [0 : 4294967295] = [0x00000000 : 0xFFFFFFFF]</t>
  </si>
  <si>
    <t>Sets the value of PID Bias: [0 : 4294967295] = [0x00000000 : 0xFFFFFFFF]</t>
  </si>
  <si>
    <t>0x32</t>
  </si>
  <si>
    <t>0x33</t>
  </si>
  <si>
    <t>0x34</t>
  </si>
  <si>
    <t>0x35</t>
  </si>
  <si>
    <t>0xAA 0x55 0x32 0x00 0x54</t>
  </si>
  <si>
    <t>0x54</t>
  </si>
  <si>
    <t>0xAA 0x55 0x33 0x08 0x00 0x00 0x00 0x00 0x00 0x00 0x00 0x00 0x0E</t>
  </si>
  <si>
    <t>0x0E</t>
  </si>
  <si>
    <t>0xAA 0x55 0x34 0x04 0x00 0x00 0x00 0x00 0xDD</t>
  </si>
  <si>
    <t>0xDD</t>
  </si>
  <si>
    <t>0xAA 0x55 0x35 0x04 0x00 0x00 0x00 0x00 0xF4</t>
  </si>
  <si>
    <t>0xF4</t>
  </si>
  <si>
    <t>Sets the value of configuration data:
[kp (4 bytes) | ki (4 bytes) | kd (4 bytes) | PID Interval (2 bytes) | Sampling Interval (2 bytes) | Moving Average Window (2 bytes) | Min Sum of Errors (4 bytes) | Max Sum of Errors (4 bytes) | Min Controlled Variable (4 bytes) | Max Controlled Variable (4 bytes) | PID Offset (4 bytes) | PID Bias (4 bytes)]</t>
  </si>
  <si>
    <t>0xAA 0x55 0x01 0x2A 0x00 0x00 0x00 0x00 0x00 0x00 0x00 0x00 0x00 0x00 0x00 0x00 0x00 0x00 0x00 0x00 0x00 0x00 0x00 0x00 0x00 0x00 0x00 0x00 0x00 0x00 0x00 0x00 0x00 0x00 0x00 0x00 0x00 0x00 0x00 0x00 0x00 0x00 0x00 0x00 0x00 0x00 0x8D</t>
  </si>
  <si>
    <t>0x2A</t>
  </si>
  <si>
    <t>0x00 0x00 0x00 0x00 0x00 0x00 0x00 0x00 0x00 0x00 0x00 0x00 0x00 0x00 0x00 0x00 0x00 0x00 0x00 0x00 0x00 0x00 0x00 0x00 0x00 0x00 0x00 0x00 0x00 0x00 0x00 0x00 0x00 0x00 0x00 0x00 0x00 0x00 0x00 0x00 0x00 0x00</t>
  </si>
  <si>
    <t>0x8D</t>
  </si>
  <si>
    <t>0xAA 0x55 0x02 0x00 0xAD</t>
  </si>
  <si>
    <t>0xAD</t>
  </si>
  <si>
    <t>0x03</t>
  </si>
  <si>
    <t>Sets the value of PID Setpoint (electrical current in mA):
(4 bytes) = [0 : 4294967295] = [0x00000000 : 0xFFFFFFFF]</t>
  </si>
  <si>
    <t>0xAA 0x55 0x03 0x04 0x00 0x00 0x00 0x00 0xA7</t>
  </si>
  <si>
    <t>0xA7</t>
  </si>
  <si>
    <t>0xAA 0x55 0x04 0x01 0x01 0x25</t>
  </si>
  <si>
    <t>0xAA 0x55 0x04 0x01 0x00 0x22</t>
  </si>
  <si>
    <t>0xAA 0x55 0x05 0x01 0x00 0x49</t>
  </si>
  <si>
    <t>0x05</t>
  </si>
  <si>
    <t>0x49</t>
  </si>
  <si>
    <t>0xAA 0x55 0x05 0x01 0x01 0x4E</t>
  </si>
  <si>
    <t>0x4E</t>
  </si>
  <si>
    <t>RESERVED</t>
  </si>
  <si>
    <t>FREE</t>
  </si>
  <si>
    <t>0x80</t>
  </si>
  <si>
    <t>Asks for the current value of configuration data:
[kp | ki  | kd | PID Interval | Sampling Interval | Moving Average Window | Min Sum of Errors | Max Sum of Errors | Min Controlled Variable | Max Controlled Variable | PID Offset | PID Bias]</t>
  </si>
  <si>
    <t>Sends the current value of configuration data:
[kp (4 bytes) | ki (4 bytes) | kd (4 bytes) | PID Interval (2 bytes) | Sampling Interval (2 bytes) | Moving Average Window (2 bytes) | Min Sum of Errors (4 bytes) | Max Sum of Errors (4 bytes) | Min Controlled Variable (4 bytes) | Max Controlled Variable (4 bytes) | PID Offset (4 bytes) | PID Bias (4 bytes)]</t>
  </si>
  <si>
    <t>0xAA 0x55 0x80 0x2A 0x00 0x00 0x00 0x00 0x00 0x00 0x00 0x00 0x00 0x00 0x00 0x00 0x00 0x00 0x00 0x00 0x00 0x00 0x00 0x00 0x00 0x00 0x00 0x00 0x00 0x00 0x00 0x00 0x00 0x00 0x00 0x00 0x00 0x00 0x00 0x00 0x00 0x00 0x00 0x00 0x00 0x00 0xD1</t>
  </si>
  <si>
    <t>0xD1</t>
  </si>
  <si>
    <t>0xAA 0x55 0x81 0x04 0x00 0x00 0x00 0x00 0x19</t>
  </si>
  <si>
    <t>0x82</t>
  </si>
  <si>
    <t>0xAA 0x55 0x82 0x04 0x00 0x00 0x00 0x00 0x62</t>
  </si>
  <si>
    <t>0x62</t>
  </si>
  <si>
    <t>Sends the current process variable value (electrical current in mA):
(4 byter) = [0 : 4294967295] = [0x00000000 : 0xFFFFFFFF]</t>
  </si>
  <si>
    <t>0x83 - 0xFE</t>
  </si>
  <si>
    <t>0XFF</t>
  </si>
  <si>
    <t>Sends the current value of PID Setpoint (electrical current in mA):
(4 bytes) = [0 : 4294967295] = [0x00000000 : 0xFFFFFFFF]</t>
  </si>
  <si>
    <t>Description</t>
  </si>
  <si>
    <t>Kp</t>
  </si>
  <si>
    <t>Ki</t>
  </si>
  <si>
    <t>Kd</t>
  </si>
  <si>
    <t>PID Interval</t>
  </si>
  <si>
    <t>Sampling Interval</t>
  </si>
  <si>
    <t>Qty bytes</t>
  </si>
  <si>
    <t>Moving Average Window</t>
  </si>
  <si>
    <t>Min Sum of Errors</t>
  </si>
  <si>
    <t>Max Sum of Errors</t>
  </si>
  <si>
    <t>Min Controlled Variable</t>
  </si>
  <si>
    <t>Max Controlled Variable</t>
  </si>
  <si>
    <t>PID Offset</t>
  </si>
  <si>
    <t>PID Bias</t>
  </si>
  <si>
    <t>Total bytes</t>
  </si>
  <si>
    <t>15</t>
  </si>
  <si>
    <t>f1</t>
  </si>
  <si>
    <t>Byte 1 [HEX]</t>
  </si>
  <si>
    <t>Byte 2 [HEX]</t>
  </si>
  <si>
    <t>Byte 3 [HEX]</t>
  </si>
  <si>
    <t>Byte 4 [HEX]</t>
  </si>
  <si>
    <t>Data [HEX]</t>
  </si>
  <si>
    <t>Data [DEC]</t>
  </si>
  <si>
    <t>64</t>
  </si>
  <si>
    <t>46</t>
  </si>
  <si>
    <t>05</t>
  </si>
  <si>
    <t>21</t>
  </si>
  <si>
    <t>43</t>
  </si>
  <si>
    <t>bc</t>
  </si>
  <si>
    <t>e0</t>
  </si>
  <si>
    <t>ff</t>
  </si>
  <si>
    <t>54</t>
  </si>
  <si>
    <t>10</t>
  </si>
  <si>
    <t>98</t>
  </si>
  <si>
    <t>02</t>
  </si>
  <si>
    <t>00</t>
  </si>
  <si>
    <t>ea</t>
  </si>
  <si>
    <t>ae</t>
  </si>
  <si>
    <t>40</t>
  </si>
  <si>
    <t>80</t>
  </si>
  <si>
    <t>12</t>
  </si>
  <si>
    <t>ee</t>
  </si>
  <si>
    <t>ab</t>
  </si>
  <si>
    <t>56</t>
  </si>
  <si>
    <t>Calc [DEC]</t>
  </si>
  <si>
    <t>FF</t>
  </si>
  <si>
    <t>Byte 0 [HEX]
(just to complete the 40 bytes required by excel)</t>
  </si>
  <si>
    <t>85</t>
  </si>
  <si>
    <t>42</t>
  </si>
  <si>
    <t>48</t>
  </si>
  <si>
    <t>79</t>
  </si>
  <si>
    <t>ed</t>
  </si>
  <si>
    <t>ad</t>
  </si>
  <si>
    <t>01</t>
  </si>
  <si>
    <t>20</t>
  </si>
  <si>
    <t>6a</t>
  </si>
  <si>
    <t>2b</t>
  </si>
  <si>
    <t>28</t>
  </si>
  <si>
    <t>C3</t>
  </si>
  <si>
    <t>50</t>
  </si>
  <si>
    <t>07</t>
  </si>
  <si>
    <t>D0</t>
  </si>
  <si>
    <t>86</t>
  </si>
  <si>
    <t>A0</t>
  </si>
  <si>
    <t>FA</t>
  </si>
  <si>
    <t>3B</t>
  </si>
  <si>
    <t>9A</t>
  </si>
  <si>
    <t>A2</t>
  </si>
  <si>
    <t>F0</t>
  </si>
  <si>
    <t>F1</t>
  </si>
  <si>
    <t>CA</t>
  </si>
  <si>
    <t>D9</t>
  </si>
  <si>
    <t>0F</t>
  </si>
  <si>
    <t>4A</t>
  </si>
  <si>
    <t>32</t>
  </si>
  <si>
    <t>0xAA 0x55 0x06 0x00 0xF9</t>
  </si>
  <si>
    <t>0x06</t>
  </si>
  <si>
    <t>0x07 - 0x7F</t>
  </si>
  <si>
    <t>0xF9</t>
  </si>
  <si>
    <t>Asks for the current PID Setpoint value (electrical current in mA):
(4 bytes) = [0 : 4294967295] = [0x00000000 : 0xFFFFFFFF]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</si>
</sst>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7" x14ac:knownFonts="1">
    <font>
      <sz val="11"/>
      <color theme="1"/>
      <name val="Calibri"/>
      <family val="2"/>
      <scheme val="minor"/>
    </font>
    <font>
      <b/>
      <sz val="11"/>
      <color theme="1"/>
      <name val="Calibri"/>
      <family val="2"/>
      <scheme val="minor"/>
    </font>
    <font>
      <sz val="8"/>
      <name val="Calibri"/>
      <family val="2"/>
      <scheme val="minor"/>
    </font>
    <font>
      <sz val="9"/>
      <color theme="1"/>
      <name val="Calibri"/>
      <family val="2"/>
      <scheme val="minor"/>
    </font>
    <font>
      <b/>
      <sz val="9"/>
      <color theme="1"/>
      <name val="Calibri"/>
      <family val="2"/>
      <scheme val="minor"/>
    </font>
    <font>
      <sz val="9"/>
      <name val="Calibri"/>
      <family val="2"/>
      <scheme val="minor"/>
    </font>
    <font>
      <sz val="11"/>
      <color theme="0"/>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1"/>
        <bgColor indexed="64"/>
      </patternFill>
    </fill>
    <fill>
      <patternFill patternType="solid">
        <fgColor rgb="FFFF00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0"/>
      </left>
      <right style="thin">
        <color theme="0"/>
      </right>
      <top style="thin">
        <color theme="0"/>
      </top>
      <bottom style="thin">
        <color theme="0"/>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theme="1"/>
      </left>
      <right style="thin">
        <color theme="1"/>
      </right>
      <top style="thin">
        <color theme="1"/>
      </top>
      <bottom style="thin">
        <color theme="1"/>
      </bottom>
      <diagonal/>
    </border>
    <border>
      <left style="thin">
        <color indexed="64"/>
      </left>
      <right/>
      <top style="thin">
        <color indexed="64"/>
      </top>
      <bottom/>
      <diagonal/>
    </border>
    <border>
      <left style="thin">
        <color theme="0"/>
      </left>
      <right/>
      <top style="thin">
        <color theme="0"/>
      </top>
      <bottom style="thin">
        <color theme="0"/>
      </bottom>
      <diagonal/>
    </border>
  </borders>
  <cellStyleXfs count="1">
    <xf numFmtId="0" fontId="0" fillId="0" borderId="0"/>
  </cellStyleXfs>
  <cellXfs count="49">
    <xf numFmtId="0" fontId="0" fillId="0" borderId="0" xfId="0"/>
    <xf numFmtId="0" fontId="0" fillId="0" borderId="0" xfId="0" applyAlignment="1">
      <alignment horizontal="center"/>
    </xf>
    <xf numFmtId="0" fontId="1" fillId="0" borderId="1" xfId="0" applyFont="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4" fillId="0" borderId="1" xfId="0" applyFont="1" applyBorder="1" applyAlignment="1">
      <alignment horizontal="center" vertical="center" wrapText="1"/>
    </xf>
    <xf numFmtId="0" fontId="1" fillId="0" borderId="0" xfId="0" applyFont="1" applyAlignment="1">
      <alignment vertical="center" wrapText="1"/>
    </xf>
    <xf numFmtId="0" fontId="3" fillId="2" borderId="1" xfId="0" applyFont="1" applyFill="1" applyBorder="1" applyAlignment="1">
      <alignment horizontal="center"/>
    </xf>
    <xf numFmtId="0" fontId="0" fillId="2" borderId="0" xfId="0" applyFill="1"/>
    <xf numFmtId="0" fontId="5" fillId="2" borderId="1" xfId="0" applyFont="1" applyFill="1" applyBorder="1" applyAlignment="1">
      <alignment horizontal="center"/>
    </xf>
    <xf numFmtId="0" fontId="5" fillId="2" borderId="0" xfId="0" applyFont="1" applyFill="1"/>
    <xf numFmtId="0" fontId="3" fillId="0" borderId="0" xfId="0" applyFont="1" applyAlignment="1">
      <alignment horizontal="center"/>
    </xf>
    <xf numFmtId="0" fontId="3" fillId="0" borderId="1" xfId="0" applyFont="1" applyBorder="1" applyAlignment="1">
      <alignment horizontal="center"/>
    </xf>
    <xf numFmtId="0" fontId="3" fillId="0" borderId="1" xfId="0" applyFont="1" applyBorder="1" applyAlignment="1">
      <alignment horizontal="center" wrapText="1"/>
    </xf>
    <xf numFmtId="0" fontId="3" fillId="0" borderId="0" xfId="0" applyFont="1" applyAlignment="1">
      <alignment horizontal="center" wrapText="1"/>
    </xf>
    <xf numFmtId="0" fontId="0" fillId="0" borderId="0" xfId="0" applyAlignment="1">
      <alignment horizontal="center" wrapText="1"/>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0" fillId="0" borderId="0" xfId="0" applyAlignment="1">
      <alignment vertical="center"/>
    </xf>
    <xf numFmtId="0" fontId="0" fillId="0" borderId="0" xfId="0" applyAlignment="1">
      <alignment vertical="center" wrapText="1"/>
    </xf>
    <xf numFmtId="0" fontId="3" fillId="0" borderId="0" xfId="0" applyFont="1"/>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Alignment="1">
      <alignment horizontal="right" vertical="center"/>
    </xf>
    <xf numFmtId="0" fontId="0" fillId="0" borderId="11" xfId="0" applyBorder="1" applyAlignment="1">
      <alignment horizontal="center" vertical="center"/>
    </xf>
    <xf numFmtId="0" fontId="1" fillId="0" borderId="12" xfId="0" applyFont="1" applyBorder="1" applyAlignment="1">
      <alignment horizontal="center" vertical="center"/>
    </xf>
    <xf numFmtId="49" fontId="6" fillId="3" borderId="10" xfId="0" applyNumberFormat="1" applyFont="1" applyFill="1" applyBorder="1" applyAlignment="1">
      <alignment horizontal="center" vertical="center"/>
    </xf>
    <xf numFmtId="1" fontId="0" fillId="0" borderId="0" xfId="0" applyNumberFormat="1" applyAlignment="1">
      <alignment horizontal="center" vertical="center"/>
    </xf>
    <xf numFmtId="0" fontId="1" fillId="0" borderId="13" xfId="0" applyFont="1" applyBorder="1" applyAlignment="1">
      <alignment horizontal="center" vertical="center"/>
    </xf>
    <xf numFmtId="0" fontId="0" fillId="0" borderId="13" xfId="0" applyBorder="1" applyAlignment="1">
      <alignment horizontal="center" vertical="center"/>
    </xf>
    <xf numFmtId="49" fontId="1" fillId="0" borderId="12" xfId="0" applyNumberFormat="1" applyFont="1" applyBorder="1" applyAlignment="1">
      <alignment horizontal="center" vertical="center" wrapText="1"/>
    </xf>
    <xf numFmtId="49" fontId="0" fillId="0" borderId="0" xfId="0" applyNumberFormat="1" applyAlignment="1">
      <alignment horizontal="center" vertical="center"/>
    </xf>
    <xf numFmtId="49" fontId="6" fillId="4" borderId="10" xfId="0" applyNumberFormat="1" applyFont="1" applyFill="1" applyBorder="1" applyAlignment="1">
      <alignment horizontal="center" vertical="center"/>
    </xf>
    <xf numFmtId="0" fontId="1" fillId="0" borderId="14" xfId="0" applyFont="1" applyBorder="1" applyAlignment="1">
      <alignment horizontal="center" vertical="center"/>
    </xf>
    <xf numFmtId="49" fontId="6" fillId="3" borderId="15" xfId="0" applyNumberFormat="1" applyFont="1" applyFill="1" applyBorder="1" applyAlignment="1">
      <alignment horizontal="center" vertical="center"/>
    </xf>
    <xf numFmtId="1" fontId="1" fillId="0" borderId="13" xfId="0" applyNumberFormat="1" applyFont="1" applyBorder="1" applyAlignment="1">
      <alignment horizontal="center" vertical="center"/>
    </xf>
    <xf numFmtId="164" fontId="0" fillId="0" borderId="13" xfId="0" applyNumberFormat="1" applyBorder="1" applyAlignment="1">
      <alignment horizontal="center" vertical="center"/>
    </xf>
    <xf numFmtId="3" fontId="0" fillId="0" borderId="13" xfId="0" applyNumberFormat="1" applyBorder="1" applyAlignment="1">
      <alignment horizontal="center" vertical="center"/>
    </xf>
    <xf numFmtId="165" fontId="0" fillId="0" borderId="13" xfId="0" applyNumberFormat="1" applyBorder="1" applyAlignment="1">
      <alignment horizontal="center" vertical="center"/>
    </xf>
    <xf numFmtId="0" fontId="0" fillId="0" borderId="2" xfId="0" applyBorder="1"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0" xfId="0"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1" fillId="0" borderId="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E9C78-9A57-42A9-943E-E0786B8B6A0B}">
  <sheetPr>
    <pageSetUpPr fitToPage="1"/>
  </sheetPr>
  <dimension ref="A1:NE1136"/>
  <sheetViews>
    <sheetView zoomScaleNormal="100" workbookViewId="0">
      <selection activeCell="F22" sqref="F22"/>
    </sheetView>
  </sheetViews>
  <sheetFormatPr defaultRowHeight="15" x14ac:dyDescent="0.25"/>
  <cols>
    <col min="1" max="4" width="34" style="1" bestFit="1" customWidth="1"/>
    <col min="5" max="5" width="18.42578125" style="1" bestFit="1" customWidth="1"/>
    <col min="6" max="6" width="34" style="1" bestFit="1" customWidth="1"/>
    <col min="7" max="8" width="9.140625" style="1" customWidth="1"/>
    <col min="9" max="10" width="9.140625" style="1"/>
    <col min="11" max="11" width="9.140625" style="1" customWidth="1"/>
    <col min="12" max="13" width="9.140625" style="1"/>
    <col min="14" max="14" width="9.140625" style="1" customWidth="1"/>
  </cols>
  <sheetData>
    <row r="1" spans="1:369" x14ac:dyDescent="0.25">
      <c r="A1" s="48" t="s">
        <v>7</v>
      </c>
      <c r="B1" s="48"/>
      <c r="C1" s="48"/>
      <c r="D1" s="48"/>
      <c r="E1" s="48"/>
      <c r="F1" s="48"/>
      <c r="G1" s="3"/>
      <c r="H1" s="3"/>
      <c r="I1" s="3"/>
      <c r="J1" s="3"/>
      <c r="K1" s="3"/>
      <c r="L1" s="3"/>
      <c r="M1" s="3"/>
      <c r="N1" s="3"/>
      <c r="O1" s="3"/>
      <c r="P1" s="3"/>
      <c r="Q1" s="3"/>
      <c r="R1" s="3"/>
      <c r="S1" s="3"/>
      <c r="T1" s="3"/>
      <c r="U1" s="3"/>
      <c r="V1" s="3"/>
      <c r="W1" s="3"/>
      <c r="X1" s="3"/>
      <c r="Y1" s="3"/>
      <c r="Z1" s="3"/>
      <c r="AA1" s="3"/>
      <c r="AB1" s="3"/>
      <c r="AC1" s="3"/>
      <c r="AD1" s="3"/>
      <c r="AE1" s="3"/>
      <c r="AF1" s="3"/>
      <c r="AG1" s="3"/>
    </row>
    <row r="2" spans="1:369" x14ac:dyDescent="0.25">
      <c r="A2" s="2" t="s">
        <v>0</v>
      </c>
      <c r="B2" s="2" t="s">
        <v>1</v>
      </c>
      <c r="C2" s="2" t="s">
        <v>4</v>
      </c>
      <c r="D2" s="2" t="s">
        <v>6</v>
      </c>
      <c r="E2" s="2" t="s">
        <v>5</v>
      </c>
      <c r="F2" s="2" t="s">
        <v>9</v>
      </c>
      <c r="G2" s="3"/>
      <c r="H2" s="3"/>
      <c r="I2" s="3"/>
      <c r="J2" s="3"/>
      <c r="K2" s="3"/>
      <c r="L2" s="3"/>
      <c r="M2" s="3"/>
      <c r="N2" s="3"/>
      <c r="O2" s="3"/>
      <c r="P2" s="3"/>
      <c r="Q2" s="3"/>
      <c r="R2" s="3"/>
      <c r="S2" s="3"/>
      <c r="T2" s="3"/>
      <c r="U2" s="3"/>
      <c r="V2" s="3"/>
      <c r="W2" s="3"/>
      <c r="X2" s="3"/>
      <c r="Y2" s="3"/>
      <c r="Z2" s="3"/>
      <c r="AA2" s="3"/>
      <c r="AB2" s="3"/>
      <c r="AC2" s="3"/>
      <c r="AD2" s="3"/>
      <c r="AE2" s="3"/>
      <c r="AF2" s="3"/>
      <c r="AG2" s="3"/>
    </row>
    <row r="3" spans="1:369" x14ac:dyDescent="0.25">
      <c r="A3" s="4" t="s">
        <v>2</v>
      </c>
      <c r="B3" s="4" t="s">
        <v>2</v>
      </c>
      <c r="C3" s="4" t="s">
        <v>2</v>
      </c>
      <c r="D3" s="4" t="s">
        <v>3</v>
      </c>
      <c r="E3" s="4" t="s">
        <v>8</v>
      </c>
      <c r="F3" s="4" t="s">
        <v>3</v>
      </c>
      <c r="G3" s="3"/>
      <c r="H3" s="3"/>
      <c r="I3" s="3"/>
      <c r="J3" s="3"/>
      <c r="K3" s="3"/>
      <c r="L3" s="3"/>
      <c r="M3" s="3"/>
      <c r="N3" s="3"/>
      <c r="O3" s="3"/>
      <c r="P3" s="3"/>
      <c r="Q3" s="3"/>
      <c r="R3" s="3"/>
      <c r="S3" s="3"/>
      <c r="T3" s="3"/>
      <c r="U3" s="3"/>
      <c r="V3" s="3"/>
      <c r="W3" s="3"/>
      <c r="X3" s="3"/>
      <c r="Y3" s="3"/>
      <c r="Z3" s="3"/>
      <c r="AA3" s="3"/>
      <c r="AB3" s="3"/>
      <c r="AC3" s="3"/>
      <c r="AD3" s="3"/>
      <c r="AE3" s="3"/>
      <c r="AF3" s="3"/>
      <c r="AG3" s="3"/>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c r="IX3" s="1"/>
      <c r="IY3" s="1"/>
      <c r="IZ3" s="1"/>
      <c r="JA3" s="1"/>
      <c r="JB3" s="1"/>
      <c r="JC3" s="1"/>
      <c r="JD3" s="1"/>
      <c r="JE3" s="1"/>
      <c r="JF3" s="1"/>
      <c r="JG3" s="1"/>
      <c r="JH3" s="1"/>
      <c r="JI3" s="1"/>
      <c r="JJ3" s="1"/>
      <c r="JK3" s="1"/>
      <c r="JL3" s="1"/>
      <c r="JM3" s="1"/>
      <c r="JN3" s="1"/>
      <c r="JO3" s="1"/>
      <c r="JP3" s="1"/>
      <c r="JQ3" s="1"/>
      <c r="JR3" s="1"/>
      <c r="JS3" s="1"/>
      <c r="JT3" s="1"/>
      <c r="JU3" s="1"/>
      <c r="JV3" s="1"/>
      <c r="JW3" s="1"/>
      <c r="JX3" s="1"/>
      <c r="JY3" s="1"/>
      <c r="JZ3" s="1"/>
      <c r="KA3" s="1"/>
      <c r="KB3" s="1"/>
      <c r="KC3" s="1"/>
      <c r="KD3" s="1"/>
      <c r="KE3" s="1"/>
      <c r="KF3" s="1"/>
      <c r="KG3" s="1"/>
      <c r="KH3" s="1"/>
      <c r="KI3" s="1"/>
      <c r="KJ3" s="1"/>
      <c r="KK3" s="1"/>
      <c r="KL3" s="1"/>
      <c r="KM3" s="1"/>
      <c r="KN3" s="1"/>
      <c r="KO3" s="1"/>
      <c r="KP3" s="1"/>
      <c r="KQ3" s="1"/>
      <c r="KR3" s="1"/>
      <c r="KS3" s="1"/>
      <c r="KT3" s="1"/>
      <c r="KU3" s="1"/>
      <c r="KV3" s="1"/>
      <c r="KW3" s="1"/>
      <c r="KX3" s="1"/>
      <c r="KY3" s="1"/>
      <c r="KZ3" s="1"/>
      <c r="LA3" s="1"/>
      <c r="LB3" s="1"/>
      <c r="LC3" s="1"/>
      <c r="LD3" s="1"/>
      <c r="LE3" s="1"/>
      <c r="LF3" s="1"/>
      <c r="LG3" s="1"/>
      <c r="LH3" s="1"/>
      <c r="LI3" s="1"/>
      <c r="LJ3" s="1"/>
      <c r="LK3" s="1"/>
      <c r="LL3" s="1"/>
      <c r="LM3" s="1"/>
      <c r="LN3" s="1"/>
      <c r="LO3" s="1"/>
      <c r="LP3" s="1"/>
      <c r="LQ3" s="1"/>
      <c r="LR3" s="1"/>
      <c r="LS3" s="1"/>
      <c r="LT3" s="1"/>
      <c r="LU3" s="1"/>
      <c r="LV3" s="1"/>
      <c r="LW3" s="1"/>
      <c r="LX3" s="1"/>
      <c r="LY3" s="1"/>
      <c r="LZ3" s="1"/>
      <c r="MA3" s="1"/>
      <c r="MB3" s="1"/>
      <c r="MC3" s="1"/>
      <c r="MD3" s="1"/>
      <c r="ME3" s="1"/>
      <c r="MF3" s="1"/>
      <c r="MG3" s="1"/>
      <c r="MH3" s="1"/>
      <c r="MI3" s="1"/>
      <c r="MJ3" s="1"/>
      <c r="MK3" s="1"/>
      <c r="ML3" s="1"/>
      <c r="MM3" s="1"/>
      <c r="MN3" s="1"/>
      <c r="MO3" s="1"/>
      <c r="MP3" s="1"/>
      <c r="MQ3" s="1"/>
      <c r="MR3" s="1"/>
      <c r="MS3" s="1"/>
      <c r="MT3" s="1"/>
      <c r="MU3" s="1"/>
      <c r="MV3" s="1"/>
      <c r="MW3" s="1"/>
      <c r="MX3" s="1"/>
      <c r="MY3" s="1"/>
      <c r="MZ3" s="1"/>
      <c r="NA3" s="1"/>
      <c r="NB3" s="1"/>
      <c r="NC3" s="1"/>
      <c r="ND3" s="1"/>
      <c r="NE3" s="1"/>
    </row>
    <row r="4" spans="1:369"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row>
    <row r="5" spans="1:369"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row>
    <row r="6" spans="1:369" ht="15.75" thickBot="1" x14ac:dyDescent="0.3">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spans="1:369" x14ac:dyDescent="0.25">
      <c r="A7" s="39" t="s">
        <v>10</v>
      </c>
      <c r="B7" s="40"/>
      <c r="C7" s="40"/>
      <c r="D7" s="40"/>
      <c r="E7" s="41"/>
      <c r="F7" s="3"/>
      <c r="G7" s="3"/>
      <c r="H7" s="3"/>
      <c r="I7" s="3"/>
      <c r="J7" s="3"/>
      <c r="K7" s="3"/>
      <c r="L7" s="3"/>
      <c r="M7" s="3"/>
      <c r="N7" s="3"/>
      <c r="O7" s="3"/>
      <c r="P7" s="3"/>
      <c r="Q7" s="3"/>
      <c r="R7" s="3"/>
      <c r="S7" s="3"/>
      <c r="T7" s="3"/>
      <c r="U7" s="3"/>
      <c r="V7" s="3"/>
      <c r="W7" s="3"/>
      <c r="X7" s="3"/>
      <c r="Y7" s="3"/>
      <c r="Z7" s="3"/>
      <c r="AA7" s="3"/>
      <c r="AB7" s="3"/>
      <c r="AC7" s="3"/>
      <c r="AD7" s="3"/>
      <c r="AE7" s="3"/>
      <c r="AF7" s="3"/>
      <c r="AG7" s="3"/>
    </row>
    <row r="8" spans="1:369" x14ac:dyDescent="0.25">
      <c r="A8" s="42"/>
      <c r="B8" s="43"/>
      <c r="C8" s="43"/>
      <c r="D8" s="43"/>
      <c r="E8" s="44"/>
      <c r="F8" s="3"/>
      <c r="G8" s="3"/>
      <c r="H8" s="3"/>
      <c r="I8" s="3"/>
      <c r="J8" s="3"/>
      <c r="K8" s="3"/>
      <c r="L8" s="3"/>
      <c r="M8" s="3"/>
      <c r="N8" s="3"/>
      <c r="O8" s="3"/>
      <c r="P8" s="3"/>
      <c r="Q8" s="3"/>
      <c r="R8" s="3"/>
      <c r="S8" s="3"/>
      <c r="T8" s="3"/>
      <c r="U8" s="3"/>
      <c r="V8" s="3"/>
      <c r="W8" s="3"/>
      <c r="X8" s="3"/>
      <c r="Y8" s="3"/>
      <c r="Z8" s="3"/>
      <c r="AA8" s="3"/>
      <c r="AB8" s="3"/>
      <c r="AC8" s="3"/>
      <c r="AD8" s="3"/>
      <c r="AE8" s="3"/>
      <c r="AF8" s="3"/>
      <c r="AG8" s="3"/>
    </row>
    <row r="9" spans="1:369" x14ac:dyDescent="0.25">
      <c r="A9" s="42"/>
      <c r="B9" s="43"/>
      <c r="C9" s="43"/>
      <c r="D9" s="43"/>
      <c r="E9" s="44"/>
      <c r="F9" s="3"/>
      <c r="G9" s="3"/>
      <c r="H9" s="3"/>
      <c r="I9" s="3"/>
      <c r="J9" s="3"/>
      <c r="K9" s="3"/>
      <c r="L9" s="3"/>
      <c r="M9" s="3"/>
      <c r="N9" s="3"/>
      <c r="O9" s="3"/>
      <c r="P9" s="3"/>
      <c r="Q9" s="3"/>
      <c r="R9" s="3"/>
      <c r="S9" s="3"/>
      <c r="T9" s="3"/>
      <c r="U9" s="3"/>
      <c r="V9" s="3"/>
      <c r="W9" s="3"/>
      <c r="X9" s="3"/>
      <c r="Y9" s="3"/>
      <c r="Z9" s="3"/>
      <c r="AA9" s="3"/>
      <c r="AB9" s="3"/>
      <c r="AC9" s="3"/>
      <c r="AD9" s="3"/>
      <c r="AE9" s="3"/>
      <c r="AF9" s="3"/>
      <c r="AG9" s="3"/>
    </row>
    <row r="10" spans="1:369" x14ac:dyDescent="0.25">
      <c r="A10" s="42"/>
      <c r="B10" s="43"/>
      <c r="C10" s="43"/>
      <c r="D10" s="43"/>
      <c r="E10" s="44"/>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spans="1:369" x14ac:dyDescent="0.25">
      <c r="A11" s="42"/>
      <c r="B11" s="43"/>
      <c r="C11" s="43"/>
      <c r="D11" s="43"/>
      <c r="E11" s="44"/>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row>
    <row r="12" spans="1:369" x14ac:dyDescent="0.25">
      <c r="A12" s="42"/>
      <c r="B12" s="43"/>
      <c r="C12" s="43"/>
      <c r="D12" s="43"/>
      <c r="E12" s="44"/>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row>
    <row r="13" spans="1:369" x14ac:dyDescent="0.25">
      <c r="A13" s="42"/>
      <c r="B13" s="43"/>
      <c r="C13" s="43"/>
      <c r="D13" s="43"/>
      <c r="E13" s="44"/>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row>
    <row r="14" spans="1:369" x14ac:dyDescent="0.25">
      <c r="A14" s="42"/>
      <c r="B14" s="43"/>
      <c r="C14" s="43"/>
      <c r="D14" s="43"/>
      <c r="E14" s="44"/>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row>
    <row r="15" spans="1:369" x14ac:dyDescent="0.25">
      <c r="A15" s="42"/>
      <c r="B15" s="43"/>
      <c r="C15" s="43"/>
      <c r="D15" s="43"/>
      <c r="E15" s="44"/>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row>
    <row r="16" spans="1:369" ht="15.75" thickBot="1" x14ac:dyDescent="0.3">
      <c r="A16" s="45"/>
      <c r="B16" s="46"/>
      <c r="C16" s="46"/>
      <c r="D16" s="46"/>
      <c r="E16" s="47"/>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row>
    <row r="17" spans="1:33"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row>
    <row r="18" spans="1:33"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spans="1:33"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row>
    <row r="20" spans="1:33"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row>
    <row r="21" spans="1:33"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row>
    <row r="42" spans="1:33"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row>
    <row r="46" spans="1:33"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row>
    <row r="50" spans="1:33"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row>
    <row r="51" spans="1:33"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row>
    <row r="52" spans="1:33"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row>
    <row r="53" spans="1:33"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row>
    <row r="54" spans="1:33"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row>
    <row r="55" spans="1:33"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row>
    <row r="56" spans="1:33"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row>
    <row r="57" spans="1:33"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row>
    <row r="58" spans="1:33"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row>
    <row r="59" spans="1:33"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row>
    <row r="60" spans="1:33"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row>
    <row r="61" spans="1:33"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row>
    <row r="62" spans="1:33"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row>
    <row r="63" spans="1:33"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row>
    <row r="64" spans="1:33"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row>
    <row r="65" spans="1:33"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row>
    <row r="66" spans="1:33"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row>
    <row r="67" spans="1:33"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row>
    <row r="68" spans="1:33"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row>
    <row r="69" spans="1:33"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row>
    <row r="70" spans="1:33"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row>
    <row r="71" spans="1:33"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row>
    <row r="72" spans="1:33"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row>
    <row r="73" spans="1:33"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row>
    <row r="74" spans="1:33"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row>
    <row r="75" spans="1:33"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row>
    <row r="76" spans="1:33"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row>
    <row r="77" spans="1:33"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row>
    <row r="78" spans="1:33"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row>
    <row r="79" spans="1:33"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row>
    <row r="80" spans="1:33"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row>
    <row r="81" spans="1:33"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row>
    <row r="82" spans="1:33"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row>
    <row r="83" spans="1:33"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row>
    <row r="84" spans="1:33"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row>
    <row r="88" spans="1:33"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row>
    <row r="90" spans="1:33"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row>
    <row r="92" spans="1:33"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row>
    <row r="96" spans="1:33"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row>
    <row r="102" spans="1:33"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row>
    <row r="104" spans="1:33"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row>
    <row r="106" spans="1:33"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row>
    <row r="110" spans="1:33"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row>
    <row r="114" spans="1:33"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row>
    <row r="115" spans="1:33"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row>
    <row r="116" spans="1:33"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row>
    <row r="117" spans="1:33"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row>
    <row r="118" spans="1:33"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row>
    <row r="119" spans="1:33"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row>
    <row r="120" spans="1:33"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row>
    <row r="121" spans="1:33"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row>
    <row r="122" spans="1:33"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row>
    <row r="123" spans="1:33"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row>
    <row r="124" spans="1:33"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row>
    <row r="125" spans="1:33"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row>
    <row r="126" spans="1:33"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row>
    <row r="127" spans="1:33"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row>
    <row r="128" spans="1:33"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row>
    <row r="129" spans="1:33"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row>
    <row r="130" spans="1:33"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row>
    <row r="131" spans="1:33"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row>
    <row r="132" spans="1:33"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row>
    <row r="133" spans="1:33"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row>
    <row r="134" spans="1:33"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row>
    <row r="135" spans="1:33"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row>
    <row r="136" spans="1:33"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row>
    <row r="137" spans="1:33"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row>
    <row r="138" spans="1:33"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row>
    <row r="139" spans="1:33"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row>
    <row r="140" spans="1:33"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row>
    <row r="141" spans="1:33"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row>
    <row r="142" spans="1:33"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row>
    <row r="143" spans="1:33"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row>
    <row r="144" spans="1:33"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row>
    <row r="145" spans="1:33"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row>
    <row r="146" spans="1:33"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row>
    <row r="147" spans="1:33"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row>
    <row r="148" spans="1:33"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row>
    <row r="149" spans="1:33"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row>
    <row r="150" spans="1:33"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row>
    <row r="151" spans="1:33"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row>
    <row r="152" spans="1:33"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row>
    <row r="153" spans="1:33"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row>
    <row r="154" spans="1:33"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row>
    <row r="155" spans="1:33"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row>
    <row r="156" spans="1:33"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row>
    <row r="157" spans="1:33"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row>
    <row r="158" spans="1:33"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row>
    <row r="159" spans="1:33"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row>
    <row r="160" spans="1:33"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row>
    <row r="161" spans="1:33"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row>
    <row r="162" spans="1:33"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row>
    <row r="163" spans="1:33"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row>
    <row r="164" spans="1:33"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row>
    <row r="165" spans="1:33"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row>
    <row r="166" spans="1:33"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row>
    <row r="167" spans="1:33"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row>
    <row r="168" spans="1:33"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row>
    <row r="169" spans="1:33"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row>
    <row r="170" spans="1:33"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row>
    <row r="171" spans="1:33"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row>
    <row r="172" spans="1:33"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row>
    <row r="173" spans="1:33"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row>
    <row r="174" spans="1:33"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row>
    <row r="175" spans="1:33"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row>
    <row r="176" spans="1:33"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row>
    <row r="177" spans="1:33"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row>
    <row r="178" spans="1:33"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row>
    <row r="179" spans="1:33"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row>
    <row r="180" spans="1:33"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row>
    <row r="181" spans="1:33"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row>
    <row r="182" spans="1:33"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row>
    <row r="183" spans="1:33"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row>
    <row r="184" spans="1:33"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row>
    <row r="185" spans="1:33"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row>
    <row r="186" spans="1:33"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row>
    <row r="187" spans="1:33"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row>
    <row r="188" spans="1:33"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row>
    <row r="189" spans="1:33"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row>
    <row r="190" spans="1:33"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row>
    <row r="191" spans="1:33"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row>
    <row r="192" spans="1:33"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row>
    <row r="193" spans="1:33"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row>
    <row r="194" spans="1:33"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row>
    <row r="195" spans="1:33"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row>
    <row r="196" spans="1:33"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row>
    <row r="197" spans="1:33"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row>
    <row r="198" spans="1:33"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row>
    <row r="199" spans="1:33"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row>
    <row r="200" spans="1:33"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row>
    <row r="201" spans="1:33"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row>
    <row r="202" spans="1:33"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row>
    <row r="203" spans="1:33"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row>
    <row r="204" spans="1:33"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row>
    <row r="205" spans="1:33"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row>
    <row r="206" spans="1:33"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row>
    <row r="207" spans="1:33"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row>
    <row r="208" spans="1:33"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row>
    <row r="209" spans="1:33"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row>
    <row r="210" spans="1:33"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row>
    <row r="211" spans="1:33"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row>
    <row r="212" spans="1:33"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row>
    <row r="213" spans="1:33"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row>
    <row r="214" spans="1:33"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row>
    <row r="215" spans="1:33"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row>
    <row r="216" spans="1:33"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row>
    <row r="217" spans="1:33"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row>
    <row r="218" spans="1:33"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row>
    <row r="219" spans="1:33"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row>
    <row r="220" spans="1:33"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row>
    <row r="221" spans="1:33"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row>
    <row r="222" spans="1:33"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row>
    <row r="223" spans="1:33"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row>
    <row r="224" spans="1:33"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row>
    <row r="225" spans="1:33"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row>
    <row r="226" spans="1:33"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row>
    <row r="227" spans="1:33"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row>
    <row r="228" spans="1:33"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row>
    <row r="229" spans="1:33"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row>
    <row r="230" spans="1:33"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row>
    <row r="231" spans="1:33"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row>
    <row r="232" spans="1:33"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row>
    <row r="233" spans="1:33"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row>
    <row r="234" spans="1:33"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row>
    <row r="235" spans="1:33"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row>
    <row r="236" spans="1:33"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row>
    <row r="237" spans="1:33"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row>
    <row r="238" spans="1:33"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row>
    <row r="239" spans="1:33"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row>
    <row r="240" spans="1:33"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row>
    <row r="241" spans="1:33"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row>
    <row r="242" spans="1:33"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row>
    <row r="243" spans="1:33"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row>
    <row r="244" spans="1:33"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row>
    <row r="245" spans="1:33"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row>
    <row r="246" spans="1:33"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row>
    <row r="247" spans="1:33"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row>
    <row r="248" spans="1:33"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row>
    <row r="249" spans="1:33"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row>
    <row r="250" spans="1:33"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row>
    <row r="251" spans="1:33"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row>
    <row r="252" spans="1:33"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row>
    <row r="253" spans="1:33"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row>
    <row r="254" spans="1:33"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row>
    <row r="255" spans="1:33"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row>
    <row r="256" spans="1:33"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row>
    <row r="257" spans="1:33"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row>
    <row r="258" spans="1:33"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row>
    <row r="259" spans="1:33"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row>
    <row r="260" spans="1:33"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row>
    <row r="261" spans="1:33"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row>
    <row r="262" spans="1:33"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row>
    <row r="263" spans="1:33"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row>
    <row r="264" spans="1:33"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row>
    <row r="265" spans="1:33"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row>
    <row r="266" spans="1:33"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row>
    <row r="267" spans="1:33"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row>
    <row r="268" spans="1:33"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row>
    <row r="269" spans="1:33"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row>
    <row r="270" spans="1:33"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row>
    <row r="271" spans="1:33"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row>
    <row r="272" spans="1:33"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row>
    <row r="273" spans="1:33"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row>
    <row r="274" spans="1:33"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row>
    <row r="275" spans="1:33"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row>
    <row r="276" spans="1:33"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row>
    <row r="277" spans="1:33"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row>
    <row r="278" spans="1:33"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row>
    <row r="279" spans="1:33"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row>
    <row r="280" spans="1:33"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row>
    <row r="281" spans="1:33"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row>
    <row r="282" spans="1:33"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row>
    <row r="283" spans="1:33"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row>
    <row r="284" spans="1:33"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row>
    <row r="285" spans="1:33"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row>
    <row r="286" spans="1:33"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row>
    <row r="287" spans="1:33"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row>
    <row r="288" spans="1:33"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row>
    <row r="289" spans="1:33"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row>
    <row r="290" spans="1:33"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row>
    <row r="291" spans="1:33"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row>
    <row r="292" spans="1:33"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row>
    <row r="293" spans="1:33"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row>
    <row r="294" spans="1:33"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row>
    <row r="295" spans="1:33"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row>
    <row r="296" spans="1:33"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row>
    <row r="297" spans="1:33"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row>
    <row r="298" spans="1:33"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row>
    <row r="299" spans="1:33"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row>
    <row r="300" spans="1:33"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row>
    <row r="301" spans="1:33"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row>
    <row r="302" spans="1:33"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row>
    <row r="303" spans="1:33"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row>
    <row r="304" spans="1:33"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row>
    <row r="305" spans="1:33"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row>
    <row r="306" spans="1:33"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row>
    <row r="307" spans="1:33"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row>
    <row r="308" spans="1:33"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row>
    <row r="309" spans="1:33"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row>
    <row r="310" spans="1:33"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row>
    <row r="311" spans="1:33"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row>
    <row r="312" spans="1:33"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row>
    <row r="313" spans="1:33"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row>
    <row r="314" spans="1:33"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row>
    <row r="315" spans="1:33"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row>
    <row r="316" spans="1:33"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row>
    <row r="317" spans="1:33"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row>
    <row r="318" spans="1:33"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row>
    <row r="319" spans="1:33"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row>
    <row r="320" spans="1:33"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row>
    <row r="321" spans="1:33"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row>
    <row r="322" spans="1:33"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row>
    <row r="323" spans="1:33"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row>
    <row r="324" spans="1:33"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row>
    <row r="325" spans="1:33"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row>
    <row r="326" spans="1:33"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row>
    <row r="327" spans="1:33"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row>
    <row r="328" spans="1:33"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row>
    <row r="329" spans="1:33"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row>
    <row r="330" spans="1:33"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row>
    <row r="331" spans="1:33"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row>
    <row r="332" spans="1:33"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row>
    <row r="333" spans="1:33"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row>
    <row r="334" spans="1:33"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row>
    <row r="335" spans="1:33"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row>
    <row r="336" spans="1:33"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row>
    <row r="337" spans="1:33"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row>
    <row r="338" spans="1:33"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row>
    <row r="339" spans="1:33"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row>
    <row r="340" spans="1:33"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row>
    <row r="341" spans="1:33"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row>
    <row r="342" spans="1:33"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row>
    <row r="343" spans="1:33"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row>
    <row r="344" spans="1:33"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row>
    <row r="345" spans="1:33"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row>
    <row r="346" spans="1:33"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row>
    <row r="347" spans="1:33"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row>
    <row r="348" spans="1:33"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row>
    <row r="349" spans="1:33"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row>
    <row r="350" spans="1:33"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row>
    <row r="351" spans="1:33"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row>
    <row r="352" spans="1:33"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row>
    <row r="353" spans="1:33"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row>
    <row r="354" spans="1:33"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row>
    <row r="355" spans="1:33"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row>
    <row r="356" spans="1:33"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row>
    <row r="357" spans="1:33"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row>
    <row r="358" spans="1:33"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row>
    <row r="359" spans="1:33"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row>
    <row r="360" spans="1:33"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row>
    <row r="361" spans="1:33"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row>
    <row r="362" spans="1:33"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row>
    <row r="363" spans="1:33"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row>
    <row r="364" spans="1:33"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row>
    <row r="365" spans="1:33"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row>
    <row r="366" spans="1:33"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row>
    <row r="367" spans="1:33"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row>
    <row r="368" spans="1:33"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row>
    <row r="369" spans="1:33"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row>
    <row r="370" spans="1:33"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row>
    <row r="371" spans="1:33"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row>
    <row r="372" spans="1:33"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row>
    <row r="373" spans="1:33"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row>
    <row r="374" spans="1:33"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row>
    <row r="375" spans="1:33"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row>
    <row r="376" spans="1:33"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row>
    <row r="377" spans="1:33"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row>
    <row r="378" spans="1:33"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row>
    <row r="379" spans="1:33"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row>
    <row r="380" spans="1:33"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row>
    <row r="381" spans="1:33"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row>
    <row r="382" spans="1:33"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row>
    <row r="383" spans="1:33"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row>
    <row r="384" spans="1:33"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row>
    <row r="385" spans="1:33"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row>
    <row r="386" spans="1:33"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row>
    <row r="387" spans="1:33"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row>
    <row r="388" spans="1:33"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row>
    <row r="389" spans="1:33"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row>
    <row r="390" spans="1:33"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row>
    <row r="391" spans="1:33"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row>
    <row r="392" spans="1:33"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row>
    <row r="393" spans="1:33"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row>
    <row r="394" spans="1:33"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row>
    <row r="395" spans="1:33"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row>
    <row r="396" spans="1:33"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row>
    <row r="397" spans="1:33"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row>
    <row r="398" spans="1:33"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row>
    <row r="399" spans="1:33"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row>
    <row r="400" spans="1:33"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row>
    <row r="401" spans="1:33"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row>
    <row r="402" spans="1:33"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row>
    <row r="403" spans="1:33"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row>
    <row r="404" spans="1:33"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row>
    <row r="405" spans="1:33"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row>
    <row r="406" spans="1:33"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row>
    <row r="407" spans="1:33"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row>
    <row r="408" spans="1:33"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row>
    <row r="409" spans="1:33"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row>
    <row r="410" spans="1:33"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row>
    <row r="411" spans="1:33"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row>
    <row r="412" spans="1:33"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row>
    <row r="413" spans="1:33"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row>
    <row r="414" spans="1:33"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row>
    <row r="415" spans="1:33"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row>
    <row r="416" spans="1:33"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row>
    <row r="417" spans="1:33"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row>
    <row r="418" spans="1:33"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row>
    <row r="419" spans="1:33"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row>
    <row r="420" spans="1:33"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row>
    <row r="421" spans="1:33"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row>
    <row r="422" spans="1:33"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row>
    <row r="423" spans="1:33"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row>
    <row r="424" spans="1:33"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row>
    <row r="425" spans="1:33"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row>
    <row r="426" spans="1:33"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row>
    <row r="427" spans="1:33"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row>
    <row r="428" spans="1:33"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row>
    <row r="429" spans="1:33"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row>
    <row r="430" spans="1:33"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row>
    <row r="431" spans="1:33"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row>
    <row r="432" spans="1:33"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row>
    <row r="433" spans="1:33"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row>
    <row r="434" spans="1:33"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row>
    <row r="435" spans="1:33"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row>
    <row r="436" spans="1:33"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row>
    <row r="437" spans="1:33"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row>
    <row r="438" spans="1:33"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row>
    <row r="439" spans="1:33"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row>
    <row r="440" spans="1:33"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row>
    <row r="441" spans="1:33"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row>
    <row r="442" spans="1:33"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row>
    <row r="443" spans="1:33"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row>
    <row r="444" spans="1:33"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row>
    <row r="445" spans="1:33"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row>
    <row r="446" spans="1:33"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row>
    <row r="447" spans="1:33"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row>
    <row r="448" spans="1:33"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row>
    <row r="449" spans="1:33"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row>
    <row r="450" spans="1:33"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row>
    <row r="451" spans="1:33"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row>
    <row r="452" spans="1:33"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row>
    <row r="453" spans="1:33"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row>
    <row r="454" spans="1:33"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row>
    <row r="455" spans="1:33"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row>
    <row r="456" spans="1:33"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row>
    <row r="457" spans="1:33"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row>
    <row r="458" spans="1:33"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row>
    <row r="459" spans="1:33"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row>
    <row r="460" spans="1:33"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row>
    <row r="461" spans="1:33"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row>
    <row r="462" spans="1:33"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row>
    <row r="463" spans="1:33"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row>
    <row r="464" spans="1:33"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row>
    <row r="465" spans="1:33"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row>
    <row r="466" spans="1:33"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row>
    <row r="467" spans="1:33"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row>
    <row r="468" spans="1:33"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row>
    <row r="469" spans="1:33"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row>
    <row r="470" spans="1:33"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row>
    <row r="471" spans="1:33"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row>
    <row r="472" spans="1:33"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row>
    <row r="473" spans="1:33"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row>
    <row r="474" spans="1:33"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row>
    <row r="475" spans="1:33"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row>
    <row r="476" spans="1:33"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row>
    <row r="477" spans="1:33"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row>
    <row r="478" spans="1:33"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row>
    <row r="479" spans="1:33"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row>
    <row r="480" spans="1:33"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row>
    <row r="481" spans="1:33"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row>
    <row r="482" spans="1:33"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row>
    <row r="483" spans="1:33"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row>
    <row r="484" spans="1:33"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row>
    <row r="485" spans="1:33"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row>
    <row r="486" spans="1:33"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row>
    <row r="487" spans="1:33"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row>
    <row r="488" spans="1:33"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row>
    <row r="489" spans="1:33"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row>
    <row r="490" spans="1:33"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row>
    <row r="491" spans="1:33"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row>
    <row r="492" spans="1:33"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row>
    <row r="493" spans="1:33"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row>
    <row r="494" spans="1:33"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row>
    <row r="495" spans="1:33"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row>
    <row r="496" spans="1:33"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row>
    <row r="497" spans="1:33"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row>
    <row r="498" spans="1:33"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row>
    <row r="499" spans="1:33"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row>
    <row r="500" spans="1:33"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row>
    <row r="501" spans="1:33"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row>
    <row r="502" spans="1:33"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row>
    <row r="503" spans="1:33"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row>
    <row r="504" spans="1:33"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row>
    <row r="505" spans="1:33"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row>
    <row r="506" spans="1:33"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row>
    <row r="507" spans="1:33"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row>
    <row r="508" spans="1:33"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row>
    <row r="509" spans="1:33"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row>
    <row r="510" spans="1:33"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row>
    <row r="511" spans="1:33"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row>
    <row r="512" spans="1:33"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row>
    <row r="513" spans="1:33"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row>
    <row r="514" spans="1:33"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row>
    <row r="515" spans="1:33"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row>
    <row r="516" spans="1:33"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row>
    <row r="517" spans="1:33"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row>
    <row r="518" spans="1:33"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row>
    <row r="519" spans="1:33"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row>
    <row r="520" spans="1:33"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row>
    <row r="521" spans="1:33"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row>
    <row r="522" spans="1:33"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row>
    <row r="523" spans="1:33"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row>
    <row r="524" spans="1:33"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row>
    <row r="525" spans="1:33"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row>
    <row r="526" spans="1:33"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row>
    <row r="527" spans="1:33"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row>
    <row r="528" spans="1:33"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row>
    <row r="529" spans="1:33"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row>
    <row r="530" spans="1:33"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row>
    <row r="531" spans="1:33"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row>
    <row r="532" spans="1:33"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row>
    <row r="533" spans="1:33"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row>
    <row r="534" spans="1:33"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row>
    <row r="535" spans="1:33"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row>
    <row r="536" spans="1:33"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row>
    <row r="537" spans="1:33"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row>
    <row r="538" spans="1:33"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row>
    <row r="539" spans="1:33"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row>
    <row r="540" spans="1:33"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row>
    <row r="541" spans="1:33"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row>
    <row r="542" spans="1:33"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row>
    <row r="543" spans="1:33"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row>
    <row r="544" spans="1:33"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row>
    <row r="545" spans="1:33"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row>
    <row r="546" spans="1:33"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row>
    <row r="547" spans="1:33"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row>
    <row r="548" spans="1:33"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row>
    <row r="549" spans="1:33"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row>
    <row r="550" spans="1:33"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row>
    <row r="551" spans="1:33"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row>
    <row r="552" spans="1:33"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row>
    <row r="553" spans="1:33"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row>
    <row r="554" spans="1:33"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row>
    <row r="555" spans="1:33"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row>
    <row r="556" spans="1:33"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row>
    <row r="557" spans="1:33"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row>
    <row r="558" spans="1:33"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row>
    <row r="559" spans="1:33"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row>
    <row r="560" spans="1:33"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row>
    <row r="561" spans="1:33"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row>
    <row r="562" spans="1:33"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row>
    <row r="563" spans="1:33"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row>
    <row r="564" spans="1:33"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row>
    <row r="565" spans="1:33"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row>
    <row r="566" spans="1:33"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row>
    <row r="567" spans="1:33"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row>
    <row r="568" spans="1:33"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row>
    <row r="569" spans="1:33"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row>
    <row r="570" spans="1:33"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row>
    <row r="571" spans="1:33"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row>
    <row r="572" spans="1:33"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row>
    <row r="573" spans="1:33"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row>
    <row r="574" spans="1:33"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row>
    <row r="575" spans="1:33"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row>
    <row r="576" spans="1:33"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row>
    <row r="577" spans="1:33"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row>
    <row r="578" spans="1:33"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row>
    <row r="579" spans="1:33"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row>
    <row r="580" spans="1:33"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row>
    <row r="581" spans="1:33"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row>
    <row r="582" spans="1:33"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row>
    <row r="583" spans="1:33"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row>
    <row r="584" spans="1:33"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row>
    <row r="585" spans="1:33"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row>
    <row r="586" spans="1:33"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row>
    <row r="587" spans="1:33"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row>
    <row r="588" spans="1:33"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row>
    <row r="589" spans="1:33"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row>
    <row r="590" spans="1:33"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row>
    <row r="591" spans="1:33"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row>
    <row r="592" spans="1:33"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row>
    <row r="593" spans="1:33"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row>
    <row r="594" spans="1:33"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row>
    <row r="595" spans="1:33"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row>
    <row r="596" spans="1:33"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row>
    <row r="597" spans="1:33"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row>
    <row r="598" spans="1:33"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row>
    <row r="599" spans="1:33"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row>
    <row r="600" spans="1:33"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row>
    <row r="601" spans="1:33"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row>
    <row r="602" spans="1:33"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row>
    <row r="603" spans="1:33"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row>
    <row r="604" spans="1:33"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row>
    <row r="605" spans="1:33"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row>
    <row r="606" spans="1:33"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row>
    <row r="607" spans="1:33"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row>
    <row r="608" spans="1:33"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row>
    <row r="609" spans="1:33"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row>
    <row r="610" spans="1:33"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row>
    <row r="611" spans="1:33"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row>
    <row r="612" spans="1:33"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row>
    <row r="613" spans="1:33"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row>
    <row r="614" spans="1:33"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row>
    <row r="615" spans="1:33"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row>
    <row r="616" spans="1:33"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row>
    <row r="617" spans="1:33"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row>
    <row r="618" spans="1:33"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row>
    <row r="619" spans="1:33"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row>
    <row r="620" spans="1:33"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row>
    <row r="621" spans="1:33"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row>
    <row r="622" spans="1:33"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row>
    <row r="623" spans="1:33"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row>
    <row r="624" spans="1:33"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row>
    <row r="625" spans="1:33"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row>
    <row r="626" spans="1:33"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row>
    <row r="627" spans="1:33"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row>
    <row r="628" spans="1:33"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row>
    <row r="629" spans="1:33"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row>
    <row r="630" spans="1:33"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row>
    <row r="631" spans="1:33"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row>
    <row r="632" spans="1:33"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row>
    <row r="633" spans="1:33"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row>
    <row r="634" spans="1:33"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row>
    <row r="635" spans="1:33"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row>
    <row r="636" spans="1:33"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row>
    <row r="637" spans="1:33"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row>
    <row r="638" spans="1:33"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row>
    <row r="639" spans="1:33"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row>
    <row r="640" spans="1:33"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row>
    <row r="641" spans="1:33"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row>
    <row r="642" spans="1:33"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row>
    <row r="643" spans="1:33"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row>
    <row r="644" spans="1:33"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row>
    <row r="645" spans="1:33"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row>
    <row r="646" spans="1:33"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row>
    <row r="647" spans="1:33"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row>
    <row r="648" spans="1:33"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row>
    <row r="649" spans="1:33"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row>
    <row r="650" spans="1:33"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row>
    <row r="651" spans="1:33"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row>
    <row r="652" spans="1:33"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row>
    <row r="653" spans="1:33"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row>
    <row r="654" spans="1:33"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row>
    <row r="655" spans="1:33"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row>
    <row r="656" spans="1:33"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row>
    <row r="657" spans="1:33"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row>
    <row r="658" spans="1:33"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row>
    <row r="659" spans="1:33"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row>
    <row r="660" spans="1:33"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row>
    <row r="661" spans="1:33"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row>
    <row r="662" spans="1:33"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row>
    <row r="663" spans="1:33"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row>
    <row r="664" spans="1:33"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row>
    <row r="665" spans="1:33"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row>
    <row r="666" spans="1:33"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row>
    <row r="667" spans="1:33"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row>
    <row r="668" spans="1:33"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row>
    <row r="669" spans="1:33"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row>
    <row r="670" spans="1:33"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row>
    <row r="671" spans="1:33"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row>
    <row r="672" spans="1:33"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row>
    <row r="673" spans="1:33"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row>
    <row r="674" spans="1:33"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row>
    <row r="675" spans="1:33"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row>
    <row r="676" spans="1:33"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row>
    <row r="677" spans="1:33"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row>
    <row r="678" spans="1:33"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row>
    <row r="679" spans="1:33"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row>
    <row r="680" spans="1:33"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row>
    <row r="681" spans="1:33"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row>
    <row r="682" spans="1:33"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row>
    <row r="683" spans="1:33"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row>
    <row r="684" spans="1:33"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row>
    <row r="685" spans="1:33"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row>
    <row r="686" spans="1:33"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row>
    <row r="687" spans="1:33"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row>
    <row r="688" spans="1:33"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row>
    <row r="689" spans="1:33"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row>
    <row r="690" spans="1:33"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row>
    <row r="691" spans="1:33"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row>
    <row r="692" spans="1:33"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row>
    <row r="693" spans="1:33"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row>
    <row r="694" spans="1:33"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row>
    <row r="695" spans="1:33"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row>
    <row r="696" spans="1:33"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row>
    <row r="697" spans="1:33"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row>
    <row r="698" spans="1:33"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row>
    <row r="699" spans="1:33"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row>
    <row r="700" spans="1:33"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row>
    <row r="701" spans="1:33"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row>
    <row r="702" spans="1:33"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row>
    <row r="703" spans="1:33"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row>
    <row r="704" spans="1:33"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row>
    <row r="705" spans="1:33"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row>
    <row r="706" spans="1:33"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row>
    <row r="707" spans="1:33"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row>
    <row r="708" spans="1:33"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row>
    <row r="709" spans="1:33"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row>
    <row r="710" spans="1:33"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row>
    <row r="711" spans="1:33"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row>
    <row r="712" spans="1:33"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row>
    <row r="713" spans="1:33"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row>
    <row r="714" spans="1:33"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row>
    <row r="715" spans="1:33"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row>
    <row r="716" spans="1:33"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row>
    <row r="717" spans="1:33"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row>
    <row r="718" spans="1:33"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row>
    <row r="719" spans="1:33"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row>
    <row r="720" spans="1:33"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row>
    <row r="721" spans="1:33"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row>
    <row r="722" spans="1:33"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row>
    <row r="723" spans="1:33"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row>
    <row r="724" spans="1:33"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row>
    <row r="725" spans="1:33"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row>
    <row r="726" spans="1:33"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row>
    <row r="727" spans="1:33"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row>
    <row r="728" spans="1:33"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row>
    <row r="729" spans="1:33"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row>
    <row r="730" spans="1:33"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row>
    <row r="731" spans="1:33"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row>
    <row r="732" spans="1:33"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row>
    <row r="733" spans="1:33"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row>
    <row r="734" spans="1:33"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row>
    <row r="735" spans="1:33"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row>
    <row r="736" spans="1:33"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row>
    <row r="737" spans="1:33"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row>
    <row r="738" spans="1:33"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row>
    <row r="739" spans="1:33"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row>
    <row r="740" spans="1:33"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row>
    <row r="741" spans="1:33"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row>
    <row r="742" spans="1:33"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row>
    <row r="743" spans="1:33"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row>
    <row r="744" spans="1:33"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row>
    <row r="745" spans="1:33"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row>
    <row r="746" spans="1:33"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row>
    <row r="747" spans="1:33"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row>
    <row r="748" spans="1:33"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row>
    <row r="749" spans="1:33"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row>
    <row r="750" spans="1:33"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row>
    <row r="751" spans="1:33"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row>
    <row r="752" spans="1:33"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row>
    <row r="753" spans="1:33"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row>
    <row r="754" spans="1:33"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row>
    <row r="755" spans="1:33"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row>
    <row r="756" spans="1:33"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row>
    <row r="757" spans="1:33"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row>
    <row r="758" spans="1:33"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row>
    <row r="759" spans="1:33"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row>
    <row r="760" spans="1:33"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row>
    <row r="761" spans="1:33"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row>
    <row r="762" spans="1:33"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row>
    <row r="763" spans="1:33"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row>
    <row r="764" spans="1:33"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row>
    <row r="765" spans="1:33"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row>
    <row r="766" spans="1:33"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row>
    <row r="767" spans="1:33"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row>
    <row r="768" spans="1:33"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row>
    <row r="769" spans="1:33"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row>
    <row r="770" spans="1:33"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row>
    <row r="771" spans="1:33"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row>
    <row r="772" spans="1:33"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row>
    <row r="773" spans="1:33"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row>
    <row r="774" spans="1:33"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row>
    <row r="775" spans="1:33"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row>
    <row r="776" spans="1:33"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row>
    <row r="777" spans="1:33"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row>
    <row r="778" spans="1:33"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row>
    <row r="779" spans="1:33"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row>
    <row r="780" spans="1:33"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row>
    <row r="781" spans="1:33"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row>
    <row r="782" spans="1:33"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row>
    <row r="783" spans="1:33"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row>
    <row r="784" spans="1:33"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row>
    <row r="785" spans="1:33"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row>
    <row r="786" spans="1:33"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row>
    <row r="787" spans="1:33"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row>
    <row r="788" spans="1:33"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row>
    <row r="789" spans="1:33"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row>
    <row r="790" spans="1:33"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row>
    <row r="791" spans="1:33"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row>
    <row r="792" spans="1:33"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row>
    <row r="793" spans="1:33"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row>
    <row r="794" spans="1:33"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row>
    <row r="795" spans="1:33"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row>
    <row r="796" spans="1:33"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row>
    <row r="797" spans="1:33"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row>
    <row r="798" spans="1:33"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row>
    <row r="799" spans="1:33"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row>
    <row r="800" spans="1:33"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row>
    <row r="801" spans="1:33"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row>
    <row r="802" spans="1:33"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row>
    <row r="803" spans="1:33"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row>
    <row r="804" spans="1:33"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row>
    <row r="805" spans="1:33"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row>
    <row r="806" spans="1:33"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row>
    <row r="807" spans="1:33"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row>
    <row r="808" spans="1:33"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row>
    <row r="809" spans="1:33"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row>
    <row r="810" spans="1:33"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row>
    <row r="811" spans="1:33"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row>
    <row r="812" spans="1:33"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row>
    <row r="813" spans="1:33"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row>
    <row r="814" spans="1:33"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row>
    <row r="815" spans="1:33"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row>
    <row r="816" spans="1:33"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row>
    <row r="817" spans="1:33"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row>
    <row r="818" spans="1:33"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row>
    <row r="819" spans="1:33"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row>
    <row r="820" spans="1:33"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row>
    <row r="821" spans="1:33"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row>
    <row r="822" spans="1:33"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row>
    <row r="823" spans="1:33"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row>
    <row r="824" spans="1:33"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row>
    <row r="825" spans="1:33"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row>
    <row r="826" spans="1:33"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row>
    <row r="827" spans="1:33"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row>
    <row r="828" spans="1:33"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row>
    <row r="829" spans="1:33"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row>
    <row r="830" spans="1:33"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row>
    <row r="831" spans="1:33"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row>
    <row r="832" spans="1:33"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row>
    <row r="833" spans="1:33"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row>
    <row r="834" spans="1:33"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row>
    <row r="835" spans="1:33"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row>
    <row r="836" spans="1:33"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row>
    <row r="837" spans="1:33"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row>
    <row r="838" spans="1:33"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row>
    <row r="839" spans="1:33"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row>
    <row r="840" spans="1:33"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row>
    <row r="841" spans="1:33"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row>
    <row r="842" spans="1:33"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row>
    <row r="843" spans="1:33"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row>
    <row r="844" spans="1:33"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row>
    <row r="845" spans="1:33"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row>
    <row r="846" spans="1:33"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row>
    <row r="847" spans="1:33"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row>
    <row r="848" spans="1:33"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row>
    <row r="849" spans="1:33"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row>
    <row r="850" spans="1:33"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row>
    <row r="851" spans="1:33"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row>
    <row r="852" spans="1:33"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row>
    <row r="853" spans="1:33"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row>
    <row r="854" spans="1:33"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row>
    <row r="855" spans="1:33"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row>
    <row r="856" spans="1:33"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row>
    <row r="857" spans="1:33"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row>
    <row r="858" spans="1:33"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row>
    <row r="859" spans="1:33"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row>
    <row r="860" spans="1:33"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row>
    <row r="861" spans="1:33"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row>
    <row r="862" spans="1:33"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row>
    <row r="863" spans="1:33"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row>
    <row r="864" spans="1:33"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row>
    <row r="865" spans="1:33"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row>
    <row r="866" spans="1:33"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row>
    <row r="867" spans="1:33"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row>
    <row r="868" spans="1:33"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row>
    <row r="869" spans="1:33"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row>
    <row r="870" spans="1:33"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row>
    <row r="871" spans="1:33"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row>
    <row r="872" spans="1:33"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row>
    <row r="873" spans="1:33"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row>
    <row r="874" spans="1:33"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row>
    <row r="875" spans="1:33"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row>
    <row r="876" spans="1:33"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row>
    <row r="877" spans="1:33"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row>
    <row r="878" spans="1:33"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row>
    <row r="879" spans="1:33"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row>
    <row r="880" spans="1:33"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row>
    <row r="881" spans="1:33"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row>
    <row r="882" spans="1:33"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row>
    <row r="883" spans="1:33"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row>
    <row r="884" spans="1:33"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row>
    <row r="885" spans="1:33"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row>
    <row r="886" spans="1:33"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row>
    <row r="887" spans="1:33"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row>
    <row r="888" spans="1:33"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row>
    <row r="889" spans="1:33"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row>
    <row r="890" spans="1:33"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row>
    <row r="891" spans="1:33"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row>
    <row r="892" spans="1:33"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row>
    <row r="893" spans="1:33"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row>
    <row r="894" spans="1:33"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row>
    <row r="895" spans="1:33"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row>
    <row r="896" spans="1:33"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row>
    <row r="897" spans="1:33"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row>
    <row r="898" spans="1:33"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row>
    <row r="899" spans="1:33"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row>
    <row r="900" spans="1:33"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row>
    <row r="901" spans="1:33"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row>
    <row r="902" spans="1:33"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row>
    <row r="903" spans="1:33"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row>
    <row r="904" spans="1:33"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row>
    <row r="905" spans="1:33"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row>
    <row r="906" spans="1:33"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row>
    <row r="907" spans="1:33"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row>
    <row r="908" spans="1:33"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row>
    <row r="909" spans="1:33"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row>
    <row r="910" spans="1:33"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row>
    <row r="911" spans="1:33"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row>
    <row r="912" spans="1:33"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row>
    <row r="913" spans="1:33"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row>
    <row r="914" spans="1:33"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row>
    <row r="915" spans="1:33"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row>
    <row r="916" spans="1:33"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row>
    <row r="917" spans="1:33"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row>
    <row r="918" spans="1:33"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row>
    <row r="919" spans="1:33"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row>
    <row r="920" spans="1:33"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row>
    <row r="921" spans="1:33"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row>
    <row r="922" spans="1:33"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row>
    <row r="923" spans="1:33"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row>
    <row r="924" spans="1:33"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row>
    <row r="925" spans="1:33"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row>
    <row r="926" spans="1:33"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row>
    <row r="927" spans="1:33"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row>
    <row r="928" spans="1:33"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row>
    <row r="929" spans="1:33"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row>
    <row r="930" spans="1:33"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row>
    <row r="931" spans="1:33"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row>
    <row r="932" spans="1:33"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row>
    <row r="933" spans="1:33"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row>
    <row r="934" spans="1:33"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row>
    <row r="935" spans="1:33"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row>
    <row r="936" spans="1:33"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row>
    <row r="937" spans="1:33"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row>
    <row r="938" spans="1:33"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row>
    <row r="939" spans="1:33"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row>
    <row r="940" spans="1:33"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row>
    <row r="941" spans="1:33"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row>
    <row r="942" spans="1:33"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row>
    <row r="943" spans="1:33"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row>
    <row r="944" spans="1:33"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row>
    <row r="945" spans="1:33"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row>
    <row r="946" spans="1:33"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row>
    <row r="947" spans="1:33"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row>
    <row r="948" spans="1:33"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row>
    <row r="949" spans="1:33"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row>
    <row r="950" spans="1:33"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row>
    <row r="951" spans="1:33"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row>
    <row r="952" spans="1:33"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row>
    <row r="953" spans="1:33"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row>
    <row r="954" spans="1:33"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row>
    <row r="955" spans="1:33"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row>
    <row r="956" spans="1:33"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row>
    <row r="957" spans="1:33"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row>
    <row r="958" spans="1:33"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row>
    <row r="959" spans="1:33"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row>
    <row r="960" spans="1:33"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row>
    <row r="961" spans="1:33"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row>
    <row r="962" spans="1:33"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row>
    <row r="963" spans="1:33"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row>
    <row r="964" spans="1:33"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row>
    <row r="965" spans="1:33"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row>
    <row r="966" spans="1:33"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row>
    <row r="967" spans="1:33"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row>
    <row r="968" spans="1:33"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row>
    <row r="969" spans="1:33"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row>
    <row r="970" spans="1:33"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row>
    <row r="971" spans="1:33"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row>
    <row r="972" spans="1:33"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row>
    <row r="973" spans="1:33"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row>
    <row r="974" spans="1:33"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row>
    <row r="975" spans="1:33"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row>
    <row r="976" spans="1:33"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row>
    <row r="977" spans="1:33"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row>
    <row r="978" spans="1:33"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row>
    <row r="979" spans="1:33"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row>
    <row r="980" spans="1:33"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row>
    <row r="981" spans="1:33"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row>
    <row r="982" spans="1:33"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row>
    <row r="983" spans="1:33"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row>
    <row r="984" spans="1:33"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row>
    <row r="985" spans="1:33"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row>
    <row r="986" spans="1:33"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row>
    <row r="987" spans="1:33"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row>
    <row r="988" spans="1:33"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row>
    <row r="989" spans="1:33"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row>
    <row r="990" spans="1:33"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row>
    <row r="991" spans="1:33"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row>
    <row r="992" spans="1:33"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row>
    <row r="993" spans="1:33"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row>
    <row r="994" spans="1:33"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row>
    <row r="995" spans="1:33"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row>
    <row r="996" spans="1:33"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row>
    <row r="997" spans="1:33"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row>
    <row r="998" spans="1:33"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row>
    <row r="999" spans="1:33" x14ac:dyDescent="0.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row>
    <row r="1000" spans="1:33" x14ac:dyDescent="0.2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row>
    <row r="1001" spans="1:33" x14ac:dyDescent="0.25">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c r="AB1001" s="3"/>
      <c r="AC1001" s="3"/>
      <c r="AD1001" s="3"/>
      <c r="AE1001" s="3"/>
      <c r="AF1001" s="3"/>
      <c r="AG1001" s="3"/>
    </row>
    <row r="1002" spans="1:33" x14ac:dyDescent="0.25">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c r="AB1002" s="3"/>
      <c r="AC1002" s="3"/>
      <c r="AD1002" s="3"/>
      <c r="AE1002" s="3"/>
      <c r="AF1002" s="3"/>
      <c r="AG1002" s="3"/>
    </row>
    <row r="1003" spans="1:33" x14ac:dyDescent="0.25">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c r="AB1003" s="3"/>
      <c r="AC1003" s="3"/>
      <c r="AD1003" s="3"/>
      <c r="AE1003" s="3"/>
      <c r="AF1003" s="3"/>
      <c r="AG1003" s="3"/>
    </row>
    <row r="1004" spans="1:33" x14ac:dyDescent="0.25">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c r="AB1004" s="3"/>
      <c r="AC1004" s="3"/>
      <c r="AD1004" s="3"/>
      <c r="AE1004" s="3"/>
      <c r="AF1004" s="3"/>
      <c r="AG1004" s="3"/>
    </row>
    <row r="1005" spans="1:33" x14ac:dyDescent="0.25">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c r="AB1005" s="3"/>
      <c r="AC1005" s="3"/>
      <c r="AD1005" s="3"/>
      <c r="AE1005" s="3"/>
      <c r="AF1005" s="3"/>
      <c r="AG1005" s="3"/>
    </row>
    <row r="1006" spans="1:33" x14ac:dyDescent="0.25">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c r="AA1006" s="3"/>
      <c r="AB1006" s="3"/>
      <c r="AC1006" s="3"/>
      <c r="AD1006" s="3"/>
      <c r="AE1006" s="3"/>
      <c r="AF1006" s="3"/>
      <c r="AG1006" s="3"/>
    </row>
    <row r="1007" spans="1:33" x14ac:dyDescent="0.25">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c r="AA1007" s="3"/>
      <c r="AB1007" s="3"/>
      <c r="AC1007" s="3"/>
      <c r="AD1007" s="3"/>
      <c r="AE1007" s="3"/>
      <c r="AF1007" s="3"/>
      <c r="AG1007" s="3"/>
    </row>
    <row r="1008" spans="1:33" x14ac:dyDescent="0.25">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c r="AA1008" s="3"/>
      <c r="AB1008" s="3"/>
      <c r="AC1008" s="3"/>
      <c r="AD1008" s="3"/>
      <c r="AE1008" s="3"/>
      <c r="AF1008" s="3"/>
      <c r="AG1008" s="3"/>
    </row>
    <row r="1009" spans="1:33" x14ac:dyDescent="0.25">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c r="AA1009" s="3"/>
      <c r="AB1009" s="3"/>
      <c r="AC1009" s="3"/>
      <c r="AD1009" s="3"/>
      <c r="AE1009" s="3"/>
      <c r="AF1009" s="3"/>
      <c r="AG1009" s="3"/>
    </row>
    <row r="1010" spans="1:33" x14ac:dyDescent="0.25">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c r="AA1010" s="3"/>
      <c r="AB1010" s="3"/>
      <c r="AC1010" s="3"/>
      <c r="AD1010" s="3"/>
      <c r="AE1010" s="3"/>
      <c r="AF1010" s="3"/>
      <c r="AG1010" s="3"/>
    </row>
    <row r="1011" spans="1:33" x14ac:dyDescent="0.25">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c r="AA1011" s="3"/>
      <c r="AB1011" s="3"/>
      <c r="AC1011" s="3"/>
      <c r="AD1011" s="3"/>
      <c r="AE1011" s="3"/>
      <c r="AF1011" s="3"/>
      <c r="AG1011" s="3"/>
    </row>
    <row r="1012" spans="1:33" x14ac:dyDescent="0.25">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c r="AA1012" s="3"/>
      <c r="AB1012" s="3"/>
      <c r="AC1012" s="3"/>
      <c r="AD1012" s="3"/>
      <c r="AE1012" s="3"/>
      <c r="AF1012" s="3"/>
      <c r="AG1012" s="3"/>
    </row>
    <row r="1013" spans="1:33" x14ac:dyDescent="0.25">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c r="AA1013" s="3"/>
      <c r="AB1013" s="3"/>
      <c r="AC1013" s="3"/>
      <c r="AD1013" s="3"/>
      <c r="AE1013" s="3"/>
      <c r="AF1013" s="3"/>
      <c r="AG1013" s="3"/>
    </row>
    <row r="1014" spans="1:33" x14ac:dyDescent="0.25">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c r="AA1014" s="3"/>
      <c r="AB1014" s="3"/>
      <c r="AC1014" s="3"/>
      <c r="AD1014" s="3"/>
      <c r="AE1014" s="3"/>
      <c r="AF1014" s="3"/>
      <c r="AG1014" s="3"/>
    </row>
    <row r="1015" spans="1:33" x14ac:dyDescent="0.25">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c r="AA1015" s="3"/>
      <c r="AB1015" s="3"/>
      <c r="AC1015" s="3"/>
      <c r="AD1015" s="3"/>
      <c r="AE1015" s="3"/>
      <c r="AF1015" s="3"/>
      <c r="AG1015" s="3"/>
    </row>
    <row r="1016" spans="1:33" x14ac:dyDescent="0.25">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c r="AA1016" s="3"/>
      <c r="AB1016" s="3"/>
      <c r="AC1016" s="3"/>
      <c r="AD1016" s="3"/>
      <c r="AE1016" s="3"/>
      <c r="AF1016" s="3"/>
      <c r="AG1016" s="3"/>
    </row>
    <row r="1017" spans="1:33" x14ac:dyDescent="0.25">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c r="AA1017" s="3"/>
      <c r="AB1017" s="3"/>
      <c r="AC1017" s="3"/>
      <c r="AD1017" s="3"/>
      <c r="AE1017" s="3"/>
      <c r="AF1017" s="3"/>
      <c r="AG1017" s="3"/>
    </row>
    <row r="1018" spans="1:33" x14ac:dyDescent="0.25">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c r="AA1018" s="3"/>
      <c r="AB1018" s="3"/>
      <c r="AC1018" s="3"/>
      <c r="AD1018" s="3"/>
      <c r="AE1018" s="3"/>
      <c r="AF1018" s="3"/>
      <c r="AG1018" s="3"/>
    </row>
    <row r="1019" spans="1:33" x14ac:dyDescent="0.25">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c r="AA1019" s="3"/>
      <c r="AB1019" s="3"/>
      <c r="AC1019" s="3"/>
      <c r="AD1019" s="3"/>
      <c r="AE1019" s="3"/>
      <c r="AF1019" s="3"/>
      <c r="AG1019" s="3"/>
    </row>
    <row r="1020" spans="1:33" x14ac:dyDescent="0.25">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c r="AA1020" s="3"/>
      <c r="AB1020" s="3"/>
      <c r="AC1020" s="3"/>
      <c r="AD1020" s="3"/>
      <c r="AE1020" s="3"/>
      <c r="AF1020" s="3"/>
      <c r="AG1020" s="3"/>
    </row>
    <row r="1021" spans="1:33" x14ac:dyDescent="0.25">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c r="AA1021" s="3"/>
      <c r="AB1021" s="3"/>
      <c r="AC1021" s="3"/>
      <c r="AD1021" s="3"/>
      <c r="AE1021" s="3"/>
      <c r="AF1021" s="3"/>
      <c r="AG1021" s="3"/>
    </row>
    <row r="1022" spans="1:33" x14ac:dyDescent="0.25">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c r="AA1022" s="3"/>
      <c r="AB1022" s="3"/>
      <c r="AC1022" s="3"/>
      <c r="AD1022" s="3"/>
      <c r="AE1022" s="3"/>
      <c r="AF1022" s="3"/>
      <c r="AG1022" s="3"/>
    </row>
    <row r="1023" spans="1:33" x14ac:dyDescent="0.25">
      <c r="A1023" s="3"/>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c r="AA1023" s="3"/>
      <c r="AB1023" s="3"/>
      <c r="AC1023" s="3"/>
      <c r="AD1023" s="3"/>
      <c r="AE1023" s="3"/>
      <c r="AF1023" s="3"/>
      <c r="AG1023" s="3"/>
    </row>
    <row r="1024" spans="1:33" x14ac:dyDescent="0.25">
      <c r="A1024" s="3"/>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c r="AA1024" s="3"/>
      <c r="AB1024" s="3"/>
      <c r="AC1024" s="3"/>
      <c r="AD1024" s="3"/>
      <c r="AE1024" s="3"/>
      <c r="AF1024" s="3"/>
      <c r="AG1024" s="3"/>
    </row>
    <row r="1025" spans="1:33" x14ac:dyDescent="0.25">
      <c r="A1025" s="3"/>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c r="AA1025" s="3"/>
      <c r="AB1025" s="3"/>
      <c r="AC1025" s="3"/>
      <c r="AD1025" s="3"/>
      <c r="AE1025" s="3"/>
      <c r="AF1025" s="3"/>
      <c r="AG1025" s="3"/>
    </row>
    <row r="1026" spans="1:33" x14ac:dyDescent="0.25">
      <c r="A1026" s="3"/>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c r="AA1026" s="3"/>
      <c r="AB1026" s="3"/>
      <c r="AC1026" s="3"/>
      <c r="AD1026" s="3"/>
      <c r="AE1026" s="3"/>
      <c r="AF1026" s="3"/>
      <c r="AG1026" s="3"/>
    </row>
    <row r="1027" spans="1:33" x14ac:dyDescent="0.25">
      <c r="A1027" s="3"/>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c r="AA1027" s="3"/>
      <c r="AB1027" s="3"/>
      <c r="AC1027" s="3"/>
      <c r="AD1027" s="3"/>
      <c r="AE1027" s="3"/>
      <c r="AF1027" s="3"/>
      <c r="AG1027" s="3"/>
    </row>
    <row r="1028" spans="1:33" x14ac:dyDescent="0.25">
      <c r="A1028" s="3"/>
      <c r="B1028" s="3"/>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c r="AA1028" s="3"/>
      <c r="AB1028" s="3"/>
      <c r="AC1028" s="3"/>
      <c r="AD1028" s="3"/>
      <c r="AE1028" s="3"/>
      <c r="AF1028" s="3"/>
      <c r="AG1028" s="3"/>
    </row>
    <row r="1029" spans="1:33" x14ac:dyDescent="0.25">
      <c r="A1029" s="3"/>
      <c r="B1029" s="3"/>
      <c r="C1029" s="3"/>
      <c r="D1029" s="3"/>
      <c r="E1029" s="3"/>
      <c r="F1029" s="3"/>
      <c r="G1029" s="3"/>
      <c r="H1029" s="3"/>
      <c r="I1029" s="3"/>
      <c r="J1029" s="3"/>
      <c r="K1029" s="3"/>
      <c r="L1029" s="3"/>
      <c r="M1029" s="3"/>
      <c r="N1029" s="3"/>
      <c r="O1029" s="3"/>
      <c r="P1029" s="3"/>
      <c r="Q1029" s="3"/>
      <c r="R1029" s="3"/>
      <c r="S1029" s="3"/>
      <c r="T1029" s="3"/>
      <c r="U1029" s="3"/>
      <c r="V1029" s="3"/>
      <c r="W1029" s="3"/>
      <c r="X1029" s="3"/>
      <c r="Y1029" s="3"/>
      <c r="Z1029" s="3"/>
      <c r="AA1029" s="3"/>
      <c r="AB1029" s="3"/>
      <c r="AC1029" s="3"/>
      <c r="AD1029" s="3"/>
      <c r="AE1029" s="3"/>
      <c r="AF1029" s="3"/>
      <c r="AG1029" s="3"/>
    </row>
    <row r="1030" spans="1:33" x14ac:dyDescent="0.25">
      <c r="A1030" s="3"/>
      <c r="B1030" s="3"/>
      <c r="C1030" s="3"/>
      <c r="D1030" s="3"/>
      <c r="E1030" s="3"/>
      <c r="F1030" s="3"/>
      <c r="G1030" s="3"/>
      <c r="H1030" s="3"/>
      <c r="I1030" s="3"/>
      <c r="J1030" s="3"/>
      <c r="K1030" s="3"/>
      <c r="L1030" s="3"/>
      <c r="M1030" s="3"/>
      <c r="N1030" s="3"/>
      <c r="O1030" s="3"/>
      <c r="P1030" s="3"/>
      <c r="Q1030" s="3"/>
      <c r="R1030" s="3"/>
      <c r="S1030" s="3"/>
      <c r="T1030" s="3"/>
      <c r="U1030" s="3"/>
      <c r="V1030" s="3"/>
      <c r="W1030" s="3"/>
      <c r="X1030" s="3"/>
      <c r="Y1030" s="3"/>
      <c r="Z1030" s="3"/>
      <c r="AA1030" s="3"/>
      <c r="AB1030" s="3"/>
      <c r="AC1030" s="3"/>
      <c r="AD1030" s="3"/>
      <c r="AE1030" s="3"/>
      <c r="AF1030" s="3"/>
      <c r="AG1030" s="3"/>
    </row>
    <row r="1031" spans="1:33" x14ac:dyDescent="0.25">
      <c r="A1031" s="3"/>
      <c r="B1031" s="3"/>
      <c r="C1031" s="3"/>
      <c r="D1031" s="3"/>
      <c r="E1031" s="3"/>
      <c r="F1031" s="3"/>
      <c r="G1031" s="3"/>
      <c r="H1031" s="3"/>
      <c r="I1031" s="3"/>
      <c r="J1031" s="3"/>
      <c r="K1031" s="3"/>
      <c r="L1031" s="3"/>
      <c r="M1031" s="3"/>
      <c r="N1031" s="3"/>
      <c r="O1031" s="3"/>
      <c r="P1031" s="3"/>
      <c r="Q1031" s="3"/>
      <c r="R1031" s="3"/>
      <c r="S1031" s="3"/>
      <c r="T1031" s="3"/>
      <c r="U1031" s="3"/>
      <c r="V1031" s="3"/>
      <c r="W1031" s="3"/>
      <c r="X1031" s="3"/>
      <c r="Y1031" s="3"/>
      <c r="Z1031" s="3"/>
      <c r="AA1031" s="3"/>
      <c r="AB1031" s="3"/>
      <c r="AC1031" s="3"/>
      <c r="AD1031" s="3"/>
      <c r="AE1031" s="3"/>
      <c r="AF1031" s="3"/>
      <c r="AG1031" s="3"/>
    </row>
    <row r="1032" spans="1:33" x14ac:dyDescent="0.25">
      <c r="A1032" s="3"/>
      <c r="B1032" s="3"/>
      <c r="C1032" s="3"/>
      <c r="D1032" s="3"/>
      <c r="E1032" s="3"/>
      <c r="F1032" s="3"/>
      <c r="G1032" s="3"/>
      <c r="H1032" s="3"/>
      <c r="I1032" s="3"/>
      <c r="J1032" s="3"/>
      <c r="K1032" s="3"/>
      <c r="L1032" s="3"/>
      <c r="M1032" s="3"/>
      <c r="N1032" s="3"/>
      <c r="O1032" s="3"/>
      <c r="P1032" s="3"/>
      <c r="Q1032" s="3"/>
      <c r="R1032" s="3"/>
      <c r="S1032" s="3"/>
      <c r="T1032" s="3"/>
      <c r="U1032" s="3"/>
      <c r="V1032" s="3"/>
      <c r="W1032" s="3"/>
      <c r="X1032" s="3"/>
      <c r="Y1032" s="3"/>
      <c r="Z1032" s="3"/>
      <c r="AA1032" s="3"/>
      <c r="AB1032" s="3"/>
      <c r="AC1032" s="3"/>
      <c r="AD1032" s="3"/>
      <c r="AE1032" s="3"/>
      <c r="AF1032" s="3"/>
      <c r="AG1032" s="3"/>
    </row>
    <row r="1033" spans="1:33" x14ac:dyDescent="0.25">
      <c r="A1033" s="3"/>
      <c r="B1033" s="3"/>
      <c r="C1033" s="3"/>
      <c r="D1033" s="3"/>
      <c r="E1033" s="3"/>
      <c r="F1033" s="3"/>
      <c r="G1033" s="3"/>
      <c r="H1033" s="3"/>
      <c r="I1033" s="3"/>
      <c r="J1033" s="3"/>
      <c r="K1033" s="3"/>
      <c r="L1033" s="3"/>
      <c r="M1033" s="3"/>
      <c r="N1033" s="3"/>
      <c r="O1033" s="3"/>
      <c r="P1033" s="3"/>
      <c r="Q1033" s="3"/>
      <c r="R1033" s="3"/>
      <c r="S1033" s="3"/>
      <c r="T1033" s="3"/>
      <c r="U1033" s="3"/>
      <c r="V1033" s="3"/>
      <c r="W1033" s="3"/>
      <c r="X1033" s="3"/>
      <c r="Y1033" s="3"/>
      <c r="Z1033" s="3"/>
      <c r="AA1033" s="3"/>
      <c r="AB1033" s="3"/>
      <c r="AC1033" s="3"/>
      <c r="AD1033" s="3"/>
      <c r="AE1033" s="3"/>
      <c r="AF1033" s="3"/>
      <c r="AG1033" s="3"/>
    </row>
    <row r="1034" spans="1:33" x14ac:dyDescent="0.25">
      <c r="A1034" s="3"/>
      <c r="B1034" s="3"/>
      <c r="C1034" s="3"/>
      <c r="D1034" s="3"/>
      <c r="E1034" s="3"/>
      <c r="F1034" s="3"/>
      <c r="G1034" s="3"/>
      <c r="H1034" s="3"/>
      <c r="I1034" s="3"/>
      <c r="J1034" s="3"/>
      <c r="K1034" s="3"/>
      <c r="L1034" s="3"/>
      <c r="M1034" s="3"/>
      <c r="N1034" s="3"/>
      <c r="O1034" s="3"/>
      <c r="P1034" s="3"/>
      <c r="Q1034" s="3"/>
      <c r="R1034" s="3"/>
      <c r="S1034" s="3"/>
      <c r="T1034" s="3"/>
      <c r="U1034" s="3"/>
      <c r="V1034" s="3"/>
      <c r="W1034" s="3"/>
      <c r="X1034" s="3"/>
      <c r="Y1034" s="3"/>
      <c r="Z1034" s="3"/>
      <c r="AA1034" s="3"/>
      <c r="AB1034" s="3"/>
      <c r="AC1034" s="3"/>
      <c r="AD1034" s="3"/>
      <c r="AE1034" s="3"/>
      <c r="AF1034" s="3"/>
      <c r="AG1034" s="3"/>
    </row>
    <row r="1035" spans="1:33" x14ac:dyDescent="0.25">
      <c r="A1035" s="3"/>
      <c r="B1035" s="3"/>
      <c r="C1035" s="3"/>
      <c r="D1035" s="3"/>
      <c r="E1035" s="3"/>
      <c r="F1035" s="3"/>
      <c r="G1035" s="3"/>
      <c r="H1035" s="3"/>
      <c r="I1035" s="3"/>
      <c r="J1035" s="3"/>
      <c r="K1035" s="3"/>
      <c r="L1035" s="3"/>
      <c r="M1035" s="3"/>
      <c r="N1035" s="3"/>
      <c r="O1035" s="3"/>
      <c r="P1035" s="3"/>
      <c r="Q1035" s="3"/>
      <c r="R1035" s="3"/>
      <c r="S1035" s="3"/>
      <c r="T1035" s="3"/>
      <c r="U1035" s="3"/>
      <c r="V1035" s="3"/>
      <c r="W1035" s="3"/>
      <c r="X1035" s="3"/>
      <c r="Y1035" s="3"/>
      <c r="Z1035" s="3"/>
      <c r="AA1035" s="3"/>
      <c r="AB1035" s="3"/>
      <c r="AC1035" s="3"/>
      <c r="AD1035" s="3"/>
      <c r="AE1035" s="3"/>
      <c r="AF1035" s="3"/>
      <c r="AG1035" s="3"/>
    </row>
    <row r="1036" spans="1:33" x14ac:dyDescent="0.25">
      <c r="A1036" s="3"/>
      <c r="B1036" s="3"/>
      <c r="C1036" s="3"/>
      <c r="D1036" s="3"/>
      <c r="E1036" s="3"/>
      <c r="F1036" s="3"/>
      <c r="G1036" s="3"/>
      <c r="H1036" s="3"/>
      <c r="I1036" s="3"/>
      <c r="J1036" s="3"/>
      <c r="K1036" s="3"/>
      <c r="L1036" s="3"/>
      <c r="M1036" s="3"/>
      <c r="N1036" s="3"/>
      <c r="O1036" s="3"/>
      <c r="P1036" s="3"/>
      <c r="Q1036" s="3"/>
      <c r="R1036" s="3"/>
      <c r="S1036" s="3"/>
      <c r="T1036" s="3"/>
      <c r="U1036" s="3"/>
      <c r="V1036" s="3"/>
      <c r="W1036" s="3"/>
      <c r="X1036" s="3"/>
      <c r="Y1036" s="3"/>
      <c r="Z1036" s="3"/>
      <c r="AA1036" s="3"/>
      <c r="AB1036" s="3"/>
      <c r="AC1036" s="3"/>
      <c r="AD1036" s="3"/>
      <c r="AE1036" s="3"/>
      <c r="AF1036" s="3"/>
      <c r="AG1036" s="3"/>
    </row>
    <row r="1037" spans="1:33" x14ac:dyDescent="0.25">
      <c r="A1037" s="3"/>
      <c r="B1037" s="3"/>
      <c r="C1037" s="3"/>
      <c r="D1037" s="3"/>
      <c r="E1037" s="3"/>
      <c r="F1037" s="3"/>
      <c r="G1037" s="3"/>
      <c r="H1037" s="3"/>
      <c r="I1037" s="3"/>
      <c r="J1037" s="3"/>
      <c r="K1037" s="3"/>
      <c r="L1037" s="3"/>
      <c r="M1037" s="3"/>
      <c r="N1037" s="3"/>
      <c r="O1037" s="3"/>
      <c r="P1037" s="3"/>
      <c r="Q1037" s="3"/>
      <c r="R1037" s="3"/>
      <c r="S1037" s="3"/>
      <c r="T1037" s="3"/>
      <c r="U1037" s="3"/>
      <c r="V1037" s="3"/>
      <c r="W1037" s="3"/>
      <c r="X1037" s="3"/>
      <c r="Y1037" s="3"/>
      <c r="Z1037" s="3"/>
      <c r="AA1037" s="3"/>
      <c r="AB1037" s="3"/>
      <c r="AC1037" s="3"/>
      <c r="AD1037" s="3"/>
      <c r="AE1037" s="3"/>
      <c r="AF1037" s="3"/>
      <c r="AG1037" s="3"/>
    </row>
    <row r="1038" spans="1:33" x14ac:dyDescent="0.25">
      <c r="A1038" s="3"/>
      <c r="B1038" s="3"/>
      <c r="C1038" s="3"/>
      <c r="D1038" s="3"/>
      <c r="E1038" s="3"/>
      <c r="F1038" s="3"/>
      <c r="G1038" s="3"/>
      <c r="H1038" s="3"/>
      <c r="I1038" s="3"/>
      <c r="J1038" s="3"/>
      <c r="K1038" s="3"/>
      <c r="L1038" s="3"/>
      <c r="M1038" s="3"/>
      <c r="N1038" s="3"/>
      <c r="O1038" s="3"/>
      <c r="P1038" s="3"/>
      <c r="Q1038" s="3"/>
      <c r="R1038" s="3"/>
      <c r="S1038" s="3"/>
      <c r="T1038" s="3"/>
      <c r="U1038" s="3"/>
      <c r="V1038" s="3"/>
      <c r="W1038" s="3"/>
      <c r="X1038" s="3"/>
      <c r="Y1038" s="3"/>
      <c r="Z1038" s="3"/>
      <c r="AA1038" s="3"/>
      <c r="AB1038" s="3"/>
      <c r="AC1038" s="3"/>
      <c r="AD1038" s="3"/>
      <c r="AE1038" s="3"/>
      <c r="AF1038" s="3"/>
      <c r="AG1038" s="3"/>
    </row>
    <row r="1039" spans="1:33" x14ac:dyDescent="0.25">
      <c r="A1039" s="3"/>
      <c r="B1039" s="3"/>
      <c r="C1039" s="3"/>
      <c r="D1039" s="3"/>
      <c r="E1039" s="3"/>
      <c r="F1039" s="3"/>
      <c r="G1039" s="3"/>
      <c r="H1039" s="3"/>
      <c r="I1039" s="3"/>
      <c r="J1039" s="3"/>
      <c r="K1039" s="3"/>
      <c r="L1039" s="3"/>
      <c r="M1039" s="3"/>
      <c r="N1039" s="3"/>
      <c r="O1039" s="3"/>
      <c r="P1039" s="3"/>
      <c r="Q1039" s="3"/>
      <c r="R1039" s="3"/>
      <c r="S1039" s="3"/>
      <c r="T1039" s="3"/>
      <c r="U1039" s="3"/>
      <c r="V1039" s="3"/>
      <c r="W1039" s="3"/>
      <c r="X1039" s="3"/>
      <c r="Y1039" s="3"/>
      <c r="Z1039" s="3"/>
      <c r="AA1039" s="3"/>
      <c r="AB1039" s="3"/>
      <c r="AC1039" s="3"/>
      <c r="AD1039" s="3"/>
      <c r="AE1039" s="3"/>
      <c r="AF1039" s="3"/>
      <c r="AG1039" s="3"/>
    </row>
    <row r="1040" spans="1:33" x14ac:dyDescent="0.25">
      <c r="A1040" s="3"/>
      <c r="B1040" s="3"/>
      <c r="C1040" s="3"/>
      <c r="D1040" s="3"/>
      <c r="E1040" s="3"/>
      <c r="F1040" s="3"/>
      <c r="G1040" s="3"/>
      <c r="H1040" s="3"/>
      <c r="I1040" s="3"/>
      <c r="J1040" s="3"/>
      <c r="K1040" s="3"/>
      <c r="L1040" s="3"/>
      <c r="M1040" s="3"/>
      <c r="N1040" s="3"/>
      <c r="O1040" s="3"/>
      <c r="P1040" s="3"/>
      <c r="Q1040" s="3"/>
      <c r="R1040" s="3"/>
      <c r="S1040" s="3"/>
      <c r="T1040" s="3"/>
      <c r="U1040" s="3"/>
      <c r="V1040" s="3"/>
      <c r="W1040" s="3"/>
      <c r="X1040" s="3"/>
      <c r="Y1040" s="3"/>
      <c r="Z1040" s="3"/>
      <c r="AA1040" s="3"/>
      <c r="AB1040" s="3"/>
      <c r="AC1040" s="3"/>
      <c r="AD1040" s="3"/>
      <c r="AE1040" s="3"/>
      <c r="AF1040" s="3"/>
      <c r="AG1040" s="3"/>
    </row>
    <row r="1041" spans="1:33" x14ac:dyDescent="0.25">
      <c r="A1041" s="3"/>
      <c r="B1041" s="3"/>
      <c r="C1041" s="3"/>
      <c r="D1041" s="3"/>
      <c r="E1041" s="3"/>
      <c r="F1041" s="3"/>
      <c r="G1041" s="3"/>
      <c r="H1041" s="3"/>
      <c r="I1041" s="3"/>
      <c r="J1041" s="3"/>
      <c r="K1041" s="3"/>
      <c r="L1041" s="3"/>
      <c r="M1041" s="3"/>
      <c r="N1041" s="3"/>
      <c r="O1041" s="3"/>
      <c r="P1041" s="3"/>
      <c r="Q1041" s="3"/>
      <c r="R1041" s="3"/>
      <c r="S1041" s="3"/>
      <c r="T1041" s="3"/>
      <c r="U1041" s="3"/>
      <c r="V1041" s="3"/>
      <c r="W1041" s="3"/>
      <c r="X1041" s="3"/>
      <c r="Y1041" s="3"/>
      <c r="Z1041" s="3"/>
      <c r="AA1041" s="3"/>
      <c r="AB1041" s="3"/>
      <c r="AC1041" s="3"/>
      <c r="AD1041" s="3"/>
      <c r="AE1041" s="3"/>
      <c r="AF1041" s="3"/>
      <c r="AG1041" s="3"/>
    </row>
    <row r="1042" spans="1:33" x14ac:dyDescent="0.25">
      <c r="A1042" s="3"/>
      <c r="B1042" s="3"/>
      <c r="C1042" s="3"/>
      <c r="D1042" s="3"/>
      <c r="E1042" s="3"/>
      <c r="F1042" s="3"/>
      <c r="G1042" s="3"/>
      <c r="H1042" s="3"/>
      <c r="I1042" s="3"/>
      <c r="J1042" s="3"/>
      <c r="K1042" s="3"/>
      <c r="L1042" s="3"/>
      <c r="M1042" s="3"/>
      <c r="N1042" s="3"/>
      <c r="O1042" s="3"/>
      <c r="P1042" s="3"/>
      <c r="Q1042" s="3"/>
      <c r="R1042" s="3"/>
      <c r="S1042" s="3"/>
      <c r="T1042" s="3"/>
      <c r="U1042" s="3"/>
      <c r="V1042" s="3"/>
      <c r="W1042" s="3"/>
      <c r="X1042" s="3"/>
      <c r="Y1042" s="3"/>
      <c r="Z1042" s="3"/>
      <c r="AA1042" s="3"/>
      <c r="AB1042" s="3"/>
      <c r="AC1042" s="3"/>
      <c r="AD1042" s="3"/>
      <c r="AE1042" s="3"/>
      <c r="AF1042" s="3"/>
      <c r="AG1042" s="3"/>
    </row>
    <row r="1043" spans="1:33" x14ac:dyDescent="0.25">
      <c r="A1043" s="3"/>
      <c r="B1043" s="3"/>
      <c r="C1043" s="3"/>
      <c r="D1043" s="3"/>
      <c r="E1043" s="3"/>
      <c r="F1043" s="3"/>
      <c r="G1043" s="3"/>
      <c r="H1043" s="3"/>
      <c r="I1043" s="3"/>
      <c r="J1043" s="3"/>
      <c r="K1043" s="3"/>
      <c r="L1043" s="3"/>
      <c r="M1043" s="3"/>
      <c r="N1043" s="3"/>
      <c r="O1043" s="3"/>
      <c r="P1043" s="3"/>
      <c r="Q1043" s="3"/>
      <c r="R1043" s="3"/>
      <c r="S1043" s="3"/>
      <c r="T1043" s="3"/>
      <c r="U1043" s="3"/>
      <c r="V1043" s="3"/>
      <c r="W1043" s="3"/>
      <c r="X1043" s="3"/>
      <c r="Y1043" s="3"/>
      <c r="Z1043" s="3"/>
      <c r="AA1043" s="3"/>
      <c r="AB1043" s="3"/>
      <c r="AC1043" s="3"/>
      <c r="AD1043" s="3"/>
      <c r="AE1043" s="3"/>
      <c r="AF1043" s="3"/>
      <c r="AG1043" s="3"/>
    </row>
    <row r="1044" spans="1:33" x14ac:dyDescent="0.25">
      <c r="A1044" s="3"/>
      <c r="B1044" s="3"/>
      <c r="C1044" s="3"/>
      <c r="D1044" s="3"/>
      <c r="E1044" s="3"/>
      <c r="F1044" s="3"/>
      <c r="G1044" s="3"/>
      <c r="H1044" s="3"/>
      <c r="I1044" s="3"/>
      <c r="J1044" s="3"/>
      <c r="K1044" s="3"/>
      <c r="L1044" s="3"/>
      <c r="M1044" s="3"/>
      <c r="N1044" s="3"/>
      <c r="O1044" s="3"/>
      <c r="P1044" s="3"/>
      <c r="Q1044" s="3"/>
      <c r="R1044" s="3"/>
      <c r="S1044" s="3"/>
      <c r="T1044" s="3"/>
      <c r="U1044" s="3"/>
      <c r="V1044" s="3"/>
      <c r="W1044" s="3"/>
      <c r="X1044" s="3"/>
      <c r="Y1044" s="3"/>
      <c r="Z1044" s="3"/>
      <c r="AA1044" s="3"/>
      <c r="AB1044" s="3"/>
      <c r="AC1044" s="3"/>
      <c r="AD1044" s="3"/>
      <c r="AE1044" s="3"/>
      <c r="AF1044" s="3"/>
      <c r="AG1044" s="3"/>
    </row>
    <row r="1045" spans="1:33" x14ac:dyDescent="0.25">
      <c r="A1045" s="3"/>
      <c r="B1045" s="3"/>
      <c r="C1045" s="3"/>
      <c r="D1045" s="3"/>
      <c r="E1045" s="3"/>
      <c r="F1045" s="3"/>
      <c r="G1045" s="3"/>
      <c r="H1045" s="3"/>
      <c r="I1045" s="3"/>
      <c r="J1045" s="3"/>
      <c r="K1045" s="3"/>
      <c r="L1045" s="3"/>
      <c r="M1045" s="3"/>
      <c r="N1045" s="3"/>
      <c r="O1045" s="3"/>
      <c r="P1045" s="3"/>
      <c r="Q1045" s="3"/>
      <c r="R1045" s="3"/>
      <c r="S1045" s="3"/>
      <c r="T1045" s="3"/>
      <c r="U1045" s="3"/>
      <c r="V1045" s="3"/>
      <c r="W1045" s="3"/>
      <c r="X1045" s="3"/>
      <c r="Y1045" s="3"/>
      <c r="Z1045" s="3"/>
      <c r="AA1045" s="3"/>
      <c r="AB1045" s="3"/>
      <c r="AC1045" s="3"/>
      <c r="AD1045" s="3"/>
      <c r="AE1045" s="3"/>
      <c r="AF1045" s="3"/>
      <c r="AG1045" s="3"/>
    </row>
    <row r="1046" spans="1:33" x14ac:dyDescent="0.25">
      <c r="A1046" s="3"/>
      <c r="B1046" s="3"/>
      <c r="C1046" s="3"/>
      <c r="D1046" s="3"/>
      <c r="E1046" s="3"/>
      <c r="F1046" s="3"/>
      <c r="G1046" s="3"/>
      <c r="H1046" s="3"/>
      <c r="I1046" s="3"/>
      <c r="J1046" s="3"/>
      <c r="K1046" s="3"/>
      <c r="L1046" s="3"/>
      <c r="M1046" s="3"/>
      <c r="N1046" s="3"/>
      <c r="O1046" s="3"/>
      <c r="P1046" s="3"/>
      <c r="Q1046" s="3"/>
      <c r="R1046" s="3"/>
      <c r="S1046" s="3"/>
      <c r="T1046" s="3"/>
      <c r="U1046" s="3"/>
      <c r="V1046" s="3"/>
      <c r="W1046" s="3"/>
      <c r="X1046" s="3"/>
      <c r="Y1046" s="3"/>
      <c r="Z1046" s="3"/>
      <c r="AA1046" s="3"/>
      <c r="AB1046" s="3"/>
      <c r="AC1046" s="3"/>
      <c r="AD1046" s="3"/>
      <c r="AE1046" s="3"/>
      <c r="AF1046" s="3"/>
      <c r="AG1046" s="3"/>
    </row>
    <row r="1047" spans="1:33" x14ac:dyDescent="0.25">
      <c r="A1047" s="3"/>
      <c r="B1047" s="3"/>
      <c r="C1047" s="3"/>
      <c r="D1047" s="3"/>
      <c r="E1047" s="3"/>
      <c r="F1047" s="3"/>
      <c r="G1047" s="3"/>
      <c r="H1047" s="3"/>
      <c r="I1047" s="3"/>
      <c r="J1047" s="3"/>
      <c r="K1047" s="3"/>
      <c r="L1047" s="3"/>
      <c r="M1047" s="3"/>
      <c r="N1047" s="3"/>
      <c r="O1047" s="3"/>
      <c r="P1047" s="3"/>
      <c r="Q1047" s="3"/>
      <c r="R1047" s="3"/>
      <c r="S1047" s="3"/>
      <c r="T1047" s="3"/>
      <c r="U1047" s="3"/>
      <c r="V1047" s="3"/>
      <c r="W1047" s="3"/>
      <c r="X1047" s="3"/>
      <c r="Y1047" s="3"/>
      <c r="Z1047" s="3"/>
      <c r="AA1047" s="3"/>
      <c r="AB1047" s="3"/>
      <c r="AC1047" s="3"/>
      <c r="AD1047" s="3"/>
      <c r="AE1047" s="3"/>
      <c r="AF1047" s="3"/>
      <c r="AG1047" s="3"/>
    </row>
    <row r="1048" spans="1:33" x14ac:dyDescent="0.25">
      <c r="A1048" s="3"/>
      <c r="B1048" s="3"/>
      <c r="C1048" s="3"/>
      <c r="D1048" s="3"/>
      <c r="E1048" s="3"/>
      <c r="F1048" s="3"/>
      <c r="G1048" s="3"/>
      <c r="H1048" s="3"/>
      <c r="I1048" s="3"/>
      <c r="J1048" s="3"/>
      <c r="K1048" s="3"/>
      <c r="L1048" s="3"/>
      <c r="M1048" s="3"/>
      <c r="N1048" s="3"/>
      <c r="O1048" s="3"/>
      <c r="P1048" s="3"/>
      <c r="Q1048" s="3"/>
      <c r="R1048" s="3"/>
      <c r="S1048" s="3"/>
      <c r="T1048" s="3"/>
      <c r="U1048" s="3"/>
      <c r="V1048" s="3"/>
      <c r="W1048" s="3"/>
      <c r="X1048" s="3"/>
      <c r="Y1048" s="3"/>
      <c r="Z1048" s="3"/>
      <c r="AA1048" s="3"/>
      <c r="AB1048" s="3"/>
      <c r="AC1048" s="3"/>
      <c r="AD1048" s="3"/>
      <c r="AE1048" s="3"/>
      <c r="AF1048" s="3"/>
      <c r="AG1048" s="3"/>
    </row>
    <row r="1049" spans="1:33" x14ac:dyDescent="0.25">
      <c r="A1049" s="3"/>
      <c r="B1049" s="3"/>
      <c r="C1049" s="3"/>
      <c r="D1049" s="3"/>
      <c r="E1049" s="3"/>
      <c r="F1049" s="3"/>
      <c r="G1049" s="3"/>
      <c r="H1049" s="3"/>
      <c r="I1049" s="3"/>
      <c r="J1049" s="3"/>
      <c r="K1049" s="3"/>
      <c r="L1049" s="3"/>
      <c r="M1049" s="3"/>
      <c r="N1049" s="3"/>
      <c r="O1049" s="3"/>
      <c r="P1049" s="3"/>
      <c r="Q1049" s="3"/>
      <c r="R1049" s="3"/>
      <c r="S1049" s="3"/>
      <c r="T1049" s="3"/>
      <c r="U1049" s="3"/>
      <c r="V1049" s="3"/>
      <c r="W1049" s="3"/>
      <c r="X1049" s="3"/>
      <c r="Y1049" s="3"/>
      <c r="Z1049" s="3"/>
      <c r="AA1049" s="3"/>
      <c r="AB1049" s="3"/>
      <c r="AC1049" s="3"/>
      <c r="AD1049" s="3"/>
      <c r="AE1049" s="3"/>
      <c r="AF1049" s="3"/>
      <c r="AG1049" s="3"/>
    </row>
    <row r="1050" spans="1:33" x14ac:dyDescent="0.25">
      <c r="A1050" s="3"/>
      <c r="B1050" s="3"/>
      <c r="C1050" s="3"/>
      <c r="D1050" s="3"/>
      <c r="E1050" s="3"/>
      <c r="F1050" s="3"/>
      <c r="G1050" s="3"/>
      <c r="H1050" s="3"/>
      <c r="I1050" s="3"/>
      <c r="J1050" s="3"/>
      <c r="K1050" s="3"/>
      <c r="L1050" s="3"/>
      <c r="M1050" s="3"/>
      <c r="N1050" s="3"/>
      <c r="O1050" s="3"/>
      <c r="P1050" s="3"/>
      <c r="Q1050" s="3"/>
      <c r="R1050" s="3"/>
      <c r="S1050" s="3"/>
      <c r="T1050" s="3"/>
      <c r="U1050" s="3"/>
      <c r="V1050" s="3"/>
      <c r="W1050" s="3"/>
      <c r="X1050" s="3"/>
      <c r="Y1050" s="3"/>
      <c r="Z1050" s="3"/>
      <c r="AA1050" s="3"/>
      <c r="AB1050" s="3"/>
      <c r="AC1050" s="3"/>
      <c r="AD1050" s="3"/>
      <c r="AE1050" s="3"/>
      <c r="AF1050" s="3"/>
      <c r="AG1050" s="3"/>
    </row>
    <row r="1051" spans="1:33" x14ac:dyDescent="0.25">
      <c r="A1051" s="3"/>
      <c r="B1051" s="3"/>
      <c r="C1051" s="3"/>
      <c r="D1051" s="3"/>
      <c r="E1051" s="3"/>
      <c r="F1051" s="3"/>
      <c r="G1051" s="3"/>
      <c r="H1051" s="3"/>
      <c r="I1051" s="3"/>
      <c r="J1051" s="3"/>
      <c r="K1051" s="3"/>
      <c r="L1051" s="3"/>
      <c r="M1051" s="3"/>
      <c r="N1051" s="3"/>
      <c r="O1051" s="3"/>
      <c r="P1051" s="3"/>
      <c r="Q1051" s="3"/>
      <c r="R1051" s="3"/>
      <c r="S1051" s="3"/>
      <c r="T1051" s="3"/>
      <c r="U1051" s="3"/>
      <c r="V1051" s="3"/>
      <c r="W1051" s="3"/>
      <c r="X1051" s="3"/>
      <c r="Y1051" s="3"/>
      <c r="Z1051" s="3"/>
      <c r="AA1051" s="3"/>
      <c r="AB1051" s="3"/>
      <c r="AC1051" s="3"/>
      <c r="AD1051" s="3"/>
      <c r="AE1051" s="3"/>
      <c r="AF1051" s="3"/>
      <c r="AG1051" s="3"/>
    </row>
    <row r="1052" spans="1:33" x14ac:dyDescent="0.25">
      <c r="A1052" s="3"/>
      <c r="B1052" s="3"/>
      <c r="C1052" s="3"/>
      <c r="D1052" s="3"/>
      <c r="E1052" s="3"/>
      <c r="F1052" s="3"/>
      <c r="G1052" s="3"/>
      <c r="H1052" s="3"/>
      <c r="I1052" s="3"/>
      <c r="J1052" s="3"/>
      <c r="K1052" s="3"/>
      <c r="L1052" s="3"/>
      <c r="M1052" s="3"/>
      <c r="N1052" s="3"/>
      <c r="O1052" s="3"/>
      <c r="P1052" s="3"/>
      <c r="Q1052" s="3"/>
      <c r="R1052" s="3"/>
      <c r="S1052" s="3"/>
      <c r="T1052" s="3"/>
      <c r="U1052" s="3"/>
      <c r="V1052" s="3"/>
      <c r="W1052" s="3"/>
      <c r="X1052" s="3"/>
      <c r="Y1052" s="3"/>
      <c r="Z1052" s="3"/>
      <c r="AA1052" s="3"/>
      <c r="AB1052" s="3"/>
      <c r="AC1052" s="3"/>
      <c r="AD1052" s="3"/>
      <c r="AE1052" s="3"/>
      <c r="AF1052" s="3"/>
      <c r="AG1052" s="3"/>
    </row>
    <row r="1053" spans="1:33" x14ac:dyDescent="0.25">
      <c r="A1053" s="3"/>
      <c r="B1053" s="3"/>
      <c r="C1053" s="3"/>
      <c r="D1053" s="3"/>
      <c r="E1053" s="3"/>
      <c r="F1053" s="3"/>
      <c r="G1053" s="3"/>
      <c r="H1053" s="3"/>
      <c r="I1053" s="3"/>
      <c r="J1053" s="3"/>
      <c r="K1053" s="3"/>
      <c r="L1053" s="3"/>
      <c r="M1053" s="3"/>
      <c r="N1053" s="3"/>
      <c r="O1053" s="3"/>
      <c r="P1053" s="3"/>
      <c r="Q1053" s="3"/>
      <c r="R1053" s="3"/>
      <c r="S1053" s="3"/>
      <c r="T1053" s="3"/>
      <c r="U1053" s="3"/>
      <c r="V1053" s="3"/>
      <c r="W1053" s="3"/>
      <c r="X1053" s="3"/>
      <c r="Y1053" s="3"/>
      <c r="Z1053" s="3"/>
      <c r="AA1053" s="3"/>
      <c r="AB1053" s="3"/>
      <c r="AC1053" s="3"/>
      <c r="AD1053" s="3"/>
      <c r="AE1053" s="3"/>
      <c r="AF1053" s="3"/>
      <c r="AG1053" s="3"/>
    </row>
    <row r="1054" spans="1:33" x14ac:dyDescent="0.25">
      <c r="A1054" s="3"/>
      <c r="B1054" s="3"/>
      <c r="C1054" s="3"/>
      <c r="D1054" s="3"/>
      <c r="E1054" s="3"/>
      <c r="F1054" s="3"/>
      <c r="G1054" s="3"/>
      <c r="H1054" s="3"/>
      <c r="I1054" s="3"/>
      <c r="J1054" s="3"/>
      <c r="K1054" s="3"/>
      <c r="L1054" s="3"/>
      <c r="M1054" s="3"/>
      <c r="N1054" s="3"/>
      <c r="O1054" s="3"/>
      <c r="P1054" s="3"/>
      <c r="Q1054" s="3"/>
      <c r="R1054" s="3"/>
      <c r="S1054" s="3"/>
      <c r="T1054" s="3"/>
      <c r="U1054" s="3"/>
      <c r="V1054" s="3"/>
      <c r="W1054" s="3"/>
      <c r="X1054" s="3"/>
      <c r="Y1054" s="3"/>
      <c r="Z1054" s="3"/>
      <c r="AA1054" s="3"/>
      <c r="AB1054" s="3"/>
      <c r="AC1054" s="3"/>
      <c r="AD1054" s="3"/>
      <c r="AE1054" s="3"/>
      <c r="AF1054" s="3"/>
      <c r="AG1054" s="3"/>
    </row>
    <row r="1055" spans="1:33" x14ac:dyDescent="0.25">
      <c r="A1055" s="3"/>
      <c r="B1055" s="3"/>
      <c r="C1055" s="3"/>
      <c r="D1055" s="3"/>
      <c r="E1055" s="3"/>
      <c r="F1055" s="3"/>
      <c r="G1055" s="3"/>
      <c r="H1055" s="3"/>
      <c r="I1055" s="3"/>
      <c r="J1055" s="3"/>
      <c r="K1055" s="3"/>
      <c r="L1055" s="3"/>
      <c r="M1055" s="3"/>
      <c r="N1055" s="3"/>
      <c r="O1055" s="3"/>
      <c r="P1055" s="3"/>
      <c r="Q1055" s="3"/>
      <c r="R1055" s="3"/>
      <c r="S1055" s="3"/>
      <c r="T1055" s="3"/>
      <c r="U1055" s="3"/>
      <c r="V1055" s="3"/>
      <c r="W1055" s="3"/>
      <c r="X1055" s="3"/>
      <c r="Y1055" s="3"/>
      <c r="Z1055" s="3"/>
      <c r="AA1055" s="3"/>
      <c r="AB1055" s="3"/>
      <c r="AC1055" s="3"/>
      <c r="AD1055" s="3"/>
      <c r="AE1055" s="3"/>
      <c r="AF1055" s="3"/>
      <c r="AG1055" s="3"/>
    </row>
    <row r="1056" spans="1:33" x14ac:dyDescent="0.25">
      <c r="A1056" s="3"/>
      <c r="B1056" s="3"/>
      <c r="C1056" s="3"/>
      <c r="D1056" s="3"/>
      <c r="E1056" s="3"/>
      <c r="F1056" s="3"/>
      <c r="G1056" s="3"/>
      <c r="H1056" s="3"/>
      <c r="I1056" s="3"/>
      <c r="J1056" s="3"/>
      <c r="K1056" s="3"/>
      <c r="L1056" s="3"/>
      <c r="M1056" s="3"/>
      <c r="N1056" s="3"/>
      <c r="O1056" s="3"/>
      <c r="P1056" s="3"/>
      <c r="Q1056" s="3"/>
      <c r="R1056" s="3"/>
      <c r="S1056" s="3"/>
      <c r="T1056" s="3"/>
      <c r="U1056" s="3"/>
      <c r="V1056" s="3"/>
      <c r="W1056" s="3"/>
      <c r="X1056" s="3"/>
      <c r="Y1056" s="3"/>
      <c r="Z1056" s="3"/>
      <c r="AA1056" s="3"/>
      <c r="AB1056" s="3"/>
      <c r="AC1056" s="3"/>
      <c r="AD1056" s="3"/>
      <c r="AE1056" s="3"/>
      <c r="AF1056" s="3"/>
      <c r="AG1056" s="3"/>
    </row>
    <row r="1057" spans="1:33" x14ac:dyDescent="0.25">
      <c r="A1057" s="3"/>
      <c r="B1057" s="3"/>
      <c r="C1057" s="3"/>
      <c r="D1057" s="3"/>
      <c r="E1057" s="3"/>
      <c r="F1057" s="3"/>
      <c r="G1057" s="3"/>
      <c r="H1057" s="3"/>
      <c r="I1057" s="3"/>
      <c r="J1057" s="3"/>
      <c r="K1057" s="3"/>
      <c r="L1057" s="3"/>
      <c r="M1057" s="3"/>
      <c r="N1057" s="3"/>
      <c r="O1057" s="3"/>
      <c r="P1057" s="3"/>
      <c r="Q1057" s="3"/>
      <c r="R1057" s="3"/>
      <c r="S1057" s="3"/>
      <c r="T1057" s="3"/>
      <c r="U1057" s="3"/>
      <c r="V1057" s="3"/>
      <c r="W1057" s="3"/>
      <c r="X1057" s="3"/>
      <c r="Y1057" s="3"/>
      <c r="Z1057" s="3"/>
      <c r="AA1057" s="3"/>
      <c r="AB1057" s="3"/>
      <c r="AC1057" s="3"/>
      <c r="AD1057" s="3"/>
      <c r="AE1057" s="3"/>
      <c r="AF1057" s="3"/>
      <c r="AG1057" s="3"/>
    </row>
    <row r="1058" spans="1:33" x14ac:dyDescent="0.25">
      <c r="A1058" s="3"/>
      <c r="B1058" s="3"/>
      <c r="C1058" s="3"/>
      <c r="D1058" s="3"/>
      <c r="E1058" s="3"/>
      <c r="F1058" s="3"/>
      <c r="G1058" s="3"/>
      <c r="H1058" s="3"/>
      <c r="I1058" s="3"/>
      <c r="J1058" s="3"/>
      <c r="K1058" s="3"/>
      <c r="L1058" s="3"/>
      <c r="M1058" s="3"/>
      <c r="N1058" s="3"/>
      <c r="O1058" s="3"/>
      <c r="P1058" s="3"/>
      <c r="Q1058" s="3"/>
      <c r="R1058" s="3"/>
      <c r="S1058" s="3"/>
      <c r="T1058" s="3"/>
      <c r="U1058" s="3"/>
      <c r="V1058" s="3"/>
      <c r="W1058" s="3"/>
      <c r="X1058" s="3"/>
      <c r="Y1058" s="3"/>
      <c r="Z1058" s="3"/>
      <c r="AA1058" s="3"/>
      <c r="AB1058" s="3"/>
      <c r="AC1058" s="3"/>
      <c r="AD1058" s="3"/>
      <c r="AE1058" s="3"/>
      <c r="AF1058" s="3"/>
      <c r="AG1058" s="3"/>
    </row>
    <row r="1059" spans="1:33" x14ac:dyDescent="0.25">
      <c r="A1059" s="3"/>
      <c r="B1059" s="3"/>
      <c r="C1059" s="3"/>
      <c r="D1059" s="3"/>
      <c r="E1059" s="3"/>
      <c r="F1059" s="3"/>
      <c r="G1059" s="3"/>
      <c r="H1059" s="3"/>
      <c r="I1059" s="3"/>
      <c r="J1059" s="3"/>
      <c r="K1059" s="3"/>
      <c r="L1059" s="3"/>
      <c r="M1059" s="3"/>
      <c r="N1059" s="3"/>
      <c r="O1059" s="3"/>
      <c r="P1059" s="3"/>
      <c r="Q1059" s="3"/>
      <c r="R1059" s="3"/>
      <c r="S1059" s="3"/>
      <c r="T1059" s="3"/>
      <c r="U1059" s="3"/>
      <c r="V1059" s="3"/>
      <c r="W1059" s="3"/>
      <c r="X1059" s="3"/>
      <c r="Y1059" s="3"/>
      <c r="Z1059" s="3"/>
      <c r="AA1059" s="3"/>
      <c r="AB1059" s="3"/>
      <c r="AC1059" s="3"/>
      <c r="AD1059" s="3"/>
      <c r="AE1059" s="3"/>
      <c r="AF1059" s="3"/>
      <c r="AG1059" s="3"/>
    </row>
    <row r="1060" spans="1:33" x14ac:dyDescent="0.25">
      <c r="A1060" s="3"/>
      <c r="B1060" s="3"/>
      <c r="C1060" s="3"/>
      <c r="D1060" s="3"/>
      <c r="E1060" s="3"/>
      <c r="F1060" s="3"/>
      <c r="G1060" s="3"/>
      <c r="H1060" s="3"/>
      <c r="I1060" s="3"/>
      <c r="J1060" s="3"/>
      <c r="K1060" s="3"/>
      <c r="L1060" s="3"/>
      <c r="M1060" s="3"/>
      <c r="N1060" s="3"/>
      <c r="O1060" s="3"/>
      <c r="P1060" s="3"/>
      <c r="Q1060" s="3"/>
      <c r="R1060" s="3"/>
      <c r="S1060" s="3"/>
      <c r="T1060" s="3"/>
      <c r="U1060" s="3"/>
      <c r="V1060" s="3"/>
      <c r="W1060" s="3"/>
      <c r="X1060" s="3"/>
      <c r="Y1060" s="3"/>
      <c r="Z1060" s="3"/>
      <c r="AA1060" s="3"/>
      <c r="AB1060" s="3"/>
      <c r="AC1060" s="3"/>
      <c r="AD1060" s="3"/>
      <c r="AE1060" s="3"/>
      <c r="AF1060" s="3"/>
      <c r="AG1060" s="3"/>
    </row>
    <row r="1061" spans="1:33" x14ac:dyDescent="0.25">
      <c r="A1061" s="3"/>
      <c r="B1061" s="3"/>
      <c r="C1061" s="3"/>
      <c r="D1061" s="3"/>
      <c r="E1061" s="3"/>
      <c r="F1061" s="3"/>
      <c r="G1061" s="3"/>
      <c r="H1061" s="3"/>
      <c r="I1061" s="3"/>
      <c r="J1061" s="3"/>
      <c r="K1061" s="3"/>
      <c r="L1061" s="3"/>
      <c r="M1061" s="3"/>
      <c r="N1061" s="3"/>
      <c r="O1061" s="3"/>
      <c r="P1061" s="3"/>
      <c r="Q1061" s="3"/>
      <c r="R1061" s="3"/>
      <c r="S1061" s="3"/>
      <c r="T1061" s="3"/>
      <c r="U1061" s="3"/>
      <c r="V1061" s="3"/>
      <c r="W1061" s="3"/>
      <c r="X1061" s="3"/>
      <c r="Y1061" s="3"/>
      <c r="Z1061" s="3"/>
      <c r="AA1061" s="3"/>
      <c r="AB1061" s="3"/>
      <c r="AC1061" s="3"/>
      <c r="AD1061" s="3"/>
      <c r="AE1061" s="3"/>
      <c r="AF1061" s="3"/>
      <c r="AG1061" s="3"/>
    </row>
    <row r="1062" spans="1:33" x14ac:dyDescent="0.25">
      <c r="A1062" s="3"/>
      <c r="B1062" s="3"/>
      <c r="C1062" s="3"/>
      <c r="D1062" s="3"/>
      <c r="E1062" s="3"/>
      <c r="F1062" s="3"/>
      <c r="G1062" s="3"/>
      <c r="H1062" s="3"/>
      <c r="I1062" s="3"/>
      <c r="J1062" s="3"/>
      <c r="K1062" s="3"/>
      <c r="L1062" s="3"/>
      <c r="M1062" s="3"/>
      <c r="N1062" s="3"/>
      <c r="O1062" s="3"/>
      <c r="P1062" s="3"/>
      <c r="Q1062" s="3"/>
      <c r="R1062" s="3"/>
      <c r="S1062" s="3"/>
      <c r="T1062" s="3"/>
      <c r="U1062" s="3"/>
      <c r="V1062" s="3"/>
      <c r="W1062" s="3"/>
      <c r="X1062" s="3"/>
      <c r="Y1062" s="3"/>
      <c r="Z1062" s="3"/>
      <c r="AA1062" s="3"/>
      <c r="AB1062" s="3"/>
      <c r="AC1062" s="3"/>
      <c r="AD1062" s="3"/>
      <c r="AE1062" s="3"/>
      <c r="AF1062" s="3"/>
      <c r="AG1062" s="3"/>
    </row>
    <row r="1063" spans="1:33" x14ac:dyDescent="0.25">
      <c r="A1063" s="3"/>
      <c r="B1063" s="3"/>
      <c r="C1063" s="3"/>
      <c r="D1063" s="3"/>
      <c r="E1063" s="3"/>
      <c r="F1063" s="3"/>
      <c r="G1063" s="3"/>
      <c r="H1063" s="3"/>
      <c r="I1063" s="3"/>
      <c r="J1063" s="3"/>
      <c r="K1063" s="3"/>
      <c r="L1063" s="3"/>
      <c r="M1063" s="3"/>
      <c r="N1063" s="3"/>
      <c r="O1063" s="3"/>
      <c r="P1063" s="3"/>
      <c r="Q1063" s="3"/>
      <c r="R1063" s="3"/>
      <c r="S1063" s="3"/>
      <c r="T1063" s="3"/>
      <c r="U1063" s="3"/>
      <c r="V1063" s="3"/>
      <c r="W1063" s="3"/>
      <c r="X1063" s="3"/>
      <c r="Y1063" s="3"/>
      <c r="Z1063" s="3"/>
      <c r="AA1063" s="3"/>
      <c r="AB1063" s="3"/>
      <c r="AC1063" s="3"/>
      <c r="AD1063" s="3"/>
      <c r="AE1063" s="3"/>
      <c r="AF1063" s="3"/>
      <c r="AG1063" s="3"/>
    </row>
    <row r="1064" spans="1:33" x14ac:dyDescent="0.25">
      <c r="A1064" s="3"/>
      <c r="B1064" s="3"/>
      <c r="C1064" s="3"/>
      <c r="D1064" s="3"/>
      <c r="E1064" s="3"/>
      <c r="F1064" s="3"/>
      <c r="G1064" s="3"/>
      <c r="H1064" s="3"/>
      <c r="I1064" s="3"/>
      <c r="J1064" s="3"/>
      <c r="K1064" s="3"/>
      <c r="L1064" s="3"/>
      <c r="M1064" s="3"/>
      <c r="N1064" s="3"/>
      <c r="O1064" s="3"/>
      <c r="P1064" s="3"/>
      <c r="Q1064" s="3"/>
      <c r="R1064" s="3"/>
      <c r="S1064" s="3"/>
      <c r="T1064" s="3"/>
      <c r="U1064" s="3"/>
      <c r="V1064" s="3"/>
      <c r="W1064" s="3"/>
      <c r="X1064" s="3"/>
      <c r="Y1064" s="3"/>
      <c r="Z1064" s="3"/>
      <c r="AA1064" s="3"/>
      <c r="AB1064" s="3"/>
      <c r="AC1064" s="3"/>
      <c r="AD1064" s="3"/>
      <c r="AE1064" s="3"/>
      <c r="AF1064" s="3"/>
      <c r="AG1064" s="3"/>
    </row>
    <row r="1065" spans="1:33" x14ac:dyDescent="0.25">
      <c r="A1065" s="3"/>
      <c r="B1065" s="3"/>
      <c r="C1065" s="3"/>
      <c r="D1065" s="3"/>
      <c r="E1065" s="3"/>
      <c r="F1065" s="3"/>
      <c r="G1065" s="3"/>
      <c r="H1065" s="3"/>
      <c r="I1065" s="3"/>
      <c r="J1065" s="3"/>
      <c r="K1065" s="3"/>
      <c r="L1065" s="3"/>
      <c r="M1065" s="3"/>
      <c r="N1065" s="3"/>
      <c r="O1065" s="3"/>
      <c r="P1065" s="3"/>
      <c r="Q1065" s="3"/>
      <c r="R1065" s="3"/>
      <c r="S1065" s="3"/>
      <c r="T1065" s="3"/>
      <c r="U1065" s="3"/>
      <c r="V1065" s="3"/>
      <c r="W1065" s="3"/>
      <c r="X1065" s="3"/>
      <c r="Y1065" s="3"/>
      <c r="Z1065" s="3"/>
      <c r="AA1065" s="3"/>
      <c r="AB1065" s="3"/>
      <c r="AC1065" s="3"/>
      <c r="AD1065" s="3"/>
      <c r="AE1065" s="3"/>
      <c r="AF1065" s="3"/>
      <c r="AG1065" s="3"/>
    </row>
    <row r="1066" spans="1:33" x14ac:dyDescent="0.25">
      <c r="A1066" s="3"/>
      <c r="B1066" s="3"/>
      <c r="C1066" s="3"/>
      <c r="D1066" s="3"/>
      <c r="E1066" s="3"/>
      <c r="F1066" s="3"/>
      <c r="G1066" s="3"/>
      <c r="H1066" s="3"/>
      <c r="I1066" s="3"/>
      <c r="J1066" s="3"/>
      <c r="K1066" s="3"/>
      <c r="L1066" s="3"/>
      <c r="M1066" s="3"/>
      <c r="N1066" s="3"/>
      <c r="O1066" s="3"/>
      <c r="P1066" s="3"/>
      <c r="Q1066" s="3"/>
      <c r="R1066" s="3"/>
      <c r="S1066" s="3"/>
      <c r="T1066" s="3"/>
      <c r="U1066" s="3"/>
      <c r="V1066" s="3"/>
      <c r="W1066" s="3"/>
      <c r="X1066" s="3"/>
      <c r="Y1066" s="3"/>
      <c r="Z1066" s="3"/>
      <c r="AA1066" s="3"/>
      <c r="AB1066" s="3"/>
      <c r="AC1066" s="3"/>
      <c r="AD1066" s="3"/>
      <c r="AE1066" s="3"/>
      <c r="AF1066" s="3"/>
      <c r="AG1066" s="3"/>
    </row>
    <row r="1067" spans="1:33" x14ac:dyDescent="0.25">
      <c r="A1067" s="3"/>
      <c r="B1067" s="3"/>
      <c r="C1067" s="3"/>
      <c r="D1067" s="3"/>
      <c r="E1067" s="3"/>
      <c r="F1067" s="3"/>
      <c r="G1067" s="3"/>
      <c r="H1067" s="3"/>
      <c r="I1067" s="3"/>
      <c r="J1067" s="3"/>
      <c r="K1067" s="3"/>
      <c r="L1067" s="3"/>
      <c r="M1067" s="3"/>
      <c r="N1067" s="3"/>
      <c r="O1067" s="3"/>
      <c r="P1067" s="3"/>
      <c r="Q1067" s="3"/>
      <c r="R1067" s="3"/>
      <c r="S1067" s="3"/>
      <c r="T1067" s="3"/>
      <c r="U1067" s="3"/>
      <c r="V1067" s="3"/>
      <c r="W1067" s="3"/>
      <c r="X1067" s="3"/>
      <c r="Y1067" s="3"/>
      <c r="Z1067" s="3"/>
      <c r="AA1067" s="3"/>
      <c r="AB1067" s="3"/>
      <c r="AC1067" s="3"/>
      <c r="AD1067" s="3"/>
      <c r="AE1067" s="3"/>
      <c r="AF1067" s="3"/>
      <c r="AG1067" s="3"/>
    </row>
    <row r="1068" spans="1:33" x14ac:dyDescent="0.25">
      <c r="A1068" s="3"/>
      <c r="B1068" s="3"/>
      <c r="C1068" s="3"/>
      <c r="D1068" s="3"/>
      <c r="E1068" s="3"/>
      <c r="F1068" s="3"/>
      <c r="G1068" s="3"/>
      <c r="H1068" s="3"/>
      <c r="I1068" s="3"/>
      <c r="J1068" s="3"/>
      <c r="K1068" s="3"/>
      <c r="L1068" s="3"/>
      <c r="M1068" s="3"/>
      <c r="N1068" s="3"/>
      <c r="O1068" s="3"/>
      <c r="P1068" s="3"/>
      <c r="Q1068" s="3"/>
      <c r="R1068" s="3"/>
      <c r="S1068" s="3"/>
      <c r="T1068" s="3"/>
      <c r="U1068" s="3"/>
      <c r="V1068" s="3"/>
      <c r="W1068" s="3"/>
      <c r="X1068" s="3"/>
      <c r="Y1068" s="3"/>
      <c r="Z1068" s="3"/>
      <c r="AA1068" s="3"/>
      <c r="AB1068" s="3"/>
      <c r="AC1068" s="3"/>
      <c r="AD1068" s="3"/>
      <c r="AE1068" s="3"/>
      <c r="AF1068" s="3"/>
      <c r="AG1068" s="3"/>
    </row>
    <row r="1069" spans="1:33" x14ac:dyDescent="0.25">
      <c r="A1069" s="3"/>
      <c r="B1069" s="3"/>
      <c r="C1069" s="3"/>
      <c r="D1069" s="3"/>
      <c r="E1069" s="3"/>
      <c r="F1069" s="3"/>
      <c r="G1069" s="3"/>
      <c r="H1069" s="3"/>
      <c r="I1069" s="3"/>
      <c r="J1069" s="3"/>
      <c r="K1069" s="3"/>
      <c r="L1069" s="3"/>
      <c r="M1069" s="3"/>
      <c r="N1069" s="3"/>
      <c r="O1069" s="3"/>
      <c r="P1069" s="3"/>
      <c r="Q1069" s="3"/>
      <c r="R1069" s="3"/>
      <c r="S1069" s="3"/>
      <c r="T1069" s="3"/>
      <c r="U1069" s="3"/>
      <c r="V1069" s="3"/>
      <c r="W1069" s="3"/>
      <c r="X1069" s="3"/>
      <c r="Y1069" s="3"/>
      <c r="Z1069" s="3"/>
      <c r="AA1069" s="3"/>
      <c r="AB1069" s="3"/>
      <c r="AC1069" s="3"/>
      <c r="AD1069" s="3"/>
      <c r="AE1069" s="3"/>
      <c r="AF1069" s="3"/>
      <c r="AG1069" s="3"/>
    </row>
    <row r="1070" spans="1:33" x14ac:dyDescent="0.25">
      <c r="A1070" s="3"/>
      <c r="B1070" s="3"/>
      <c r="C1070" s="3"/>
      <c r="D1070" s="3"/>
      <c r="E1070" s="3"/>
      <c r="F1070" s="3"/>
      <c r="G1070" s="3"/>
      <c r="H1070" s="3"/>
      <c r="I1070" s="3"/>
      <c r="J1070" s="3"/>
      <c r="K1070" s="3"/>
      <c r="L1070" s="3"/>
      <c r="M1070" s="3"/>
      <c r="N1070" s="3"/>
      <c r="O1070" s="3"/>
      <c r="P1070" s="3"/>
      <c r="Q1070" s="3"/>
      <c r="R1070" s="3"/>
      <c r="S1070" s="3"/>
      <c r="T1070" s="3"/>
      <c r="U1070" s="3"/>
      <c r="V1070" s="3"/>
      <c r="W1070" s="3"/>
      <c r="X1070" s="3"/>
      <c r="Y1070" s="3"/>
      <c r="Z1070" s="3"/>
      <c r="AA1070" s="3"/>
      <c r="AB1070" s="3"/>
      <c r="AC1070" s="3"/>
      <c r="AD1070" s="3"/>
      <c r="AE1070" s="3"/>
      <c r="AF1070" s="3"/>
      <c r="AG1070" s="3"/>
    </row>
    <row r="1071" spans="1:33" x14ac:dyDescent="0.25">
      <c r="A1071" s="3"/>
      <c r="B1071" s="3"/>
      <c r="C1071" s="3"/>
      <c r="D1071" s="3"/>
      <c r="E1071" s="3"/>
      <c r="F1071" s="3"/>
      <c r="G1071" s="3"/>
      <c r="H1071" s="3"/>
      <c r="I1071" s="3"/>
      <c r="J1071" s="3"/>
      <c r="K1071" s="3"/>
      <c r="L1071" s="3"/>
      <c r="M1071" s="3"/>
      <c r="N1071" s="3"/>
      <c r="O1071" s="3"/>
      <c r="P1071" s="3"/>
      <c r="Q1071" s="3"/>
      <c r="R1071" s="3"/>
      <c r="S1071" s="3"/>
      <c r="T1071" s="3"/>
      <c r="U1071" s="3"/>
      <c r="V1071" s="3"/>
      <c r="W1071" s="3"/>
      <c r="X1071" s="3"/>
      <c r="Y1071" s="3"/>
      <c r="Z1071" s="3"/>
      <c r="AA1071" s="3"/>
      <c r="AB1071" s="3"/>
      <c r="AC1071" s="3"/>
      <c r="AD1071" s="3"/>
      <c r="AE1071" s="3"/>
      <c r="AF1071" s="3"/>
      <c r="AG1071" s="3"/>
    </row>
    <row r="1072" spans="1:33" x14ac:dyDescent="0.25">
      <c r="A1072" s="3"/>
      <c r="B1072" s="3"/>
      <c r="C1072" s="3"/>
      <c r="D1072" s="3"/>
      <c r="E1072" s="3"/>
      <c r="F1072" s="3"/>
      <c r="G1072" s="3"/>
      <c r="H1072" s="3"/>
      <c r="I1072" s="3"/>
      <c r="J1072" s="3"/>
      <c r="K1072" s="3"/>
      <c r="L1072" s="3"/>
      <c r="M1072" s="3"/>
      <c r="N1072" s="3"/>
      <c r="O1072" s="3"/>
      <c r="P1072" s="3"/>
      <c r="Q1072" s="3"/>
      <c r="R1072" s="3"/>
      <c r="S1072" s="3"/>
      <c r="T1072" s="3"/>
      <c r="U1072" s="3"/>
      <c r="V1072" s="3"/>
      <c r="W1072" s="3"/>
      <c r="X1072" s="3"/>
      <c r="Y1072" s="3"/>
      <c r="Z1072" s="3"/>
      <c r="AA1072" s="3"/>
      <c r="AB1072" s="3"/>
      <c r="AC1072" s="3"/>
      <c r="AD1072" s="3"/>
      <c r="AE1072" s="3"/>
      <c r="AF1072" s="3"/>
      <c r="AG1072" s="3"/>
    </row>
    <row r="1073" spans="1:33" x14ac:dyDescent="0.25">
      <c r="A1073" s="3"/>
      <c r="B1073" s="3"/>
      <c r="C1073" s="3"/>
      <c r="D1073" s="3"/>
      <c r="E1073" s="3"/>
      <c r="F1073" s="3"/>
      <c r="G1073" s="3"/>
      <c r="H1073" s="3"/>
      <c r="I1073" s="3"/>
      <c r="J1073" s="3"/>
      <c r="K1073" s="3"/>
      <c r="L1073" s="3"/>
      <c r="M1073" s="3"/>
      <c r="N1073" s="3"/>
      <c r="O1073" s="3"/>
      <c r="P1073" s="3"/>
      <c r="Q1073" s="3"/>
      <c r="R1073" s="3"/>
      <c r="S1073" s="3"/>
      <c r="T1073" s="3"/>
      <c r="U1073" s="3"/>
      <c r="V1073" s="3"/>
      <c r="W1073" s="3"/>
      <c r="X1073" s="3"/>
      <c r="Y1073" s="3"/>
      <c r="Z1073" s="3"/>
      <c r="AA1073" s="3"/>
      <c r="AB1073" s="3"/>
      <c r="AC1073" s="3"/>
      <c r="AD1073" s="3"/>
      <c r="AE1073" s="3"/>
      <c r="AF1073" s="3"/>
      <c r="AG1073" s="3"/>
    </row>
    <row r="1074" spans="1:33" x14ac:dyDescent="0.25">
      <c r="A1074" s="3"/>
      <c r="B1074" s="3"/>
      <c r="C1074" s="3"/>
      <c r="D1074" s="3"/>
      <c r="E1074" s="3"/>
      <c r="F1074" s="3"/>
      <c r="G1074" s="3"/>
      <c r="H1074" s="3"/>
      <c r="I1074" s="3"/>
      <c r="J1074" s="3"/>
      <c r="K1074" s="3"/>
      <c r="L1074" s="3"/>
      <c r="M1074" s="3"/>
      <c r="N1074" s="3"/>
      <c r="O1074" s="3"/>
      <c r="P1074" s="3"/>
      <c r="Q1074" s="3"/>
      <c r="R1074" s="3"/>
      <c r="S1074" s="3"/>
      <c r="T1074" s="3"/>
      <c r="U1074" s="3"/>
      <c r="V1074" s="3"/>
      <c r="W1074" s="3"/>
      <c r="X1074" s="3"/>
      <c r="Y1074" s="3"/>
      <c r="Z1074" s="3"/>
      <c r="AA1074" s="3"/>
      <c r="AB1074" s="3"/>
      <c r="AC1074" s="3"/>
      <c r="AD1074" s="3"/>
      <c r="AE1074" s="3"/>
      <c r="AF1074" s="3"/>
      <c r="AG1074" s="3"/>
    </row>
    <row r="1075" spans="1:33" x14ac:dyDescent="0.25">
      <c r="A1075" s="3"/>
      <c r="B1075" s="3"/>
      <c r="C1075" s="3"/>
      <c r="D1075" s="3"/>
      <c r="E1075" s="3"/>
      <c r="F1075" s="3"/>
      <c r="G1075" s="3"/>
      <c r="H1075" s="3"/>
      <c r="I1075" s="3"/>
      <c r="J1075" s="3"/>
      <c r="K1075" s="3"/>
      <c r="L1075" s="3"/>
      <c r="M1075" s="3"/>
      <c r="N1075" s="3"/>
      <c r="O1075" s="3"/>
      <c r="P1075" s="3"/>
      <c r="Q1075" s="3"/>
      <c r="R1075" s="3"/>
      <c r="S1075" s="3"/>
      <c r="T1075" s="3"/>
      <c r="U1075" s="3"/>
      <c r="V1075" s="3"/>
      <c r="W1075" s="3"/>
      <c r="X1075" s="3"/>
      <c r="Y1075" s="3"/>
      <c r="Z1075" s="3"/>
      <c r="AA1075" s="3"/>
      <c r="AB1075" s="3"/>
      <c r="AC1075" s="3"/>
      <c r="AD1075" s="3"/>
      <c r="AE1075" s="3"/>
      <c r="AF1075" s="3"/>
      <c r="AG1075" s="3"/>
    </row>
    <row r="1076" spans="1:33" x14ac:dyDescent="0.25">
      <c r="A1076" s="3"/>
      <c r="B1076" s="3"/>
      <c r="C1076" s="3"/>
      <c r="D1076" s="3"/>
      <c r="E1076" s="3"/>
      <c r="F1076" s="3"/>
      <c r="G1076" s="3"/>
      <c r="H1076" s="3"/>
      <c r="I1076" s="3"/>
      <c r="J1076" s="3"/>
      <c r="K1076" s="3"/>
      <c r="L1076" s="3"/>
      <c r="M1076" s="3"/>
      <c r="N1076" s="3"/>
      <c r="O1076" s="3"/>
      <c r="P1076" s="3"/>
      <c r="Q1076" s="3"/>
      <c r="R1076" s="3"/>
      <c r="S1076" s="3"/>
      <c r="T1076" s="3"/>
      <c r="U1076" s="3"/>
      <c r="V1076" s="3"/>
      <c r="W1076" s="3"/>
      <c r="X1076" s="3"/>
      <c r="Y1076" s="3"/>
      <c r="Z1076" s="3"/>
      <c r="AA1076" s="3"/>
      <c r="AB1076" s="3"/>
      <c r="AC1076" s="3"/>
      <c r="AD1076" s="3"/>
      <c r="AE1076" s="3"/>
      <c r="AF1076" s="3"/>
      <c r="AG1076" s="3"/>
    </row>
    <row r="1077" spans="1:33" x14ac:dyDescent="0.25">
      <c r="A1077" s="3"/>
      <c r="B1077" s="3"/>
      <c r="C1077" s="3"/>
      <c r="D1077" s="3"/>
      <c r="E1077" s="3"/>
      <c r="F1077" s="3"/>
      <c r="G1077" s="3"/>
      <c r="H1077" s="3"/>
      <c r="I1077" s="3"/>
      <c r="J1077" s="3"/>
      <c r="K1077" s="3"/>
      <c r="L1077" s="3"/>
      <c r="M1077" s="3"/>
      <c r="N1077" s="3"/>
      <c r="O1077" s="3"/>
      <c r="P1077" s="3"/>
      <c r="Q1077" s="3"/>
      <c r="R1077" s="3"/>
      <c r="S1077" s="3"/>
      <c r="T1077" s="3"/>
      <c r="U1077" s="3"/>
      <c r="V1077" s="3"/>
      <c r="W1077" s="3"/>
      <c r="X1077" s="3"/>
      <c r="Y1077" s="3"/>
      <c r="Z1077" s="3"/>
      <c r="AA1077" s="3"/>
      <c r="AB1077" s="3"/>
      <c r="AC1077" s="3"/>
      <c r="AD1077" s="3"/>
      <c r="AE1077" s="3"/>
      <c r="AF1077" s="3"/>
      <c r="AG1077" s="3"/>
    </row>
    <row r="1078" spans="1:33" x14ac:dyDescent="0.25">
      <c r="A1078" s="3"/>
      <c r="B1078" s="3"/>
      <c r="C1078" s="3"/>
      <c r="D1078" s="3"/>
      <c r="E1078" s="3"/>
      <c r="F1078" s="3"/>
      <c r="G1078" s="3"/>
      <c r="H1078" s="3"/>
      <c r="I1078" s="3"/>
      <c r="J1078" s="3"/>
      <c r="K1078" s="3"/>
      <c r="L1078" s="3"/>
      <c r="M1078" s="3"/>
      <c r="N1078" s="3"/>
      <c r="O1078" s="3"/>
      <c r="P1078" s="3"/>
      <c r="Q1078" s="3"/>
      <c r="R1078" s="3"/>
      <c r="S1078" s="3"/>
      <c r="T1078" s="3"/>
      <c r="U1078" s="3"/>
      <c r="V1078" s="3"/>
      <c r="W1078" s="3"/>
      <c r="X1078" s="3"/>
      <c r="Y1078" s="3"/>
      <c r="Z1078" s="3"/>
      <c r="AA1078" s="3"/>
      <c r="AB1078" s="3"/>
      <c r="AC1078" s="3"/>
      <c r="AD1078" s="3"/>
      <c r="AE1078" s="3"/>
      <c r="AF1078" s="3"/>
      <c r="AG1078" s="3"/>
    </row>
    <row r="1079" spans="1:33" x14ac:dyDescent="0.25">
      <c r="A1079" s="3"/>
      <c r="B1079" s="3"/>
      <c r="C1079" s="3"/>
      <c r="D1079" s="3"/>
      <c r="E1079" s="3"/>
      <c r="F1079" s="3"/>
      <c r="G1079" s="3"/>
      <c r="H1079" s="3"/>
      <c r="I1079" s="3"/>
      <c r="J1079" s="3"/>
      <c r="K1079" s="3"/>
      <c r="L1079" s="3"/>
      <c r="M1079" s="3"/>
      <c r="N1079" s="3"/>
      <c r="O1079" s="3"/>
      <c r="P1079" s="3"/>
      <c r="Q1079" s="3"/>
      <c r="R1079" s="3"/>
      <c r="S1079" s="3"/>
      <c r="T1079" s="3"/>
      <c r="U1079" s="3"/>
      <c r="V1079" s="3"/>
      <c r="W1079" s="3"/>
      <c r="X1079" s="3"/>
      <c r="Y1079" s="3"/>
      <c r="Z1079" s="3"/>
      <c r="AA1079" s="3"/>
      <c r="AB1079" s="3"/>
      <c r="AC1079" s="3"/>
      <c r="AD1079" s="3"/>
      <c r="AE1079" s="3"/>
      <c r="AF1079" s="3"/>
      <c r="AG1079" s="3"/>
    </row>
    <row r="1080" spans="1:33" x14ac:dyDescent="0.25">
      <c r="A1080" s="3"/>
      <c r="B1080" s="3"/>
      <c r="C1080" s="3"/>
      <c r="D1080" s="3"/>
      <c r="E1080" s="3"/>
      <c r="F1080" s="3"/>
      <c r="G1080" s="3"/>
      <c r="H1080" s="3"/>
      <c r="I1080" s="3"/>
      <c r="J1080" s="3"/>
      <c r="K1080" s="3"/>
      <c r="L1080" s="3"/>
      <c r="M1080" s="3"/>
      <c r="N1080" s="3"/>
      <c r="O1080" s="3"/>
      <c r="P1080" s="3"/>
      <c r="Q1080" s="3"/>
      <c r="R1080" s="3"/>
      <c r="S1080" s="3"/>
      <c r="T1080" s="3"/>
      <c r="U1080" s="3"/>
      <c r="V1080" s="3"/>
      <c r="W1080" s="3"/>
      <c r="X1080" s="3"/>
      <c r="Y1080" s="3"/>
      <c r="Z1080" s="3"/>
      <c r="AA1080" s="3"/>
      <c r="AB1080" s="3"/>
      <c r="AC1080" s="3"/>
      <c r="AD1080" s="3"/>
      <c r="AE1080" s="3"/>
      <c r="AF1080" s="3"/>
      <c r="AG1080" s="3"/>
    </row>
    <row r="1081" spans="1:33" x14ac:dyDescent="0.25">
      <c r="A1081" s="3"/>
      <c r="B1081" s="3"/>
      <c r="C1081" s="3"/>
      <c r="D1081" s="3"/>
      <c r="E1081" s="3"/>
      <c r="F1081" s="3"/>
      <c r="G1081" s="3"/>
      <c r="H1081" s="3"/>
      <c r="I1081" s="3"/>
      <c r="J1081" s="3"/>
      <c r="K1081" s="3"/>
      <c r="L1081" s="3"/>
      <c r="M1081" s="3"/>
      <c r="N1081" s="3"/>
      <c r="O1081" s="3"/>
      <c r="P1081" s="3"/>
      <c r="Q1081" s="3"/>
      <c r="R1081" s="3"/>
      <c r="S1081" s="3"/>
      <c r="T1081" s="3"/>
      <c r="U1081" s="3"/>
      <c r="V1081" s="3"/>
      <c r="W1081" s="3"/>
      <c r="X1081" s="3"/>
      <c r="Y1081" s="3"/>
      <c r="Z1081" s="3"/>
      <c r="AA1081" s="3"/>
      <c r="AB1081" s="3"/>
      <c r="AC1081" s="3"/>
      <c r="AD1081" s="3"/>
      <c r="AE1081" s="3"/>
      <c r="AF1081" s="3"/>
      <c r="AG1081" s="3"/>
    </row>
    <row r="1082" spans="1:33" x14ac:dyDescent="0.25">
      <c r="A1082" s="3"/>
      <c r="B1082" s="3"/>
      <c r="C1082" s="3"/>
      <c r="D1082" s="3"/>
      <c r="E1082" s="3"/>
      <c r="F1082" s="3"/>
      <c r="G1082" s="3"/>
      <c r="H1082" s="3"/>
      <c r="I1082" s="3"/>
      <c r="J1082" s="3"/>
      <c r="K1082" s="3"/>
      <c r="L1082" s="3"/>
      <c r="M1082" s="3"/>
      <c r="N1082" s="3"/>
      <c r="O1082" s="3"/>
      <c r="P1082" s="3"/>
      <c r="Q1082" s="3"/>
      <c r="R1082" s="3"/>
      <c r="S1082" s="3"/>
      <c r="T1082" s="3"/>
      <c r="U1082" s="3"/>
      <c r="V1082" s="3"/>
      <c r="W1082" s="3"/>
      <c r="X1082" s="3"/>
      <c r="Y1082" s="3"/>
      <c r="Z1082" s="3"/>
      <c r="AA1082" s="3"/>
      <c r="AB1082" s="3"/>
      <c r="AC1082" s="3"/>
      <c r="AD1082" s="3"/>
      <c r="AE1082" s="3"/>
      <c r="AF1082" s="3"/>
      <c r="AG1082" s="3"/>
    </row>
    <row r="1083" spans="1:33" x14ac:dyDescent="0.25">
      <c r="A1083" s="3"/>
      <c r="B1083" s="3"/>
      <c r="C1083" s="3"/>
      <c r="D1083" s="3"/>
      <c r="E1083" s="3"/>
      <c r="F1083" s="3"/>
      <c r="G1083" s="3"/>
      <c r="H1083" s="3"/>
      <c r="I1083" s="3"/>
      <c r="J1083" s="3"/>
      <c r="K1083" s="3"/>
      <c r="L1083" s="3"/>
      <c r="M1083" s="3"/>
      <c r="N1083" s="3"/>
      <c r="O1083" s="3"/>
      <c r="P1083" s="3"/>
      <c r="Q1083" s="3"/>
      <c r="R1083" s="3"/>
      <c r="S1083" s="3"/>
      <c r="T1083" s="3"/>
      <c r="U1083" s="3"/>
      <c r="V1083" s="3"/>
      <c r="W1083" s="3"/>
      <c r="X1083" s="3"/>
      <c r="Y1083" s="3"/>
      <c r="Z1083" s="3"/>
      <c r="AA1083" s="3"/>
      <c r="AB1083" s="3"/>
      <c r="AC1083" s="3"/>
      <c r="AD1083" s="3"/>
      <c r="AE1083" s="3"/>
      <c r="AF1083" s="3"/>
      <c r="AG1083" s="3"/>
    </row>
    <row r="1084" spans="1:33" x14ac:dyDescent="0.25">
      <c r="A1084" s="3"/>
      <c r="B1084" s="3"/>
      <c r="C1084" s="3"/>
      <c r="D1084" s="3"/>
      <c r="E1084" s="3"/>
      <c r="F1084" s="3"/>
      <c r="G1084" s="3"/>
      <c r="H1084" s="3"/>
      <c r="I1084" s="3"/>
      <c r="J1084" s="3"/>
      <c r="K1084" s="3"/>
      <c r="L1084" s="3"/>
      <c r="M1084" s="3"/>
      <c r="N1084" s="3"/>
      <c r="O1084" s="3"/>
      <c r="P1084" s="3"/>
      <c r="Q1084" s="3"/>
      <c r="R1084" s="3"/>
      <c r="S1084" s="3"/>
      <c r="T1084" s="3"/>
      <c r="U1084" s="3"/>
      <c r="V1084" s="3"/>
      <c r="W1084" s="3"/>
      <c r="X1084" s="3"/>
      <c r="Y1084" s="3"/>
      <c r="Z1084" s="3"/>
      <c r="AA1084" s="3"/>
      <c r="AB1084" s="3"/>
      <c r="AC1084" s="3"/>
      <c r="AD1084" s="3"/>
      <c r="AE1084" s="3"/>
      <c r="AF1084" s="3"/>
      <c r="AG1084" s="3"/>
    </row>
    <row r="1085" spans="1:33" x14ac:dyDescent="0.25">
      <c r="A1085" s="3"/>
      <c r="B1085" s="3"/>
      <c r="C1085" s="3"/>
      <c r="D1085" s="3"/>
      <c r="E1085" s="3"/>
      <c r="F1085" s="3"/>
      <c r="G1085" s="3"/>
      <c r="H1085" s="3"/>
      <c r="I1085" s="3"/>
      <c r="J1085" s="3"/>
      <c r="K1085" s="3"/>
      <c r="L1085" s="3"/>
      <c r="M1085" s="3"/>
      <c r="N1085" s="3"/>
      <c r="O1085" s="3"/>
      <c r="P1085" s="3"/>
      <c r="Q1085" s="3"/>
      <c r="R1085" s="3"/>
      <c r="S1085" s="3"/>
      <c r="T1085" s="3"/>
      <c r="U1085" s="3"/>
      <c r="V1085" s="3"/>
      <c r="W1085" s="3"/>
      <c r="X1085" s="3"/>
      <c r="Y1085" s="3"/>
      <c r="Z1085" s="3"/>
      <c r="AA1085" s="3"/>
      <c r="AB1085" s="3"/>
      <c r="AC1085" s="3"/>
      <c r="AD1085" s="3"/>
      <c r="AE1085" s="3"/>
      <c r="AF1085" s="3"/>
      <c r="AG1085" s="3"/>
    </row>
    <row r="1086" spans="1:33" x14ac:dyDescent="0.25">
      <c r="A1086" s="3"/>
      <c r="B1086" s="3"/>
      <c r="C1086" s="3"/>
      <c r="D1086" s="3"/>
      <c r="E1086" s="3"/>
      <c r="F1086" s="3"/>
      <c r="G1086" s="3"/>
      <c r="H1086" s="3"/>
      <c r="I1086" s="3"/>
      <c r="J1086" s="3"/>
      <c r="K1086" s="3"/>
      <c r="L1086" s="3"/>
      <c r="M1086" s="3"/>
      <c r="N1086" s="3"/>
      <c r="O1086" s="3"/>
      <c r="P1086" s="3"/>
      <c r="Q1086" s="3"/>
      <c r="R1086" s="3"/>
      <c r="S1086" s="3"/>
      <c r="T1086" s="3"/>
      <c r="U1086" s="3"/>
      <c r="V1086" s="3"/>
      <c r="W1086" s="3"/>
      <c r="X1086" s="3"/>
      <c r="Y1086" s="3"/>
      <c r="Z1086" s="3"/>
      <c r="AA1086" s="3"/>
      <c r="AB1086" s="3"/>
      <c r="AC1086" s="3"/>
      <c r="AD1086" s="3"/>
      <c r="AE1086" s="3"/>
      <c r="AF1086" s="3"/>
      <c r="AG1086" s="3"/>
    </row>
    <row r="1087" spans="1:33" x14ac:dyDescent="0.25">
      <c r="A1087" s="3"/>
      <c r="B1087" s="3"/>
      <c r="C1087" s="3"/>
      <c r="D1087" s="3"/>
      <c r="E1087" s="3"/>
      <c r="F1087" s="3"/>
      <c r="G1087" s="3"/>
      <c r="H1087" s="3"/>
      <c r="I1087" s="3"/>
      <c r="J1087" s="3"/>
      <c r="K1087" s="3"/>
      <c r="L1087" s="3"/>
      <c r="M1087" s="3"/>
      <c r="N1087" s="3"/>
      <c r="O1087" s="3"/>
      <c r="P1087" s="3"/>
      <c r="Q1087" s="3"/>
      <c r="R1087" s="3"/>
      <c r="S1087" s="3"/>
      <c r="T1087" s="3"/>
      <c r="U1087" s="3"/>
      <c r="V1087" s="3"/>
      <c r="W1087" s="3"/>
      <c r="X1087" s="3"/>
      <c r="Y1087" s="3"/>
      <c r="Z1087" s="3"/>
      <c r="AA1087" s="3"/>
      <c r="AB1087" s="3"/>
      <c r="AC1087" s="3"/>
      <c r="AD1087" s="3"/>
      <c r="AE1087" s="3"/>
      <c r="AF1087" s="3"/>
      <c r="AG1087" s="3"/>
    </row>
    <row r="1088" spans="1:33" x14ac:dyDescent="0.25">
      <c r="A1088" s="3"/>
      <c r="B1088" s="3"/>
      <c r="C1088" s="3"/>
      <c r="D1088" s="3"/>
      <c r="E1088" s="3"/>
      <c r="F1088" s="3"/>
      <c r="G1088" s="3"/>
      <c r="H1088" s="3"/>
      <c r="I1088" s="3"/>
      <c r="J1088" s="3"/>
      <c r="K1088" s="3"/>
      <c r="L1088" s="3"/>
      <c r="M1088" s="3"/>
      <c r="N1088" s="3"/>
      <c r="O1088" s="3"/>
      <c r="P1088" s="3"/>
      <c r="Q1088" s="3"/>
      <c r="R1088" s="3"/>
      <c r="S1088" s="3"/>
      <c r="T1088" s="3"/>
      <c r="U1088" s="3"/>
      <c r="V1088" s="3"/>
      <c r="W1088" s="3"/>
      <c r="X1088" s="3"/>
      <c r="Y1088" s="3"/>
      <c r="Z1088" s="3"/>
      <c r="AA1088" s="3"/>
      <c r="AB1088" s="3"/>
      <c r="AC1088" s="3"/>
      <c r="AD1088" s="3"/>
      <c r="AE1088" s="3"/>
      <c r="AF1088" s="3"/>
      <c r="AG1088" s="3"/>
    </row>
    <row r="1089" spans="1:33" x14ac:dyDescent="0.25">
      <c r="A1089" s="3"/>
      <c r="B1089" s="3"/>
      <c r="C1089" s="3"/>
      <c r="D1089" s="3"/>
      <c r="E1089" s="3"/>
      <c r="F1089" s="3"/>
      <c r="G1089" s="3"/>
      <c r="H1089" s="3"/>
      <c r="I1089" s="3"/>
      <c r="J1089" s="3"/>
      <c r="K1089" s="3"/>
      <c r="L1089" s="3"/>
      <c r="M1089" s="3"/>
      <c r="N1089" s="3"/>
      <c r="O1089" s="3"/>
      <c r="P1089" s="3"/>
      <c r="Q1089" s="3"/>
      <c r="R1089" s="3"/>
      <c r="S1089" s="3"/>
      <c r="T1089" s="3"/>
      <c r="U1089" s="3"/>
      <c r="V1089" s="3"/>
      <c r="W1089" s="3"/>
      <c r="X1089" s="3"/>
      <c r="Y1089" s="3"/>
      <c r="Z1089" s="3"/>
      <c r="AA1089" s="3"/>
      <c r="AB1089" s="3"/>
      <c r="AC1089" s="3"/>
      <c r="AD1089" s="3"/>
      <c r="AE1089" s="3"/>
      <c r="AF1089" s="3"/>
      <c r="AG1089" s="3"/>
    </row>
    <row r="1090" spans="1:33" x14ac:dyDescent="0.25">
      <c r="A1090" s="3"/>
      <c r="B1090" s="3"/>
      <c r="C1090" s="3"/>
      <c r="D1090" s="3"/>
      <c r="E1090" s="3"/>
      <c r="F1090" s="3"/>
      <c r="G1090" s="3"/>
      <c r="H1090" s="3"/>
      <c r="I1090" s="3"/>
      <c r="J1090" s="3"/>
      <c r="K1090" s="3"/>
      <c r="L1090" s="3"/>
      <c r="M1090" s="3"/>
      <c r="N1090" s="3"/>
      <c r="O1090" s="3"/>
      <c r="P1090" s="3"/>
      <c r="Q1090" s="3"/>
      <c r="R1090" s="3"/>
      <c r="S1090" s="3"/>
      <c r="T1090" s="3"/>
      <c r="U1090" s="3"/>
      <c r="V1090" s="3"/>
      <c r="W1090" s="3"/>
      <c r="X1090" s="3"/>
      <c r="Y1090" s="3"/>
      <c r="Z1090" s="3"/>
      <c r="AA1090" s="3"/>
      <c r="AB1090" s="3"/>
      <c r="AC1090" s="3"/>
      <c r="AD1090" s="3"/>
      <c r="AE1090" s="3"/>
      <c r="AF1090" s="3"/>
      <c r="AG1090" s="3"/>
    </row>
    <row r="1091" spans="1:33" x14ac:dyDescent="0.25">
      <c r="A1091" s="3"/>
      <c r="B1091" s="3"/>
      <c r="C1091" s="3"/>
      <c r="D1091" s="3"/>
      <c r="E1091" s="3"/>
      <c r="F1091" s="3"/>
      <c r="G1091" s="3"/>
      <c r="H1091" s="3"/>
      <c r="I1091" s="3"/>
      <c r="J1091" s="3"/>
      <c r="K1091" s="3"/>
      <c r="L1091" s="3"/>
      <c r="M1091" s="3"/>
      <c r="N1091" s="3"/>
      <c r="O1091" s="3"/>
      <c r="P1091" s="3"/>
      <c r="Q1091" s="3"/>
      <c r="R1091" s="3"/>
      <c r="S1091" s="3"/>
      <c r="T1091" s="3"/>
      <c r="U1091" s="3"/>
      <c r="V1091" s="3"/>
      <c r="W1091" s="3"/>
      <c r="X1091" s="3"/>
      <c r="Y1091" s="3"/>
      <c r="Z1091" s="3"/>
      <c r="AA1091" s="3"/>
      <c r="AB1091" s="3"/>
      <c r="AC1091" s="3"/>
      <c r="AD1091" s="3"/>
      <c r="AE1091" s="3"/>
      <c r="AF1091" s="3"/>
      <c r="AG1091" s="3"/>
    </row>
    <row r="1092" spans="1:33" x14ac:dyDescent="0.25">
      <c r="A1092" s="3"/>
      <c r="B1092" s="3"/>
      <c r="C1092" s="3"/>
      <c r="D1092" s="3"/>
      <c r="E1092" s="3"/>
      <c r="F1092" s="3"/>
      <c r="G1092" s="3"/>
      <c r="H1092" s="3"/>
      <c r="I1092" s="3"/>
      <c r="J1092" s="3"/>
      <c r="K1092" s="3"/>
      <c r="L1092" s="3"/>
      <c r="M1092" s="3"/>
      <c r="N1092" s="3"/>
      <c r="O1092" s="3"/>
      <c r="P1092" s="3"/>
      <c r="Q1092" s="3"/>
      <c r="R1092" s="3"/>
      <c r="S1092" s="3"/>
      <c r="T1092" s="3"/>
      <c r="U1092" s="3"/>
      <c r="V1092" s="3"/>
      <c r="W1092" s="3"/>
      <c r="X1092" s="3"/>
      <c r="Y1092" s="3"/>
      <c r="Z1092" s="3"/>
      <c r="AA1092" s="3"/>
      <c r="AB1092" s="3"/>
      <c r="AC1092" s="3"/>
      <c r="AD1092" s="3"/>
      <c r="AE1092" s="3"/>
      <c r="AF1092" s="3"/>
      <c r="AG1092" s="3"/>
    </row>
    <row r="1093" spans="1:33" x14ac:dyDescent="0.25">
      <c r="A1093" s="3"/>
      <c r="B1093" s="3"/>
      <c r="C1093" s="3"/>
      <c r="D1093" s="3"/>
      <c r="E1093" s="3"/>
      <c r="F1093" s="3"/>
      <c r="G1093" s="3"/>
      <c r="H1093" s="3"/>
      <c r="I1093" s="3"/>
      <c r="J1093" s="3"/>
      <c r="K1093" s="3"/>
      <c r="L1093" s="3"/>
      <c r="M1093" s="3"/>
      <c r="N1093" s="3"/>
      <c r="O1093" s="3"/>
      <c r="P1093" s="3"/>
      <c r="Q1093" s="3"/>
      <c r="R1093" s="3"/>
      <c r="S1093" s="3"/>
      <c r="T1093" s="3"/>
      <c r="U1093" s="3"/>
      <c r="V1093" s="3"/>
      <c r="W1093" s="3"/>
      <c r="X1093" s="3"/>
      <c r="Y1093" s="3"/>
      <c r="Z1093" s="3"/>
      <c r="AA1093" s="3"/>
      <c r="AB1093" s="3"/>
      <c r="AC1093" s="3"/>
      <c r="AD1093" s="3"/>
      <c r="AE1093" s="3"/>
      <c r="AF1093" s="3"/>
      <c r="AG1093" s="3"/>
    </row>
    <row r="1094" spans="1:33" x14ac:dyDescent="0.25">
      <c r="A1094" s="3"/>
      <c r="B1094" s="3"/>
      <c r="C1094" s="3"/>
      <c r="D1094" s="3"/>
      <c r="E1094" s="3"/>
      <c r="F1094" s="3"/>
      <c r="G1094" s="3"/>
      <c r="H1094" s="3"/>
      <c r="I1094" s="3"/>
      <c r="J1094" s="3"/>
      <c r="K1094" s="3"/>
      <c r="L1094" s="3"/>
      <c r="M1094" s="3"/>
      <c r="N1094" s="3"/>
      <c r="O1094" s="3"/>
      <c r="P1094" s="3"/>
      <c r="Q1094" s="3"/>
      <c r="R1094" s="3"/>
      <c r="S1094" s="3"/>
      <c r="T1094" s="3"/>
      <c r="U1094" s="3"/>
      <c r="V1094" s="3"/>
      <c r="W1094" s="3"/>
      <c r="X1094" s="3"/>
      <c r="Y1094" s="3"/>
      <c r="Z1094" s="3"/>
      <c r="AA1094" s="3"/>
      <c r="AB1094" s="3"/>
      <c r="AC1094" s="3"/>
      <c r="AD1094" s="3"/>
      <c r="AE1094" s="3"/>
      <c r="AF1094" s="3"/>
      <c r="AG1094" s="3"/>
    </row>
    <row r="1095" spans="1:33" x14ac:dyDescent="0.25">
      <c r="A1095" s="3"/>
      <c r="B1095" s="3"/>
      <c r="C1095" s="3"/>
      <c r="D1095" s="3"/>
      <c r="E1095" s="3"/>
      <c r="F1095" s="3"/>
      <c r="G1095" s="3"/>
      <c r="H1095" s="3"/>
      <c r="I1095" s="3"/>
      <c r="J1095" s="3"/>
      <c r="K1095" s="3"/>
      <c r="L1095" s="3"/>
      <c r="M1095" s="3"/>
      <c r="N1095" s="3"/>
      <c r="O1095" s="3"/>
      <c r="P1095" s="3"/>
      <c r="Q1095" s="3"/>
      <c r="R1095" s="3"/>
      <c r="S1095" s="3"/>
      <c r="T1095" s="3"/>
      <c r="U1095" s="3"/>
      <c r="V1095" s="3"/>
      <c r="W1095" s="3"/>
      <c r="X1095" s="3"/>
      <c r="Y1095" s="3"/>
      <c r="Z1095" s="3"/>
      <c r="AA1095" s="3"/>
      <c r="AB1095" s="3"/>
      <c r="AC1095" s="3"/>
      <c r="AD1095" s="3"/>
      <c r="AE1095" s="3"/>
      <c r="AF1095" s="3"/>
      <c r="AG1095" s="3"/>
    </row>
    <row r="1096" spans="1:33" x14ac:dyDescent="0.25">
      <c r="A1096" s="3"/>
      <c r="B1096" s="3"/>
      <c r="C1096" s="3"/>
      <c r="D1096" s="3"/>
      <c r="E1096" s="3"/>
      <c r="F1096" s="3"/>
      <c r="G1096" s="3"/>
      <c r="H1096" s="3"/>
      <c r="I1096" s="3"/>
      <c r="J1096" s="3"/>
      <c r="K1096" s="3"/>
      <c r="L1096" s="3"/>
      <c r="M1096" s="3"/>
      <c r="N1096" s="3"/>
      <c r="O1096" s="3"/>
      <c r="P1096" s="3"/>
      <c r="Q1096" s="3"/>
      <c r="R1096" s="3"/>
      <c r="S1096" s="3"/>
      <c r="T1096" s="3"/>
      <c r="U1096" s="3"/>
      <c r="V1096" s="3"/>
      <c r="W1096" s="3"/>
      <c r="X1096" s="3"/>
      <c r="Y1096" s="3"/>
      <c r="Z1096" s="3"/>
      <c r="AA1096" s="3"/>
      <c r="AB1096" s="3"/>
      <c r="AC1096" s="3"/>
      <c r="AD1096" s="3"/>
      <c r="AE1096" s="3"/>
      <c r="AF1096" s="3"/>
      <c r="AG1096" s="3"/>
    </row>
    <row r="1097" spans="1:33" x14ac:dyDescent="0.25">
      <c r="A1097" s="3"/>
      <c r="B1097" s="3"/>
      <c r="C1097" s="3"/>
      <c r="D1097" s="3"/>
      <c r="E1097" s="3"/>
      <c r="F1097" s="3"/>
      <c r="G1097" s="3"/>
      <c r="H1097" s="3"/>
      <c r="I1097" s="3"/>
      <c r="J1097" s="3"/>
      <c r="K1097" s="3"/>
      <c r="L1097" s="3"/>
      <c r="M1097" s="3"/>
      <c r="N1097" s="3"/>
      <c r="O1097" s="3"/>
      <c r="P1097" s="3"/>
      <c r="Q1097" s="3"/>
      <c r="R1097" s="3"/>
      <c r="S1097" s="3"/>
      <c r="T1097" s="3"/>
      <c r="U1097" s="3"/>
      <c r="V1097" s="3"/>
      <c r="W1097" s="3"/>
      <c r="X1097" s="3"/>
      <c r="Y1097" s="3"/>
      <c r="Z1097" s="3"/>
      <c r="AA1097" s="3"/>
      <c r="AB1097" s="3"/>
      <c r="AC1097" s="3"/>
      <c r="AD1097" s="3"/>
      <c r="AE1097" s="3"/>
      <c r="AF1097" s="3"/>
      <c r="AG1097" s="3"/>
    </row>
    <row r="1098" spans="1:33" x14ac:dyDescent="0.25">
      <c r="A1098" s="3"/>
      <c r="B1098" s="3"/>
      <c r="C1098" s="3"/>
      <c r="D1098" s="3"/>
      <c r="E1098" s="3"/>
      <c r="F1098" s="3"/>
      <c r="G1098" s="3"/>
      <c r="H1098" s="3"/>
      <c r="I1098" s="3"/>
      <c r="J1098" s="3"/>
      <c r="K1098" s="3"/>
      <c r="L1098" s="3"/>
      <c r="M1098" s="3"/>
      <c r="N1098" s="3"/>
      <c r="O1098" s="3"/>
      <c r="P1098" s="3"/>
      <c r="Q1098" s="3"/>
      <c r="R1098" s="3"/>
      <c r="S1098" s="3"/>
      <c r="T1098" s="3"/>
      <c r="U1098" s="3"/>
      <c r="V1098" s="3"/>
      <c r="W1098" s="3"/>
      <c r="X1098" s="3"/>
      <c r="Y1098" s="3"/>
      <c r="Z1098" s="3"/>
      <c r="AA1098" s="3"/>
      <c r="AB1098" s="3"/>
      <c r="AC1098" s="3"/>
      <c r="AD1098" s="3"/>
      <c r="AE1098" s="3"/>
      <c r="AF1098" s="3"/>
      <c r="AG1098" s="3"/>
    </row>
    <row r="1099" spans="1:33" x14ac:dyDescent="0.25">
      <c r="A1099" s="3"/>
      <c r="B1099" s="3"/>
      <c r="C1099" s="3"/>
      <c r="D1099" s="3"/>
      <c r="E1099" s="3"/>
      <c r="F1099" s="3"/>
      <c r="G1099" s="3"/>
      <c r="H1099" s="3"/>
      <c r="I1099" s="3"/>
      <c r="J1099" s="3"/>
      <c r="K1099" s="3"/>
      <c r="L1099" s="3"/>
      <c r="M1099" s="3"/>
      <c r="N1099" s="3"/>
      <c r="O1099" s="3"/>
      <c r="P1099" s="3"/>
      <c r="Q1099" s="3"/>
      <c r="R1099" s="3"/>
      <c r="S1099" s="3"/>
      <c r="T1099" s="3"/>
      <c r="U1099" s="3"/>
      <c r="V1099" s="3"/>
      <c r="W1099" s="3"/>
      <c r="X1099" s="3"/>
      <c r="Y1099" s="3"/>
      <c r="Z1099" s="3"/>
      <c r="AA1099" s="3"/>
      <c r="AB1099" s="3"/>
      <c r="AC1099" s="3"/>
      <c r="AD1099" s="3"/>
      <c r="AE1099" s="3"/>
      <c r="AF1099" s="3"/>
      <c r="AG1099" s="3"/>
    </row>
    <row r="1100" spans="1:33" x14ac:dyDescent="0.25">
      <c r="A1100" s="3"/>
      <c r="B1100" s="3"/>
      <c r="C1100" s="3"/>
      <c r="D1100" s="3"/>
      <c r="E1100" s="3"/>
      <c r="F1100" s="3"/>
      <c r="G1100" s="3"/>
      <c r="H1100" s="3"/>
      <c r="I1100" s="3"/>
      <c r="J1100" s="3"/>
      <c r="K1100" s="3"/>
      <c r="L1100" s="3"/>
      <c r="M1100" s="3"/>
      <c r="N1100" s="3"/>
      <c r="O1100" s="3"/>
      <c r="P1100" s="3"/>
      <c r="Q1100" s="3"/>
      <c r="R1100" s="3"/>
      <c r="S1100" s="3"/>
      <c r="T1100" s="3"/>
      <c r="U1100" s="3"/>
      <c r="V1100" s="3"/>
      <c r="W1100" s="3"/>
      <c r="X1100" s="3"/>
      <c r="Y1100" s="3"/>
      <c r="Z1100" s="3"/>
      <c r="AA1100" s="3"/>
      <c r="AB1100" s="3"/>
      <c r="AC1100" s="3"/>
      <c r="AD1100" s="3"/>
      <c r="AE1100" s="3"/>
      <c r="AF1100" s="3"/>
      <c r="AG1100" s="3"/>
    </row>
    <row r="1101" spans="1:33" x14ac:dyDescent="0.25">
      <c r="A1101" s="3"/>
      <c r="B1101" s="3"/>
      <c r="C1101" s="3"/>
      <c r="D1101" s="3"/>
      <c r="E1101" s="3"/>
      <c r="F1101" s="3"/>
      <c r="G1101" s="3"/>
      <c r="H1101" s="3"/>
      <c r="I1101" s="3"/>
      <c r="J1101" s="3"/>
      <c r="K1101" s="3"/>
      <c r="L1101" s="3"/>
      <c r="M1101" s="3"/>
      <c r="N1101" s="3"/>
      <c r="O1101" s="3"/>
      <c r="P1101" s="3"/>
      <c r="Q1101" s="3"/>
      <c r="R1101" s="3"/>
      <c r="S1101" s="3"/>
      <c r="T1101" s="3"/>
      <c r="U1101" s="3"/>
      <c r="V1101" s="3"/>
      <c r="W1101" s="3"/>
      <c r="X1101" s="3"/>
      <c r="Y1101" s="3"/>
      <c r="Z1101" s="3"/>
      <c r="AA1101" s="3"/>
      <c r="AB1101" s="3"/>
      <c r="AC1101" s="3"/>
      <c r="AD1101" s="3"/>
      <c r="AE1101" s="3"/>
      <c r="AF1101" s="3"/>
      <c r="AG1101" s="3"/>
    </row>
    <row r="1102" spans="1:33" x14ac:dyDescent="0.25">
      <c r="A1102" s="3"/>
      <c r="B1102" s="3"/>
      <c r="C1102" s="3"/>
      <c r="D1102" s="3"/>
      <c r="E1102" s="3"/>
      <c r="F1102" s="3"/>
      <c r="G1102" s="3"/>
      <c r="H1102" s="3"/>
      <c r="I1102" s="3"/>
      <c r="J1102" s="3"/>
      <c r="K1102" s="3"/>
      <c r="L1102" s="3"/>
      <c r="M1102" s="3"/>
      <c r="N1102" s="3"/>
      <c r="O1102" s="3"/>
      <c r="P1102" s="3"/>
      <c r="Q1102" s="3"/>
      <c r="R1102" s="3"/>
      <c r="S1102" s="3"/>
      <c r="T1102" s="3"/>
      <c r="U1102" s="3"/>
      <c r="V1102" s="3"/>
      <c r="W1102" s="3"/>
      <c r="X1102" s="3"/>
      <c r="Y1102" s="3"/>
      <c r="Z1102" s="3"/>
      <c r="AA1102" s="3"/>
      <c r="AB1102" s="3"/>
      <c r="AC1102" s="3"/>
      <c r="AD1102" s="3"/>
      <c r="AE1102" s="3"/>
      <c r="AF1102" s="3"/>
      <c r="AG1102" s="3"/>
    </row>
    <row r="1103" spans="1:33" x14ac:dyDescent="0.25">
      <c r="A1103" s="3"/>
      <c r="B1103" s="3"/>
      <c r="C1103" s="3"/>
      <c r="D1103" s="3"/>
      <c r="E1103" s="3"/>
      <c r="F1103" s="3"/>
      <c r="G1103" s="3"/>
      <c r="H1103" s="3"/>
      <c r="I1103" s="3"/>
      <c r="J1103" s="3"/>
      <c r="K1103" s="3"/>
      <c r="L1103" s="3"/>
      <c r="M1103" s="3"/>
      <c r="N1103" s="3"/>
      <c r="O1103" s="3"/>
      <c r="P1103" s="3"/>
      <c r="Q1103" s="3"/>
      <c r="R1103" s="3"/>
      <c r="S1103" s="3"/>
      <c r="T1103" s="3"/>
      <c r="U1103" s="3"/>
      <c r="V1103" s="3"/>
      <c r="W1103" s="3"/>
      <c r="X1103" s="3"/>
      <c r="Y1103" s="3"/>
      <c r="Z1103" s="3"/>
      <c r="AA1103" s="3"/>
      <c r="AB1103" s="3"/>
      <c r="AC1103" s="3"/>
      <c r="AD1103" s="3"/>
      <c r="AE1103" s="3"/>
      <c r="AF1103" s="3"/>
      <c r="AG1103" s="3"/>
    </row>
    <row r="1104" spans="1:33" x14ac:dyDescent="0.25">
      <c r="A1104" s="3"/>
      <c r="B1104" s="3"/>
      <c r="C1104" s="3"/>
      <c r="D1104" s="3"/>
      <c r="E1104" s="3"/>
      <c r="F1104" s="3"/>
      <c r="G1104" s="3"/>
      <c r="H1104" s="3"/>
      <c r="I1104" s="3"/>
      <c r="J1104" s="3"/>
      <c r="K1104" s="3"/>
      <c r="L1104" s="3"/>
      <c r="M1104" s="3"/>
      <c r="N1104" s="3"/>
      <c r="O1104" s="3"/>
      <c r="P1104" s="3"/>
      <c r="Q1104" s="3"/>
      <c r="R1104" s="3"/>
      <c r="S1104" s="3"/>
      <c r="T1104" s="3"/>
      <c r="U1104" s="3"/>
      <c r="V1104" s="3"/>
      <c r="W1104" s="3"/>
      <c r="X1104" s="3"/>
      <c r="Y1104" s="3"/>
      <c r="Z1104" s="3"/>
      <c r="AA1104" s="3"/>
      <c r="AB1104" s="3"/>
      <c r="AC1104" s="3"/>
      <c r="AD1104" s="3"/>
      <c r="AE1104" s="3"/>
      <c r="AF1104" s="3"/>
      <c r="AG1104" s="3"/>
    </row>
    <row r="1105" spans="1:33" x14ac:dyDescent="0.25">
      <c r="A1105" s="3"/>
      <c r="B1105" s="3"/>
      <c r="C1105" s="3"/>
      <c r="D1105" s="3"/>
      <c r="E1105" s="3"/>
      <c r="F1105" s="3"/>
      <c r="G1105" s="3"/>
      <c r="H1105" s="3"/>
      <c r="I1105" s="3"/>
      <c r="J1105" s="3"/>
      <c r="K1105" s="3"/>
      <c r="L1105" s="3"/>
      <c r="M1105" s="3"/>
      <c r="N1105" s="3"/>
      <c r="O1105" s="3"/>
      <c r="P1105" s="3"/>
      <c r="Q1105" s="3"/>
      <c r="R1105" s="3"/>
      <c r="S1105" s="3"/>
      <c r="T1105" s="3"/>
      <c r="U1105" s="3"/>
      <c r="V1105" s="3"/>
      <c r="W1105" s="3"/>
      <c r="X1105" s="3"/>
      <c r="Y1105" s="3"/>
      <c r="Z1105" s="3"/>
      <c r="AA1105" s="3"/>
      <c r="AB1105" s="3"/>
      <c r="AC1105" s="3"/>
      <c r="AD1105" s="3"/>
      <c r="AE1105" s="3"/>
      <c r="AF1105" s="3"/>
      <c r="AG1105" s="3"/>
    </row>
    <row r="1106" spans="1:33" x14ac:dyDescent="0.25">
      <c r="A1106" s="3"/>
      <c r="B1106" s="3"/>
      <c r="C1106" s="3"/>
      <c r="D1106" s="3"/>
      <c r="E1106" s="3"/>
      <c r="F1106" s="3"/>
      <c r="G1106" s="3"/>
      <c r="H1106" s="3"/>
      <c r="I1106" s="3"/>
      <c r="J1106" s="3"/>
      <c r="K1106" s="3"/>
      <c r="L1106" s="3"/>
      <c r="M1106" s="3"/>
      <c r="N1106" s="3"/>
      <c r="O1106" s="3"/>
      <c r="P1106" s="3"/>
      <c r="Q1106" s="3"/>
      <c r="R1106" s="3"/>
      <c r="S1106" s="3"/>
      <c r="T1106" s="3"/>
      <c r="U1106" s="3"/>
      <c r="V1106" s="3"/>
      <c r="W1106" s="3"/>
      <c r="X1106" s="3"/>
      <c r="Y1106" s="3"/>
      <c r="Z1106" s="3"/>
      <c r="AA1106" s="3"/>
      <c r="AB1106" s="3"/>
      <c r="AC1106" s="3"/>
      <c r="AD1106" s="3"/>
      <c r="AE1106" s="3"/>
      <c r="AF1106" s="3"/>
      <c r="AG1106" s="3"/>
    </row>
    <row r="1107" spans="1:33" x14ac:dyDescent="0.25">
      <c r="A1107" s="3"/>
      <c r="B1107" s="3"/>
      <c r="C1107" s="3"/>
      <c r="D1107" s="3"/>
      <c r="E1107" s="3"/>
      <c r="F1107" s="3"/>
      <c r="G1107" s="3"/>
      <c r="H1107" s="3"/>
      <c r="I1107" s="3"/>
      <c r="J1107" s="3"/>
      <c r="K1107" s="3"/>
      <c r="L1107" s="3"/>
      <c r="M1107" s="3"/>
      <c r="N1107" s="3"/>
      <c r="O1107" s="3"/>
      <c r="P1107" s="3"/>
      <c r="Q1107" s="3"/>
      <c r="R1107" s="3"/>
      <c r="S1107" s="3"/>
      <c r="T1107" s="3"/>
      <c r="U1107" s="3"/>
      <c r="V1107" s="3"/>
      <c r="W1107" s="3"/>
      <c r="X1107" s="3"/>
      <c r="Y1107" s="3"/>
      <c r="Z1107" s="3"/>
      <c r="AA1107" s="3"/>
      <c r="AB1107" s="3"/>
      <c r="AC1107" s="3"/>
      <c r="AD1107" s="3"/>
      <c r="AE1107" s="3"/>
      <c r="AF1107" s="3"/>
      <c r="AG1107" s="3"/>
    </row>
    <row r="1108" spans="1:33" x14ac:dyDescent="0.25">
      <c r="A1108" s="3"/>
      <c r="B1108" s="3"/>
      <c r="C1108" s="3"/>
      <c r="D1108" s="3"/>
      <c r="E1108" s="3"/>
      <c r="F1108" s="3"/>
      <c r="G1108" s="3"/>
      <c r="H1108" s="3"/>
      <c r="I1108" s="3"/>
      <c r="J1108" s="3"/>
      <c r="K1108" s="3"/>
      <c r="L1108" s="3"/>
      <c r="M1108" s="3"/>
      <c r="N1108" s="3"/>
      <c r="O1108" s="3"/>
      <c r="P1108" s="3"/>
      <c r="Q1108" s="3"/>
      <c r="R1108" s="3"/>
      <c r="S1108" s="3"/>
      <c r="T1108" s="3"/>
      <c r="U1108" s="3"/>
      <c r="V1108" s="3"/>
      <c r="W1108" s="3"/>
      <c r="X1108" s="3"/>
      <c r="Y1108" s="3"/>
      <c r="Z1108" s="3"/>
      <c r="AA1108" s="3"/>
      <c r="AB1108" s="3"/>
      <c r="AC1108" s="3"/>
      <c r="AD1108" s="3"/>
      <c r="AE1108" s="3"/>
      <c r="AF1108" s="3"/>
      <c r="AG1108" s="3"/>
    </row>
    <row r="1109" spans="1:33" x14ac:dyDescent="0.25">
      <c r="A1109" s="3"/>
      <c r="B1109" s="3"/>
      <c r="C1109" s="3"/>
      <c r="D1109" s="3"/>
      <c r="E1109" s="3"/>
      <c r="F1109" s="3"/>
      <c r="G1109" s="3"/>
      <c r="H1109" s="3"/>
      <c r="I1109" s="3"/>
      <c r="J1109" s="3"/>
      <c r="K1109" s="3"/>
      <c r="L1109" s="3"/>
      <c r="M1109" s="3"/>
      <c r="N1109" s="3"/>
      <c r="O1109" s="3"/>
      <c r="P1109" s="3"/>
      <c r="Q1109" s="3"/>
      <c r="R1109" s="3"/>
      <c r="S1109" s="3"/>
      <c r="T1109" s="3"/>
      <c r="U1109" s="3"/>
      <c r="V1109" s="3"/>
      <c r="W1109" s="3"/>
      <c r="X1109" s="3"/>
      <c r="Y1109" s="3"/>
      <c r="Z1109" s="3"/>
      <c r="AA1109" s="3"/>
      <c r="AB1109" s="3"/>
      <c r="AC1109" s="3"/>
      <c r="AD1109" s="3"/>
      <c r="AE1109" s="3"/>
      <c r="AF1109" s="3"/>
      <c r="AG1109" s="3"/>
    </row>
    <row r="1110" spans="1:33" x14ac:dyDescent="0.25">
      <c r="A1110" s="3"/>
      <c r="B1110" s="3"/>
      <c r="C1110" s="3"/>
      <c r="D1110" s="3"/>
      <c r="E1110" s="3"/>
      <c r="F1110" s="3"/>
      <c r="G1110" s="3"/>
      <c r="H1110" s="3"/>
      <c r="I1110" s="3"/>
      <c r="J1110" s="3"/>
      <c r="K1110" s="3"/>
      <c r="L1110" s="3"/>
      <c r="M1110" s="3"/>
      <c r="N1110" s="3"/>
      <c r="O1110" s="3"/>
      <c r="P1110" s="3"/>
      <c r="Q1110" s="3"/>
      <c r="R1110" s="3"/>
      <c r="S1110" s="3"/>
      <c r="T1110" s="3"/>
      <c r="U1110" s="3"/>
      <c r="V1110" s="3"/>
      <c r="W1110" s="3"/>
      <c r="X1110" s="3"/>
      <c r="Y1110" s="3"/>
      <c r="Z1110" s="3"/>
      <c r="AA1110" s="3"/>
      <c r="AB1110" s="3"/>
      <c r="AC1110" s="3"/>
      <c r="AD1110" s="3"/>
      <c r="AE1110" s="3"/>
      <c r="AF1110" s="3"/>
      <c r="AG1110" s="3"/>
    </row>
    <row r="1111" spans="1:33" x14ac:dyDescent="0.25">
      <c r="A1111" s="3"/>
      <c r="B1111" s="3"/>
      <c r="C1111" s="3"/>
      <c r="D1111" s="3"/>
      <c r="E1111" s="3"/>
      <c r="F1111" s="3"/>
      <c r="G1111" s="3"/>
      <c r="H1111" s="3"/>
      <c r="I1111" s="3"/>
      <c r="J1111" s="3"/>
      <c r="K1111" s="3"/>
      <c r="L1111" s="3"/>
      <c r="M1111" s="3"/>
      <c r="N1111" s="3"/>
      <c r="O1111" s="3"/>
      <c r="P1111" s="3"/>
      <c r="Q1111" s="3"/>
      <c r="R1111" s="3"/>
      <c r="S1111" s="3"/>
      <c r="T1111" s="3"/>
      <c r="U1111" s="3"/>
      <c r="V1111" s="3"/>
      <c r="W1111" s="3"/>
      <c r="X1111" s="3"/>
      <c r="Y1111" s="3"/>
      <c r="Z1111" s="3"/>
      <c r="AA1111" s="3"/>
      <c r="AB1111" s="3"/>
      <c r="AC1111" s="3"/>
      <c r="AD1111" s="3"/>
      <c r="AE1111" s="3"/>
      <c r="AF1111" s="3"/>
      <c r="AG1111" s="3"/>
    </row>
    <row r="1112" spans="1:33" x14ac:dyDescent="0.25">
      <c r="A1112" s="3"/>
      <c r="B1112" s="3"/>
      <c r="C1112" s="3"/>
      <c r="D1112" s="3"/>
      <c r="E1112" s="3"/>
      <c r="F1112" s="3"/>
      <c r="G1112" s="3"/>
      <c r="H1112" s="3"/>
      <c r="I1112" s="3"/>
      <c r="J1112" s="3"/>
      <c r="K1112" s="3"/>
      <c r="L1112" s="3"/>
      <c r="M1112" s="3"/>
      <c r="N1112" s="3"/>
      <c r="O1112" s="3"/>
      <c r="P1112" s="3"/>
      <c r="Q1112" s="3"/>
      <c r="R1112" s="3"/>
      <c r="S1112" s="3"/>
      <c r="T1112" s="3"/>
      <c r="U1112" s="3"/>
      <c r="V1112" s="3"/>
      <c r="W1112" s="3"/>
      <c r="X1112" s="3"/>
      <c r="Y1112" s="3"/>
      <c r="Z1112" s="3"/>
      <c r="AA1112" s="3"/>
      <c r="AB1112" s="3"/>
      <c r="AC1112" s="3"/>
      <c r="AD1112" s="3"/>
      <c r="AE1112" s="3"/>
      <c r="AF1112" s="3"/>
      <c r="AG1112" s="3"/>
    </row>
    <row r="1113" spans="1:33" x14ac:dyDescent="0.25">
      <c r="A1113" s="3"/>
      <c r="B1113" s="3"/>
      <c r="C1113" s="3"/>
      <c r="D1113" s="3"/>
      <c r="E1113" s="3"/>
      <c r="F1113" s="3"/>
      <c r="G1113" s="3"/>
      <c r="H1113" s="3"/>
      <c r="I1113" s="3"/>
      <c r="J1113" s="3"/>
      <c r="K1113" s="3"/>
      <c r="L1113" s="3"/>
      <c r="M1113" s="3"/>
      <c r="N1113" s="3"/>
      <c r="O1113" s="3"/>
      <c r="P1113" s="3"/>
      <c r="Q1113" s="3"/>
      <c r="R1113" s="3"/>
      <c r="S1113" s="3"/>
      <c r="T1113" s="3"/>
      <c r="U1113" s="3"/>
      <c r="V1113" s="3"/>
      <c r="W1113" s="3"/>
      <c r="X1113" s="3"/>
      <c r="Y1113" s="3"/>
      <c r="Z1113" s="3"/>
      <c r="AA1113" s="3"/>
      <c r="AB1113" s="3"/>
      <c r="AC1113" s="3"/>
      <c r="AD1113" s="3"/>
      <c r="AE1113" s="3"/>
      <c r="AF1113" s="3"/>
      <c r="AG1113" s="3"/>
    </row>
    <row r="1114" spans="1:33" x14ac:dyDescent="0.25">
      <c r="A1114" s="3"/>
      <c r="B1114" s="3"/>
      <c r="C1114" s="3"/>
      <c r="D1114" s="3"/>
      <c r="E1114" s="3"/>
      <c r="F1114" s="3"/>
      <c r="G1114" s="3"/>
      <c r="H1114" s="3"/>
      <c r="I1114" s="3"/>
      <c r="J1114" s="3"/>
      <c r="K1114" s="3"/>
      <c r="L1114" s="3"/>
      <c r="M1114" s="3"/>
      <c r="N1114" s="3"/>
      <c r="O1114" s="3"/>
      <c r="P1114" s="3"/>
      <c r="Q1114" s="3"/>
      <c r="R1114" s="3"/>
      <c r="S1114" s="3"/>
      <c r="T1114" s="3"/>
      <c r="U1114" s="3"/>
      <c r="V1114" s="3"/>
      <c r="W1114" s="3"/>
      <c r="X1114" s="3"/>
      <c r="Y1114" s="3"/>
      <c r="Z1114" s="3"/>
      <c r="AA1114" s="3"/>
      <c r="AB1114" s="3"/>
      <c r="AC1114" s="3"/>
      <c r="AD1114" s="3"/>
      <c r="AE1114" s="3"/>
      <c r="AF1114" s="3"/>
      <c r="AG1114" s="3"/>
    </row>
    <row r="1115" spans="1:33" x14ac:dyDescent="0.25">
      <c r="A1115" s="3"/>
      <c r="B1115" s="3"/>
      <c r="C1115" s="3"/>
      <c r="D1115" s="3"/>
      <c r="E1115" s="3"/>
      <c r="F1115" s="3"/>
      <c r="G1115" s="3"/>
      <c r="H1115" s="3"/>
      <c r="I1115" s="3"/>
      <c r="J1115" s="3"/>
      <c r="K1115" s="3"/>
      <c r="L1115" s="3"/>
      <c r="M1115" s="3"/>
      <c r="N1115" s="3"/>
      <c r="O1115" s="3"/>
      <c r="P1115" s="3"/>
      <c r="Q1115" s="3"/>
      <c r="R1115" s="3"/>
      <c r="S1115" s="3"/>
      <c r="T1115" s="3"/>
      <c r="U1115" s="3"/>
      <c r="V1115" s="3"/>
      <c r="W1115" s="3"/>
      <c r="X1115" s="3"/>
      <c r="Y1115" s="3"/>
      <c r="Z1115" s="3"/>
      <c r="AA1115" s="3"/>
      <c r="AB1115" s="3"/>
      <c r="AC1115" s="3"/>
      <c r="AD1115" s="3"/>
      <c r="AE1115" s="3"/>
      <c r="AF1115" s="3"/>
      <c r="AG1115" s="3"/>
    </row>
    <row r="1116" spans="1:33" x14ac:dyDescent="0.25">
      <c r="A1116" s="3"/>
      <c r="B1116" s="3"/>
      <c r="C1116" s="3"/>
      <c r="D1116" s="3"/>
      <c r="E1116" s="3"/>
      <c r="F1116" s="3"/>
      <c r="G1116" s="3"/>
      <c r="H1116" s="3"/>
      <c r="I1116" s="3"/>
      <c r="J1116" s="3"/>
      <c r="K1116" s="3"/>
      <c r="L1116" s="3"/>
      <c r="M1116" s="3"/>
      <c r="N1116" s="3"/>
      <c r="O1116" s="3"/>
      <c r="P1116" s="3"/>
      <c r="Q1116" s="3"/>
      <c r="R1116" s="3"/>
      <c r="S1116" s="3"/>
      <c r="T1116" s="3"/>
      <c r="U1116" s="3"/>
      <c r="V1116" s="3"/>
      <c r="W1116" s="3"/>
      <c r="X1116" s="3"/>
      <c r="Y1116" s="3"/>
      <c r="Z1116" s="3"/>
      <c r="AA1116" s="3"/>
      <c r="AB1116" s="3"/>
      <c r="AC1116" s="3"/>
      <c r="AD1116" s="3"/>
      <c r="AE1116" s="3"/>
      <c r="AF1116" s="3"/>
      <c r="AG1116" s="3"/>
    </row>
    <row r="1117" spans="1:33" x14ac:dyDescent="0.25">
      <c r="A1117" s="3"/>
      <c r="B1117" s="3"/>
      <c r="C1117" s="3"/>
      <c r="D1117" s="3"/>
      <c r="E1117" s="3"/>
      <c r="F1117" s="3"/>
      <c r="G1117" s="3"/>
      <c r="H1117" s="3"/>
      <c r="I1117" s="3"/>
      <c r="J1117" s="3"/>
      <c r="K1117" s="3"/>
      <c r="L1117" s="3"/>
      <c r="M1117" s="3"/>
      <c r="N1117" s="3"/>
      <c r="O1117" s="3"/>
      <c r="P1117" s="3"/>
      <c r="Q1117" s="3"/>
      <c r="R1117" s="3"/>
      <c r="S1117" s="3"/>
      <c r="T1117" s="3"/>
      <c r="U1117" s="3"/>
      <c r="V1117" s="3"/>
      <c r="W1117" s="3"/>
      <c r="X1117" s="3"/>
      <c r="Y1117" s="3"/>
      <c r="Z1117" s="3"/>
      <c r="AA1117" s="3"/>
      <c r="AB1117" s="3"/>
      <c r="AC1117" s="3"/>
      <c r="AD1117" s="3"/>
      <c r="AE1117" s="3"/>
      <c r="AF1117" s="3"/>
      <c r="AG1117" s="3"/>
    </row>
    <row r="1118" spans="1:33" x14ac:dyDescent="0.25">
      <c r="A1118" s="3"/>
      <c r="B1118" s="3"/>
      <c r="C1118" s="3"/>
      <c r="D1118" s="3"/>
      <c r="E1118" s="3"/>
      <c r="F1118" s="3"/>
      <c r="G1118" s="3"/>
      <c r="H1118" s="3"/>
      <c r="I1118" s="3"/>
      <c r="J1118" s="3"/>
      <c r="K1118" s="3"/>
      <c r="L1118" s="3"/>
      <c r="M1118" s="3"/>
      <c r="N1118" s="3"/>
      <c r="O1118" s="3"/>
      <c r="P1118" s="3"/>
      <c r="Q1118" s="3"/>
      <c r="R1118" s="3"/>
      <c r="S1118" s="3"/>
      <c r="T1118" s="3"/>
      <c r="U1118" s="3"/>
      <c r="V1118" s="3"/>
      <c r="W1118" s="3"/>
      <c r="X1118" s="3"/>
      <c r="Y1118" s="3"/>
      <c r="Z1118" s="3"/>
      <c r="AA1118" s="3"/>
      <c r="AB1118" s="3"/>
      <c r="AC1118" s="3"/>
      <c r="AD1118" s="3"/>
      <c r="AE1118" s="3"/>
      <c r="AF1118" s="3"/>
      <c r="AG1118" s="3"/>
    </row>
    <row r="1119" spans="1:33" x14ac:dyDescent="0.25">
      <c r="A1119" s="3"/>
      <c r="B1119" s="3"/>
      <c r="C1119" s="3"/>
      <c r="D1119" s="3"/>
      <c r="E1119" s="3"/>
      <c r="F1119" s="3"/>
      <c r="G1119" s="3"/>
      <c r="H1119" s="3"/>
      <c r="I1119" s="3"/>
      <c r="J1119" s="3"/>
      <c r="K1119" s="3"/>
      <c r="L1119" s="3"/>
      <c r="M1119" s="3"/>
      <c r="N1119" s="3"/>
      <c r="O1119" s="3"/>
      <c r="P1119" s="3"/>
      <c r="Q1119" s="3"/>
      <c r="R1119" s="3"/>
      <c r="S1119" s="3"/>
      <c r="T1119" s="3"/>
      <c r="U1119" s="3"/>
      <c r="V1119" s="3"/>
      <c r="W1119" s="3"/>
      <c r="X1119" s="3"/>
      <c r="Y1119" s="3"/>
      <c r="Z1119" s="3"/>
      <c r="AA1119" s="3"/>
      <c r="AB1119" s="3"/>
      <c r="AC1119" s="3"/>
      <c r="AD1119" s="3"/>
      <c r="AE1119" s="3"/>
      <c r="AF1119" s="3"/>
      <c r="AG1119" s="3"/>
    </row>
    <row r="1120" spans="1:33" x14ac:dyDescent="0.25">
      <c r="A1120" s="3"/>
      <c r="B1120" s="3"/>
      <c r="C1120" s="3"/>
      <c r="D1120" s="3"/>
      <c r="E1120" s="3"/>
      <c r="F1120" s="3"/>
      <c r="G1120" s="3"/>
      <c r="H1120" s="3"/>
      <c r="I1120" s="3"/>
      <c r="J1120" s="3"/>
      <c r="K1120" s="3"/>
      <c r="L1120" s="3"/>
      <c r="M1120" s="3"/>
      <c r="N1120" s="3"/>
      <c r="O1120" s="3"/>
      <c r="P1120" s="3"/>
      <c r="Q1120" s="3"/>
      <c r="R1120" s="3"/>
      <c r="S1120" s="3"/>
      <c r="T1120" s="3"/>
      <c r="U1120" s="3"/>
      <c r="V1120" s="3"/>
      <c r="W1120" s="3"/>
      <c r="X1120" s="3"/>
      <c r="Y1120" s="3"/>
      <c r="Z1120" s="3"/>
      <c r="AA1120" s="3"/>
      <c r="AB1120" s="3"/>
      <c r="AC1120" s="3"/>
      <c r="AD1120" s="3"/>
      <c r="AE1120" s="3"/>
      <c r="AF1120" s="3"/>
      <c r="AG1120" s="3"/>
    </row>
    <row r="1121" spans="1:33" x14ac:dyDescent="0.25">
      <c r="A1121" s="3"/>
      <c r="B1121" s="3"/>
      <c r="C1121" s="3"/>
      <c r="D1121" s="3"/>
      <c r="E1121" s="3"/>
      <c r="F1121" s="3"/>
      <c r="G1121" s="3"/>
      <c r="H1121" s="3"/>
      <c r="I1121" s="3"/>
      <c r="J1121" s="3"/>
      <c r="K1121" s="3"/>
      <c r="L1121" s="3"/>
      <c r="M1121" s="3"/>
      <c r="N1121" s="3"/>
      <c r="O1121" s="3"/>
      <c r="P1121" s="3"/>
      <c r="Q1121" s="3"/>
      <c r="R1121" s="3"/>
      <c r="S1121" s="3"/>
      <c r="T1121" s="3"/>
      <c r="U1121" s="3"/>
      <c r="V1121" s="3"/>
      <c r="W1121" s="3"/>
      <c r="X1121" s="3"/>
      <c r="Y1121" s="3"/>
      <c r="Z1121" s="3"/>
      <c r="AA1121" s="3"/>
      <c r="AB1121" s="3"/>
      <c r="AC1121" s="3"/>
      <c r="AD1121" s="3"/>
      <c r="AE1121" s="3"/>
      <c r="AF1121" s="3"/>
      <c r="AG1121" s="3"/>
    </row>
    <row r="1122" spans="1:33" x14ac:dyDescent="0.25">
      <c r="A1122" s="3"/>
      <c r="B1122" s="3"/>
      <c r="C1122" s="3"/>
      <c r="D1122" s="3"/>
      <c r="E1122" s="3"/>
      <c r="F1122" s="3"/>
      <c r="G1122" s="3"/>
      <c r="H1122" s="3"/>
      <c r="I1122" s="3"/>
      <c r="J1122" s="3"/>
      <c r="K1122" s="3"/>
      <c r="L1122" s="3"/>
      <c r="M1122" s="3"/>
      <c r="N1122" s="3"/>
      <c r="O1122" s="3"/>
      <c r="P1122" s="3"/>
      <c r="Q1122" s="3"/>
      <c r="R1122" s="3"/>
      <c r="S1122" s="3"/>
      <c r="T1122" s="3"/>
      <c r="U1122" s="3"/>
      <c r="V1122" s="3"/>
      <c r="W1122" s="3"/>
      <c r="X1122" s="3"/>
      <c r="Y1122" s="3"/>
      <c r="Z1122" s="3"/>
      <c r="AA1122" s="3"/>
      <c r="AB1122" s="3"/>
      <c r="AC1122" s="3"/>
      <c r="AD1122" s="3"/>
      <c r="AE1122" s="3"/>
      <c r="AF1122" s="3"/>
      <c r="AG1122" s="3"/>
    </row>
    <row r="1123" spans="1:33" x14ac:dyDescent="0.25">
      <c r="A1123" s="3"/>
      <c r="B1123" s="3"/>
      <c r="C1123" s="3"/>
      <c r="D1123" s="3"/>
      <c r="E1123" s="3"/>
      <c r="F1123" s="3"/>
      <c r="G1123" s="3"/>
      <c r="H1123" s="3"/>
      <c r="I1123" s="3"/>
      <c r="J1123" s="3"/>
      <c r="K1123" s="3"/>
      <c r="L1123" s="3"/>
      <c r="M1123" s="3"/>
      <c r="N1123" s="3"/>
      <c r="O1123" s="3"/>
      <c r="P1123" s="3"/>
      <c r="Q1123" s="3"/>
      <c r="R1123" s="3"/>
      <c r="S1123" s="3"/>
      <c r="T1123" s="3"/>
      <c r="U1123" s="3"/>
      <c r="V1123" s="3"/>
      <c r="W1123" s="3"/>
      <c r="X1123" s="3"/>
      <c r="Y1123" s="3"/>
      <c r="Z1123" s="3"/>
      <c r="AA1123" s="3"/>
      <c r="AB1123" s="3"/>
      <c r="AC1123" s="3"/>
      <c r="AD1123" s="3"/>
      <c r="AE1123" s="3"/>
      <c r="AF1123" s="3"/>
      <c r="AG1123" s="3"/>
    </row>
    <row r="1124" spans="1:33" x14ac:dyDescent="0.25">
      <c r="A1124" s="3"/>
      <c r="B1124" s="3"/>
      <c r="C1124" s="3"/>
      <c r="D1124" s="3"/>
      <c r="E1124" s="3"/>
      <c r="F1124" s="3"/>
      <c r="G1124" s="3"/>
      <c r="H1124" s="3"/>
      <c r="I1124" s="3"/>
      <c r="J1124" s="3"/>
      <c r="K1124" s="3"/>
      <c r="L1124" s="3"/>
      <c r="M1124" s="3"/>
      <c r="N1124" s="3"/>
      <c r="O1124" s="3"/>
      <c r="P1124" s="3"/>
      <c r="Q1124" s="3"/>
      <c r="R1124" s="3"/>
      <c r="S1124" s="3"/>
      <c r="T1124" s="3"/>
      <c r="U1124" s="3"/>
      <c r="V1124" s="3"/>
      <c r="W1124" s="3"/>
      <c r="X1124" s="3"/>
      <c r="Y1124" s="3"/>
      <c r="Z1124" s="3"/>
      <c r="AA1124" s="3"/>
      <c r="AB1124" s="3"/>
      <c r="AC1124" s="3"/>
      <c r="AD1124" s="3"/>
      <c r="AE1124" s="3"/>
      <c r="AF1124" s="3"/>
      <c r="AG1124" s="3"/>
    </row>
    <row r="1125" spans="1:33" x14ac:dyDescent="0.25">
      <c r="A1125" s="3"/>
      <c r="B1125" s="3"/>
      <c r="C1125" s="3"/>
      <c r="D1125" s="3"/>
      <c r="E1125" s="3"/>
      <c r="F1125" s="3"/>
      <c r="G1125" s="3"/>
      <c r="H1125" s="3"/>
      <c r="I1125" s="3"/>
      <c r="J1125" s="3"/>
      <c r="K1125" s="3"/>
      <c r="L1125" s="3"/>
      <c r="M1125" s="3"/>
      <c r="N1125" s="3"/>
      <c r="O1125" s="3"/>
      <c r="P1125" s="3"/>
      <c r="Q1125" s="3"/>
      <c r="R1125" s="3"/>
      <c r="S1125" s="3"/>
      <c r="T1125" s="3"/>
      <c r="U1125" s="3"/>
      <c r="V1125" s="3"/>
      <c r="W1125" s="3"/>
      <c r="X1125" s="3"/>
      <c r="Y1125" s="3"/>
      <c r="Z1125" s="3"/>
      <c r="AA1125" s="3"/>
      <c r="AB1125" s="3"/>
      <c r="AC1125" s="3"/>
      <c r="AD1125" s="3"/>
      <c r="AE1125" s="3"/>
      <c r="AF1125" s="3"/>
      <c r="AG1125" s="3"/>
    </row>
    <row r="1126" spans="1:33" x14ac:dyDescent="0.25">
      <c r="A1126" s="3"/>
      <c r="B1126" s="3"/>
      <c r="C1126" s="3"/>
      <c r="D1126" s="3"/>
      <c r="E1126" s="3"/>
      <c r="F1126" s="3"/>
      <c r="G1126" s="3"/>
      <c r="H1126" s="3"/>
      <c r="I1126" s="3"/>
      <c r="J1126" s="3"/>
      <c r="K1126" s="3"/>
      <c r="L1126" s="3"/>
      <c r="M1126" s="3"/>
      <c r="N1126" s="3"/>
      <c r="O1126" s="3"/>
      <c r="P1126" s="3"/>
      <c r="Q1126" s="3"/>
      <c r="R1126" s="3"/>
      <c r="S1126" s="3"/>
      <c r="T1126" s="3"/>
      <c r="U1126" s="3"/>
      <c r="V1126" s="3"/>
      <c r="W1126" s="3"/>
      <c r="X1126" s="3"/>
      <c r="Y1126" s="3"/>
      <c r="Z1126" s="3"/>
      <c r="AA1126" s="3"/>
      <c r="AB1126" s="3"/>
      <c r="AC1126" s="3"/>
      <c r="AD1126" s="3"/>
      <c r="AE1126" s="3"/>
      <c r="AF1126" s="3"/>
      <c r="AG1126" s="3"/>
    </row>
    <row r="1127" spans="1:33" x14ac:dyDescent="0.25">
      <c r="A1127" s="3"/>
      <c r="B1127" s="3"/>
      <c r="C1127" s="3"/>
      <c r="D1127" s="3"/>
      <c r="E1127" s="3"/>
      <c r="F1127" s="3"/>
      <c r="G1127" s="3"/>
      <c r="H1127" s="3"/>
      <c r="I1127" s="3"/>
      <c r="J1127" s="3"/>
      <c r="K1127" s="3"/>
      <c r="L1127" s="3"/>
      <c r="M1127" s="3"/>
      <c r="N1127" s="3"/>
      <c r="O1127" s="3"/>
      <c r="P1127" s="3"/>
      <c r="Q1127" s="3"/>
      <c r="R1127" s="3"/>
      <c r="S1127" s="3"/>
      <c r="T1127" s="3"/>
      <c r="U1127" s="3"/>
      <c r="V1127" s="3"/>
      <c r="W1127" s="3"/>
      <c r="X1127" s="3"/>
      <c r="Y1127" s="3"/>
      <c r="Z1127" s="3"/>
      <c r="AA1127" s="3"/>
      <c r="AB1127" s="3"/>
      <c r="AC1127" s="3"/>
      <c r="AD1127" s="3"/>
      <c r="AE1127" s="3"/>
      <c r="AF1127" s="3"/>
      <c r="AG1127" s="3"/>
    </row>
    <row r="1128" spans="1:33" x14ac:dyDescent="0.25">
      <c r="A1128" s="3"/>
      <c r="B1128" s="3"/>
      <c r="C1128" s="3"/>
      <c r="D1128" s="3"/>
      <c r="E1128" s="3"/>
      <c r="F1128" s="3"/>
      <c r="G1128" s="3"/>
      <c r="H1128" s="3"/>
      <c r="I1128" s="3"/>
      <c r="J1128" s="3"/>
      <c r="K1128" s="3"/>
      <c r="L1128" s="3"/>
      <c r="M1128" s="3"/>
      <c r="N1128" s="3"/>
      <c r="O1128" s="3"/>
      <c r="P1128" s="3"/>
      <c r="Q1128" s="3"/>
      <c r="R1128" s="3"/>
      <c r="S1128" s="3"/>
      <c r="T1128" s="3"/>
      <c r="U1128" s="3"/>
      <c r="V1128" s="3"/>
      <c r="W1128" s="3"/>
      <c r="X1128" s="3"/>
      <c r="Y1128" s="3"/>
      <c r="Z1128" s="3"/>
      <c r="AA1128" s="3"/>
      <c r="AB1128" s="3"/>
      <c r="AC1128" s="3"/>
      <c r="AD1128" s="3"/>
      <c r="AE1128" s="3"/>
      <c r="AF1128" s="3"/>
      <c r="AG1128" s="3"/>
    </row>
    <row r="1129" spans="1:33" x14ac:dyDescent="0.25">
      <c r="A1129" s="3"/>
      <c r="B1129" s="3"/>
      <c r="C1129" s="3"/>
      <c r="D1129" s="3"/>
      <c r="E1129" s="3"/>
      <c r="F1129" s="3"/>
      <c r="G1129" s="3"/>
      <c r="H1129" s="3"/>
      <c r="I1129" s="3"/>
      <c r="J1129" s="3"/>
      <c r="K1129" s="3"/>
      <c r="L1129" s="3"/>
      <c r="M1129" s="3"/>
      <c r="N1129" s="3"/>
      <c r="O1129" s="3"/>
      <c r="P1129" s="3"/>
      <c r="Q1129" s="3"/>
      <c r="R1129" s="3"/>
      <c r="S1129" s="3"/>
      <c r="T1129" s="3"/>
      <c r="U1129" s="3"/>
      <c r="V1129" s="3"/>
      <c r="W1129" s="3"/>
      <c r="X1129" s="3"/>
      <c r="Y1129" s="3"/>
      <c r="Z1129" s="3"/>
      <c r="AA1129" s="3"/>
      <c r="AB1129" s="3"/>
      <c r="AC1129" s="3"/>
      <c r="AD1129" s="3"/>
      <c r="AE1129" s="3"/>
      <c r="AF1129" s="3"/>
      <c r="AG1129" s="3"/>
    </row>
    <row r="1130" spans="1:33" x14ac:dyDescent="0.25">
      <c r="A1130" s="3"/>
      <c r="B1130" s="3"/>
      <c r="C1130" s="3"/>
      <c r="D1130" s="3"/>
      <c r="E1130" s="3"/>
      <c r="F1130" s="3"/>
      <c r="G1130" s="3"/>
      <c r="H1130" s="3"/>
      <c r="I1130" s="3"/>
      <c r="J1130" s="3"/>
      <c r="K1130" s="3"/>
      <c r="L1130" s="3"/>
      <c r="M1130" s="3"/>
      <c r="N1130" s="3"/>
      <c r="O1130" s="3"/>
      <c r="P1130" s="3"/>
      <c r="Q1130" s="3"/>
      <c r="R1130" s="3"/>
      <c r="S1130" s="3"/>
      <c r="T1130" s="3"/>
      <c r="U1130" s="3"/>
      <c r="V1130" s="3"/>
      <c r="W1130" s="3"/>
      <c r="X1130" s="3"/>
      <c r="Y1130" s="3"/>
      <c r="Z1130" s="3"/>
      <c r="AA1130" s="3"/>
      <c r="AB1130" s="3"/>
      <c r="AC1130" s="3"/>
      <c r="AD1130" s="3"/>
      <c r="AE1130" s="3"/>
      <c r="AF1130" s="3"/>
      <c r="AG1130" s="3"/>
    </row>
    <row r="1131" spans="1:33" x14ac:dyDescent="0.25">
      <c r="A1131" s="3"/>
      <c r="B1131" s="3"/>
      <c r="C1131" s="3"/>
      <c r="D1131" s="3"/>
      <c r="E1131" s="3"/>
      <c r="F1131" s="3"/>
      <c r="G1131" s="3"/>
      <c r="H1131" s="3"/>
      <c r="I1131" s="3"/>
      <c r="J1131" s="3"/>
      <c r="K1131" s="3"/>
      <c r="L1131" s="3"/>
      <c r="M1131" s="3"/>
      <c r="N1131" s="3"/>
      <c r="O1131" s="3"/>
      <c r="P1131" s="3"/>
      <c r="Q1131" s="3"/>
      <c r="R1131" s="3"/>
      <c r="S1131" s="3"/>
      <c r="T1131" s="3"/>
      <c r="U1131" s="3"/>
      <c r="V1131" s="3"/>
      <c r="W1131" s="3"/>
      <c r="X1131" s="3"/>
      <c r="Y1131" s="3"/>
      <c r="Z1131" s="3"/>
      <c r="AA1131" s="3"/>
      <c r="AB1131" s="3"/>
      <c r="AC1131" s="3"/>
      <c r="AD1131" s="3"/>
      <c r="AE1131" s="3"/>
      <c r="AF1131" s="3"/>
      <c r="AG1131" s="3"/>
    </row>
    <row r="1132" spans="1:33" x14ac:dyDescent="0.25">
      <c r="A1132" s="3"/>
      <c r="B1132" s="3"/>
      <c r="C1132" s="3"/>
      <c r="D1132" s="3"/>
      <c r="E1132" s="3"/>
      <c r="F1132" s="3"/>
      <c r="G1132" s="3"/>
      <c r="H1132" s="3"/>
      <c r="I1132" s="3"/>
      <c r="J1132" s="3"/>
      <c r="K1132" s="3"/>
      <c r="L1132" s="3"/>
      <c r="M1132" s="3"/>
      <c r="N1132" s="3"/>
      <c r="O1132" s="3"/>
      <c r="P1132" s="3"/>
      <c r="Q1132" s="3"/>
      <c r="R1132" s="3"/>
      <c r="S1132" s="3"/>
      <c r="T1132" s="3"/>
      <c r="U1132" s="3"/>
      <c r="V1132" s="3"/>
      <c r="W1132" s="3"/>
      <c r="X1132" s="3"/>
      <c r="Y1132" s="3"/>
      <c r="Z1132" s="3"/>
      <c r="AA1132" s="3"/>
      <c r="AB1132" s="3"/>
      <c r="AC1132" s="3"/>
      <c r="AD1132" s="3"/>
      <c r="AE1132" s="3"/>
      <c r="AF1132" s="3"/>
      <c r="AG1132" s="3"/>
    </row>
    <row r="1133" spans="1:33" x14ac:dyDescent="0.25">
      <c r="A1133" s="3"/>
      <c r="B1133" s="3"/>
      <c r="C1133" s="3"/>
      <c r="D1133" s="3"/>
      <c r="E1133" s="3"/>
      <c r="F1133" s="3"/>
      <c r="G1133" s="3"/>
      <c r="H1133" s="3"/>
      <c r="I1133" s="3"/>
      <c r="J1133" s="3"/>
      <c r="K1133" s="3"/>
      <c r="L1133" s="3"/>
      <c r="M1133" s="3"/>
      <c r="N1133" s="3"/>
      <c r="O1133" s="3"/>
      <c r="P1133" s="3"/>
      <c r="Q1133" s="3"/>
      <c r="R1133" s="3"/>
      <c r="S1133" s="3"/>
      <c r="T1133" s="3"/>
      <c r="U1133" s="3"/>
      <c r="V1133" s="3"/>
      <c r="W1133" s="3"/>
      <c r="X1133" s="3"/>
      <c r="Y1133" s="3"/>
      <c r="Z1133" s="3"/>
      <c r="AA1133" s="3"/>
      <c r="AB1133" s="3"/>
      <c r="AC1133" s="3"/>
      <c r="AD1133" s="3"/>
      <c r="AE1133" s="3"/>
      <c r="AF1133" s="3"/>
      <c r="AG1133" s="3"/>
    </row>
    <row r="1134" spans="1:33" x14ac:dyDescent="0.25">
      <c r="A1134" s="3"/>
      <c r="B1134" s="3"/>
      <c r="C1134" s="3"/>
      <c r="D1134" s="3"/>
      <c r="E1134" s="3"/>
      <c r="F1134" s="3"/>
      <c r="G1134" s="3"/>
      <c r="H1134" s="3"/>
      <c r="I1134" s="3"/>
      <c r="J1134" s="3"/>
      <c r="K1134" s="3"/>
      <c r="L1134" s="3"/>
      <c r="M1134" s="3"/>
      <c r="N1134" s="3"/>
      <c r="O1134" s="3"/>
      <c r="P1134" s="3"/>
      <c r="Q1134" s="3"/>
      <c r="R1134" s="3"/>
      <c r="S1134" s="3"/>
      <c r="T1134" s="3"/>
      <c r="U1134" s="3"/>
      <c r="V1134" s="3"/>
      <c r="W1134" s="3"/>
      <c r="X1134" s="3"/>
      <c r="Y1134" s="3"/>
      <c r="Z1134" s="3"/>
      <c r="AA1134" s="3"/>
      <c r="AB1134" s="3"/>
      <c r="AC1134" s="3"/>
      <c r="AD1134" s="3"/>
      <c r="AE1134" s="3"/>
      <c r="AF1134" s="3"/>
      <c r="AG1134" s="3"/>
    </row>
    <row r="1135" spans="1:33" x14ac:dyDescent="0.25">
      <c r="A1135" s="3"/>
      <c r="B1135" s="3"/>
      <c r="C1135" s="3"/>
      <c r="D1135" s="3"/>
      <c r="E1135" s="3"/>
      <c r="F1135" s="3"/>
      <c r="G1135" s="3"/>
      <c r="H1135" s="3"/>
      <c r="I1135" s="3"/>
      <c r="J1135" s="3"/>
      <c r="K1135" s="3"/>
      <c r="L1135" s="3"/>
      <c r="M1135" s="3"/>
      <c r="N1135" s="3"/>
      <c r="O1135" s="3"/>
      <c r="P1135" s="3"/>
      <c r="Q1135" s="3"/>
      <c r="R1135" s="3"/>
      <c r="S1135" s="3"/>
      <c r="T1135" s="3"/>
      <c r="U1135" s="3"/>
      <c r="V1135" s="3"/>
      <c r="W1135" s="3"/>
      <c r="X1135" s="3"/>
      <c r="Y1135" s="3"/>
      <c r="Z1135" s="3"/>
      <c r="AA1135" s="3"/>
      <c r="AB1135" s="3"/>
      <c r="AC1135" s="3"/>
      <c r="AD1135" s="3"/>
      <c r="AE1135" s="3"/>
      <c r="AF1135" s="3"/>
      <c r="AG1135" s="3"/>
    </row>
    <row r="1136" spans="1:33" x14ac:dyDescent="0.25">
      <c r="A1136" s="3"/>
      <c r="B1136" s="3"/>
      <c r="C1136" s="3"/>
      <c r="D1136" s="3"/>
      <c r="E1136" s="3"/>
      <c r="F1136" s="3"/>
      <c r="G1136" s="3"/>
      <c r="H1136" s="3"/>
      <c r="I1136" s="3"/>
      <c r="J1136" s="3"/>
      <c r="K1136" s="3"/>
      <c r="L1136" s="3"/>
      <c r="M1136" s="3"/>
      <c r="N1136" s="3"/>
      <c r="O1136" s="3"/>
      <c r="P1136" s="3"/>
      <c r="Q1136" s="3"/>
      <c r="R1136" s="3"/>
      <c r="S1136" s="3"/>
      <c r="T1136" s="3"/>
      <c r="U1136" s="3"/>
      <c r="V1136" s="3"/>
      <c r="W1136" s="3"/>
      <c r="X1136" s="3"/>
      <c r="Y1136" s="3"/>
      <c r="Z1136" s="3"/>
      <c r="AA1136" s="3"/>
      <c r="AB1136" s="3"/>
      <c r="AC1136" s="3"/>
      <c r="AD1136" s="3"/>
      <c r="AE1136" s="3"/>
      <c r="AF1136" s="3"/>
      <c r="AG1136" s="3"/>
    </row>
  </sheetData>
  <mergeCells count="2">
    <mergeCell ref="A7:E16"/>
    <mergeCell ref="A1:F1"/>
  </mergeCells>
  <phoneticPr fontId="2" type="noConversion"/>
  <pageMargins left="0.511811024" right="0.511811024" top="0.78740157499999996" bottom="0.78740157499999996" header="0.31496062000000002" footer="0.31496062000000002"/>
  <pageSetup paperSize="9" scale="7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DB8B0-5B17-4A82-8032-D4706BCA4450}">
  <sheetPr>
    <pageSetUpPr fitToPage="1"/>
  </sheetPr>
  <dimension ref="A1:K32"/>
  <sheetViews>
    <sheetView zoomScaleNormal="100" workbookViewId="0">
      <selection activeCell="A16" sqref="A16:XFD16"/>
    </sheetView>
  </sheetViews>
  <sheetFormatPr defaultRowHeight="15" x14ac:dyDescent="0.25"/>
  <cols>
    <col min="1" max="1" width="4.28515625" style="1" bestFit="1" customWidth="1"/>
    <col min="2" max="2" width="66.28515625" style="1" bestFit="1" customWidth="1"/>
    <col min="3" max="3" width="5.42578125" style="1" bestFit="1" customWidth="1"/>
    <col min="4" max="4" width="5.5703125" style="1" customWidth="1"/>
    <col min="5" max="5" width="8.28515625" style="1" customWidth="1"/>
    <col min="6" max="6" width="10.140625" style="1" customWidth="1"/>
    <col min="7" max="7" width="46.42578125" style="1" bestFit="1" customWidth="1"/>
    <col min="8" max="8" width="5.7109375" style="1" customWidth="1"/>
    <col min="9" max="9" width="23.42578125" style="1" customWidth="1"/>
    <col min="10" max="10" width="97.5703125" style="1" bestFit="1" customWidth="1"/>
    <col min="11" max="11" width="48.28515625" style="1" bestFit="1" customWidth="1"/>
  </cols>
  <sheetData>
    <row r="1" spans="1:11" s="6" customFormat="1" ht="36" x14ac:dyDescent="0.25">
      <c r="A1" s="5" t="s">
        <v>11</v>
      </c>
      <c r="B1" s="5" t="s">
        <v>13</v>
      </c>
      <c r="C1" s="5" t="s">
        <v>0</v>
      </c>
      <c r="D1" s="5" t="s">
        <v>1</v>
      </c>
      <c r="E1" s="5" t="s">
        <v>4</v>
      </c>
      <c r="F1" s="5" t="s">
        <v>6</v>
      </c>
      <c r="G1" s="5" t="s">
        <v>5</v>
      </c>
      <c r="H1" s="5" t="s">
        <v>9</v>
      </c>
      <c r="I1" s="5" t="s">
        <v>23</v>
      </c>
      <c r="J1" s="5" t="s">
        <v>12</v>
      </c>
      <c r="K1" s="5" t="s">
        <v>20</v>
      </c>
    </row>
    <row r="2" spans="1:11" s="8" customFormat="1" x14ac:dyDescent="0.25">
      <c r="A2" s="7">
        <v>1</v>
      </c>
      <c r="B2" s="7" t="s">
        <v>77</v>
      </c>
      <c r="C2" s="7" t="s">
        <v>14</v>
      </c>
      <c r="D2" s="7" t="s">
        <v>15</v>
      </c>
      <c r="E2" s="7" t="s">
        <v>16</v>
      </c>
      <c r="F2" s="7" t="s">
        <v>55</v>
      </c>
      <c r="G2" s="7" t="s">
        <v>53</v>
      </c>
      <c r="H2" s="7" t="s">
        <v>78</v>
      </c>
      <c r="I2" s="7" t="s">
        <v>24</v>
      </c>
      <c r="J2" s="7" t="s">
        <v>73</v>
      </c>
      <c r="K2" s="7" t="s">
        <v>22</v>
      </c>
    </row>
    <row r="3" spans="1:11" s="8" customFormat="1" x14ac:dyDescent="0.25">
      <c r="A3" s="7">
        <v>2</v>
      </c>
      <c r="B3" s="7" t="s">
        <v>79</v>
      </c>
      <c r="C3" s="7" t="s">
        <v>14</v>
      </c>
      <c r="D3" s="7" t="s">
        <v>15</v>
      </c>
      <c r="E3" s="7" t="s">
        <v>26</v>
      </c>
      <c r="F3" s="7" t="s">
        <v>55</v>
      </c>
      <c r="G3" s="7" t="s">
        <v>53</v>
      </c>
      <c r="H3" s="7" t="s">
        <v>80</v>
      </c>
      <c r="I3" s="7" t="s">
        <v>24</v>
      </c>
      <c r="J3" s="7" t="s">
        <v>74</v>
      </c>
      <c r="K3" s="7" t="s">
        <v>22</v>
      </c>
    </row>
    <row r="4" spans="1:11" s="8" customFormat="1" x14ac:dyDescent="0.25">
      <c r="A4" s="7">
        <v>3</v>
      </c>
      <c r="B4" s="7" t="s">
        <v>81</v>
      </c>
      <c r="C4" s="7" t="s">
        <v>14</v>
      </c>
      <c r="D4" s="7" t="s">
        <v>15</v>
      </c>
      <c r="E4" s="7" t="s">
        <v>27</v>
      </c>
      <c r="F4" s="7" t="s">
        <v>55</v>
      </c>
      <c r="G4" s="7" t="s">
        <v>53</v>
      </c>
      <c r="H4" s="7" t="s">
        <v>16</v>
      </c>
      <c r="I4" s="7" t="s">
        <v>24</v>
      </c>
      <c r="J4" s="7" t="s">
        <v>75</v>
      </c>
      <c r="K4" s="7" t="s">
        <v>22</v>
      </c>
    </row>
    <row r="5" spans="1:11" s="8" customFormat="1" x14ac:dyDescent="0.25">
      <c r="A5" s="7">
        <v>4</v>
      </c>
      <c r="B5" s="7" t="s">
        <v>32</v>
      </c>
      <c r="C5" s="7" t="s">
        <v>14</v>
      </c>
      <c r="D5" s="7" t="s">
        <v>15</v>
      </c>
      <c r="E5" s="7" t="s">
        <v>28</v>
      </c>
      <c r="F5" s="7" t="s">
        <v>17</v>
      </c>
      <c r="G5" s="7" t="s">
        <v>18</v>
      </c>
      <c r="H5" s="7" t="s">
        <v>31</v>
      </c>
      <c r="I5" s="7" t="s">
        <v>24</v>
      </c>
      <c r="J5" s="7" t="s">
        <v>29</v>
      </c>
      <c r="K5" s="7" t="s">
        <v>18</v>
      </c>
    </row>
    <row r="6" spans="1:11" s="8" customFormat="1" x14ac:dyDescent="0.25">
      <c r="A6" s="7">
        <v>5</v>
      </c>
      <c r="B6" s="7" t="s">
        <v>82</v>
      </c>
      <c r="C6" s="7" t="s">
        <v>14</v>
      </c>
      <c r="D6" s="7" t="s">
        <v>15</v>
      </c>
      <c r="E6" s="7" t="s">
        <v>33</v>
      </c>
      <c r="F6" s="7" t="s">
        <v>83</v>
      </c>
      <c r="G6" s="7" t="s">
        <v>76</v>
      </c>
      <c r="H6" s="7" t="s">
        <v>84</v>
      </c>
      <c r="I6" s="7" t="s">
        <v>25</v>
      </c>
      <c r="J6" s="7" t="s">
        <v>30</v>
      </c>
      <c r="K6" s="7" t="s">
        <v>22</v>
      </c>
    </row>
    <row r="7" spans="1:11" s="8" customFormat="1" x14ac:dyDescent="0.25">
      <c r="A7" s="7">
        <v>6</v>
      </c>
      <c r="B7" s="7" t="s">
        <v>36</v>
      </c>
      <c r="C7" s="7" t="s">
        <v>14</v>
      </c>
      <c r="D7" s="7" t="s">
        <v>15</v>
      </c>
      <c r="E7" s="7" t="s">
        <v>34</v>
      </c>
      <c r="F7" s="7" t="s">
        <v>21</v>
      </c>
      <c r="G7" s="7" t="s">
        <v>17</v>
      </c>
      <c r="H7" s="7" t="s">
        <v>37</v>
      </c>
      <c r="I7" s="7" t="s">
        <v>24</v>
      </c>
      <c r="J7" s="7" t="s">
        <v>40</v>
      </c>
      <c r="K7" s="7" t="s">
        <v>18</v>
      </c>
    </row>
    <row r="8" spans="1:11" s="8" customFormat="1" x14ac:dyDescent="0.25">
      <c r="A8" s="7">
        <v>7</v>
      </c>
      <c r="B8" s="7" t="s">
        <v>38</v>
      </c>
      <c r="C8" s="7" t="s">
        <v>14</v>
      </c>
      <c r="D8" s="7" t="s">
        <v>15</v>
      </c>
      <c r="E8" s="7" t="s">
        <v>34</v>
      </c>
      <c r="F8" s="7" t="s">
        <v>21</v>
      </c>
      <c r="G8" s="7" t="s">
        <v>21</v>
      </c>
      <c r="H8" s="7" t="s">
        <v>39</v>
      </c>
      <c r="I8" s="7" t="s">
        <v>24</v>
      </c>
      <c r="J8" s="7" t="s">
        <v>41</v>
      </c>
      <c r="K8" s="7" t="s">
        <v>18</v>
      </c>
    </row>
    <row r="9" spans="1:11" s="8" customFormat="1" x14ac:dyDescent="0.25">
      <c r="A9" s="7">
        <v>8</v>
      </c>
      <c r="B9" s="7" t="s">
        <v>42</v>
      </c>
      <c r="C9" s="7" t="s">
        <v>14</v>
      </c>
      <c r="D9" s="7" t="s">
        <v>15</v>
      </c>
      <c r="E9" s="7" t="s">
        <v>35</v>
      </c>
      <c r="F9" s="7" t="s">
        <v>17</v>
      </c>
      <c r="G9" s="7" t="s">
        <v>18</v>
      </c>
      <c r="H9" s="7" t="s">
        <v>43</v>
      </c>
      <c r="I9" s="7" t="s">
        <v>24</v>
      </c>
      <c r="J9" s="7" t="s">
        <v>69</v>
      </c>
      <c r="K9" s="7" t="s">
        <v>18</v>
      </c>
    </row>
    <row r="10" spans="1:11" s="8" customFormat="1" x14ac:dyDescent="0.25">
      <c r="A10" s="7">
        <v>9</v>
      </c>
      <c r="B10" s="7" t="s">
        <v>89</v>
      </c>
      <c r="C10" s="7" t="s">
        <v>14</v>
      </c>
      <c r="D10" s="7" t="s">
        <v>15</v>
      </c>
      <c r="E10" s="7" t="s">
        <v>44</v>
      </c>
      <c r="F10" s="7" t="s">
        <v>90</v>
      </c>
      <c r="G10" s="7" t="s">
        <v>88</v>
      </c>
      <c r="H10" s="7" t="s">
        <v>90</v>
      </c>
      <c r="I10" s="7" t="s">
        <v>25</v>
      </c>
      <c r="J10" s="7" t="s">
        <v>70</v>
      </c>
      <c r="K10" s="7" t="s">
        <v>22</v>
      </c>
    </row>
    <row r="11" spans="1:11" s="8" customFormat="1" x14ac:dyDescent="0.25">
      <c r="A11" s="7">
        <v>10</v>
      </c>
      <c r="B11" s="7" t="s">
        <v>47</v>
      </c>
      <c r="C11" s="7" t="s">
        <v>14</v>
      </c>
      <c r="D11" s="7" t="s">
        <v>15</v>
      </c>
      <c r="E11" s="7" t="s">
        <v>45</v>
      </c>
      <c r="F11" s="7" t="s">
        <v>48</v>
      </c>
      <c r="G11" s="7" t="s">
        <v>46</v>
      </c>
      <c r="H11" s="7" t="s">
        <v>49</v>
      </c>
      <c r="I11" s="7" t="s">
        <v>24</v>
      </c>
      <c r="J11" s="7" t="s">
        <v>71</v>
      </c>
      <c r="K11" s="7" t="s">
        <v>22</v>
      </c>
    </row>
    <row r="12" spans="1:11" s="8" customFormat="1" x14ac:dyDescent="0.25">
      <c r="A12" s="7">
        <v>11</v>
      </c>
      <c r="B12" s="7" t="s">
        <v>51</v>
      </c>
      <c r="C12" s="7" t="s">
        <v>14</v>
      </c>
      <c r="D12" s="7" t="s">
        <v>15</v>
      </c>
      <c r="E12" s="7" t="s">
        <v>50</v>
      </c>
      <c r="F12" s="7" t="s">
        <v>48</v>
      </c>
      <c r="G12" s="7" t="s">
        <v>46</v>
      </c>
      <c r="H12" s="7" t="s">
        <v>52</v>
      </c>
      <c r="I12" s="7" t="s">
        <v>24</v>
      </c>
      <c r="J12" s="7" t="s">
        <v>72</v>
      </c>
      <c r="K12" s="7" t="s">
        <v>22</v>
      </c>
    </row>
    <row r="13" spans="1:11" s="8" customFormat="1" x14ac:dyDescent="0.25">
      <c r="A13" s="7">
        <v>12</v>
      </c>
      <c r="B13" s="7" t="s">
        <v>54</v>
      </c>
      <c r="C13" s="7" t="s">
        <v>14</v>
      </c>
      <c r="D13" s="7" t="s">
        <v>15</v>
      </c>
      <c r="E13" s="7" t="s">
        <v>19</v>
      </c>
      <c r="F13" s="7" t="s">
        <v>55</v>
      </c>
      <c r="G13" s="7" t="s">
        <v>53</v>
      </c>
      <c r="H13" s="7" t="s">
        <v>56</v>
      </c>
      <c r="I13" s="7" t="s">
        <v>24</v>
      </c>
      <c r="J13" s="7" t="s">
        <v>67</v>
      </c>
      <c r="K13" s="7" t="s">
        <v>22</v>
      </c>
    </row>
    <row r="14" spans="1:11" s="8" customFormat="1" x14ac:dyDescent="0.25">
      <c r="A14" s="7">
        <v>13</v>
      </c>
      <c r="B14" s="7" t="s">
        <v>58</v>
      </c>
      <c r="C14" s="7" t="s">
        <v>14</v>
      </c>
      <c r="D14" s="7" t="s">
        <v>15</v>
      </c>
      <c r="E14" s="7" t="s">
        <v>57</v>
      </c>
      <c r="F14" s="7" t="s">
        <v>55</v>
      </c>
      <c r="G14" s="7" t="s">
        <v>53</v>
      </c>
      <c r="H14" s="7" t="s">
        <v>59</v>
      </c>
      <c r="I14" s="7" t="s">
        <v>25</v>
      </c>
      <c r="J14" s="7" t="s">
        <v>68</v>
      </c>
      <c r="K14" s="7" t="s">
        <v>22</v>
      </c>
    </row>
    <row r="15" spans="1:11" s="8" customFormat="1" x14ac:dyDescent="0.25">
      <c r="A15" s="7">
        <v>14</v>
      </c>
      <c r="B15" s="7" t="s">
        <v>61</v>
      </c>
      <c r="C15" s="7" t="s">
        <v>14</v>
      </c>
      <c r="D15" s="7" t="s">
        <v>15</v>
      </c>
      <c r="E15" s="7" t="s">
        <v>60</v>
      </c>
      <c r="F15" s="7" t="s">
        <v>21</v>
      </c>
      <c r="G15" s="7" t="s">
        <v>17</v>
      </c>
      <c r="H15" s="7" t="s">
        <v>62</v>
      </c>
      <c r="I15" s="7" t="s">
        <v>24</v>
      </c>
      <c r="J15" s="7" t="s">
        <v>65</v>
      </c>
      <c r="K15" s="7" t="s">
        <v>18</v>
      </c>
    </row>
    <row r="16" spans="1:11" s="8" customFormat="1" x14ac:dyDescent="0.25">
      <c r="A16" s="7">
        <v>15</v>
      </c>
      <c r="B16" s="7" t="s">
        <v>63</v>
      </c>
      <c r="C16" s="7" t="s">
        <v>14</v>
      </c>
      <c r="D16" s="7" t="s">
        <v>15</v>
      </c>
      <c r="E16" s="7" t="s">
        <v>60</v>
      </c>
      <c r="F16" s="7" t="s">
        <v>21</v>
      </c>
      <c r="G16" s="7" t="s">
        <v>21</v>
      </c>
      <c r="H16" s="7" t="s">
        <v>64</v>
      </c>
      <c r="I16" s="7" t="s">
        <v>24</v>
      </c>
      <c r="J16" s="7" t="s">
        <v>66</v>
      </c>
      <c r="K16" s="7" t="s">
        <v>18</v>
      </c>
    </row>
    <row r="17" spans="1:11" s="10" customFormat="1" ht="12" x14ac:dyDescent="0.2">
      <c r="A17" s="9">
        <v>16</v>
      </c>
      <c r="B17" s="9" t="s">
        <v>86</v>
      </c>
      <c r="C17" s="9" t="s">
        <v>14</v>
      </c>
      <c r="D17" s="9" t="s">
        <v>15</v>
      </c>
      <c r="E17" s="9" t="s">
        <v>85</v>
      </c>
      <c r="F17" s="9" t="s">
        <v>48</v>
      </c>
      <c r="G17" s="9" t="s">
        <v>46</v>
      </c>
      <c r="H17" s="9" t="s">
        <v>87</v>
      </c>
      <c r="I17" s="9" t="s">
        <v>24</v>
      </c>
      <c r="J17" s="9" t="s">
        <v>108</v>
      </c>
      <c r="K17" s="9" t="s">
        <v>22</v>
      </c>
    </row>
    <row r="18" spans="1:11" s="8" customFormat="1" x14ac:dyDescent="0.25">
      <c r="A18" s="7">
        <v>17</v>
      </c>
      <c r="B18" s="7" t="s">
        <v>92</v>
      </c>
      <c r="C18" s="7" t="s">
        <v>14</v>
      </c>
      <c r="D18" s="7" t="s">
        <v>15</v>
      </c>
      <c r="E18" s="7" t="s">
        <v>93</v>
      </c>
      <c r="F18" s="7" t="s">
        <v>17</v>
      </c>
      <c r="G18" s="7" t="s">
        <v>18</v>
      </c>
      <c r="H18" s="7" t="s">
        <v>94</v>
      </c>
      <c r="I18" s="7" t="s">
        <v>24</v>
      </c>
      <c r="J18" s="7" t="s">
        <v>91</v>
      </c>
      <c r="K18" s="7" t="s">
        <v>18</v>
      </c>
    </row>
    <row r="19" spans="1:11" s="8" customFormat="1" x14ac:dyDescent="0.25">
      <c r="A19" s="7">
        <v>18</v>
      </c>
      <c r="B19" s="7" t="s">
        <v>96</v>
      </c>
      <c r="C19" s="7" t="s">
        <v>14</v>
      </c>
      <c r="D19" s="7" t="s">
        <v>15</v>
      </c>
      <c r="E19" s="7" t="s">
        <v>97</v>
      </c>
      <c r="F19" s="7" t="s">
        <v>98</v>
      </c>
      <c r="G19" s="7" t="s">
        <v>99</v>
      </c>
      <c r="H19" s="7" t="s">
        <v>37</v>
      </c>
      <c r="I19" s="7" t="s">
        <v>25</v>
      </c>
      <c r="J19" s="7" t="s">
        <v>95</v>
      </c>
      <c r="K19" s="7" t="s">
        <v>22</v>
      </c>
    </row>
    <row r="20" spans="1:11" s="8" customFormat="1" x14ac:dyDescent="0.25">
      <c r="A20" s="7">
        <v>19</v>
      </c>
      <c r="B20" s="7" t="s">
        <v>101</v>
      </c>
      <c r="C20" s="7" t="s">
        <v>14</v>
      </c>
      <c r="D20" s="7" t="s">
        <v>15</v>
      </c>
      <c r="E20" s="7" t="s">
        <v>102</v>
      </c>
      <c r="F20" s="7" t="s">
        <v>17</v>
      </c>
      <c r="G20" s="7" t="s">
        <v>18</v>
      </c>
      <c r="H20" s="7" t="s">
        <v>103</v>
      </c>
      <c r="I20" s="7" t="s">
        <v>24</v>
      </c>
      <c r="J20" s="7" t="s">
        <v>100</v>
      </c>
      <c r="K20" s="7" t="s">
        <v>18</v>
      </c>
    </row>
    <row r="21" spans="1:11" s="8" customFormat="1" x14ac:dyDescent="0.25">
      <c r="A21" s="7">
        <v>20</v>
      </c>
      <c r="B21" s="7" t="s">
        <v>105</v>
      </c>
      <c r="C21" s="7" t="s">
        <v>14</v>
      </c>
      <c r="D21" s="7" t="s">
        <v>15</v>
      </c>
      <c r="E21" s="7" t="s">
        <v>106</v>
      </c>
      <c r="F21" s="7" t="s">
        <v>98</v>
      </c>
      <c r="G21" s="7" t="s">
        <v>99</v>
      </c>
      <c r="H21" s="7" t="s">
        <v>107</v>
      </c>
      <c r="I21" s="7" t="s">
        <v>25</v>
      </c>
      <c r="J21" s="7" t="s">
        <v>104</v>
      </c>
      <c r="K21" s="7" t="s">
        <v>22</v>
      </c>
    </row>
    <row r="22" spans="1:11" s="8" customFormat="1" x14ac:dyDescent="0.25">
      <c r="A22" s="7">
        <v>21</v>
      </c>
      <c r="B22" s="7" t="s">
        <v>117</v>
      </c>
      <c r="C22" s="7" t="s">
        <v>14</v>
      </c>
      <c r="D22" s="7" t="s">
        <v>15</v>
      </c>
      <c r="E22" s="7" t="s">
        <v>113</v>
      </c>
      <c r="F22" s="7" t="s">
        <v>55</v>
      </c>
      <c r="G22" s="7" t="s">
        <v>53</v>
      </c>
      <c r="H22" s="7" t="s">
        <v>118</v>
      </c>
      <c r="I22" s="7" t="s">
        <v>24</v>
      </c>
      <c r="J22" s="7" t="s">
        <v>109</v>
      </c>
      <c r="K22" s="7" t="s">
        <v>22</v>
      </c>
    </row>
    <row r="23" spans="1:11" s="8" customFormat="1" x14ac:dyDescent="0.25">
      <c r="A23" s="7">
        <v>22</v>
      </c>
      <c r="B23" s="7" t="s">
        <v>119</v>
      </c>
      <c r="C23" s="7" t="s">
        <v>14</v>
      </c>
      <c r="D23" s="7" t="s">
        <v>15</v>
      </c>
      <c r="E23" s="7" t="s">
        <v>114</v>
      </c>
      <c r="F23" s="7" t="s">
        <v>55</v>
      </c>
      <c r="G23" s="7" t="s">
        <v>53</v>
      </c>
      <c r="H23" s="7" t="s">
        <v>120</v>
      </c>
      <c r="I23" s="7" t="s">
        <v>24</v>
      </c>
      <c r="J23" s="7" t="s">
        <v>110</v>
      </c>
      <c r="K23" s="7" t="s">
        <v>22</v>
      </c>
    </row>
    <row r="24" spans="1:11" s="8" customFormat="1" x14ac:dyDescent="0.25">
      <c r="A24" s="7">
        <v>23</v>
      </c>
      <c r="B24" s="7" t="s">
        <v>121</v>
      </c>
      <c r="C24" s="7" t="s">
        <v>14</v>
      </c>
      <c r="D24" s="7" t="s">
        <v>15</v>
      </c>
      <c r="E24" s="7" t="s">
        <v>115</v>
      </c>
      <c r="F24" s="7" t="s">
        <v>55</v>
      </c>
      <c r="G24" s="7" t="s">
        <v>53</v>
      </c>
      <c r="H24" s="7" t="s">
        <v>122</v>
      </c>
      <c r="I24" s="7" t="s">
        <v>24</v>
      </c>
      <c r="J24" s="7" t="s">
        <v>111</v>
      </c>
      <c r="K24" s="7" t="s">
        <v>22</v>
      </c>
    </row>
    <row r="25" spans="1:11" s="8" customFormat="1" x14ac:dyDescent="0.25">
      <c r="A25" s="7">
        <v>24</v>
      </c>
      <c r="B25" s="7" t="s">
        <v>123</v>
      </c>
      <c r="C25" s="7" t="s">
        <v>14</v>
      </c>
      <c r="D25" s="7" t="s">
        <v>15</v>
      </c>
      <c r="E25" s="7" t="s">
        <v>116</v>
      </c>
      <c r="F25" s="7" t="s">
        <v>55</v>
      </c>
      <c r="G25" s="7" t="s">
        <v>53</v>
      </c>
      <c r="H25" s="7" t="s">
        <v>124</v>
      </c>
      <c r="I25" s="7" t="s">
        <v>24</v>
      </c>
      <c r="J25" s="7" t="s">
        <v>112</v>
      </c>
      <c r="K25" s="7" t="s">
        <v>22</v>
      </c>
    </row>
    <row r="26" spans="1:11" s="8" customFormat="1" x14ac:dyDescent="0.25">
      <c r="A26" s="7">
        <v>25</v>
      </c>
      <c r="B26" s="7" t="s">
        <v>133</v>
      </c>
      <c r="C26" s="7" t="s">
        <v>14</v>
      </c>
      <c r="D26" s="7" t="s">
        <v>15</v>
      </c>
      <c r="E26" s="7" t="s">
        <v>129</v>
      </c>
      <c r="F26" s="7" t="s">
        <v>17</v>
      </c>
      <c r="G26" s="7" t="s">
        <v>18</v>
      </c>
      <c r="H26" s="7" t="s">
        <v>134</v>
      </c>
      <c r="I26" s="7" t="s">
        <v>24</v>
      </c>
      <c r="J26" s="7" t="s">
        <v>125</v>
      </c>
      <c r="K26" s="7" t="s">
        <v>18</v>
      </c>
    </row>
    <row r="27" spans="1:11" s="8" customFormat="1" x14ac:dyDescent="0.25">
      <c r="A27" s="7">
        <v>26</v>
      </c>
      <c r="B27" s="7" t="s">
        <v>135</v>
      </c>
      <c r="C27" s="7" t="s">
        <v>14</v>
      </c>
      <c r="D27" s="7" t="s">
        <v>15</v>
      </c>
      <c r="E27" s="7" t="s">
        <v>130</v>
      </c>
      <c r="F27" s="7" t="s">
        <v>98</v>
      </c>
      <c r="G27" s="7" t="s">
        <v>99</v>
      </c>
      <c r="H27" s="7" t="s">
        <v>136</v>
      </c>
      <c r="I27" s="7" t="s">
        <v>25</v>
      </c>
      <c r="J27" s="7" t="s">
        <v>126</v>
      </c>
      <c r="K27" s="7" t="s">
        <v>22</v>
      </c>
    </row>
    <row r="28" spans="1:11" s="8" customFormat="1" x14ac:dyDescent="0.25">
      <c r="A28" s="7">
        <v>27</v>
      </c>
      <c r="B28" s="7" t="s">
        <v>137</v>
      </c>
      <c r="C28" s="7" t="s">
        <v>14</v>
      </c>
      <c r="D28" s="7" t="s">
        <v>15</v>
      </c>
      <c r="E28" s="7" t="s">
        <v>131</v>
      </c>
      <c r="F28" s="7" t="s">
        <v>55</v>
      </c>
      <c r="G28" s="7" t="s">
        <v>53</v>
      </c>
      <c r="H28" s="7" t="s">
        <v>138</v>
      </c>
      <c r="I28" s="7" t="s">
        <v>24</v>
      </c>
      <c r="J28" s="7" t="s">
        <v>127</v>
      </c>
      <c r="K28" s="7" t="s">
        <v>22</v>
      </c>
    </row>
    <row r="29" spans="1:11" s="8" customFormat="1" x14ac:dyDescent="0.25">
      <c r="A29" s="7">
        <v>28</v>
      </c>
      <c r="B29" s="7" t="s">
        <v>139</v>
      </c>
      <c r="C29" s="7" t="s">
        <v>14</v>
      </c>
      <c r="D29" s="7" t="s">
        <v>15</v>
      </c>
      <c r="E29" s="7" t="s">
        <v>132</v>
      </c>
      <c r="F29" s="7" t="s">
        <v>55</v>
      </c>
      <c r="G29" s="7" t="s">
        <v>53</v>
      </c>
      <c r="H29" s="7" t="s">
        <v>140</v>
      </c>
      <c r="I29" s="7" t="s">
        <v>24</v>
      </c>
      <c r="J29" s="7" t="s">
        <v>128</v>
      </c>
      <c r="K29" s="7" t="s">
        <v>22</v>
      </c>
    </row>
    <row r="30" spans="1:11" x14ac:dyDescent="0.25">
      <c r="A30" s="11"/>
      <c r="B30" s="11"/>
      <c r="C30" s="11"/>
      <c r="D30" s="11"/>
      <c r="E30" s="11"/>
      <c r="F30" s="11"/>
      <c r="G30" s="11"/>
      <c r="H30" s="11"/>
      <c r="I30" s="11"/>
      <c r="J30" s="11"/>
      <c r="K30" s="11"/>
    </row>
    <row r="31" spans="1:11" x14ac:dyDescent="0.25">
      <c r="A31" s="11"/>
      <c r="B31" s="11"/>
      <c r="C31" s="11"/>
      <c r="D31" s="11"/>
      <c r="E31" s="11"/>
      <c r="F31" s="11"/>
      <c r="G31" s="11"/>
      <c r="H31" s="11"/>
      <c r="I31" s="11"/>
      <c r="J31" s="11"/>
      <c r="K31" s="11"/>
    </row>
    <row r="32" spans="1:11" x14ac:dyDescent="0.25">
      <c r="A32" s="11"/>
      <c r="B32" s="11"/>
      <c r="C32" s="11"/>
      <c r="D32" s="11"/>
      <c r="E32" s="11"/>
      <c r="F32" s="11"/>
      <c r="G32" s="11"/>
      <c r="H32" s="11"/>
      <c r="I32" s="11"/>
      <c r="J32" s="11"/>
      <c r="K32" s="11"/>
    </row>
  </sheetData>
  <autoFilter ref="A1:K29" xr:uid="{B11DB8B0-5B17-4A82-8032-D4706BCA4450}"/>
  <pageMargins left="0.511811024" right="0.511811024" top="0.78740157499999996" bottom="0.78740157499999996" header="0.31496062000000002" footer="0.31496062000000002"/>
  <pageSetup scale="3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B657F-0BAD-4DF8-BA58-E07351F31F9C}">
  <sheetPr>
    <pageSetUpPr fitToPage="1"/>
  </sheetPr>
  <dimension ref="A1:K19"/>
  <sheetViews>
    <sheetView tabSelected="1" topLeftCell="H1" zoomScaleNormal="100" workbookViewId="0">
      <selection activeCell="J11" sqref="J11"/>
    </sheetView>
  </sheetViews>
  <sheetFormatPr defaultRowHeight="15" x14ac:dyDescent="0.25"/>
  <cols>
    <col min="1" max="1" width="4.28515625" style="1" bestFit="1" customWidth="1"/>
    <col min="2" max="2" width="66.28515625" style="1" bestFit="1" customWidth="1"/>
    <col min="3" max="3" width="5.42578125" style="1" bestFit="1" customWidth="1"/>
    <col min="4" max="4" width="5.5703125" style="1" customWidth="1"/>
    <col min="5" max="5" width="11.5703125" style="1" customWidth="1"/>
    <col min="6" max="6" width="10.140625" style="1" customWidth="1"/>
    <col min="7" max="7" width="58.85546875" style="1" customWidth="1"/>
    <col min="8" max="8" width="5.7109375" style="1" customWidth="1"/>
    <col min="9" max="9" width="23.42578125" style="1" customWidth="1"/>
    <col min="10" max="10" width="121.42578125" style="15" customWidth="1"/>
    <col min="11" max="11" width="48.28515625" style="1" bestFit="1" customWidth="1"/>
  </cols>
  <sheetData>
    <row r="1" spans="1:11" s="6" customFormat="1" ht="36" x14ac:dyDescent="0.25">
      <c r="A1" s="5" t="s">
        <v>11</v>
      </c>
      <c r="B1" s="5" t="s">
        <v>13</v>
      </c>
      <c r="C1" s="5" t="s">
        <v>0</v>
      </c>
      <c r="D1" s="5" t="s">
        <v>1</v>
      </c>
      <c r="E1" s="5" t="s">
        <v>4</v>
      </c>
      <c r="F1" s="5" t="s">
        <v>6</v>
      </c>
      <c r="G1" s="5" t="s">
        <v>5</v>
      </c>
      <c r="H1" s="5" t="s">
        <v>9</v>
      </c>
      <c r="I1" s="5" t="s">
        <v>23</v>
      </c>
      <c r="J1" s="5" t="s">
        <v>12</v>
      </c>
      <c r="K1" s="5" t="s">
        <v>20</v>
      </c>
    </row>
    <row r="2" spans="1:11" s="19" customFormat="1" x14ac:dyDescent="0.25">
      <c r="A2" s="17">
        <v>1</v>
      </c>
      <c r="B2" s="17" t="s">
        <v>159</v>
      </c>
      <c r="C2" s="17" t="s">
        <v>18</v>
      </c>
      <c r="D2" s="17" t="s">
        <v>18</v>
      </c>
      <c r="E2" s="17" t="s">
        <v>17</v>
      </c>
      <c r="F2" s="17" t="s">
        <v>18</v>
      </c>
      <c r="G2" s="17" t="s">
        <v>18</v>
      </c>
      <c r="H2" s="17" t="s">
        <v>18</v>
      </c>
      <c r="I2" s="17" t="s">
        <v>18</v>
      </c>
      <c r="J2" s="17" t="s">
        <v>159</v>
      </c>
      <c r="K2" s="17" t="s">
        <v>18</v>
      </c>
    </row>
    <row r="3" spans="1:11" s="18" customFormat="1" ht="36" x14ac:dyDescent="0.25">
      <c r="A3" s="16">
        <v>2</v>
      </c>
      <c r="B3" s="17" t="s">
        <v>142</v>
      </c>
      <c r="C3" s="16" t="s">
        <v>14</v>
      </c>
      <c r="D3" s="16" t="s">
        <v>15</v>
      </c>
      <c r="E3" s="16" t="s">
        <v>21</v>
      </c>
      <c r="F3" s="16" t="s">
        <v>143</v>
      </c>
      <c r="G3" s="17" t="s">
        <v>144</v>
      </c>
      <c r="H3" s="16" t="s">
        <v>145</v>
      </c>
      <c r="I3" s="16" t="s">
        <v>24</v>
      </c>
      <c r="J3" s="17" t="s">
        <v>141</v>
      </c>
      <c r="K3" s="16" t="s">
        <v>22</v>
      </c>
    </row>
    <row r="4" spans="1:11" s="18" customFormat="1" ht="36" x14ac:dyDescent="0.25">
      <c r="A4" s="16">
        <v>3</v>
      </c>
      <c r="B4" s="17" t="s">
        <v>146</v>
      </c>
      <c r="C4" s="16" t="s">
        <v>14</v>
      </c>
      <c r="D4" s="16" t="s">
        <v>15</v>
      </c>
      <c r="E4" s="16" t="s">
        <v>48</v>
      </c>
      <c r="F4" s="16" t="s">
        <v>17</v>
      </c>
      <c r="G4" s="17" t="s">
        <v>18</v>
      </c>
      <c r="H4" s="16" t="s">
        <v>147</v>
      </c>
      <c r="I4" s="16" t="s">
        <v>24</v>
      </c>
      <c r="J4" s="17" t="s">
        <v>162</v>
      </c>
      <c r="K4" s="16" t="s">
        <v>18</v>
      </c>
    </row>
    <row r="5" spans="1:11" s="18" customFormat="1" ht="24" x14ac:dyDescent="0.25">
      <c r="A5" s="16">
        <v>4</v>
      </c>
      <c r="B5" s="16" t="s">
        <v>150</v>
      </c>
      <c r="C5" s="16" t="s">
        <v>14</v>
      </c>
      <c r="D5" s="16" t="s">
        <v>15</v>
      </c>
      <c r="E5" s="16" t="s">
        <v>148</v>
      </c>
      <c r="F5" s="16" t="s">
        <v>55</v>
      </c>
      <c r="G5" s="16" t="s">
        <v>53</v>
      </c>
      <c r="H5" s="16" t="s">
        <v>151</v>
      </c>
      <c r="I5" s="16" t="s">
        <v>24</v>
      </c>
      <c r="J5" s="17" t="s">
        <v>149</v>
      </c>
      <c r="K5" s="16" t="s">
        <v>22</v>
      </c>
    </row>
    <row r="6" spans="1:11" x14ac:dyDescent="0.25">
      <c r="A6" s="12">
        <v>5</v>
      </c>
      <c r="B6" s="12" t="s">
        <v>153</v>
      </c>
      <c r="C6" s="12" t="s">
        <v>14</v>
      </c>
      <c r="D6" s="12" t="s">
        <v>15</v>
      </c>
      <c r="E6" s="12" t="s">
        <v>55</v>
      </c>
      <c r="F6" s="12" t="s">
        <v>21</v>
      </c>
      <c r="G6" s="12" t="s">
        <v>17</v>
      </c>
      <c r="H6" s="12" t="s">
        <v>60</v>
      </c>
      <c r="I6" s="12" t="s">
        <v>24</v>
      </c>
      <c r="J6" s="13" t="s">
        <v>40</v>
      </c>
      <c r="K6" s="12" t="s">
        <v>18</v>
      </c>
    </row>
    <row r="7" spans="1:11" x14ac:dyDescent="0.25">
      <c r="A7" s="12">
        <v>6</v>
      </c>
      <c r="B7" s="12" t="s">
        <v>152</v>
      </c>
      <c r="C7" s="12" t="s">
        <v>14</v>
      </c>
      <c r="D7" s="12" t="s">
        <v>15</v>
      </c>
      <c r="E7" s="12" t="s">
        <v>55</v>
      </c>
      <c r="F7" s="12" t="s">
        <v>21</v>
      </c>
      <c r="G7" s="12" t="s">
        <v>21</v>
      </c>
      <c r="H7" s="12" t="s">
        <v>97</v>
      </c>
      <c r="I7" s="12" t="s">
        <v>24</v>
      </c>
      <c r="J7" s="13" t="s">
        <v>41</v>
      </c>
      <c r="K7" s="12" t="s">
        <v>18</v>
      </c>
    </row>
    <row r="8" spans="1:11" x14ac:dyDescent="0.25">
      <c r="A8" s="12">
        <v>7</v>
      </c>
      <c r="B8" s="12" t="s">
        <v>154</v>
      </c>
      <c r="C8" s="12" t="s">
        <v>14</v>
      </c>
      <c r="D8" s="12" t="s">
        <v>15</v>
      </c>
      <c r="E8" s="12" t="s">
        <v>155</v>
      </c>
      <c r="F8" s="12" t="s">
        <v>21</v>
      </c>
      <c r="G8" s="12" t="s">
        <v>17</v>
      </c>
      <c r="H8" s="12" t="s">
        <v>156</v>
      </c>
      <c r="I8" s="12" t="s">
        <v>24</v>
      </c>
      <c r="J8" s="13" t="s">
        <v>65</v>
      </c>
      <c r="K8" s="12" t="s">
        <v>18</v>
      </c>
    </row>
    <row r="9" spans="1:11" x14ac:dyDescent="0.25">
      <c r="A9" s="12">
        <v>8</v>
      </c>
      <c r="B9" s="12" t="s">
        <v>157</v>
      </c>
      <c r="C9" s="12" t="s">
        <v>14</v>
      </c>
      <c r="D9" s="12" t="s">
        <v>15</v>
      </c>
      <c r="E9" s="12" t="s">
        <v>155</v>
      </c>
      <c r="F9" s="12" t="s">
        <v>21</v>
      </c>
      <c r="G9" s="12" t="s">
        <v>21</v>
      </c>
      <c r="H9" s="12" t="s">
        <v>158</v>
      </c>
      <c r="I9" s="12" t="s">
        <v>24</v>
      </c>
      <c r="J9" s="13" t="s">
        <v>66</v>
      </c>
      <c r="K9" s="12" t="s">
        <v>18</v>
      </c>
    </row>
    <row r="10" spans="1:11" s="18" customFormat="1" ht="24" x14ac:dyDescent="0.25">
      <c r="A10" s="16">
        <v>9</v>
      </c>
      <c r="B10" s="16" t="s">
        <v>249</v>
      </c>
      <c r="C10" s="16" t="s">
        <v>14</v>
      </c>
      <c r="D10" s="16" t="s">
        <v>15</v>
      </c>
      <c r="E10" s="16" t="s">
        <v>250</v>
      </c>
      <c r="F10" s="16" t="s">
        <v>17</v>
      </c>
      <c r="G10" s="16" t="s">
        <v>18</v>
      </c>
      <c r="H10" s="16" t="s">
        <v>252</v>
      </c>
      <c r="I10" s="16" t="s">
        <v>24</v>
      </c>
      <c r="J10" s="17" t="s">
        <v>253</v>
      </c>
      <c r="K10" s="16" t="s">
        <v>18</v>
      </c>
    </row>
    <row r="11" spans="1:11" x14ac:dyDescent="0.25">
      <c r="A11" s="12">
        <v>10</v>
      </c>
      <c r="B11" s="12" t="s">
        <v>160</v>
      </c>
      <c r="C11" s="12" t="s">
        <v>18</v>
      </c>
      <c r="D11" s="12" t="s">
        <v>18</v>
      </c>
      <c r="E11" s="12" t="s">
        <v>251</v>
      </c>
      <c r="F11" s="12" t="s">
        <v>18</v>
      </c>
      <c r="G11" s="12" t="s">
        <v>18</v>
      </c>
      <c r="H11" s="12" t="s">
        <v>18</v>
      </c>
      <c r="I11" s="12" t="s">
        <v>24</v>
      </c>
      <c r="J11" s="13" t="s">
        <v>160</v>
      </c>
      <c r="K11" s="12" t="s">
        <v>18</v>
      </c>
    </row>
    <row r="12" spans="1:11" s="18" customFormat="1" ht="36" x14ac:dyDescent="0.25">
      <c r="A12" s="16">
        <v>11</v>
      </c>
      <c r="B12" s="17" t="s">
        <v>164</v>
      </c>
      <c r="C12" s="16" t="s">
        <v>14</v>
      </c>
      <c r="D12" s="16" t="s">
        <v>15</v>
      </c>
      <c r="E12" s="16" t="s">
        <v>161</v>
      </c>
      <c r="F12" s="16" t="s">
        <v>143</v>
      </c>
      <c r="G12" s="17" t="s">
        <v>144</v>
      </c>
      <c r="H12" s="16" t="s">
        <v>165</v>
      </c>
      <c r="I12" s="16" t="s">
        <v>25</v>
      </c>
      <c r="J12" s="17" t="s">
        <v>163</v>
      </c>
      <c r="K12" s="16" t="s">
        <v>22</v>
      </c>
    </row>
    <row r="13" spans="1:11" s="18" customFormat="1" ht="24" x14ac:dyDescent="0.25">
      <c r="A13" s="16">
        <v>12</v>
      </c>
      <c r="B13" s="17" t="s">
        <v>166</v>
      </c>
      <c r="C13" s="16" t="s">
        <v>14</v>
      </c>
      <c r="D13" s="16" t="s">
        <v>15</v>
      </c>
      <c r="E13" s="16" t="s">
        <v>120</v>
      </c>
      <c r="F13" s="16" t="s">
        <v>55</v>
      </c>
      <c r="G13" s="17" t="s">
        <v>53</v>
      </c>
      <c r="H13" s="16" t="s">
        <v>50</v>
      </c>
      <c r="I13" s="16" t="s">
        <v>25</v>
      </c>
      <c r="J13" s="17" t="s">
        <v>173</v>
      </c>
      <c r="K13" s="16" t="s">
        <v>22</v>
      </c>
    </row>
    <row r="14" spans="1:11" s="18" customFormat="1" ht="24" x14ac:dyDescent="0.25">
      <c r="A14" s="16">
        <v>13</v>
      </c>
      <c r="B14" s="16" t="s">
        <v>168</v>
      </c>
      <c r="C14" s="16" t="s">
        <v>14</v>
      </c>
      <c r="D14" s="16" t="s">
        <v>15</v>
      </c>
      <c r="E14" s="16" t="s">
        <v>167</v>
      </c>
      <c r="F14" s="16" t="s">
        <v>55</v>
      </c>
      <c r="G14" s="16" t="s">
        <v>53</v>
      </c>
      <c r="H14" s="16" t="s">
        <v>169</v>
      </c>
      <c r="I14" s="16" t="s">
        <v>25</v>
      </c>
      <c r="J14" s="17" t="s">
        <v>170</v>
      </c>
      <c r="K14" s="16" t="s">
        <v>22</v>
      </c>
    </row>
    <row r="15" spans="1:11" s="20" customFormat="1" ht="12" x14ac:dyDescent="0.2">
      <c r="A15" s="12">
        <v>14</v>
      </c>
      <c r="B15" s="12" t="s">
        <v>160</v>
      </c>
      <c r="C15" s="12" t="s">
        <v>18</v>
      </c>
      <c r="D15" s="12" t="s">
        <v>18</v>
      </c>
      <c r="E15" s="12" t="s">
        <v>171</v>
      </c>
      <c r="F15" s="12" t="s">
        <v>18</v>
      </c>
      <c r="G15" s="12" t="s">
        <v>18</v>
      </c>
      <c r="H15" s="12" t="s">
        <v>18</v>
      </c>
      <c r="I15" s="12" t="s">
        <v>25</v>
      </c>
      <c r="J15" s="13" t="s">
        <v>160</v>
      </c>
      <c r="K15" s="12" t="s">
        <v>18</v>
      </c>
    </row>
    <row r="16" spans="1:11" s="20" customFormat="1" ht="12" x14ac:dyDescent="0.2">
      <c r="A16" s="12">
        <v>15</v>
      </c>
      <c r="B16" s="12" t="s">
        <v>159</v>
      </c>
      <c r="C16" s="12" t="s">
        <v>18</v>
      </c>
      <c r="D16" s="12" t="s">
        <v>18</v>
      </c>
      <c r="E16" s="12" t="s">
        <v>172</v>
      </c>
      <c r="F16" s="12" t="s">
        <v>18</v>
      </c>
      <c r="G16" s="12" t="s">
        <v>18</v>
      </c>
      <c r="H16" s="12" t="s">
        <v>18</v>
      </c>
      <c r="I16" s="12" t="s">
        <v>18</v>
      </c>
      <c r="J16" s="13" t="s">
        <v>159</v>
      </c>
      <c r="K16" s="12" t="s">
        <v>18</v>
      </c>
    </row>
    <row r="17" spans="1:11" x14ac:dyDescent="0.25">
      <c r="A17" s="11"/>
      <c r="B17" s="11"/>
      <c r="C17" s="11"/>
      <c r="D17" s="11"/>
      <c r="E17" s="11"/>
      <c r="F17" s="11"/>
      <c r="G17" s="11"/>
      <c r="H17" s="11"/>
      <c r="I17" s="11"/>
      <c r="J17" s="14"/>
      <c r="K17" s="11"/>
    </row>
    <row r="18" spans="1:11" x14ac:dyDescent="0.25">
      <c r="A18" s="11"/>
      <c r="B18" s="11"/>
      <c r="C18" s="11"/>
      <c r="D18" s="11"/>
      <c r="E18" s="11"/>
      <c r="F18" s="11"/>
      <c r="G18" s="11"/>
      <c r="H18" s="11"/>
      <c r="I18" s="11"/>
      <c r="J18" s="14"/>
      <c r="K18" s="11"/>
    </row>
    <row r="19" spans="1:11" x14ac:dyDescent="0.25">
      <c r="A19" s="11"/>
      <c r="B19" s="11"/>
      <c r="C19" s="11"/>
      <c r="D19" s="11"/>
      <c r="E19" s="11"/>
      <c r="F19" s="11"/>
      <c r="G19" s="11"/>
      <c r="H19" s="11"/>
      <c r="I19" s="11"/>
      <c r="J19" s="14"/>
      <c r="K19" s="11"/>
    </row>
  </sheetData>
  <autoFilter ref="A1:K16" xr:uid="{B11DB8B0-5B17-4A82-8032-D4706BCA4450}"/>
  <pageMargins left="0.511811024" right="0.511811024" top="0.78740157499999996" bottom="0.78740157499999996" header="0.31496062000000002" footer="0.31496062000000002"/>
  <pageSetup scale="39"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7EF53-64C8-4E32-A53D-867BE06A0082}">
  <dimension ref="A1:R14"/>
  <sheetViews>
    <sheetView workbookViewId="0">
      <selection activeCell="E22" sqref="E22"/>
    </sheetView>
  </sheetViews>
  <sheetFormatPr defaultRowHeight="15" x14ac:dyDescent="0.25"/>
  <cols>
    <col min="1" max="1" width="9.140625" style="3"/>
    <col min="2" max="2" width="28.42578125" style="3" customWidth="1"/>
    <col min="3" max="3" width="9.42578125" style="3" bestFit="1" customWidth="1"/>
    <col min="4" max="4" width="22.28515625" style="31" customWidth="1"/>
    <col min="5" max="8" width="11.7109375" style="3" bestFit="1" customWidth="1"/>
    <col min="9" max="9" width="15.140625" style="3" customWidth="1"/>
    <col min="10" max="10" width="15.42578125" style="3" customWidth="1"/>
    <col min="11" max="11" width="17" style="27" customWidth="1"/>
    <col min="12" max="18" width="9.140625" style="3"/>
  </cols>
  <sheetData>
    <row r="1" spans="1:18" s="21" customFormat="1" ht="60" x14ac:dyDescent="0.25">
      <c r="A1" s="2" t="s">
        <v>11</v>
      </c>
      <c r="B1" s="2" t="s">
        <v>174</v>
      </c>
      <c r="C1" s="2" t="s">
        <v>180</v>
      </c>
      <c r="D1" s="30" t="s">
        <v>220</v>
      </c>
      <c r="E1" s="25" t="s">
        <v>191</v>
      </c>
      <c r="F1" s="25" t="s">
        <v>192</v>
      </c>
      <c r="G1" s="25" t="s">
        <v>193</v>
      </c>
      <c r="H1" s="33" t="s">
        <v>194</v>
      </c>
      <c r="I1" s="28" t="s">
        <v>195</v>
      </c>
      <c r="J1" s="28" t="s">
        <v>196</v>
      </c>
      <c r="K1" s="35" t="s">
        <v>218</v>
      </c>
      <c r="L1" s="22"/>
      <c r="M1" s="22"/>
      <c r="N1" s="22"/>
      <c r="O1" s="22"/>
      <c r="P1" s="22"/>
      <c r="Q1" s="22"/>
      <c r="R1" s="22"/>
    </row>
    <row r="2" spans="1:18" x14ac:dyDescent="0.25">
      <c r="A2" s="4">
        <v>1</v>
      </c>
      <c r="B2" s="4" t="s">
        <v>175</v>
      </c>
      <c r="C2" s="24">
        <v>4</v>
      </c>
      <c r="D2" s="32" t="s">
        <v>209</v>
      </c>
      <c r="E2" s="26" t="s">
        <v>209</v>
      </c>
      <c r="F2" s="26" t="s">
        <v>209</v>
      </c>
      <c r="G2" s="26" t="s">
        <v>221</v>
      </c>
      <c r="H2" s="34" t="s">
        <v>190</v>
      </c>
      <c r="I2" s="29" t="str">
        <f>_xlfn.CONCAT(D2:H2)</f>
        <v>00000085f1</v>
      </c>
      <c r="J2" s="29">
        <f>HEX2DEC(I2)</f>
        <v>34289</v>
      </c>
      <c r="K2" s="36">
        <f>J2/1000</f>
        <v>34.289000000000001</v>
      </c>
    </row>
    <row r="3" spans="1:18" x14ac:dyDescent="0.25">
      <c r="A3" s="4">
        <v>2</v>
      </c>
      <c r="B3" s="4" t="s">
        <v>176</v>
      </c>
      <c r="C3" s="24">
        <v>4</v>
      </c>
      <c r="D3" s="32" t="s">
        <v>209</v>
      </c>
      <c r="E3" s="26" t="s">
        <v>209</v>
      </c>
      <c r="F3" s="26" t="s">
        <v>209</v>
      </c>
      <c r="G3" s="26" t="s">
        <v>210</v>
      </c>
      <c r="H3" s="34" t="s">
        <v>223</v>
      </c>
      <c r="I3" s="29" t="str">
        <f t="shared" ref="I3:I13" si="0">_xlfn.CONCAT(D3:H3)</f>
        <v>000000ea48</v>
      </c>
      <c r="J3" s="29">
        <f t="shared" ref="J3:J13" si="1">HEX2DEC(I3)</f>
        <v>59976</v>
      </c>
      <c r="K3" s="36">
        <f>J3/1000</f>
        <v>59.975999999999999</v>
      </c>
    </row>
    <row r="4" spans="1:18" x14ac:dyDescent="0.25">
      <c r="A4" s="4">
        <v>3</v>
      </c>
      <c r="B4" s="4" t="s">
        <v>177</v>
      </c>
      <c r="C4" s="24">
        <v>4</v>
      </c>
      <c r="D4" s="32" t="s">
        <v>209</v>
      </c>
      <c r="E4" s="26" t="s">
        <v>209</v>
      </c>
      <c r="F4" s="26" t="s">
        <v>209</v>
      </c>
      <c r="G4" s="26" t="s">
        <v>224</v>
      </c>
      <c r="H4" s="34" t="s">
        <v>225</v>
      </c>
      <c r="I4" s="29" t="str">
        <f t="shared" si="0"/>
        <v>00000079ed</v>
      </c>
      <c r="J4" s="29">
        <f t="shared" si="1"/>
        <v>31213</v>
      </c>
      <c r="K4" s="36">
        <f>J4/1000</f>
        <v>31.213000000000001</v>
      </c>
    </row>
    <row r="5" spans="1:18" x14ac:dyDescent="0.25">
      <c r="A5" s="4">
        <v>4</v>
      </c>
      <c r="B5" s="4" t="s">
        <v>178</v>
      </c>
      <c r="C5" s="24">
        <v>2</v>
      </c>
      <c r="D5" s="32" t="s">
        <v>209</v>
      </c>
      <c r="E5" s="26" t="s">
        <v>189</v>
      </c>
      <c r="F5" s="26" t="s">
        <v>198</v>
      </c>
      <c r="G5" s="26"/>
      <c r="H5" s="34"/>
      <c r="I5" s="29" t="str">
        <f t="shared" si="0"/>
        <v>001546</v>
      </c>
      <c r="J5" s="29">
        <f t="shared" si="1"/>
        <v>5446</v>
      </c>
      <c r="K5" s="37">
        <f>INT(J5/10)</f>
        <v>544</v>
      </c>
    </row>
    <row r="6" spans="1:18" x14ac:dyDescent="0.25">
      <c r="A6" s="4">
        <v>5</v>
      </c>
      <c r="B6" s="4" t="s">
        <v>179</v>
      </c>
      <c r="C6" s="24">
        <v>2</v>
      </c>
      <c r="D6" s="32" t="s">
        <v>209</v>
      </c>
      <c r="E6" s="26" t="s">
        <v>226</v>
      </c>
      <c r="F6" s="26" t="s">
        <v>202</v>
      </c>
      <c r="G6" s="26"/>
      <c r="H6" s="34"/>
      <c r="I6" s="29" t="str">
        <f t="shared" si="0"/>
        <v>00adbc</v>
      </c>
      <c r="J6" s="29">
        <f t="shared" si="1"/>
        <v>44476</v>
      </c>
      <c r="K6" s="37">
        <f>INT(J6/10)</f>
        <v>4447</v>
      </c>
    </row>
    <row r="7" spans="1:18" x14ac:dyDescent="0.25">
      <c r="A7" s="4">
        <v>6</v>
      </c>
      <c r="B7" s="4" t="s">
        <v>181</v>
      </c>
      <c r="C7" s="24">
        <v>2</v>
      </c>
      <c r="D7" s="32" t="s">
        <v>209</v>
      </c>
      <c r="E7" s="26" t="s">
        <v>200</v>
      </c>
      <c r="F7" s="26" t="s">
        <v>201</v>
      </c>
      <c r="G7" s="26"/>
      <c r="H7" s="34"/>
      <c r="I7" s="29" t="str">
        <f t="shared" si="0"/>
        <v>002143</v>
      </c>
      <c r="J7" s="29">
        <f t="shared" si="1"/>
        <v>8515</v>
      </c>
      <c r="K7" s="37">
        <f>INT(J7)</f>
        <v>8515</v>
      </c>
    </row>
    <row r="8" spans="1:18" x14ac:dyDescent="0.25">
      <c r="A8" s="4">
        <v>7</v>
      </c>
      <c r="B8" s="4" t="s">
        <v>182</v>
      </c>
      <c r="C8" s="24">
        <v>4</v>
      </c>
      <c r="D8" s="32" t="s">
        <v>209</v>
      </c>
      <c r="E8" s="26" t="s">
        <v>209</v>
      </c>
      <c r="F8" s="26" t="s">
        <v>203</v>
      </c>
      <c r="G8" s="26" t="s">
        <v>204</v>
      </c>
      <c r="H8" s="34" t="s">
        <v>205</v>
      </c>
      <c r="I8" s="29" t="str">
        <f t="shared" si="0"/>
        <v>0000e0ff54</v>
      </c>
      <c r="J8" s="29">
        <f t="shared" si="1"/>
        <v>14745428</v>
      </c>
      <c r="K8" s="37">
        <f>INT(J8-1000000000)</f>
        <v>-985254572</v>
      </c>
    </row>
    <row r="9" spans="1:18" x14ac:dyDescent="0.25">
      <c r="A9" s="4">
        <v>8</v>
      </c>
      <c r="B9" s="4" t="s">
        <v>183</v>
      </c>
      <c r="C9" s="24">
        <v>4</v>
      </c>
      <c r="D9" s="32" t="s">
        <v>209</v>
      </c>
      <c r="E9" s="26" t="s">
        <v>229</v>
      </c>
      <c r="F9" s="26" t="s">
        <v>199</v>
      </c>
      <c r="G9" s="26" t="s">
        <v>228</v>
      </c>
      <c r="H9" s="34" t="s">
        <v>206</v>
      </c>
      <c r="I9" s="29" t="str">
        <f t="shared" si="0"/>
        <v>006a052010</v>
      </c>
      <c r="J9" s="29">
        <f t="shared" si="1"/>
        <v>1778720784</v>
      </c>
      <c r="K9" s="37">
        <f>INT(J9-1000000000)</f>
        <v>778720784</v>
      </c>
    </row>
    <row r="10" spans="1:18" x14ac:dyDescent="0.25">
      <c r="A10" s="4">
        <v>9</v>
      </c>
      <c r="B10" s="4" t="s">
        <v>184</v>
      </c>
      <c r="C10" s="24">
        <v>4</v>
      </c>
      <c r="D10" s="32" t="s">
        <v>209</v>
      </c>
      <c r="E10" s="26" t="s">
        <v>197</v>
      </c>
      <c r="F10" s="26" t="s">
        <v>207</v>
      </c>
      <c r="G10" s="26" t="s">
        <v>208</v>
      </c>
      <c r="H10" s="34" t="s">
        <v>209</v>
      </c>
      <c r="I10" s="29" t="str">
        <f t="shared" si="0"/>
        <v>0064980200</v>
      </c>
      <c r="J10" s="29">
        <f t="shared" si="1"/>
        <v>1687683584</v>
      </c>
      <c r="K10" s="37">
        <f>INT(J10-1000000000)</f>
        <v>687683584</v>
      </c>
    </row>
    <row r="11" spans="1:18" x14ac:dyDescent="0.25">
      <c r="A11" s="4">
        <v>10</v>
      </c>
      <c r="B11" s="4" t="s">
        <v>185</v>
      </c>
      <c r="C11" s="24">
        <v>4</v>
      </c>
      <c r="D11" s="32" t="s">
        <v>209</v>
      </c>
      <c r="E11" s="26" t="s">
        <v>230</v>
      </c>
      <c r="F11" s="26" t="s">
        <v>211</v>
      </c>
      <c r="G11" s="26" t="s">
        <v>212</v>
      </c>
      <c r="H11" s="34" t="s">
        <v>213</v>
      </c>
      <c r="I11" s="29" t="str">
        <f t="shared" si="0"/>
        <v>002bae4080</v>
      </c>
      <c r="J11" s="29">
        <f t="shared" si="1"/>
        <v>732840064</v>
      </c>
      <c r="K11" s="37">
        <f>INT(J11-1000000000)</f>
        <v>-267159936</v>
      </c>
    </row>
    <row r="12" spans="1:18" x14ac:dyDescent="0.25">
      <c r="A12" s="4">
        <v>11</v>
      </c>
      <c r="B12" s="4" t="s">
        <v>186</v>
      </c>
      <c r="C12" s="24">
        <v>4</v>
      </c>
      <c r="D12" s="32" t="s">
        <v>209</v>
      </c>
      <c r="E12" s="26" t="s">
        <v>231</v>
      </c>
      <c r="F12" s="26" t="s">
        <v>214</v>
      </c>
      <c r="G12" s="26" t="s">
        <v>215</v>
      </c>
      <c r="H12" s="34" t="s">
        <v>216</v>
      </c>
      <c r="I12" s="29" t="str">
        <f t="shared" si="0"/>
        <v>002812eeab</v>
      </c>
      <c r="J12" s="29">
        <f t="shared" si="1"/>
        <v>672329387</v>
      </c>
      <c r="K12" s="38">
        <f>(J12-1000000)/1000</f>
        <v>671329.38699999999</v>
      </c>
    </row>
    <row r="13" spans="1:18" x14ac:dyDescent="0.25">
      <c r="A13" s="4">
        <v>12</v>
      </c>
      <c r="B13" s="4" t="s">
        <v>187</v>
      </c>
      <c r="C13" s="24">
        <v>4</v>
      </c>
      <c r="D13" s="32" t="s">
        <v>209</v>
      </c>
      <c r="E13" s="26" t="s">
        <v>209</v>
      </c>
      <c r="F13" s="26" t="s">
        <v>209</v>
      </c>
      <c r="G13" s="26" t="s">
        <v>209</v>
      </c>
      <c r="H13" s="34" t="s">
        <v>217</v>
      </c>
      <c r="I13" s="29" t="str">
        <f t="shared" si="0"/>
        <v>0000000056</v>
      </c>
      <c r="J13" s="29">
        <f t="shared" si="1"/>
        <v>86</v>
      </c>
      <c r="K13" s="36">
        <f>(J13-1000000)/1000</f>
        <v>-999.91399999999999</v>
      </c>
    </row>
    <row r="14" spans="1:18" x14ac:dyDescent="0.25">
      <c r="B14" s="23" t="s">
        <v>188</v>
      </c>
      <c r="C14" s="3">
        <f>SUM(C2:C13)</f>
        <v>42</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C60FF-9CA3-4972-9764-D5189C56A132}">
  <dimension ref="A1:R14"/>
  <sheetViews>
    <sheetView workbookViewId="0">
      <selection activeCell="K6" sqref="K6"/>
    </sheetView>
  </sheetViews>
  <sheetFormatPr defaultRowHeight="15" x14ac:dyDescent="0.25"/>
  <cols>
    <col min="1" max="1" width="9.140625" style="3"/>
    <col min="2" max="2" width="28.42578125" style="3" customWidth="1"/>
    <col min="3" max="3" width="9.42578125" style="3" bestFit="1" customWidth="1"/>
    <col min="4" max="4" width="22.28515625" style="31" customWidth="1"/>
    <col min="5" max="8" width="11.7109375" style="3" bestFit="1" customWidth="1"/>
    <col min="9" max="9" width="15.140625" style="3" customWidth="1"/>
    <col min="10" max="10" width="15.42578125" style="3" customWidth="1"/>
    <col min="11" max="11" width="17" style="27" customWidth="1"/>
    <col min="12" max="18" width="9.140625" style="3"/>
  </cols>
  <sheetData>
    <row r="1" spans="1:18" s="21" customFormat="1" ht="60" x14ac:dyDescent="0.25">
      <c r="A1" s="2" t="s">
        <v>11</v>
      </c>
      <c r="B1" s="2" t="s">
        <v>174</v>
      </c>
      <c r="C1" s="2" t="s">
        <v>180</v>
      </c>
      <c r="D1" s="30" t="s">
        <v>220</v>
      </c>
      <c r="E1" s="25" t="s">
        <v>191</v>
      </c>
      <c r="F1" s="25" t="s">
        <v>192</v>
      </c>
      <c r="G1" s="25" t="s">
        <v>193</v>
      </c>
      <c r="H1" s="33" t="s">
        <v>194</v>
      </c>
      <c r="I1" s="28" t="s">
        <v>195</v>
      </c>
      <c r="J1" s="28" t="s">
        <v>196</v>
      </c>
      <c r="K1" s="35" t="s">
        <v>218</v>
      </c>
      <c r="L1" s="22"/>
      <c r="M1" s="22"/>
      <c r="N1" s="22"/>
      <c r="O1" s="22"/>
      <c r="P1" s="22"/>
      <c r="Q1" s="22"/>
      <c r="R1" s="22"/>
    </row>
    <row r="2" spans="1:18" x14ac:dyDescent="0.25">
      <c r="A2" s="4">
        <v>1</v>
      </c>
      <c r="B2" s="4" t="s">
        <v>175</v>
      </c>
      <c r="C2" s="24">
        <v>4</v>
      </c>
      <c r="D2" s="32" t="s">
        <v>209</v>
      </c>
      <c r="E2" s="26" t="s">
        <v>209</v>
      </c>
      <c r="F2" s="26" t="s">
        <v>209</v>
      </c>
      <c r="G2" s="26" t="s">
        <v>232</v>
      </c>
      <c r="H2" s="34" t="s">
        <v>233</v>
      </c>
      <c r="I2" s="29" t="str">
        <f>_xlfn.CONCAT(D2:H2)</f>
        <v>000000C350</v>
      </c>
      <c r="J2" s="29">
        <f>HEX2DEC(I2)</f>
        <v>50000</v>
      </c>
      <c r="K2" s="36">
        <f>J2/1000</f>
        <v>50</v>
      </c>
    </row>
    <row r="3" spans="1:18" x14ac:dyDescent="0.25">
      <c r="A3" s="4">
        <v>2</v>
      </c>
      <c r="B3" s="4" t="s">
        <v>176</v>
      </c>
      <c r="C3" s="24">
        <v>4</v>
      </c>
      <c r="D3" s="32" t="s">
        <v>209</v>
      </c>
      <c r="E3" s="26" t="s">
        <v>209</v>
      </c>
      <c r="F3" s="26" t="s">
        <v>209</v>
      </c>
      <c r="G3" s="26" t="s">
        <v>234</v>
      </c>
      <c r="H3" s="34" t="s">
        <v>235</v>
      </c>
      <c r="I3" s="29" t="str">
        <f t="shared" ref="I3:I13" si="0">_xlfn.CONCAT(D3:H3)</f>
        <v>00000007D0</v>
      </c>
      <c r="J3" s="29">
        <f t="shared" ref="J3:J13" si="1">HEX2DEC(I3)</f>
        <v>2000</v>
      </c>
      <c r="K3" s="36">
        <f>J3/1000</f>
        <v>2</v>
      </c>
    </row>
    <row r="4" spans="1:18" x14ac:dyDescent="0.25">
      <c r="A4" s="4">
        <v>3</v>
      </c>
      <c r="B4" s="4" t="s">
        <v>177</v>
      </c>
      <c r="C4" s="24">
        <v>4</v>
      </c>
      <c r="D4" s="32" t="s">
        <v>209</v>
      </c>
      <c r="E4" s="26" t="s">
        <v>209</v>
      </c>
      <c r="F4" s="26" t="s">
        <v>227</v>
      </c>
      <c r="G4" s="26" t="s">
        <v>236</v>
      </c>
      <c r="H4" s="34" t="s">
        <v>237</v>
      </c>
      <c r="I4" s="29" t="str">
        <f t="shared" si="0"/>
        <v>00000186A0</v>
      </c>
      <c r="J4" s="29">
        <f t="shared" si="1"/>
        <v>100000</v>
      </c>
      <c r="K4" s="36">
        <f>J4/1000</f>
        <v>100</v>
      </c>
    </row>
    <row r="5" spans="1:18" x14ac:dyDescent="0.25">
      <c r="A5" s="4">
        <v>4</v>
      </c>
      <c r="B5" s="4" t="s">
        <v>178</v>
      </c>
      <c r="C5" s="24">
        <v>2</v>
      </c>
      <c r="D5" s="32" t="s">
        <v>209</v>
      </c>
      <c r="E5" s="26" t="s">
        <v>209</v>
      </c>
      <c r="F5" s="26" t="s">
        <v>238</v>
      </c>
      <c r="G5" s="26"/>
      <c r="H5" s="34"/>
      <c r="I5" s="29" t="str">
        <f t="shared" si="0"/>
        <v>0000FA</v>
      </c>
      <c r="J5" s="29">
        <f t="shared" si="1"/>
        <v>250</v>
      </c>
      <c r="K5" s="37">
        <f>INT(J5/10)</f>
        <v>25</v>
      </c>
    </row>
    <row r="6" spans="1:18" x14ac:dyDescent="0.25">
      <c r="A6" s="4">
        <v>5</v>
      </c>
      <c r="B6" s="4" t="s">
        <v>179</v>
      </c>
      <c r="C6" s="24">
        <v>2</v>
      </c>
      <c r="D6" s="32" t="s">
        <v>209</v>
      </c>
      <c r="E6" s="26" t="s">
        <v>209</v>
      </c>
      <c r="F6" s="26" t="s">
        <v>248</v>
      </c>
      <c r="G6" s="26"/>
      <c r="H6" s="34"/>
      <c r="I6" s="29" t="str">
        <f t="shared" si="0"/>
        <v>000032</v>
      </c>
      <c r="J6" s="29">
        <f t="shared" si="1"/>
        <v>50</v>
      </c>
      <c r="K6" s="37">
        <f>INT(J6/10)</f>
        <v>5</v>
      </c>
    </row>
    <row r="7" spans="1:18" x14ac:dyDescent="0.25">
      <c r="A7" s="4">
        <v>6</v>
      </c>
      <c r="B7" s="4" t="s">
        <v>181</v>
      </c>
      <c r="C7" s="24">
        <v>2</v>
      </c>
      <c r="D7" s="32" t="s">
        <v>209</v>
      </c>
      <c r="E7" s="26" t="s">
        <v>209</v>
      </c>
      <c r="F7" s="26" t="s">
        <v>213</v>
      </c>
      <c r="G7" s="26"/>
      <c r="H7" s="34"/>
      <c r="I7" s="29" t="str">
        <f t="shared" si="0"/>
        <v>000080</v>
      </c>
      <c r="J7" s="29">
        <f t="shared" si="1"/>
        <v>128</v>
      </c>
      <c r="K7" s="37">
        <f>INT(J7)</f>
        <v>128</v>
      </c>
    </row>
    <row r="8" spans="1:18" x14ac:dyDescent="0.25">
      <c r="A8" s="4">
        <v>7</v>
      </c>
      <c r="B8" s="4" t="s">
        <v>182</v>
      </c>
      <c r="C8" s="24">
        <v>4</v>
      </c>
      <c r="D8" s="32" t="s">
        <v>209</v>
      </c>
      <c r="E8" s="26" t="s">
        <v>239</v>
      </c>
      <c r="F8" s="26" t="s">
        <v>240</v>
      </c>
      <c r="G8" s="26" t="s">
        <v>241</v>
      </c>
      <c r="H8" s="34" t="s">
        <v>242</v>
      </c>
      <c r="I8" s="29" t="str">
        <f t="shared" si="0"/>
        <v>003B9AA2F0</v>
      </c>
      <c r="J8" s="29">
        <f t="shared" si="1"/>
        <v>999990000</v>
      </c>
      <c r="K8" s="37">
        <f>INT(J8-1000000000)</f>
        <v>-10000</v>
      </c>
    </row>
    <row r="9" spans="1:18" x14ac:dyDescent="0.25">
      <c r="A9" s="4">
        <v>8</v>
      </c>
      <c r="B9" s="4" t="s">
        <v>183</v>
      </c>
      <c r="C9" s="24">
        <v>4</v>
      </c>
      <c r="D9" s="32" t="s">
        <v>209</v>
      </c>
      <c r="E9" s="26" t="s">
        <v>239</v>
      </c>
      <c r="F9" s="26" t="s">
        <v>240</v>
      </c>
      <c r="G9" s="26" t="s">
        <v>243</v>
      </c>
      <c r="H9" s="34" t="s">
        <v>206</v>
      </c>
      <c r="I9" s="29" t="str">
        <f t="shared" si="0"/>
        <v>003B9AF110</v>
      </c>
      <c r="J9" s="29">
        <f t="shared" si="1"/>
        <v>1000010000</v>
      </c>
      <c r="K9" s="37">
        <f>INT(J9-1000000000)</f>
        <v>10000</v>
      </c>
    </row>
    <row r="10" spans="1:18" x14ac:dyDescent="0.25">
      <c r="A10" s="4">
        <v>9</v>
      </c>
      <c r="B10" s="4" t="s">
        <v>184</v>
      </c>
      <c r="C10" s="24">
        <v>4</v>
      </c>
      <c r="D10" s="32" t="s">
        <v>209</v>
      </c>
      <c r="E10" s="26" t="s">
        <v>239</v>
      </c>
      <c r="F10" s="26" t="s">
        <v>240</v>
      </c>
      <c r="G10" s="26" t="s">
        <v>244</v>
      </c>
      <c r="H10" s="34" t="s">
        <v>209</v>
      </c>
      <c r="I10" s="29" t="str">
        <f t="shared" si="0"/>
        <v>003B9ACA00</v>
      </c>
      <c r="J10" s="29">
        <f t="shared" si="1"/>
        <v>1000000000</v>
      </c>
      <c r="K10" s="37">
        <f>INT(J10-1000000000)</f>
        <v>0</v>
      </c>
    </row>
    <row r="11" spans="1:18" x14ac:dyDescent="0.25">
      <c r="A11" s="4">
        <v>10</v>
      </c>
      <c r="B11" s="4" t="s">
        <v>185</v>
      </c>
      <c r="C11" s="24">
        <v>4</v>
      </c>
      <c r="D11" s="32" t="s">
        <v>209</v>
      </c>
      <c r="E11" s="26" t="s">
        <v>239</v>
      </c>
      <c r="F11" s="26" t="s">
        <v>240</v>
      </c>
      <c r="G11" s="26" t="s">
        <v>245</v>
      </c>
      <c r="H11" s="34" t="s">
        <v>219</v>
      </c>
      <c r="I11" s="29" t="str">
        <f t="shared" si="0"/>
        <v>003B9AD9FF</v>
      </c>
      <c r="J11" s="29">
        <f t="shared" si="1"/>
        <v>1000004095</v>
      </c>
      <c r="K11" s="37">
        <f>INT(J11-1000000000)</f>
        <v>4095</v>
      </c>
    </row>
    <row r="12" spans="1:18" x14ac:dyDescent="0.25">
      <c r="A12" s="4">
        <v>11</v>
      </c>
      <c r="B12" s="4" t="s">
        <v>186</v>
      </c>
      <c r="C12" s="24">
        <v>4</v>
      </c>
      <c r="D12" s="32" t="s">
        <v>209</v>
      </c>
      <c r="E12" s="26" t="s">
        <v>209</v>
      </c>
      <c r="F12" s="26" t="s">
        <v>246</v>
      </c>
      <c r="G12" s="26" t="s">
        <v>247</v>
      </c>
      <c r="H12" s="34" t="s">
        <v>206</v>
      </c>
      <c r="I12" s="29" t="str">
        <f t="shared" si="0"/>
        <v>00000F4A10</v>
      </c>
      <c r="J12" s="29">
        <f t="shared" si="1"/>
        <v>1002000</v>
      </c>
      <c r="K12" s="38">
        <f>(J12-1000000)/1000</f>
        <v>2</v>
      </c>
    </row>
    <row r="13" spans="1:18" x14ac:dyDescent="0.25">
      <c r="A13" s="4">
        <v>12</v>
      </c>
      <c r="B13" s="4" t="s">
        <v>187</v>
      </c>
      <c r="C13" s="24">
        <v>4</v>
      </c>
      <c r="D13" s="32" t="s">
        <v>209</v>
      </c>
      <c r="E13" s="26" t="s">
        <v>209</v>
      </c>
      <c r="F13" s="26" t="s">
        <v>246</v>
      </c>
      <c r="G13" s="26" t="s">
        <v>222</v>
      </c>
      <c r="H13" s="34" t="s">
        <v>212</v>
      </c>
      <c r="I13" s="29" t="str">
        <f t="shared" si="0"/>
        <v>00000F4240</v>
      </c>
      <c r="J13" s="29">
        <f t="shared" si="1"/>
        <v>1000000</v>
      </c>
      <c r="K13" s="36">
        <f>(J13-1000000)/1000</f>
        <v>0</v>
      </c>
    </row>
    <row r="14" spans="1:18" x14ac:dyDescent="0.25">
      <c r="B14" s="23" t="s">
        <v>188</v>
      </c>
      <c r="C14" s="3">
        <f>SUM(C2:C13)</f>
        <v>42</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vt:i4>
      </vt:variant>
      <vt:variant>
        <vt:lpstr>Intervalos Nomeados</vt:lpstr>
      </vt:variant>
      <vt:variant>
        <vt:i4>3</vt:i4>
      </vt:variant>
    </vt:vector>
  </HeadingPairs>
  <TitlesOfParts>
    <vt:vector size="8" baseType="lpstr">
      <vt:lpstr>Data Packet</vt:lpstr>
      <vt:lpstr>Commands v0.1</vt:lpstr>
      <vt:lpstr>Commands v0.2</vt:lpstr>
      <vt:lpstr>Config data</vt:lpstr>
      <vt:lpstr>Config data (2)</vt:lpstr>
      <vt:lpstr>'Commands v0.1'!Area_de_impressao</vt:lpstr>
      <vt:lpstr>'Commands v0.2'!Area_de_impressao</vt:lpstr>
      <vt:lpstr>'Data Packet'!Area_de_impressao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Otavio</dc:creator>
  <cp:lastModifiedBy>Otavio Cruzatto</cp:lastModifiedBy>
  <cp:lastPrinted>2023-09-29T02:59:04Z</cp:lastPrinted>
  <dcterms:created xsi:type="dcterms:W3CDTF">2015-06-05T18:19:34Z</dcterms:created>
  <dcterms:modified xsi:type="dcterms:W3CDTF">2024-04-16T00:09:43Z</dcterms:modified>
</cp:coreProperties>
</file>