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BE49CD4-3B63-4C4E-AA0E-5E07150B8070}" xr6:coauthVersionLast="43" xr6:coauthVersionMax="43" xr10:uidLastSave="{00000000-0000-0000-0000-000000000000}"/>
  <bookViews>
    <workbookView xWindow="17340" yWindow="2460" windowWidth="11304" windowHeight="12228" activeTab="3" xr2:uid="{00000000-000D-0000-FFFF-FFFF00000000}"/>
  </bookViews>
  <sheets>
    <sheet name="贪心" sheetId="1" r:id="rId1"/>
    <sheet name="KNN" sheetId="3" r:id="rId2"/>
    <sheet name="NKNN" sheetId="4" r:id="rId3"/>
    <sheet name="图论" sheetId="2" r:id="rId4"/>
    <sheet name="ant" sheetId="6" r:id="rId5"/>
    <sheet name="Sheet1" sheetId="5" r:id="rId6"/>
    <sheet name="Sheet2" sheetId="7" r:id="rId7"/>
    <sheet name="Sheet3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4" i="5" l="1"/>
  <c r="S56" i="5"/>
  <c r="M32" i="5"/>
  <c r="N32" i="5"/>
  <c r="O32" i="5"/>
  <c r="P32" i="5"/>
  <c r="Q32" i="5"/>
  <c r="R32" i="5"/>
  <c r="S32" i="5"/>
  <c r="M38" i="5"/>
  <c r="N38" i="5"/>
  <c r="O38" i="5"/>
  <c r="P38" i="5"/>
  <c r="Q38" i="5"/>
  <c r="R38" i="5"/>
  <c r="S38" i="5"/>
  <c r="M44" i="5"/>
  <c r="N44" i="5"/>
  <c r="O44" i="5"/>
  <c r="P44" i="5"/>
  <c r="Q44" i="5"/>
  <c r="R44" i="5"/>
  <c r="M50" i="5"/>
  <c r="N50" i="5"/>
  <c r="O50" i="5"/>
  <c r="P50" i="5"/>
  <c r="Q50" i="5"/>
  <c r="R50" i="5"/>
  <c r="S50" i="5"/>
  <c r="M56" i="5"/>
  <c r="N56" i="5"/>
  <c r="O56" i="5"/>
  <c r="P56" i="5"/>
  <c r="Q56" i="5"/>
  <c r="R56" i="5"/>
  <c r="M63" i="5"/>
  <c r="N63" i="5"/>
  <c r="O63" i="5"/>
  <c r="P63" i="5"/>
  <c r="Q63" i="5"/>
  <c r="R63" i="5"/>
  <c r="S63" i="5"/>
  <c r="L63" i="5"/>
  <c r="L56" i="5"/>
  <c r="L50" i="5"/>
  <c r="L44" i="5"/>
  <c r="L38" i="5"/>
  <c r="L32" i="5"/>
  <c r="K32" i="5"/>
  <c r="K38" i="5"/>
  <c r="K44" i="5"/>
  <c r="K50" i="5"/>
  <c r="K56" i="5"/>
  <c r="K63" i="5"/>
  <c r="E36" i="1" l="1"/>
  <c r="C131" i="4" l="1"/>
  <c r="B131" i="4"/>
  <c r="B132" i="4" s="1"/>
  <c r="B133" i="4" s="1"/>
  <c r="C129" i="3"/>
  <c r="C130" i="3" s="1"/>
  <c r="C131" i="3" s="1"/>
  <c r="B129" i="3"/>
  <c r="B130" i="3" s="1"/>
  <c r="B131" i="3" s="1"/>
  <c r="C132" i="4" l="1"/>
  <c r="C133" i="4" s="1"/>
  <c r="I35" i="2"/>
  <c r="F35" i="2"/>
  <c r="B129" i="2"/>
  <c r="B130" i="2" s="1"/>
  <c r="B131" i="2" s="1"/>
  <c r="C129" i="2"/>
  <c r="C130" i="2" s="1"/>
  <c r="C131" i="2" s="1"/>
  <c r="G39" i="3" l="1"/>
  <c r="J39" i="3"/>
  <c r="J38" i="3"/>
  <c r="G38" i="3"/>
  <c r="H36" i="1"/>
  <c r="C129" i="1"/>
  <c r="C131" i="1" s="1"/>
  <c r="B129" i="1"/>
  <c r="B131" i="1" s="1"/>
  <c r="B130" i="1" l="1"/>
  <c r="C130" i="1"/>
</calcChain>
</file>

<file path=xl/sharedStrings.xml><?xml version="1.0" encoding="utf-8"?>
<sst xmlns="http://schemas.openxmlformats.org/spreadsheetml/2006/main" count="781" uniqueCount="81">
  <si>
    <t>姓名</t>
    <phoneticPr fontId="1" type="noConversion"/>
  </si>
  <si>
    <t>个化属性</t>
    <phoneticPr fontId="1" type="noConversion"/>
  </si>
  <si>
    <t>郑秋萍</t>
  </si>
  <si>
    <t>需求属性</t>
    <phoneticPr fontId="1" type="noConversion"/>
  </si>
  <si>
    <t>从不拖地</t>
    <phoneticPr fontId="1" type="noConversion"/>
  </si>
  <si>
    <t>是</t>
  </si>
  <si>
    <t>是</t>
    <phoneticPr fontId="1" type="noConversion"/>
  </si>
  <si>
    <t>正常</t>
    <phoneticPr fontId="1" type="noConversion"/>
  </si>
  <si>
    <t>LOL</t>
    <phoneticPr fontId="1" type="noConversion"/>
  </si>
  <si>
    <t>生源地</t>
    <phoneticPr fontId="1" type="noConversion"/>
  </si>
  <si>
    <t>花销</t>
  </si>
  <si>
    <t>潮语区</t>
  </si>
  <si>
    <t>羽毛球、健身、篮球</t>
    <phoneticPr fontId="1" type="noConversion"/>
  </si>
  <si>
    <t>1500-2000</t>
    <phoneticPr fontId="1" type="noConversion"/>
  </si>
  <si>
    <t>安静学习</t>
  </si>
  <si>
    <t>安静学习</t>
    <phoneticPr fontId="1" type="noConversion"/>
  </si>
  <si>
    <t>宿舍氛围</t>
    <phoneticPr fontId="1" type="noConversion"/>
  </si>
  <si>
    <t>卫生习惯</t>
    <phoneticPr fontId="1" type="noConversion"/>
  </si>
  <si>
    <t>打呼噜</t>
    <phoneticPr fontId="1" type="noConversion"/>
  </si>
  <si>
    <t>属性项</t>
    <phoneticPr fontId="1" type="noConversion"/>
  </si>
  <si>
    <t>音乐、羽毛球</t>
  </si>
  <si>
    <t>广东外</t>
  </si>
  <si>
    <t>强烈期待</t>
    <phoneticPr fontId="1" type="noConversion"/>
  </si>
  <si>
    <t>无所谓</t>
    <phoneticPr fontId="1" type="noConversion"/>
  </si>
  <si>
    <t>重要程度</t>
    <phoneticPr fontId="1" type="noConversion"/>
  </si>
  <si>
    <t>有是最好</t>
    <phoneticPr fontId="1" type="noConversion"/>
  </si>
  <si>
    <t>作息习惯</t>
    <phoneticPr fontId="1" type="noConversion"/>
  </si>
  <si>
    <t>电竞</t>
    <phoneticPr fontId="1" type="noConversion"/>
  </si>
  <si>
    <t>爱好</t>
    <phoneticPr fontId="1" type="noConversion"/>
  </si>
  <si>
    <t>普通，一个宿舍的情况</t>
    <phoneticPr fontId="1" type="noConversion"/>
  </si>
  <si>
    <t>平均匹配度</t>
    <phoneticPr fontId="1" type="noConversion"/>
  </si>
  <si>
    <t>运行时间</t>
  </si>
  <si>
    <t>运行时间</t>
    <phoneticPr fontId="1" type="noConversion"/>
  </si>
  <si>
    <t>贪心算法</t>
    <phoneticPr fontId="1" type="noConversion"/>
  </si>
  <si>
    <t>方差</t>
    <phoneticPr fontId="1" type="noConversion"/>
  </si>
  <si>
    <t>不同数据规模算法执行情况</t>
    <phoneticPr fontId="1" type="noConversion"/>
  </si>
  <si>
    <t>一次运行，不同宿舍匹配度情况 m=500,n=4,各个宿舍情况</t>
    <phoneticPr fontId="1" type="noConversion"/>
  </si>
  <si>
    <t>同数据规模，多次运行（稳定性）情况m=500，n=4执行30次情况</t>
  </si>
  <si>
    <t>贪心，</t>
    <phoneticPr fontId="1" type="noConversion"/>
  </si>
  <si>
    <t xml:space="preserve">宿舍分配情况 m=500,n=4,一个宿舍的情况 </t>
    <phoneticPr fontId="1" type="noConversion"/>
  </si>
  <si>
    <t>匹配度</t>
    <phoneticPr fontId="1" type="noConversion"/>
  </si>
  <si>
    <t>标准差</t>
    <phoneticPr fontId="1" type="noConversion"/>
  </si>
  <si>
    <t>运行时间</t>
    <phoneticPr fontId="1" type="noConversion"/>
  </si>
  <si>
    <t>m值</t>
    <phoneticPr fontId="1" type="noConversion"/>
  </si>
  <si>
    <t>图论算法</t>
    <phoneticPr fontId="1" type="noConversion"/>
  </si>
  <si>
    <t>不同数据规模算法执行情况，n=4</t>
    <phoneticPr fontId="1" type="noConversion"/>
  </si>
  <si>
    <t>同组数据传统分配方式</t>
    <phoneticPr fontId="1" type="noConversion"/>
  </si>
  <si>
    <t>KNN算法分配方式</t>
    <phoneticPr fontId="1" type="noConversion"/>
  </si>
  <si>
    <t>贪心算法分配方式</t>
    <phoneticPr fontId="1" type="noConversion"/>
  </si>
  <si>
    <t>传统分配方式</t>
    <phoneticPr fontId="1" type="noConversion"/>
  </si>
  <si>
    <t>NKNN算法</t>
    <phoneticPr fontId="1" type="noConversion"/>
  </si>
  <si>
    <t>均值</t>
    <phoneticPr fontId="1" type="noConversion"/>
  </si>
  <si>
    <t>均值80%</t>
    <phoneticPr fontId="1" type="noConversion"/>
  </si>
  <si>
    <t>低于均值80%的宿舍数量</t>
    <phoneticPr fontId="1" type="noConversion"/>
  </si>
  <si>
    <t>方差</t>
    <phoneticPr fontId="1" type="noConversion"/>
  </si>
  <si>
    <t>不同数据规模算法执行情况，n=4(求均值)</t>
    <phoneticPr fontId="1" type="noConversion"/>
  </si>
  <si>
    <t>图论算法</t>
  </si>
  <si>
    <t>传统分配方式</t>
    <phoneticPr fontId="1" type="noConversion"/>
  </si>
  <si>
    <t>求均值后</t>
    <phoneticPr fontId="1" type="noConversion"/>
  </si>
  <si>
    <t>标准差</t>
  </si>
  <si>
    <t>贪心算法</t>
  </si>
  <si>
    <t>KNN算法</t>
  </si>
  <si>
    <t>改进KNN算法</t>
  </si>
  <si>
    <t>图论</t>
  </si>
  <si>
    <t>蚁群聚类</t>
  </si>
  <si>
    <t>算法</t>
    <phoneticPr fontId="1" type="noConversion"/>
  </si>
  <si>
    <t>m值</t>
    <phoneticPr fontId="1" type="noConversion"/>
  </si>
  <si>
    <t>匹配度</t>
    <phoneticPr fontId="1" type="noConversion"/>
  </si>
  <si>
    <t>标准差</t>
    <phoneticPr fontId="1" type="noConversion"/>
  </si>
  <si>
    <t>运行时间</t>
    <phoneticPr fontId="1" type="noConversion"/>
  </si>
  <si>
    <t>LMRN</t>
    <phoneticPr fontId="1" type="noConversion"/>
  </si>
  <si>
    <t>算法</t>
    <phoneticPr fontId="1" type="noConversion"/>
  </si>
  <si>
    <t>不同数据规模算法执行情况，n=4，求均值后</t>
    <phoneticPr fontId="1" type="noConversion"/>
  </si>
  <si>
    <t>time</t>
  </si>
  <si>
    <t>time</t>
    <phoneticPr fontId="1" type="noConversion"/>
  </si>
  <si>
    <t>lmrn</t>
  </si>
  <si>
    <t>lmrn</t>
    <phoneticPr fontId="1" type="noConversion"/>
  </si>
  <si>
    <t>mr</t>
  </si>
  <si>
    <t>mr</t>
    <phoneticPr fontId="1" type="noConversion"/>
  </si>
  <si>
    <t>dv</t>
    <phoneticPr fontId="1" type="noConversion"/>
  </si>
  <si>
    <t>NKNN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</si>
</sst>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;[Red]0.00"/>
    <numFmt numFmtId="177" formatCode="0.00_ "/>
    <numFmt numFmtId="178" formatCode="0_ "/>
    <numFmt numFmtId="179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22" fontId="0" fillId="0" borderId="0" xfId="0" applyNumberFormat="1"/>
    <xf numFmtId="0" fontId="0" fillId="0" borderId="0" xfId="0" applyBorder="1"/>
    <xf numFmtId="0" fontId="0" fillId="0" borderId="0" xfId="0" applyAlignment="1"/>
    <xf numFmtId="22" fontId="0" fillId="0" borderId="0" xfId="0" applyNumberFormat="1" applyBorder="1"/>
    <xf numFmtId="0" fontId="0" fillId="0" borderId="0" xfId="0" applyAlignment="1">
      <alignment wrapText="1"/>
    </xf>
    <xf numFmtId="176" fontId="0" fillId="0" borderId="0" xfId="0" applyNumberFormat="1"/>
    <xf numFmtId="176" fontId="0" fillId="0" borderId="0" xfId="0" applyNumberFormat="1" applyBorder="1"/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78" fontId="0" fillId="0" borderId="0" xfId="0" applyNumberFormat="1"/>
    <xf numFmtId="177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17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5" xfId="0" applyBorder="1"/>
    <xf numFmtId="0" fontId="2" fillId="0" borderId="1" xfId="0" applyFont="1" applyBorder="1"/>
    <xf numFmtId="176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7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3" fillId="0" borderId="1" xfId="0" applyFont="1" applyBorder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8"/>
  <sheetViews>
    <sheetView topLeftCell="Q25" zoomScale="70" zoomScaleNormal="70" workbookViewId="0">
      <selection activeCell="AF61" sqref="X55:AF61"/>
    </sheetView>
  </sheetViews>
  <sheetFormatPr defaultRowHeight="13.8" x14ac:dyDescent="0.25"/>
  <cols>
    <col min="2" max="2" width="14.5546875" customWidth="1"/>
    <col min="3" max="3" width="13.21875" customWidth="1"/>
    <col min="4" max="4" width="20.109375" customWidth="1"/>
    <col min="5" max="5" width="16.5546875" customWidth="1"/>
    <col min="6" max="6" width="11.5546875" customWidth="1"/>
    <col min="8" max="8" width="13.44140625" customWidth="1"/>
    <col min="9" max="9" width="11" customWidth="1"/>
    <col min="10" max="10" width="10.77734375" customWidth="1"/>
    <col min="11" max="11" width="17.44140625" customWidth="1"/>
    <col min="12" max="12" width="11.44140625" customWidth="1"/>
    <col min="13" max="15" width="10.44140625" customWidth="1"/>
    <col min="16" max="16" width="10.33203125" customWidth="1"/>
  </cols>
  <sheetData>
    <row r="1" spans="2:31" x14ac:dyDescent="0.25">
      <c r="L1" s="7"/>
      <c r="M1" s="7"/>
      <c r="N1" s="7"/>
      <c r="O1" s="7"/>
      <c r="P1" s="7"/>
      <c r="Q1" s="7"/>
    </row>
    <row r="2" spans="2:31" x14ac:dyDescent="0.25">
      <c r="B2" s="26" t="s">
        <v>36</v>
      </c>
      <c r="C2" s="26"/>
      <c r="E2" s="27" t="s">
        <v>37</v>
      </c>
      <c r="F2" s="27"/>
      <c r="G2" s="27"/>
      <c r="H2" s="27"/>
      <c r="I2" s="27"/>
      <c r="J2" s="27"/>
      <c r="L2" s="25" t="s">
        <v>45</v>
      </c>
      <c r="M2" s="25"/>
      <c r="N2" s="25"/>
      <c r="O2" s="25"/>
      <c r="P2" s="25"/>
      <c r="Q2" s="25"/>
      <c r="R2" s="25"/>
    </row>
    <row r="3" spans="2:31" x14ac:dyDescent="0.25">
      <c r="B3" s="4" t="s">
        <v>33</v>
      </c>
      <c r="C3" s="4" t="s">
        <v>49</v>
      </c>
      <c r="E3" s="25" t="s">
        <v>48</v>
      </c>
      <c r="F3" s="25"/>
      <c r="G3" s="25"/>
      <c r="H3" s="25" t="s">
        <v>46</v>
      </c>
      <c r="I3" s="25"/>
      <c r="J3" s="25"/>
      <c r="L3" s="25" t="s">
        <v>43</v>
      </c>
      <c r="M3" s="25" t="s">
        <v>33</v>
      </c>
      <c r="N3" s="25"/>
      <c r="O3" s="25"/>
      <c r="P3" s="25" t="s">
        <v>46</v>
      </c>
      <c r="Q3" s="25"/>
      <c r="R3" s="25"/>
      <c r="U3" s="25" t="s">
        <v>39</v>
      </c>
      <c r="V3" s="25"/>
      <c r="W3" s="25"/>
      <c r="X3" s="25"/>
      <c r="Y3" s="25"/>
      <c r="Z3" s="25"/>
      <c r="AA3" s="25"/>
      <c r="AB3" s="25"/>
      <c r="AC3" s="25"/>
      <c r="AD3" s="25"/>
      <c r="AE3" s="8"/>
    </row>
    <row r="4" spans="2:31" x14ac:dyDescent="0.25">
      <c r="B4" s="4">
        <v>91.145799999999994</v>
      </c>
      <c r="C4" s="4">
        <v>43.900500000000001</v>
      </c>
      <c r="E4" s="5" t="s">
        <v>30</v>
      </c>
      <c r="F4" s="4" t="s">
        <v>34</v>
      </c>
      <c r="G4" s="4" t="s">
        <v>31</v>
      </c>
      <c r="H4" s="5" t="s">
        <v>30</v>
      </c>
      <c r="I4" s="4" t="s">
        <v>34</v>
      </c>
      <c r="J4" s="4" t="s">
        <v>31</v>
      </c>
      <c r="L4" s="25"/>
      <c r="M4" s="4" t="s">
        <v>40</v>
      </c>
      <c r="N4" s="4" t="s">
        <v>41</v>
      </c>
      <c r="O4" s="4" t="s">
        <v>32</v>
      </c>
      <c r="P4" s="4" t="s">
        <v>40</v>
      </c>
      <c r="Q4" s="4" t="s">
        <v>41</v>
      </c>
      <c r="R4" s="4" t="s">
        <v>32</v>
      </c>
      <c r="U4" s="25" t="s">
        <v>38</v>
      </c>
      <c r="V4" s="25"/>
      <c r="W4" s="25"/>
      <c r="X4" s="25"/>
      <c r="Y4" s="25"/>
      <c r="Z4" s="25" t="s">
        <v>29</v>
      </c>
      <c r="AA4" s="25"/>
      <c r="AB4" s="25"/>
      <c r="AC4" s="25"/>
      <c r="AD4" s="25"/>
    </row>
    <row r="5" spans="2:31" x14ac:dyDescent="0.25">
      <c r="B5" s="4">
        <v>85.902799999999999</v>
      </c>
      <c r="C5" s="4">
        <v>44.097000000000001</v>
      </c>
      <c r="E5" s="4">
        <v>79.778000000000006</v>
      </c>
      <c r="F5" s="4">
        <v>8.1243300000000005</v>
      </c>
      <c r="G5" s="4">
        <v>19581</v>
      </c>
      <c r="H5" s="4">
        <v>46.815800000000003</v>
      </c>
      <c r="I5" s="4">
        <v>6.9039599999999997</v>
      </c>
      <c r="J5" s="4">
        <v>52</v>
      </c>
      <c r="L5" s="4">
        <v>50</v>
      </c>
      <c r="M5" s="4">
        <v>68.4178</v>
      </c>
      <c r="N5" s="4">
        <v>6.7953700000000001</v>
      </c>
      <c r="O5" s="4">
        <v>255</v>
      </c>
      <c r="P5" s="4">
        <v>45.994700000000002</v>
      </c>
      <c r="Q5" s="4">
        <v>11.8209</v>
      </c>
      <c r="R5" s="4">
        <v>8</v>
      </c>
      <c r="U5" s="1" t="s">
        <v>0</v>
      </c>
      <c r="V5" s="1" t="s">
        <v>19</v>
      </c>
      <c r="W5" s="1" t="s">
        <v>1</v>
      </c>
      <c r="X5" s="1" t="s">
        <v>3</v>
      </c>
      <c r="Y5" s="1" t="s">
        <v>24</v>
      </c>
      <c r="Z5" s="3" t="s">
        <v>0</v>
      </c>
      <c r="AA5" s="3" t="s">
        <v>19</v>
      </c>
      <c r="AB5" s="3" t="s">
        <v>1</v>
      </c>
      <c r="AC5" s="3" t="s">
        <v>3</v>
      </c>
      <c r="AD5" s="1" t="s">
        <v>24</v>
      </c>
    </row>
    <row r="6" spans="2:31" x14ac:dyDescent="0.25">
      <c r="B6" s="4">
        <v>88.303600000000003</v>
      </c>
      <c r="C6" s="4">
        <v>58.349899999999998</v>
      </c>
      <c r="E6" s="4">
        <v>78.774600000000007</v>
      </c>
      <c r="F6" s="4">
        <v>7.7975099999999999</v>
      </c>
      <c r="G6" s="4">
        <v>22280</v>
      </c>
      <c r="H6" s="4">
        <v>46.372799999999998</v>
      </c>
      <c r="I6" s="4">
        <v>7.4337999999999997</v>
      </c>
      <c r="J6" s="4">
        <v>53</v>
      </c>
      <c r="L6" s="4">
        <v>100</v>
      </c>
      <c r="M6" s="4">
        <v>70.576800000000006</v>
      </c>
      <c r="N6" s="4">
        <v>10.9869</v>
      </c>
      <c r="O6" s="4">
        <v>770</v>
      </c>
      <c r="P6" s="4">
        <v>48.704099999999997</v>
      </c>
      <c r="Q6" s="4">
        <v>7.6801899999999996</v>
      </c>
      <c r="R6" s="4">
        <v>9</v>
      </c>
      <c r="U6" s="25" t="s">
        <v>2</v>
      </c>
      <c r="V6" s="1" t="s">
        <v>16</v>
      </c>
      <c r="W6" s="2" t="s">
        <v>15</v>
      </c>
      <c r="X6" s="2" t="s">
        <v>14</v>
      </c>
      <c r="Y6" s="1" t="s">
        <v>22</v>
      </c>
      <c r="Z6" s="25" t="s">
        <v>2</v>
      </c>
      <c r="AA6" s="3" t="s">
        <v>16</v>
      </c>
      <c r="AB6" s="2" t="s">
        <v>15</v>
      </c>
      <c r="AC6" s="2" t="s">
        <v>14</v>
      </c>
      <c r="AD6" s="1" t="s">
        <v>22</v>
      </c>
    </row>
    <row r="7" spans="2:31" x14ac:dyDescent="0.25">
      <c r="B7" s="4">
        <v>85.706000000000003</v>
      </c>
      <c r="C7" s="4">
        <v>39.583300000000001</v>
      </c>
      <c r="E7" s="4">
        <v>79.230800000000002</v>
      </c>
      <c r="F7" s="4">
        <v>7.7665800000000003</v>
      </c>
      <c r="G7" s="4">
        <v>19263</v>
      </c>
      <c r="H7" s="4">
        <v>45.745100000000001</v>
      </c>
      <c r="I7" s="4">
        <v>6.5169300000000003</v>
      </c>
      <c r="J7" s="4">
        <v>52</v>
      </c>
      <c r="L7" s="4">
        <v>200</v>
      </c>
      <c r="M7" s="4">
        <v>75.786799999999999</v>
      </c>
      <c r="N7" s="4">
        <v>8.6861999999999995</v>
      </c>
      <c r="O7" s="4">
        <v>3488</v>
      </c>
      <c r="P7" s="4">
        <v>45.173099999999998</v>
      </c>
      <c r="Q7" s="4">
        <v>6.8466500000000003</v>
      </c>
      <c r="R7" s="4">
        <v>27</v>
      </c>
      <c r="U7" s="25"/>
      <c r="V7" s="1" t="s">
        <v>17</v>
      </c>
      <c r="W7" s="1" t="s">
        <v>4</v>
      </c>
      <c r="X7" s="1" t="s">
        <v>4</v>
      </c>
      <c r="Y7" s="1" t="s">
        <v>23</v>
      </c>
      <c r="Z7" s="25"/>
      <c r="AA7" s="3" t="s">
        <v>17</v>
      </c>
      <c r="AB7" s="3" t="s">
        <v>4</v>
      </c>
      <c r="AC7" s="3" t="s">
        <v>4</v>
      </c>
      <c r="AD7" s="1" t="s">
        <v>23</v>
      </c>
    </row>
    <row r="8" spans="2:31" x14ac:dyDescent="0.25">
      <c r="B8" s="4">
        <v>81.136399999999995</v>
      </c>
      <c r="C8" s="4">
        <v>49.025300000000001</v>
      </c>
      <c r="E8" s="4">
        <v>80.198300000000003</v>
      </c>
      <c r="F8" s="4">
        <v>7.2192499999999997</v>
      </c>
      <c r="G8" s="4">
        <v>19717</v>
      </c>
      <c r="H8" s="4">
        <v>45.887799999999999</v>
      </c>
      <c r="I8" s="4">
        <v>6.6853800000000003</v>
      </c>
      <c r="J8" s="4">
        <v>63</v>
      </c>
      <c r="L8" s="4">
        <v>500</v>
      </c>
      <c r="M8" s="4">
        <v>79.647099999999995</v>
      </c>
      <c r="N8" s="4">
        <v>7.5831200000000001</v>
      </c>
      <c r="O8" s="4">
        <v>18497</v>
      </c>
      <c r="P8" s="4">
        <v>46.526499999999999</v>
      </c>
      <c r="Q8" s="4">
        <v>7.6651600000000002</v>
      </c>
      <c r="R8" s="4">
        <v>51</v>
      </c>
      <c r="U8" s="25"/>
      <c r="V8" s="1" t="s">
        <v>18</v>
      </c>
      <c r="W8" s="1" t="s">
        <v>6</v>
      </c>
      <c r="X8" s="1" t="s">
        <v>5</v>
      </c>
      <c r="Y8" s="1" t="s">
        <v>23</v>
      </c>
      <c r="Z8" s="25"/>
      <c r="AA8" s="3" t="s">
        <v>18</v>
      </c>
      <c r="AB8" s="3" t="s">
        <v>6</v>
      </c>
      <c r="AC8" s="3" t="s">
        <v>5</v>
      </c>
      <c r="AD8" s="1" t="s">
        <v>23</v>
      </c>
    </row>
    <row r="9" spans="2:31" x14ac:dyDescent="0.25">
      <c r="B9" s="4">
        <v>88.005399999999995</v>
      </c>
      <c r="C9" s="4">
        <v>39.5139</v>
      </c>
      <c r="E9" s="4">
        <v>79.081699999999998</v>
      </c>
      <c r="F9" s="4">
        <v>8.1451499999999992</v>
      </c>
      <c r="G9" s="4">
        <v>25115</v>
      </c>
      <c r="H9" s="4">
        <v>46.713299999999997</v>
      </c>
      <c r="I9" s="4">
        <v>6.1405200000000004</v>
      </c>
      <c r="J9" s="4">
        <v>66</v>
      </c>
      <c r="L9" s="4">
        <v>1000</v>
      </c>
      <c r="M9" s="4">
        <v>81.779300000000006</v>
      </c>
      <c r="N9" s="4">
        <v>7.5697099999999997</v>
      </c>
      <c r="O9" s="4">
        <v>80491</v>
      </c>
      <c r="P9" s="4">
        <v>46.572899999999997</v>
      </c>
      <c r="Q9" s="4">
        <v>7.0849900000000003</v>
      </c>
      <c r="R9" s="4">
        <v>130</v>
      </c>
      <c r="U9" s="25"/>
      <c r="V9" s="1" t="s">
        <v>26</v>
      </c>
      <c r="W9" s="1" t="s">
        <v>7</v>
      </c>
      <c r="X9" s="1" t="s">
        <v>7</v>
      </c>
      <c r="Y9" s="1" t="s">
        <v>25</v>
      </c>
      <c r="Z9" s="25"/>
      <c r="AA9" s="3" t="s">
        <v>26</v>
      </c>
      <c r="AB9" s="3" t="s">
        <v>7</v>
      </c>
      <c r="AC9" s="3" t="s">
        <v>7</v>
      </c>
      <c r="AD9" s="1" t="s">
        <v>25</v>
      </c>
    </row>
    <row r="10" spans="2:31" x14ac:dyDescent="0.25">
      <c r="B10" s="4">
        <v>83.882099999999994</v>
      </c>
      <c r="C10" s="4">
        <v>43.461199999999998</v>
      </c>
      <c r="E10" s="4">
        <v>79.377899999999997</v>
      </c>
      <c r="F10" s="4">
        <v>7.1133300000000004</v>
      </c>
      <c r="G10" s="4">
        <v>20133</v>
      </c>
      <c r="H10" s="4">
        <v>44.707500000000003</v>
      </c>
      <c r="I10" s="4">
        <v>7.5619500000000004</v>
      </c>
      <c r="J10" s="4">
        <v>50</v>
      </c>
      <c r="L10" s="4">
        <v>2000</v>
      </c>
      <c r="M10" s="4">
        <v>83.968400000000003</v>
      </c>
      <c r="N10" s="4">
        <v>6.8607500000000003</v>
      </c>
      <c r="O10" s="4">
        <v>373431</v>
      </c>
      <c r="P10" s="4">
        <v>46.616300000000003</v>
      </c>
      <c r="Q10" s="4">
        <v>7.1501000000000001</v>
      </c>
      <c r="R10" s="4">
        <v>383</v>
      </c>
      <c r="U10" s="25"/>
      <c r="V10" s="1" t="s">
        <v>27</v>
      </c>
      <c r="W10" s="1" t="s">
        <v>8</v>
      </c>
      <c r="X10" s="1" t="s">
        <v>8</v>
      </c>
      <c r="Y10" s="1" t="s">
        <v>22</v>
      </c>
      <c r="Z10" s="25"/>
      <c r="AA10" s="3" t="s">
        <v>27</v>
      </c>
      <c r="AB10" s="3" t="s">
        <v>8</v>
      </c>
      <c r="AC10" s="3" t="s">
        <v>8</v>
      </c>
      <c r="AD10" s="1" t="s">
        <v>22</v>
      </c>
    </row>
    <row r="11" spans="2:31" x14ac:dyDescent="0.25">
      <c r="B11" s="4">
        <v>80.551699999999997</v>
      </c>
      <c r="C11" s="4">
        <v>58.128300000000003</v>
      </c>
      <c r="E11" s="4">
        <v>79.213200000000001</v>
      </c>
      <c r="F11" s="4">
        <v>7.7934200000000002</v>
      </c>
      <c r="G11" s="4">
        <v>20118</v>
      </c>
      <c r="H11" s="4">
        <v>46.322099999999999</v>
      </c>
      <c r="I11" s="4">
        <v>7.9373199999999997</v>
      </c>
      <c r="J11" s="4">
        <v>52</v>
      </c>
      <c r="L11" s="4">
        <v>5000</v>
      </c>
      <c r="M11" s="4">
        <v>86.895799999999994</v>
      </c>
      <c r="N11" s="4">
        <v>6.34701</v>
      </c>
      <c r="O11" s="4">
        <v>2274011</v>
      </c>
      <c r="P11" s="4">
        <v>46.63</v>
      </c>
      <c r="Q11" s="4">
        <v>7.0318399999999999</v>
      </c>
      <c r="R11" s="4">
        <v>1347</v>
      </c>
      <c r="U11" s="25"/>
      <c r="V11" s="1" t="s">
        <v>28</v>
      </c>
      <c r="W11" s="1" t="s">
        <v>12</v>
      </c>
      <c r="X11" s="1" t="s">
        <v>20</v>
      </c>
      <c r="Y11" s="1" t="s">
        <v>23</v>
      </c>
      <c r="Z11" s="25"/>
      <c r="AA11" s="3" t="s">
        <v>28</v>
      </c>
      <c r="AB11" s="3" t="s">
        <v>12</v>
      </c>
      <c r="AC11" s="3" t="s">
        <v>20</v>
      </c>
      <c r="AD11" s="1" t="s">
        <v>23</v>
      </c>
    </row>
    <row r="12" spans="2:31" x14ac:dyDescent="0.25">
      <c r="B12" s="4">
        <v>85.825900000000004</v>
      </c>
      <c r="C12" s="4">
        <v>42.314799999999998</v>
      </c>
      <c r="E12" s="4">
        <v>79.441800000000001</v>
      </c>
      <c r="F12" s="4">
        <v>8.4206599999999998</v>
      </c>
      <c r="G12" s="4">
        <v>22260</v>
      </c>
      <c r="H12" s="4">
        <v>46.779299999999999</v>
      </c>
      <c r="I12" s="4">
        <v>6.9844099999999996</v>
      </c>
      <c r="J12" s="4">
        <v>60</v>
      </c>
      <c r="L12" s="4">
        <v>50</v>
      </c>
      <c r="M12" s="4">
        <v>70.2637</v>
      </c>
      <c r="N12" s="4"/>
      <c r="O12" s="4">
        <v>267</v>
      </c>
      <c r="P12" s="4">
        <v>45.029200000000003</v>
      </c>
      <c r="Q12" s="4"/>
      <c r="R12" s="4">
        <v>6</v>
      </c>
      <c r="U12" s="25"/>
      <c r="V12" s="1" t="s">
        <v>9</v>
      </c>
      <c r="W12" s="1" t="s">
        <v>11</v>
      </c>
      <c r="X12" s="1" t="s">
        <v>21</v>
      </c>
      <c r="Y12" s="1" t="s">
        <v>25</v>
      </c>
      <c r="Z12" s="25"/>
      <c r="AA12" s="3" t="s">
        <v>9</v>
      </c>
      <c r="AB12" s="3" t="s">
        <v>11</v>
      </c>
      <c r="AC12" s="3" t="s">
        <v>21</v>
      </c>
      <c r="AD12" s="1" t="s">
        <v>25</v>
      </c>
    </row>
    <row r="13" spans="2:31" x14ac:dyDescent="0.25">
      <c r="B13" s="4">
        <v>81.944400000000002</v>
      </c>
      <c r="C13" s="4">
        <v>39.510599999999997</v>
      </c>
      <c r="E13" s="4">
        <v>79.678299999999993</v>
      </c>
      <c r="F13" s="4">
        <v>7.84354</v>
      </c>
      <c r="G13" s="4">
        <v>23052</v>
      </c>
      <c r="H13" s="4">
        <v>47.320900000000002</v>
      </c>
      <c r="I13" s="4">
        <v>6.5247599999999997</v>
      </c>
      <c r="J13" s="4">
        <v>63</v>
      </c>
      <c r="L13" s="4">
        <v>100</v>
      </c>
      <c r="M13" s="4">
        <v>72.283600000000007</v>
      </c>
      <c r="N13" s="4"/>
      <c r="O13" s="4">
        <v>1088</v>
      </c>
      <c r="P13" s="4">
        <v>46.9636</v>
      </c>
      <c r="Q13" s="4"/>
      <c r="R13" s="4">
        <v>15</v>
      </c>
      <c r="U13" s="25"/>
      <c r="V13" s="1" t="s">
        <v>10</v>
      </c>
      <c r="W13" s="1" t="s">
        <v>13</v>
      </c>
      <c r="X13" s="1" t="s">
        <v>13</v>
      </c>
      <c r="Y13" s="1" t="s">
        <v>22</v>
      </c>
      <c r="Z13" s="25"/>
      <c r="AA13" s="3" t="s">
        <v>10</v>
      </c>
      <c r="AB13" s="3" t="s">
        <v>13</v>
      </c>
      <c r="AC13" s="3" t="s">
        <v>13</v>
      </c>
      <c r="AD13" s="1" t="s">
        <v>22</v>
      </c>
    </row>
    <row r="14" spans="2:31" x14ac:dyDescent="0.25">
      <c r="B14" s="4">
        <v>91.9345</v>
      </c>
      <c r="C14" s="4">
        <v>31.25</v>
      </c>
      <c r="E14" s="4">
        <v>79.962000000000003</v>
      </c>
      <c r="F14" s="4">
        <v>7.4037600000000001</v>
      </c>
      <c r="G14" s="4">
        <v>20498</v>
      </c>
      <c r="H14" s="4">
        <v>46.828800000000001</v>
      </c>
      <c r="I14" s="4">
        <v>7.3750900000000001</v>
      </c>
      <c r="J14" s="4">
        <v>58</v>
      </c>
      <c r="L14" s="4">
        <v>200</v>
      </c>
      <c r="M14" s="4">
        <v>76.193200000000004</v>
      </c>
      <c r="N14" s="4"/>
      <c r="O14" s="4">
        <v>3270</v>
      </c>
      <c r="P14" s="4">
        <v>46.246899999999997</v>
      </c>
      <c r="Q14" s="4"/>
      <c r="R14" s="4">
        <v>29</v>
      </c>
      <c r="U14" s="25">
        <v>61</v>
      </c>
      <c r="V14" s="1" t="s">
        <v>16</v>
      </c>
      <c r="W14" s="2" t="s">
        <v>15</v>
      </c>
      <c r="X14" s="2" t="s">
        <v>14</v>
      </c>
      <c r="Y14" s="1" t="s">
        <v>22</v>
      </c>
      <c r="Z14" s="25">
        <v>61</v>
      </c>
      <c r="AA14" s="3" t="s">
        <v>16</v>
      </c>
      <c r="AB14" s="2" t="s">
        <v>15</v>
      </c>
      <c r="AC14" s="2" t="s">
        <v>14</v>
      </c>
      <c r="AD14" s="1" t="s">
        <v>22</v>
      </c>
    </row>
    <row r="15" spans="2:31" x14ac:dyDescent="0.25">
      <c r="B15" s="4">
        <v>97.638900000000007</v>
      </c>
      <c r="C15" s="4">
        <v>36.006900000000002</v>
      </c>
      <c r="E15" s="4">
        <v>80.052700000000002</v>
      </c>
      <c r="F15" s="4">
        <v>7.0137299999999998</v>
      </c>
      <c r="G15" s="4">
        <v>19357</v>
      </c>
      <c r="H15" s="4">
        <v>46.297199999999997</v>
      </c>
      <c r="I15" s="4">
        <v>6.9155699999999998</v>
      </c>
      <c r="J15" s="4">
        <v>55</v>
      </c>
      <c r="L15" s="4">
        <v>500</v>
      </c>
      <c r="M15" s="4">
        <v>80.299700000000001</v>
      </c>
      <c r="N15" s="4"/>
      <c r="O15" s="4">
        <v>19827</v>
      </c>
      <c r="P15" s="4">
        <v>46.908000000000001</v>
      </c>
      <c r="Q15" s="4"/>
      <c r="R15" s="4">
        <v>52</v>
      </c>
      <c r="U15" s="25"/>
      <c r="V15" s="1" t="s">
        <v>17</v>
      </c>
      <c r="W15" s="1" t="s">
        <v>4</v>
      </c>
      <c r="X15" s="1" t="s">
        <v>4</v>
      </c>
      <c r="Y15" s="1" t="s">
        <v>23</v>
      </c>
      <c r="Z15" s="25"/>
      <c r="AA15" s="3" t="s">
        <v>17</v>
      </c>
      <c r="AB15" s="3" t="s">
        <v>4</v>
      </c>
      <c r="AC15" s="3" t="s">
        <v>4</v>
      </c>
      <c r="AD15" s="1" t="s">
        <v>23</v>
      </c>
    </row>
    <row r="16" spans="2:31" x14ac:dyDescent="0.25">
      <c r="B16" s="4">
        <v>87.614099999999993</v>
      </c>
      <c r="C16" s="4">
        <v>46.481499999999997</v>
      </c>
      <c r="E16" s="4">
        <v>79.847999999999999</v>
      </c>
      <c r="F16" s="4">
        <v>7.6362800000000002</v>
      </c>
      <c r="G16" s="4">
        <v>22053</v>
      </c>
      <c r="H16" s="4">
        <v>46.386600000000001</v>
      </c>
      <c r="I16" s="4">
        <v>7.1290899999999997</v>
      </c>
      <c r="J16" s="4">
        <v>57</v>
      </c>
      <c r="L16" s="4">
        <v>1000</v>
      </c>
      <c r="M16" s="4">
        <v>81.540599999999998</v>
      </c>
      <c r="N16" s="4"/>
      <c r="O16" s="4">
        <v>88052</v>
      </c>
      <c r="P16" s="4">
        <v>45.978999999999999</v>
      </c>
      <c r="Q16" s="4"/>
      <c r="R16" s="4">
        <v>128</v>
      </c>
      <c r="U16" s="25"/>
      <c r="V16" s="1" t="s">
        <v>18</v>
      </c>
      <c r="W16" s="1" t="s">
        <v>6</v>
      </c>
      <c r="X16" s="1" t="s">
        <v>5</v>
      </c>
      <c r="Y16" s="1" t="s">
        <v>23</v>
      </c>
      <c r="Z16" s="25"/>
      <c r="AA16" s="3" t="s">
        <v>18</v>
      </c>
      <c r="AB16" s="3" t="s">
        <v>6</v>
      </c>
      <c r="AC16" s="3" t="s">
        <v>5</v>
      </c>
      <c r="AD16" s="1" t="s">
        <v>23</v>
      </c>
    </row>
    <row r="17" spans="2:30" x14ac:dyDescent="0.25">
      <c r="B17" s="4">
        <v>83.784700000000001</v>
      </c>
      <c r="C17" s="4">
        <v>34.424599999999998</v>
      </c>
      <c r="E17" s="4">
        <v>79.588300000000004</v>
      </c>
      <c r="F17" s="4">
        <v>7.92563</v>
      </c>
      <c r="G17" s="4">
        <v>23242</v>
      </c>
      <c r="H17" s="4">
        <v>46.7789</v>
      </c>
      <c r="I17" s="4">
        <v>7.2247599999999998</v>
      </c>
      <c r="J17" s="4">
        <v>63</v>
      </c>
      <c r="L17" s="4">
        <v>2000</v>
      </c>
      <c r="M17" s="4">
        <v>84.083100000000002</v>
      </c>
      <c r="N17" s="4"/>
      <c r="O17" s="4">
        <v>368881</v>
      </c>
      <c r="P17" s="4">
        <v>46.323099999999997</v>
      </c>
      <c r="Q17" s="4"/>
      <c r="R17" s="4">
        <v>447</v>
      </c>
      <c r="U17" s="25"/>
      <c r="V17" s="1" t="s">
        <v>26</v>
      </c>
      <c r="W17" s="1" t="s">
        <v>7</v>
      </c>
      <c r="X17" s="1" t="s">
        <v>7</v>
      </c>
      <c r="Y17" s="1" t="s">
        <v>25</v>
      </c>
      <c r="Z17" s="25"/>
      <c r="AA17" s="3" t="s">
        <v>26</v>
      </c>
      <c r="AB17" s="3" t="s">
        <v>7</v>
      </c>
      <c r="AC17" s="3" t="s">
        <v>7</v>
      </c>
      <c r="AD17" s="1" t="s">
        <v>25</v>
      </c>
    </row>
    <row r="18" spans="2:30" x14ac:dyDescent="0.25">
      <c r="B18" s="4">
        <v>82.579400000000007</v>
      </c>
      <c r="C18" s="4">
        <v>46.2971</v>
      </c>
      <c r="E18" s="4">
        <v>80.239900000000006</v>
      </c>
      <c r="F18" s="4">
        <v>8.4713700000000003</v>
      </c>
      <c r="G18" s="4">
        <v>20581</v>
      </c>
      <c r="H18" s="4">
        <v>46.196100000000001</v>
      </c>
      <c r="I18" s="4">
        <v>7.6304800000000004</v>
      </c>
      <c r="J18" s="4">
        <v>51</v>
      </c>
      <c r="L18" s="4">
        <v>5000</v>
      </c>
      <c r="M18" s="4">
        <v>86.632999999999996</v>
      </c>
      <c r="N18" s="4"/>
      <c r="O18" s="4">
        <v>2301029</v>
      </c>
      <c r="P18" s="4">
        <v>47.300400000000003</v>
      </c>
      <c r="Q18" s="4"/>
      <c r="R18" s="4">
        <v>1975</v>
      </c>
      <c r="U18" s="25"/>
      <c r="V18" s="1" t="s">
        <v>27</v>
      </c>
      <c r="W18" s="1" t="s">
        <v>8</v>
      </c>
      <c r="X18" s="1" t="s">
        <v>8</v>
      </c>
      <c r="Y18" s="1" t="s">
        <v>22</v>
      </c>
      <c r="Z18" s="25"/>
      <c r="AA18" s="3" t="s">
        <v>27</v>
      </c>
      <c r="AB18" s="3" t="s">
        <v>8</v>
      </c>
      <c r="AC18" s="3" t="s">
        <v>8</v>
      </c>
      <c r="AD18" s="1" t="s">
        <v>22</v>
      </c>
    </row>
    <row r="19" spans="2:30" x14ac:dyDescent="0.25">
      <c r="B19" s="4">
        <v>87.061999999999998</v>
      </c>
      <c r="C19" s="4">
        <v>41.257399999999997</v>
      </c>
      <c r="E19" s="4">
        <v>80.206900000000005</v>
      </c>
      <c r="F19" s="4">
        <v>7.569</v>
      </c>
      <c r="G19" s="4">
        <v>19970</v>
      </c>
      <c r="H19" s="4">
        <v>47.2483</v>
      </c>
      <c r="I19" s="4">
        <v>7.3750299999999998</v>
      </c>
      <c r="J19" s="4">
        <v>53</v>
      </c>
      <c r="L19" s="4">
        <v>10000</v>
      </c>
      <c r="M19" s="4">
        <v>87.948700000000002</v>
      </c>
      <c r="N19" s="4"/>
      <c r="O19" s="4">
        <v>9264130</v>
      </c>
      <c r="P19" s="4">
        <v>46.388100000000001</v>
      </c>
      <c r="Q19" s="4"/>
      <c r="R19" s="4">
        <v>4918</v>
      </c>
      <c r="U19" s="25"/>
      <c r="V19" s="1" t="s">
        <v>28</v>
      </c>
      <c r="W19" s="1" t="s">
        <v>12</v>
      </c>
      <c r="X19" s="1" t="s">
        <v>20</v>
      </c>
      <c r="Y19" s="1" t="s">
        <v>23</v>
      </c>
      <c r="Z19" s="25"/>
      <c r="AA19" s="3" t="s">
        <v>28</v>
      </c>
      <c r="AB19" s="3" t="s">
        <v>12</v>
      </c>
      <c r="AC19" s="3" t="s">
        <v>20</v>
      </c>
      <c r="AD19" s="1" t="s">
        <v>23</v>
      </c>
    </row>
    <row r="20" spans="2:30" x14ac:dyDescent="0.25">
      <c r="B20" s="4">
        <v>79.910700000000006</v>
      </c>
      <c r="C20" s="4">
        <v>40.277000000000001</v>
      </c>
      <c r="E20" s="4">
        <v>79.293099999999995</v>
      </c>
      <c r="F20" s="4">
        <v>7.7895099999999999</v>
      </c>
      <c r="G20" s="4">
        <v>20903</v>
      </c>
      <c r="H20" s="4">
        <v>45.985100000000003</v>
      </c>
      <c r="I20" s="4">
        <v>7.5939199999999998</v>
      </c>
      <c r="J20" s="4">
        <v>78</v>
      </c>
      <c r="U20" s="25"/>
      <c r="V20" s="1" t="s">
        <v>9</v>
      </c>
      <c r="W20" s="1" t="s">
        <v>11</v>
      </c>
      <c r="X20" s="1" t="s">
        <v>21</v>
      </c>
      <c r="Y20" s="1" t="s">
        <v>25</v>
      </c>
      <c r="Z20" s="25"/>
      <c r="AA20" s="3" t="s">
        <v>9</v>
      </c>
      <c r="AB20" s="3" t="s">
        <v>11</v>
      </c>
      <c r="AC20" s="3" t="s">
        <v>21</v>
      </c>
      <c r="AD20" s="1" t="s">
        <v>25</v>
      </c>
    </row>
    <row r="21" spans="2:30" x14ac:dyDescent="0.25">
      <c r="B21" s="4">
        <v>83.7029</v>
      </c>
      <c r="C21" s="4">
        <v>45.833300000000001</v>
      </c>
      <c r="E21" s="4">
        <v>79.944000000000003</v>
      </c>
      <c r="F21" s="4">
        <v>7.8170900000000003</v>
      </c>
      <c r="G21" s="4">
        <v>20932</v>
      </c>
      <c r="H21" s="4">
        <v>45.523299999999999</v>
      </c>
      <c r="I21" s="4">
        <v>6.2639699999999996</v>
      </c>
      <c r="J21" s="4">
        <v>52</v>
      </c>
      <c r="U21" s="25"/>
      <c r="V21" s="1" t="s">
        <v>10</v>
      </c>
      <c r="W21" s="1" t="s">
        <v>13</v>
      </c>
      <c r="X21" s="1" t="s">
        <v>13</v>
      </c>
      <c r="Y21" s="1" t="s">
        <v>22</v>
      </c>
      <c r="Z21" s="25"/>
      <c r="AA21" s="3" t="s">
        <v>10</v>
      </c>
      <c r="AB21" s="3" t="s">
        <v>13</v>
      </c>
      <c r="AC21" s="3" t="s">
        <v>13</v>
      </c>
      <c r="AD21" s="1" t="s">
        <v>22</v>
      </c>
    </row>
    <row r="22" spans="2:30" x14ac:dyDescent="0.25">
      <c r="B22" s="4">
        <v>80.541399999999996</v>
      </c>
      <c r="C22" s="4">
        <v>56.4236</v>
      </c>
      <c r="E22" s="4">
        <v>79.421000000000006</v>
      </c>
      <c r="F22" s="4">
        <v>8.1184100000000008</v>
      </c>
      <c r="G22" s="4">
        <v>21171</v>
      </c>
      <c r="H22" s="4">
        <v>45.358400000000003</v>
      </c>
      <c r="I22" s="4">
        <v>7.1313199999999997</v>
      </c>
      <c r="J22" s="4">
        <v>51</v>
      </c>
      <c r="U22" s="25">
        <v>444</v>
      </c>
      <c r="V22" s="1" t="s">
        <v>16</v>
      </c>
      <c r="W22" s="2" t="s">
        <v>15</v>
      </c>
      <c r="X22" s="2" t="s">
        <v>14</v>
      </c>
      <c r="Y22" s="1" t="s">
        <v>22</v>
      </c>
      <c r="Z22" s="25">
        <v>444</v>
      </c>
      <c r="AA22" s="3" t="s">
        <v>16</v>
      </c>
      <c r="AB22" s="2" t="s">
        <v>15</v>
      </c>
      <c r="AC22" s="2" t="s">
        <v>14</v>
      </c>
      <c r="AD22" s="1" t="s">
        <v>22</v>
      </c>
    </row>
    <row r="23" spans="2:30" x14ac:dyDescent="0.25">
      <c r="B23" s="4">
        <v>88.244</v>
      </c>
      <c r="C23" s="4">
        <v>44.993400000000001</v>
      </c>
      <c r="E23" s="4">
        <v>79.500900000000001</v>
      </c>
      <c r="F23" s="4">
        <v>7.56426</v>
      </c>
      <c r="G23" s="4">
        <v>22143</v>
      </c>
      <c r="H23" s="4">
        <v>47.395699999999998</v>
      </c>
      <c r="I23" s="4">
        <v>6.5415200000000002</v>
      </c>
      <c r="J23" s="4">
        <v>67</v>
      </c>
      <c r="U23" s="25"/>
      <c r="V23" s="1" t="s">
        <v>17</v>
      </c>
      <c r="W23" s="1" t="s">
        <v>4</v>
      </c>
      <c r="X23" s="1" t="s">
        <v>4</v>
      </c>
      <c r="Y23" s="1" t="s">
        <v>23</v>
      </c>
      <c r="Z23" s="25"/>
      <c r="AA23" s="3" t="s">
        <v>17</v>
      </c>
      <c r="AB23" s="3" t="s">
        <v>4</v>
      </c>
      <c r="AC23" s="3" t="s">
        <v>4</v>
      </c>
      <c r="AD23" s="1" t="s">
        <v>23</v>
      </c>
    </row>
    <row r="24" spans="2:30" x14ac:dyDescent="0.25">
      <c r="B24" s="4">
        <v>87.995999999999995</v>
      </c>
      <c r="C24" s="4">
        <v>47.792700000000004</v>
      </c>
      <c r="E24" s="4">
        <v>79.356800000000007</v>
      </c>
      <c r="F24" s="4">
        <v>8.0467999999999993</v>
      </c>
      <c r="G24" s="4">
        <v>25824</v>
      </c>
      <c r="H24" s="4">
        <v>46.042200000000001</v>
      </c>
      <c r="I24" s="4">
        <v>7.6471</v>
      </c>
      <c r="J24" s="4">
        <v>73</v>
      </c>
      <c r="U24" s="25"/>
      <c r="V24" s="1" t="s">
        <v>18</v>
      </c>
      <c r="W24" s="1" t="s">
        <v>6</v>
      </c>
      <c r="X24" s="1" t="s">
        <v>5</v>
      </c>
      <c r="Y24" s="1" t="s">
        <v>23</v>
      </c>
      <c r="Z24" s="25"/>
      <c r="AA24" s="3" t="s">
        <v>18</v>
      </c>
      <c r="AB24" s="3" t="s">
        <v>6</v>
      </c>
      <c r="AC24" s="3" t="s">
        <v>5</v>
      </c>
      <c r="AD24" s="1" t="s">
        <v>23</v>
      </c>
    </row>
    <row r="25" spans="2:30" x14ac:dyDescent="0.25">
      <c r="B25" s="4">
        <v>83.283699999999996</v>
      </c>
      <c r="C25" s="4">
        <v>49.442</v>
      </c>
      <c r="E25" s="4">
        <v>79.025599999999997</v>
      </c>
      <c r="F25" s="4">
        <v>7.40062</v>
      </c>
      <c r="G25" s="4">
        <v>21205</v>
      </c>
      <c r="H25" s="4">
        <v>46.308599999999998</v>
      </c>
      <c r="I25" s="4">
        <v>7.3259400000000001</v>
      </c>
      <c r="J25" s="4">
        <v>61</v>
      </c>
      <c r="U25" s="25"/>
      <c r="V25" s="1" t="s">
        <v>26</v>
      </c>
      <c r="W25" s="1" t="s">
        <v>7</v>
      </c>
      <c r="X25" s="1" t="s">
        <v>7</v>
      </c>
      <c r="Y25" s="1" t="s">
        <v>25</v>
      </c>
      <c r="Z25" s="25"/>
      <c r="AA25" s="3" t="s">
        <v>26</v>
      </c>
      <c r="AB25" s="3" t="s">
        <v>7</v>
      </c>
      <c r="AC25" s="3" t="s">
        <v>7</v>
      </c>
      <c r="AD25" s="1" t="s">
        <v>25</v>
      </c>
    </row>
    <row r="26" spans="2:30" x14ac:dyDescent="0.25">
      <c r="B26" s="4">
        <v>83.221699999999998</v>
      </c>
      <c r="C26" s="4">
        <v>41.647399999999998</v>
      </c>
      <c r="E26" s="4">
        <v>79.279799999999994</v>
      </c>
      <c r="F26" s="4">
        <v>7.6635400000000002</v>
      </c>
      <c r="G26" s="4">
        <v>20459</v>
      </c>
      <c r="H26" s="4">
        <v>46.139800000000001</v>
      </c>
      <c r="I26" s="4">
        <v>7.1266100000000003</v>
      </c>
      <c r="J26" s="4">
        <v>54</v>
      </c>
      <c r="U26" s="25"/>
      <c r="V26" s="1" t="s">
        <v>27</v>
      </c>
      <c r="W26" s="1" t="s">
        <v>8</v>
      </c>
      <c r="X26" s="1" t="s">
        <v>8</v>
      </c>
      <c r="Y26" s="1" t="s">
        <v>22</v>
      </c>
      <c r="Z26" s="25"/>
      <c r="AA26" s="3" t="s">
        <v>27</v>
      </c>
      <c r="AB26" s="3" t="s">
        <v>8</v>
      </c>
      <c r="AC26" s="3" t="s">
        <v>8</v>
      </c>
      <c r="AD26" s="1" t="s">
        <v>22</v>
      </c>
    </row>
    <row r="27" spans="2:30" x14ac:dyDescent="0.25">
      <c r="B27" s="4">
        <v>80.122900000000001</v>
      </c>
      <c r="C27" s="4">
        <v>50.584200000000003</v>
      </c>
      <c r="E27" s="4">
        <v>79.305199999999999</v>
      </c>
      <c r="F27" s="4">
        <v>8.1542700000000004</v>
      </c>
      <c r="G27" s="4">
        <v>19731</v>
      </c>
      <c r="H27" s="4">
        <v>46.466700000000003</v>
      </c>
      <c r="I27" s="4">
        <v>6.95146</v>
      </c>
      <c r="J27" s="4">
        <v>50</v>
      </c>
      <c r="U27" s="25"/>
      <c r="V27" s="1" t="s">
        <v>28</v>
      </c>
      <c r="W27" s="1" t="s">
        <v>12</v>
      </c>
      <c r="X27" s="1" t="s">
        <v>20</v>
      </c>
      <c r="Y27" s="1" t="s">
        <v>23</v>
      </c>
      <c r="Z27" s="25"/>
      <c r="AA27" s="3" t="s">
        <v>28</v>
      </c>
      <c r="AB27" s="3" t="s">
        <v>12</v>
      </c>
      <c r="AC27" s="3" t="s">
        <v>20</v>
      </c>
      <c r="AD27" s="1" t="s">
        <v>23</v>
      </c>
    </row>
    <row r="28" spans="2:30" x14ac:dyDescent="0.25">
      <c r="B28" s="4">
        <v>82.248699999999999</v>
      </c>
      <c r="C28" s="4">
        <v>45.674599999999998</v>
      </c>
      <c r="E28" s="4">
        <v>79.514300000000006</v>
      </c>
      <c r="F28" s="4">
        <v>7.8442600000000002</v>
      </c>
      <c r="G28" s="4">
        <v>22026</v>
      </c>
      <c r="H28" s="4">
        <v>46.4572</v>
      </c>
      <c r="I28" s="4">
        <v>7.7809400000000002</v>
      </c>
      <c r="J28" s="4">
        <v>75</v>
      </c>
      <c r="U28" s="25"/>
      <c r="V28" s="1" t="s">
        <v>9</v>
      </c>
      <c r="W28" s="1" t="s">
        <v>11</v>
      </c>
      <c r="X28" s="1" t="s">
        <v>21</v>
      </c>
      <c r="Y28" s="1" t="s">
        <v>25</v>
      </c>
      <c r="Z28" s="25"/>
      <c r="AA28" s="3" t="s">
        <v>9</v>
      </c>
      <c r="AB28" s="3" t="s">
        <v>11</v>
      </c>
      <c r="AC28" s="3" t="s">
        <v>21</v>
      </c>
      <c r="AD28" s="1" t="s">
        <v>25</v>
      </c>
    </row>
    <row r="29" spans="2:30" x14ac:dyDescent="0.25">
      <c r="B29" s="4">
        <v>82.797600000000003</v>
      </c>
      <c r="C29" s="4">
        <v>44.2361</v>
      </c>
      <c r="E29" s="4">
        <v>79.320099999999996</v>
      </c>
      <c r="F29" s="4">
        <v>7.6872499999999997</v>
      </c>
      <c r="G29" s="4">
        <v>19652</v>
      </c>
      <c r="H29" s="4">
        <v>46.037799999999997</v>
      </c>
      <c r="I29" s="4">
        <v>6.3625499999999997</v>
      </c>
      <c r="J29" s="4">
        <v>50</v>
      </c>
      <c r="U29" s="25"/>
      <c r="V29" s="1" t="s">
        <v>10</v>
      </c>
      <c r="W29" s="1" t="s">
        <v>13</v>
      </c>
      <c r="X29" s="1" t="s">
        <v>13</v>
      </c>
      <c r="Y29" s="1" t="s">
        <v>22</v>
      </c>
      <c r="Z29" s="25"/>
      <c r="AA29" s="3" t="s">
        <v>10</v>
      </c>
      <c r="AB29" s="3" t="s">
        <v>13</v>
      </c>
      <c r="AC29" s="3" t="s">
        <v>13</v>
      </c>
      <c r="AD29" s="1" t="s">
        <v>22</v>
      </c>
    </row>
    <row r="30" spans="2:30" x14ac:dyDescent="0.25">
      <c r="B30" s="4">
        <v>85.017099999999999</v>
      </c>
      <c r="C30" s="4">
        <v>42.3611</v>
      </c>
      <c r="E30" s="4">
        <v>79.096800000000002</v>
      </c>
      <c r="F30" s="4">
        <v>8.0763599999999993</v>
      </c>
      <c r="G30" s="4">
        <v>21984</v>
      </c>
      <c r="H30" s="4">
        <v>47.540399999999998</v>
      </c>
      <c r="I30" s="4">
        <v>7.0609999999999999</v>
      </c>
      <c r="J30" s="4">
        <v>64</v>
      </c>
      <c r="U30" s="25">
        <v>112</v>
      </c>
      <c r="V30" s="1" t="s">
        <v>16</v>
      </c>
      <c r="W30" s="2" t="s">
        <v>15</v>
      </c>
      <c r="X30" s="2" t="s">
        <v>14</v>
      </c>
      <c r="Y30" s="1" t="s">
        <v>22</v>
      </c>
      <c r="Z30" s="25">
        <v>112</v>
      </c>
      <c r="AA30" s="3" t="s">
        <v>16</v>
      </c>
      <c r="AB30" s="2" t="s">
        <v>15</v>
      </c>
      <c r="AC30" s="2" t="s">
        <v>14</v>
      </c>
      <c r="AD30" s="1" t="s">
        <v>22</v>
      </c>
    </row>
    <row r="31" spans="2:30" x14ac:dyDescent="0.25">
      <c r="B31" s="4">
        <v>82.592600000000004</v>
      </c>
      <c r="C31" s="4">
        <v>44.881</v>
      </c>
      <c r="E31" s="4">
        <v>79.140299999999996</v>
      </c>
      <c r="F31" s="4">
        <v>8.0291200000000007</v>
      </c>
      <c r="G31" s="4">
        <v>20245</v>
      </c>
      <c r="H31" s="4">
        <v>46.405999999999999</v>
      </c>
      <c r="I31" s="4">
        <v>6.9879300000000004</v>
      </c>
      <c r="J31" s="4">
        <v>52</v>
      </c>
      <c r="U31" s="25"/>
      <c r="V31" s="1" t="s">
        <v>17</v>
      </c>
      <c r="W31" s="1" t="s">
        <v>4</v>
      </c>
      <c r="X31" s="1" t="s">
        <v>4</v>
      </c>
      <c r="Y31" s="1" t="s">
        <v>23</v>
      </c>
      <c r="Z31" s="25"/>
      <c r="AA31" s="3" t="s">
        <v>17</v>
      </c>
      <c r="AB31" s="3" t="s">
        <v>4</v>
      </c>
      <c r="AC31" s="3" t="s">
        <v>4</v>
      </c>
      <c r="AD31" s="1" t="s">
        <v>23</v>
      </c>
    </row>
    <row r="32" spans="2:30" x14ac:dyDescent="0.25">
      <c r="B32" s="4">
        <v>87.688500000000005</v>
      </c>
      <c r="C32" s="4">
        <v>37.743099999999998</v>
      </c>
      <c r="E32" s="4">
        <v>79.947199999999995</v>
      </c>
      <c r="F32" s="4">
        <v>7.6055900000000003</v>
      </c>
      <c r="G32" s="4">
        <v>24523</v>
      </c>
      <c r="H32" s="4">
        <v>45.387700000000002</v>
      </c>
      <c r="I32" s="4">
        <v>6.9735399999999998</v>
      </c>
      <c r="J32" s="4">
        <v>84</v>
      </c>
      <c r="P32" s="7"/>
      <c r="Q32" s="7"/>
      <c r="R32" s="7"/>
      <c r="U32" s="25"/>
      <c r="V32" s="1" t="s">
        <v>18</v>
      </c>
      <c r="W32" s="1" t="s">
        <v>6</v>
      </c>
      <c r="X32" s="1" t="s">
        <v>5</v>
      </c>
      <c r="Y32" s="1" t="s">
        <v>23</v>
      </c>
      <c r="Z32" s="25"/>
      <c r="AA32" s="3" t="s">
        <v>18</v>
      </c>
      <c r="AB32" s="3" t="s">
        <v>6</v>
      </c>
      <c r="AC32" s="3" t="s">
        <v>5</v>
      </c>
      <c r="AD32" s="1" t="s">
        <v>23</v>
      </c>
    </row>
    <row r="33" spans="2:30" x14ac:dyDescent="0.25">
      <c r="B33" s="4">
        <v>86.349199999999996</v>
      </c>
      <c r="C33" s="4">
        <v>38.502000000000002</v>
      </c>
      <c r="E33" s="4">
        <v>79.294300000000007</v>
      </c>
      <c r="F33" s="4">
        <v>7.5473499999999998</v>
      </c>
      <c r="G33" s="4">
        <v>20470</v>
      </c>
      <c r="H33" s="4">
        <v>45.321100000000001</v>
      </c>
      <c r="I33" s="4">
        <v>6.4478900000000001</v>
      </c>
      <c r="J33" s="4">
        <v>51</v>
      </c>
      <c r="P33" s="7"/>
      <c r="Q33" s="7"/>
      <c r="R33" s="7"/>
      <c r="U33" s="25"/>
      <c r="V33" s="1" t="s">
        <v>26</v>
      </c>
      <c r="W33" s="1" t="s">
        <v>7</v>
      </c>
      <c r="X33" s="1" t="s">
        <v>7</v>
      </c>
      <c r="Y33" s="1" t="s">
        <v>25</v>
      </c>
      <c r="Z33" s="25"/>
      <c r="AA33" s="3" t="s">
        <v>26</v>
      </c>
      <c r="AB33" s="3" t="s">
        <v>7</v>
      </c>
      <c r="AC33" s="3" t="s">
        <v>7</v>
      </c>
      <c r="AD33" s="1" t="s">
        <v>25</v>
      </c>
    </row>
    <row r="34" spans="2:30" x14ac:dyDescent="0.25">
      <c r="B34" s="4">
        <v>80.694400000000002</v>
      </c>
      <c r="C34" s="4">
        <v>47.730699999999999</v>
      </c>
      <c r="E34" s="4">
        <v>79.8947</v>
      </c>
      <c r="F34" s="4">
        <v>7.5356500000000004</v>
      </c>
      <c r="G34" s="4">
        <v>19807</v>
      </c>
      <c r="H34" s="4">
        <v>46.673299999999998</v>
      </c>
      <c r="I34" s="4">
        <v>6.9456699999999998</v>
      </c>
      <c r="J34" s="4">
        <v>54</v>
      </c>
      <c r="P34" s="7"/>
      <c r="Q34" s="7"/>
      <c r="R34" s="7"/>
      <c r="U34" s="25"/>
      <c r="V34" s="1" t="s">
        <v>27</v>
      </c>
      <c r="W34" s="1" t="s">
        <v>8</v>
      </c>
      <c r="X34" s="1" t="s">
        <v>8</v>
      </c>
      <c r="Y34" s="1" t="s">
        <v>22</v>
      </c>
      <c r="Z34" s="25"/>
      <c r="AA34" s="3" t="s">
        <v>27</v>
      </c>
      <c r="AB34" s="3" t="s">
        <v>8</v>
      </c>
      <c r="AC34" s="3" t="s">
        <v>8</v>
      </c>
      <c r="AD34" s="1" t="s">
        <v>22</v>
      </c>
    </row>
    <row r="35" spans="2:30" x14ac:dyDescent="0.25">
      <c r="B35" s="4">
        <v>88.459000000000003</v>
      </c>
      <c r="C35" s="4">
        <v>55.855699999999999</v>
      </c>
      <c r="E35" s="22">
        <v>79.734399999999994</v>
      </c>
      <c r="F35" s="22">
        <v>7.9930399999999997</v>
      </c>
      <c r="G35" s="22">
        <v>19671</v>
      </c>
      <c r="H35" s="22">
        <v>45.592399999999998</v>
      </c>
      <c r="I35" s="22">
        <v>6.6715799999999996</v>
      </c>
      <c r="J35" s="22">
        <v>52</v>
      </c>
      <c r="P35" s="7"/>
      <c r="Q35" s="7"/>
      <c r="R35" s="7"/>
      <c r="U35" s="25"/>
      <c r="V35" s="1" t="s">
        <v>28</v>
      </c>
      <c r="W35" s="1" t="s">
        <v>12</v>
      </c>
      <c r="X35" s="1" t="s">
        <v>20</v>
      </c>
      <c r="Y35" s="1" t="s">
        <v>23</v>
      </c>
      <c r="Z35" s="25"/>
      <c r="AA35" s="3" t="s">
        <v>28</v>
      </c>
      <c r="AB35" s="3" t="s">
        <v>12</v>
      </c>
      <c r="AC35" s="3" t="s">
        <v>20</v>
      </c>
      <c r="AD35" s="1" t="s">
        <v>23</v>
      </c>
    </row>
    <row r="36" spans="2:30" x14ac:dyDescent="0.25">
      <c r="B36" s="4">
        <v>85.9375</v>
      </c>
      <c r="C36" s="4">
        <v>45.3125</v>
      </c>
      <c r="D36" s="4" t="s">
        <v>59</v>
      </c>
      <c r="E36" s="4">
        <f>_xlfn.STDEV.P(E5:E35)</f>
        <v>0.37981076968673716</v>
      </c>
      <c r="F36" s="4"/>
      <c r="G36" s="4"/>
      <c r="H36" s="4">
        <f t="shared" ref="H36" si="0">_xlfn.STDEV.P(H5:H35)</f>
        <v>0.65096112928640426</v>
      </c>
      <c r="I36" s="4"/>
      <c r="J36" s="4"/>
      <c r="P36" s="7"/>
      <c r="Q36" s="7"/>
      <c r="R36" s="7"/>
      <c r="U36" s="25"/>
      <c r="V36" s="1" t="s">
        <v>9</v>
      </c>
      <c r="W36" s="1" t="s">
        <v>11</v>
      </c>
      <c r="X36" s="1" t="s">
        <v>21</v>
      </c>
      <c r="Y36" s="1" t="s">
        <v>25</v>
      </c>
      <c r="Z36" s="25"/>
      <c r="AA36" s="3" t="s">
        <v>9</v>
      </c>
      <c r="AB36" s="3" t="s">
        <v>11</v>
      </c>
      <c r="AC36" s="3" t="s">
        <v>21</v>
      </c>
      <c r="AD36" s="1" t="s">
        <v>25</v>
      </c>
    </row>
    <row r="37" spans="2:30" x14ac:dyDescent="0.25">
      <c r="B37" s="4">
        <v>82.373500000000007</v>
      </c>
      <c r="C37" s="4">
        <v>42.917299999999997</v>
      </c>
      <c r="P37" s="7"/>
      <c r="Q37" s="7"/>
      <c r="R37" s="7"/>
      <c r="U37" s="25"/>
      <c r="V37" s="1" t="s">
        <v>10</v>
      </c>
      <c r="W37" s="1" t="s">
        <v>13</v>
      </c>
      <c r="X37" s="1" t="s">
        <v>13</v>
      </c>
      <c r="Y37" s="1" t="s">
        <v>22</v>
      </c>
      <c r="Z37" s="25"/>
      <c r="AA37" s="3" t="s">
        <v>10</v>
      </c>
      <c r="AB37" s="3" t="s">
        <v>13</v>
      </c>
      <c r="AC37" s="3" t="s">
        <v>13</v>
      </c>
      <c r="AD37" s="1" t="s">
        <v>22</v>
      </c>
    </row>
    <row r="38" spans="2:30" ht="36.6" customHeight="1" x14ac:dyDescent="0.25">
      <c r="B38" s="4">
        <v>83.209299999999999</v>
      </c>
      <c r="C38" s="4">
        <v>44.467599999999997</v>
      </c>
    </row>
    <row r="39" spans="2:30" x14ac:dyDescent="0.25">
      <c r="B39" s="4">
        <v>89.583299999999994</v>
      </c>
      <c r="C39" s="4">
        <v>46.187800000000003</v>
      </c>
    </row>
    <row r="40" spans="2:30" x14ac:dyDescent="0.25">
      <c r="B40" s="4">
        <v>83.459599999999995</v>
      </c>
      <c r="C40" s="4">
        <v>44.614899999999999</v>
      </c>
    </row>
    <row r="41" spans="2:30" x14ac:dyDescent="0.25">
      <c r="B41" s="4">
        <v>82.031300000000002</v>
      </c>
      <c r="C41" s="4">
        <v>44.722799999999999</v>
      </c>
    </row>
    <row r="42" spans="2:30" x14ac:dyDescent="0.25">
      <c r="B42" s="4">
        <v>85.989599999999996</v>
      </c>
      <c r="C42" s="4">
        <v>38.453800000000001</v>
      </c>
    </row>
    <row r="43" spans="2:30" x14ac:dyDescent="0.25">
      <c r="B43" s="4">
        <v>82.542400000000001</v>
      </c>
      <c r="C43" s="4">
        <v>42.414499999999997</v>
      </c>
    </row>
    <row r="44" spans="2:30" x14ac:dyDescent="0.25">
      <c r="B44" s="4">
        <v>91.25</v>
      </c>
      <c r="C44" s="4">
        <v>49.965299999999999</v>
      </c>
    </row>
    <row r="45" spans="2:30" x14ac:dyDescent="0.25">
      <c r="B45" s="4">
        <v>80.208299999999994</v>
      </c>
      <c r="C45" s="4">
        <v>49.404800000000002</v>
      </c>
    </row>
    <row r="46" spans="2:30" x14ac:dyDescent="0.25">
      <c r="B46" s="4">
        <v>89.472899999999996</v>
      </c>
      <c r="C46" s="4">
        <v>35.037599999999998</v>
      </c>
    </row>
    <row r="47" spans="2:30" x14ac:dyDescent="0.25">
      <c r="B47" s="4">
        <v>88.964600000000004</v>
      </c>
      <c r="C47" s="4">
        <v>40.555599999999998</v>
      </c>
    </row>
    <row r="48" spans="2:30" x14ac:dyDescent="0.25">
      <c r="B48" s="4">
        <v>77.222200000000001</v>
      </c>
      <c r="C48" s="4">
        <v>54.456000000000003</v>
      </c>
    </row>
    <row r="49" spans="2:32" x14ac:dyDescent="0.25">
      <c r="B49" s="4">
        <v>82.571200000000005</v>
      </c>
      <c r="C49" s="4">
        <v>36.319400000000002</v>
      </c>
      <c r="U49" s="6"/>
    </row>
    <row r="50" spans="2:32" x14ac:dyDescent="0.25">
      <c r="B50" s="4">
        <v>90.833299999999994</v>
      </c>
      <c r="C50" s="4">
        <v>45.246899999999997</v>
      </c>
      <c r="E50" s="7"/>
      <c r="F50" s="7"/>
      <c r="G50" s="7"/>
      <c r="H50" s="7"/>
      <c r="U50" s="6"/>
    </row>
    <row r="51" spans="2:32" x14ac:dyDescent="0.25">
      <c r="B51" s="4">
        <v>80.751199999999997</v>
      </c>
      <c r="C51" s="4">
        <v>54.323700000000002</v>
      </c>
      <c r="E51" s="7"/>
      <c r="F51" s="7"/>
      <c r="G51" s="7"/>
      <c r="H51" s="7"/>
      <c r="U51" s="6"/>
    </row>
    <row r="52" spans="2:32" x14ac:dyDescent="0.25">
      <c r="B52" s="4">
        <v>81.861800000000002</v>
      </c>
      <c r="C52" s="4">
        <v>40.267899999999997</v>
      </c>
      <c r="E52" s="7"/>
      <c r="F52" s="7"/>
      <c r="G52" s="7"/>
      <c r="H52" s="7"/>
      <c r="L52" s="25" t="s">
        <v>45</v>
      </c>
      <c r="M52" s="25"/>
      <c r="N52" s="25"/>
      <c r="O52" s="25"/>
      <c r="P52" s="25"/>
      <c r="Q52" s="25"/>
      <c r="R52" s="25"/>
      <c r="S52" s="25"/>
      <c r="T52" s="25"/>
      <c r="U52" s="25"/>
      <c r="W52" s="25" t="s">
        <v>72</v>
      </c>
      <c r="X52" s="25"/>
      <c r="Y52" s="25"/>
      <c r="Z52" s="25"/>
      <c r="AA52" s="25"/>
      <c r="AB52" s="25"/>
      <c r="AC52" s="25"/>
      <c r="AD52" s="25"/>
      <c r="AE52" s="25"/>
      <c r="AF52" s="25"/>
    </row>
    <row r="53" spans="2:32" x14ac:dyDescent="0.25">
      <c r="B53" s="4">
        <v>85.540700000000001</v>
      </c>
      <c r="C53" s="4">
        <v>46.341799999999999</v>
      </c>
      <c r="E53" s="7"/>
      <c r="F53" s="7"/>
      <c r="G53" s="7"/>
      <c r="H53" s="7"/>
      <c r="L53" s="26" t="s">
        <v>65</v>
      </c>
      <c r="M53" s="25" t="s">
        <v>66</v>
      </c>
      <c r="N53" s="25" t="s">
        <v>71</v>
      </c>
      <c r="O53" s="25"/>
      <c r="P53" s="25"/>
      <c r="Q53" s="25"/>
      <c r="R53" s="25" t="s">
        <v>46</v>
      </c>
      <c r="S53" s="25"/>
      <c r="T53" s="25"/>
      <c r="U53" s="25"/>
      <c r="W53" s="26" t="s">
        <v>65</v>
      </c>
      <c r="X53" s="25" t="s">
        <v>66</v>
      </c>
      <c r="Y53" s="25" t="s">
        <v>71</v>
      </c>
      <c r="Z53" s="25"/>
      <c r="AA53" s="25"/>
      <c r="AB53" s="25"/>
      <c r="AC53" s="25" t="s">
        <v>46</v>
      </c>
      <c r="AD53" s="25"/>
      <c r="AE53" s="25"/>
      <c r="AF53" s="25"/>
    </row>
    <row r="54" spans="2:32" x14ac:dyDescent="0.25">
      <c r="B54" s="4">
        <v>80.803600000000003</v>
      </c>
      <c r="C54" s="4">
        <v>36.766500000000001</v>
      </c>
      <c r="E54" s="7"/>
      <c r="F54" s="7"/>
      <c r="G54" s="7"/>
      <c r="H54" s="7"/>
      <c r="L54" s="26"/>
      <c r="M54" s="25"/>
      <c r="N54" s="4" t="s">
        <v>67</v>
      </c>
      <c r="O54" s="4" t="s">
        <v>68</v>
      </c>
      <c r="P54" s="4" t="s">
        <v>69</v>
      </c>
      <c r="Q54" s="4" t="s">
        <v>70</v>
      </c>
      <c r="R54" s="4" t="s">
        <v>67</v>
      </c>
      <c r="S54" s="4" t="s">
        <v>68</v>
      </c>
      <c r="T54" s="4" t="s">
        <v>69</v>
      </c>
      <c r="U54" s="4" t="s">
        <v>70</v>
      </c>
      <c r="W54" s="26"/>
      <c r="X54" s="25"/>
      <c r="Y54" s="4" t="s">
        <v>67</v>
      </c>
      <c r="Z54" s="4" t="s">
        <v>68</v>
      </c>
      <c r="AA54" s="4" t="s">
        <v>69</v>
      </c>
      <c r="AB54" s="4" t="s">
        <v>70</v>
      </c>
      <c r="AC54" s="4" t="s">
        <v>67</v>
      </c>
      <c r="AD54" s="4" t="s">
        <v>68</v>
      </c>
      <c r="AE54" s="4" t="s">
        <v>69</v>
      </c>
      <c r="AF54" s="4" t="s">
        <v>70</v>
      </c>
    </row>
    <row r="55" spans="2:32" x14ac:dyDescent="0.25">
      <c r="B55" s="4">
        <v>76.785700000000006</v>
      </c>
      <c r="C55" s="4">
        <v>51.567500000000003</v>
      </c>
      <c r="E55" s="7"/>
      <c r="F55" s="7"/>
      <c r="G55" s="7"/>
      <c r="H55" s="7"/>
      <c r="L55" s="4" t="s">
        <v>60</v>
      </c>
      <c r="M55" s="4">
        <v>50</v>
      </c>
      <c r="N55" s="4">
        <v>69.6661</v>
      </c>
      <c r="O55" s="4">
        <v>9.6003299999999996</v>
      </c>
      <c r="P55" s="4">
        <v>187</v>
      </c>
      <c r="Q55" s="4">
        <v>0</v>
      </c>
      <c r="R55" s="4">
        <v>48.5747</v>
      </c>
      <c r="S55" s="4">
        <v>7.7994599999999998</v>
      </c>
      <c r="T55" s="4">
        <v>5</v>
      </c>
      <c r="U55" s="4">
        <v>0</v>
      </c>
      <c r="W55" s="4" t="s">
        <v>60</v>
      </c>
      <c r="X55" s="4">
        <v>50</v>
      </c>
      <c r="Y55" s="4">
        <v>66.837920000000011</v>
      </c>
      <c r="Z55" s="4">
        <v>10.961874</v>
      </c>
      <c r="AA55" s="4">
        <v>225.8</v>
      </c>
      <c r="AB55" s="4">
        <v>1.4</v>
      </c>
      <c r="AC55" s="4">
        <v>46.206659999999999</v>
      </c>
      <c r="AD55" s="4">
        <v>8.0195159999999994</v>
      </c>
      <c r="AE55" s="4">
        <v>6</v>
      </c>
      <c r="AF55" s="4">
        <v>2</v>
      </c>
    </row>
    <row r="56" spans="2:32" x14ac:dyDescent="0.25">
      <c r="B56" s="4">
        <v>82.390900000000002</v>
      </c>
      <c r="C56" s="4">
        <v>64.484099999999998</v>
      </c>
      <c r="E56" s="7"/>
      <c r="F56" s="7"/>
      <c r="G56" s="7"/>
      <c r="H56" s="7"/>
      <c r="L56" s="4" t="s">
        <v>60</v>
      </c>
      <c r="M56" s="4">
        <v>50</v>
      </c>
      <c r="N56" s="4">
        <v>64.865099999999998</v>
      </c>
      <c r="O56" s="4">
        <v>17.222799999999999</v>
      </c>
      <c r="P56" s="4">
        <v>199</v>
      </c>
      <c r="Q56" s="4">
        <v>2</v>
      </c>
      <c r="R56" s="4">
        <v>46.791400000000003</v>
      </c>
      <c r="S56" s="4">
        <v>9.2739899999999995</v>
      </c>
      <c r="T56" s="4">
        <v>4</v>
      </c>
      <c r="U56" s="4">
        <v>2</v>
      </c>
      <c r="W56" s="4" t="s">
        <v>60</v>
      </c>
      <c r="X56" s="4">
        <v>100</v>
      </c>
      <c r="Y56" s="4">
        <v>71.543700000000001</v>
      </c>
      <c r="Z56" s="4">
        <v>9.5788000000000011</v>
      </c>
      <c r="AA56" s="4">
        <v>871.6</v>
      </c>
      <c r="AB56" s="4">
        <v>2</v>
      </c>
      <c r="AC56" s="4">
        <v>47.428319999999999</v>
      </c>
      <c r="AD56" s="4">
        <v>6.6458979999999999</v>
      </c>
      <c r="AE56" s="4">
        <v>10.199999999999999</v>
      </c>
      <c r="AF56" s="4">
        <v>3.2</v>
      </c>
    </row>
    <row r="57" spans="2:32" x14ac:dyDescent="0.25">
      <c r="B57" s="4">
        <v>86.474900000000005</v>
      </c>
      <c r="C57" s="4">
        <v>41.523400000000002</v>
      </c>
      <c r="E57" s="7"/>
      <c r="F57" s="7"/>
      <c r="G57" s="7"/>
      <c r="H57" s="7"/>
      <c r="L57" s="4" t="s">
        <v>60</v>
      </c>
      <c r="M57" s="4">
        <v>50</v>
      </c>
      <c r="N57" s="4">
        <v>66.276200000000003</v>
      </c>
      <c r="O57" s="4">
        <v>10.052300000000001</v>
      </c>
      <c r="P57" s="4">
        <v>276</v>
      </c>
      <c r="Q57" s="4">
        <v>2</v>
      </c>
      <c r="R57" s="4">
        <v>44.706000000000003</v>
      </c>
      <c r="S57" s="4">
        <v>6.9932999999999996</v>
      </c>
      <c r="T57" s="4">
        <v>7</v>
      </c>
      <c r="U57" s="4">
        <v>0</v>
      </c>
      <c r="W57" s="4" t="s">
        <v>60</v>
      </c>
      <c r="X57" s="4">
        <v>200</v>
      </c>
      <c r="Y57" s="4">
        <v>75.918166666666664</v>
      </c>
      <c r="Z57" s="4">
        <v>8.4506511111111102</v>
      </c>
      <c r="AA57" s="4">
        <v>3499.1111111111113</v>
      </c>
      <c r="AB57" s="4">
        <v>2.6666666666666665</v>
      </c>
      <c r="AC57" s="4">
        <v>46.492322222222214</v>
      </c>
      <c r="AD57" s="4">
        <v>7.0262022222222225</v>
      </c>
      <c r="AE57" s="4">
        <v>22.777777777777779</v>
      </c>
      <c r="AF57" s="4">
        <v>8.4444444444444446</v>
      </c>
    </row>
    <row r="58" spans="2:32" x14ac:dyDescent="0.25">
      <c r="B58" s="4">
        <v>78.517700000000005</v>
      </c>
      <c r="C58" s="4">
        <v>46.550899999999999</v>
      </c>
      <c r="E58" s="7"/>
      <c r="F58" s="7"/>
      <c r="G58" s="7"/>
      <c r="H58" s="7"/>
      <c r="L58" s="4" t="s">
        <v>60</v>
      </c>
      <c r="M58" s="4">
        <v>50</v>
      </c>
      <c r="N58" s="4">
        <v>65.400700000000001</v>
      </c>
      <c r="O58" s="4">
        <v>10.905099999999999</v>
      </c>
      <c r="P58" s="4">
        <v>244</v>
      </c>
      <c r="Q58" s="4">
        <v>2</v>
      </c>
      <c r="R58" s="4">
        <v>44.587400000000002</v>
      </c>
      <c r="S58" s="4">
        <v>9.7242999999999995</v>
      </c>
      <c r="T58" s="4">
        <v>8</v>
      </c>
      <c r="U58" s="4">
        <v>6</v>
      </c>
      <c r="W58" s="4" t="s">
        <v>60</v>
      </c>
      <c r="X58" s="4">
        <v>500</v>
      </c>
      <c r="Y58" s="4">
        <v>79.773314285714278</v>
      </c>
      <c r="Z58" s="4">
        <v>7.791435714285714</v>
      </c>
      <c r="AA58" s="4">
        <v>21208.428571428572</v>
      </c>
      <c r="AB58" s="4">
        <v>4.5714285714285712</v>
      </c>
      <c r="AC58" s="4">
        <v>46.067414285714285</v>
      </c>
      <c r="AD58" s="4">
        <v>7.1200571428571422</v>
      </c>
      <c r="AE58" s="4">
        <v>64.714285714285708</v>
      </c>
      <c r="AF58" s="4">
        <v>22.285714285714285</v>
      </c>
    </row>
    <row r="59" spans="2:32" x14ac:dyDescent="0.25">
      <c r="B59" s="4">
        <v>82.725700000000003</v>
      </c>
      <c r="C59" s="4">
        <v>53.796300000000002</v>
      </c>
      <c r="E59" s="7"/>
      <c r="F59" s="7"/>
      <c r="G59" s="7"/>
      <c r="H59" s="7"/>
      <c r="L59" s="4" t="s">
        <v>60</v>
      </c>
      <c r="M59" s="4">
        <v>50</v>
      </c>
      <c r="N59" s="4">
        <v>67.981499999999997</v>
      </c>
      <c r="O59" s="4">
        <v>7.0288399999999998</v>
      </c>
      <c r="P59" s="4">
        <v>223</v>
      </c>
      <c r="Q59" s="4">
        <v>1</v>
      </c>
      <c r="R59" s="4">
        <v>46.373800000000003</v>
      </c>
      <c r="S59" s="4">
        <v>6.3065300000000004</v>
      </c>
      <c r="T59" s="4">
        <v>6</v>
      </c>
      <c r="U59" s="4">
        <v>2</v>
      </c>
      <c r="W59" s="4" t="s">
        <v>60</v>
      </c>
      <c r="X59" s="4">
        <v>1000</v>
      </c>
      <c r="Y59" s="4">
        <v>82.13709999999999</v>
      </c>
      <c r="Z59" s="4">
        <v>7.3403099999999997</v>
      </c>
      <c r="AA59" s="4">
        <v>91711.666666666672</v>
      </c>
      <c r="AB59" s="4">
        <v>8.5</v>
      </c>
      <c r="AC59" s="4">
        <v>46.620399999999997</v>
      </c>
      <c r="AD59" s="4">
        <v>7.1945599999999992</v>
      </c>
      <c r="AE59" s="4">
        <v>142.5</v>
      </c>
      <c r="AF59" s="4">
        <v>44</v>
      </c>
    </row>
    <row r="60" spans="2:32" x14ac:dyDescent="0.25">
      <c r="B60" s="4">
        <v>85.105800000000002</v>
      </c>
      <c r="C60" s="4">
        <v>42.6036</v>
      </c>
      <c r="E60" s="7"/>
      <c r="F60" s="7"/>
      <c r="G60" s="7"/>
      <c r="H60" s="7"/>
      <c r="L60" s="4" t="s">
        <v>60</v>
      </c>
      <c r="M60" s="4">
        <v>100</v>
      </c>
      <c r="N60" s="4">
        <v>71.721500000000006</v>
      </c>
      <c r="O60" s="4">
        <v>8.7018400000000007</v>
      </c>
      <c r="P60" s="4">
        <v>748</v>
      </c>
      <c r="Q60" s="4">
        <v>2</v>
      </c>
      <c r="R60" s="4">
        <v>47.686700000000002</v>
      </c>
      <c r="S60" s="4">
        <v>6.2261899999999999</v>
      </c>
      <c r="T60" s="4">
        <v>9</v>
      </c>
      <c r="U60" s="4">
        <v>6</v>
      </c>
      <c r="W60" s="4" t="s">
        <v>60</v>
      </c>
      <c r="X60" s="4">
        <v>2000</v>
      </c>
      <c r="Y60" s="4">
        <v>84.307416666666668</v>
      </c>
      <c r="Z60" s="4">
        <v>6.9266133333333331</v>
      </c>
      <c r="AA60" s="4">
        <v>370391.66666666669</v>
      </c>
      <c r="AB60" s="4">
        <v>10.833333333333334</v>
      </c>
      <c r="AC60" s="4">
        <v>46.209033333333331</v>
      </c>
      <c r="AD60" s="4">
        <v>7.1153300000000002</v>
      </c>
      <c r="AE60" s="4">
        <v>419.5</v>
      </c>
      <c r="AF60" s="4">
        <v>83.333333333333329</v>
      </c>
    </row>
    <row r="61" spans="2:32" x14ac:dyDescent="0.25">
      <c r="B61" s="4">
        <v>79.805999999999997</v>
      </c>
      <c r="C61" s="4">
        <v>43.392899999999997</v>
      </c>
      <c r="L61" s="4" t="s">
        <v>60</v>
      </c>
      <c r="M61" s="4">
        <v>100</v>
      </c>
      <c r="N61" s="4">
        <v>71.895700000000005</v>
      </c>
      <c r="O61" s="4">
        <v>10.8497</v>
      </c>
      <c r="P61" s="4">
        <v>1044</v>
      </c>
      <c r="Q61" s="4">
        <v>3</v>
      </c>
      <c r="R61" s="4">
        <v>48.215200000000003</v>
      </c>
      <c r="S61" s="4">
        <v>7.4064100000000002</v>
      </c>
      <c r="T61" s="4">
        <v>13</v>
      </c>
      <c r="U61" s="4">
        <v>2</v>
      </c>
      <c r="W61" s="4" t="s">
        <v>60</v>
      </c>
      <c r="X61" s="4">
        <v>5000</v>
      </c>
      <c r="Y61" s="4">
        <v>86.506960000000007</v>
      </c>
      <c r="Z61" s="4">
        <v>6.520760000000001</v>
      </c>
      <c r="AA61" s="4">
        <v>2267389</v>
      </c>
      <c r="AB61" s="4">
        <v>21.4</v>
      </c>
      <c r="AC61" s="4">
        <v>46.306779999999996</v>
      </c>
      <c r="AD61" s="4">
        <v>7.2157140000000002</v>
      </c>
      <c r="AE61" s="4">
        <v>1654</v>
      </c>
      <c r="AF61" s="4">
        <v>223.2</v>
      </c>
    </row>
    <row r="62" spans="2:32" x14ac:dyDescent="0.25">
      <c r="B62" s="4">
        <v>78.831000000000003</v>
      </c>
      <c r="C62" s="4">
        <v>59.990099999999998</v>
      </c>
      <c r="L62" s="4" t="s">
        <v>60</v>
      </c>
      <c r="M62" s="4">
        <v>100</v>
      </c>
      <c r="N62" s="4">
        <v>71.371499999999997</v>
      </c>
      <c r="O62" s="4">
        <v>9.9663699999999995</v>
      </c>
      <c r="P62" s="4">
        <v>788</v>
      </c>
      <c r="Q62" s="4">
        <v>2</v>
      </c>
      <c r="R62" s="4">
        <v>46.650500000000001</v>
      </c>
      <c r="S62" s="4">
        <v>6.2394499999999997</v>
      </c>
      <c r="T62" s="4">
        <v>11</v>
      </c>
      <c r="U62" s="4">
        <v>2</v>
      </c>
    </row>
    <row r="63" spans="2:32" x14ac:dyDescent="0.25">
      <c r="B63" s="4">
        <v>81.206000000000003</v>
      </c>
      <c r="C63" s="4">
        <v>57.787700000000001</v>
      </c>
      <c r="L63" s="4" t="s">
        <v>60</v>
      </c>
      <c r="M63" s="4">
        <v>100</v>
      </c>
      <c r="N63" s="4">
        <v>71.133300000000006</v>
      </c>
      <c r="O63" s="4">
        <v>9.1276700000000002</v>
      </c>
      <c r="P63" s="4">
        <v>886</v>
      </c>
      <c r="Q63" s="4">
        <v>1</v>
      </c>
      <c r="R63" s="4">
        <v>46.545099999999998</v>
      </c>
      <c r="S63" s="4">
        <v>6.2819200000000004</v>
      </c>
      <c r="T63" s="4">
        <v>9</v>
      </c>
      <c r="U63" s="4">
        <v>2</v>
      </c>
    </row>
    <row r="64" spans="2:32" x14ac:dyDescent="0.25">
      <c r="B64" s="4">
        <v>85.0595</v>
      </c>
      <c r="C64" s="4">
        <v>49.342799999999997</v>
      </c>
      <c r="L64" s="4" t="s">
        <v>60</v>
      </c>
      <c r="M64" s="4">
        <v>100</v>
      </c>
      <c r="N64" s="4">
        <v>71.596500000000006</v>
      </c>
      <c r="O64" s="4">
        <v>9.2484199999999994</v>
      </c>
      <c r="P64" s="4">
        <v>892</v>
      </c>
      <c r="Q64" s="4">
        <v>2</v>
      </c>
      <c r="R64" s="4">
        <v>48.0441</v>
      </c>
      <c r="S64" s="4">
        <v>7.07552</v>
      </c>
      <c r="T64" s="4">
        <v>9</v>
      </c>
      <c r="U64" s="4">
        <v>4</v>
      </c>
      <c r="AB64" s="6"/>
    </row>
    <row r="65" spans="2:28" x14ac:dyDescent="0.25">
      <c r="B65" s="4">
        <v>84.490700000000004</v>
      </c>
      <c r="C65" s="4">
        <v>35.134300000000003</v>
      </c>
      <c r="L65" s="4" t="s">
        <v>60</v>
      </c>
      <c r="M65" s="4">
        <v>200</v>
      </c>
      <c r="N65" s="4">
        <v>75.899199999999993</v>
      </c>
      <c r="O65" s="4">
        <v>9.3663799999999995</v>
      </c>
      <c r="P65" s="4">
        <v>3690</v>
      </c>
      <c r="Q65" s="4">
        <v>2</v>
      </c>
      <c r="R65" s="4">
        <v>47.045499999999997</v>
      </c>
      <c r="S65" s="4">
        <v>8.2460000000000004</v>
      </c>
      <c r="T65" s="4">
        <v>20</v>
      </c>
      <c r="U65" s="4">
        <v>16</v>
      </c>
      <c r="AB65" s="6"/>
    </row>
    <row r="66" spans="2:28" x14ac:dyDescent="0.25">
      <c r="B66" s="4">
        <v>76.041700000000006</v>
      </c>
      <c r="C66" s="4">
        <v>45.734099999999998</v>
      </c>
      <c r="L66" s="4" t="s">
        <v>60</v>
      </c>
      <c r="M66" s="4">
        <v>200</v>
      </c>
      <c r="N66" s="4">
        <v>76.873800000000003</v>
      </c>
      <c r="O66" s="4">
        <v>7.6699799999999998</v>
      </c>
      <c r="P66" s="4">
        <v>4123</v>
      </c>
      <c r="Q66" s="4">
        <v>1</v>
      </c>
      <c r="R66" s="4">
        <v>45.8294</v>
      </c>
      <c r="S66" s="4">
        <v>6.6881000000000004</v>
      </c>
      <c r="T66" s="4">
        <v>29</v>
      </c>
      <c r="U66" s="4">
        <v>6</v>
      </c>
      <c r="V66" s="7"/>
      <c r="W66" s="7"/>
      <c r="X66" s="7"/>
      <c r="Y66" s="7"/>
      <c r="Z66" s="7"/>
      <c r="AB66" s="6"/>
    </row>
    <row r="67" spans="2:28" x14ac:dyDescent="0.25">
      <c r="B67" s="4">
        <v>79.918999999999997</v>
      </c>
      <c r="C67" s="4">
        <v>37.488</v>
      </c>
      <c r="L67" s="4" t="s">
        <v>60</v>
      </c>
      <c r="M67" s="4">
        <v>200</v>
      </c>
      <c r="N67" s="4">
        <v>75.773700000000005</v>
      </c>
      <c r="O67" s="4">
        <v>9.5558300000000003</v>
      </c>
      <c r="P67" s="4">
        <v>3224</v>
      </c>
      <c r="Q67" s="4">
        <v>4</v>
      </c>
      <c r="R67" s="4">
        <v>44.43</v>
      </c>
      <c r="S67" s="4">
        <v>7.9306400000000004</v>
      </c>
      <c r="T67" s="4">
        <v>22</v>
      </c>
      <c r="U67" s="4">
        <v>12</v>
      </c>
      <c r="V67" s="7"/>
      <c r="W67" s="7"/>
      <c r="X67" s="7"/>
      <c r="Y67" s="7"/>
      <c r="Z67" s="7"/>
      <c r="AB67" s="6"/>
    </row>
    <row r="68" spans="2:28" x14ac:dyDescent="0.25">
      <c r="B68" s="4">
        <v>83.763199999999998</v>
      </c>
      <c r="C68" s="4">
        <v>33.373800000000003</v>
      </c>
      <c r="L68" s="4" t="s">
        <v>60</v>
      </c>
      <c r="M68" s="4">
        <v>200</v>
      </c>
      <c r="N68" s="4">
        <v>75.232699999999994</v>
      </c>
      <c r="O68" s="4">
        <v>8.5303000000000004</v>
      </c>
      <c r="P68" s="4">
        <v>3048</v>
      </c>
      <c r="Q68" s="4">
        <v>3</v>
      </c>
      <c r="R68" s="4">
        <v>46.662700000000001</v>
      </c>
      <c r="S68" s="4">
        <v>8.03078</v>
      </c>
      <c r="T68" s="4">
        <v>21</v>
      </c>
      <c r="U68" s="4">
        <v>12</v>
      </c>
      <c r="V68" s="7"/>
      <c r="W68" s="7"/>
      <c r="X68" s="7"/>
      <c r="Y68" s="7"/>
      <c r="Z68" s="7"/>
      <c r="AB68" s="6"/>
    </row>
    <row r="69" spans="2:28" x14ac:dyDescent="0.25">
      <c r="B69" s="4">
        <v>79.9405</v>
      </c>
      <c r="C69" s="4">
        <v>47.599200000000003</v>
      </c>
      <c r="L69" s="4" t="s">
        <v>60</v>
      </c>
      <c r="M69" s="4">
        <v>200</v>
      </c>
      <c r="N69" s="4">
        <v>76.460400000000007</v>
      </c>
      <c r="O69" s="4">
        <v>8.0056200000000004</v>
      </c>
      <c r="P69" s="4">
        <v>4243</v>
      </c>
      <c r="Q69" s="4">
        <v>2</v>
      </c>
      <c r="R69" s="4">
        <v>46.226300000000002</v>
      </c>
      <c r="S69" s="4">
        <v>6.7723599999999999</v>
      </c>
      <c r="T69" s="4">
        <v>29</v>
      </c>
      <c r="U69" s="4">
        <v>6</v>
      </c>
      <c r="V69" s="7"/>
      <c r="W69" s="7"/>
      <c r="X69" s="7"/>
      <c r="Y69" s="7"/>
      <c r="Z69" s="7"/>
      <c r="AB69" s="6"/>
    </row>
    <row r="70" spans="2:28" x14ac:dyDescent="0.25">
      <c r="B70" s="4">
        <v>81.284700000000001</v>
      </c>
      <c r="C70" s="4">
        <v>42.953000000000003</v>
      </c>
      <c r="L70" s="4" t="s">
        <v>60</v>
      </c>
      <c r="M70" s="4">
        <v>200</v>
      </c>
      <c r="N70" s="4">
        <v>75.668499999999995</v>
      </c>
      <c r="O70" s="4">
        <v>7.3441299999999998</v>
      </c>
      <c r="P70" s="4">
        <v>3242</v>
      </c>
      <c r="Q70" s="4">
        <v>2</v>
      </c>
      <c r="R70" s="4">
        <v>46.351799999999997</v>
      </c>
      <c r="S70" s="4">
        <v>6.0189700000000004</v>
      </c>
      <c r="T70" s="4">
        <v>19</v>
      </c>
      <c r="U70" s="4">
        <v>6</v>
      </c>
      <c r="V70" s="7"/>
      <c r="W70" s="7"/>
      <c r="X70" s="7"/>
      <c r="Y70" s="7"/>
      <c r="Z70" s="7"/>
      <c r="AB70" s="6"/>
    </row>
    <row r="71" spans="2:28" x14ac:dyDescent="0.25">
      <c r="B71" s="4">
        <v>81.225200000000001</v>
      </c>
      <c r="C71" s="4">
        <v>58.638500000000001</v>
      </c>
      <c r="L71" s="4" t="s">
        <v>60</v>
      </c>
      <c r="M71" s="4">
        <v>200</v>
      </c>
      <c r="N71" s="4">
        <v>75.363100000000003</v>
      </c>
      <c r="O71" s="4">
        <v>8.6921400000000002</v>
      </c>
      <c r="P71" s="4">
        <v>3117</v>
      </c>
      <c r="Q71" s="4">
        <v>3</v>
      </c>
      <c r="R71" s="4">
        <v>47.1004</v>
      </c>
      <c r="S71" s="4">
        <v>6.1608200000000002</v>
      </c>
      <c r="T71" s="4">
        <v>19</v>
      </c>
      <c r="U71" s="4">
        <v>6</v>
      </c>
      <c r="V71" s="7"/>
      <c r="W71" s="7"/>
      <c r="X71" s="7"/>
      <c r="Y71" s="7"/>
      <c r="Z71" s="7"/>
    </row>
    <row r="72" spans="2:28" x14ac:dyDescent="0.25">
      <c r="B72" s="4">
        <v>80.072800000000001</v>
      </c>
      <c r="C72" s="4">
        <v>53.356499999999997</v>
      </c>
      <c r="L72" s="4" t="s">
        <v>60</v>
      </c>
      <c r="M72" s="4">
        <v>200</v>
      </c>
      <c r="N72" s="4">
        <v>75.588700000000003</v>
      </c>
      <c r="O72" s="4">
        <v>8.7674400000000006</v>
      </c>
      <c r="P72" s="4">
        <v>3192</v>
      </c>
      <c r="Q72" s="4">
        <v>3</v>
      </c>
      <c r="R72" s="4">
        <v>46.866</v>
      </c>
      <c r="S72" s="4">
        <v>6.3205499999999999</v>
      </c>
      <c r="T72" s="4">
        <v>20</v>
      </c>
      <c r="U72" s="4">
        <v>8</v>
      </c>
      <c r="V72" s="7"/>
      <c r="W72" s="7"/>
      <c r="X72" s="7"/>
      <c r="Y72" s="7"/>
      <c r="Z72" s="7"/>
    </row>
    <row r="73" spans="2:28" x14ac:dyDescent="0.25">
      <c r="B73" s="4">
        <v>77.843100000000007</v>
      </c>
      <c r="C73" s="4">
        <v>63.473999999999997</v>
      </c>
      <c r="L73" s="4" t="s">
        <v>60</v>
      </c>
      <c r="M73" s="4">
        <v>200</v>
      </c>
      <c r="N73" s="4">
        <v>76.403400000000005</v>
      </c>
      <c r="O73" s="4">
        <v>8.1240400000000008</v>
      </c>
      <c r="P73" s="4">
        <v>3613</v>
      </c>
      <c r="Q73" s="4">
        <v>4</v>
      </c>
      <c r="R73" s="4">
        <v>47.918799999999997</v>
      </c>
      <c r="S73" s="4">
        <v>7.0675999999999997</v>
      </c>
      <c r="T73" s="4">
        <v>26</v>
      </c>
      <c r="U73" s="4">
        <v>4</v>
      </c>
      <c r="V73" s="7"/>
      <c r="W73" s="7"/>
      <c r="X73" s="7"/>
      <c r="Y73" s="7"/>
      <c r="Z73" s="7"/>
    </row>
    <row r="74" spans="2:28" x14ac:dyDescent="0.25">
      <c r="B74" s="4">
        <v>73.051900000000003</v>
      </c>
      <c r="C74" s="4">
        <v>43.732100000000003</v>
      </c>
      <c r="L74" s="4" t="s">
        <v>60</v>
      </c>
      <c r="M74" s="4">
        <v>500</v>
      </c>
      <c r="N74" s="4">
        <v>79.383399999999995</v>
      </c>
      <c r="O74" s="4">
        <v>7.6202399999999999</v>
      </c>
      <c r="P74" s="4">
        <v>19190</v>
      </c>
      <c r="Q74" s="4">
        <v>3</v>
      </c>
      <c r="R74" s="4">
        <v>45.607900000000001</v>
      </c>
      <c r="S74" s="4">
        <v>6.68804</v>
      </c>
      <c r="T74" s="4">
        <v>56</v>
      </c>
      <c r="U74" s="4">
        <v>14</v>
      </c>
    </row>
    <row r="75" spans="2:28" x14ac:dyDescent="0.25">
      <c r="B75" s="4">
        <v>81.871099999999998</v>
      </c>
      <c r="C75" s="4">
        <v>37.753</v>
      </c>
      <c r="L75" s="4" t="s">
        <v>60</v>
      </c>
      <c r="M75" s="4">
        <v>500</v>
      </c>
      <c r="N75" s="4">
        <v>79.949100000000001</v>
      </c>
      <c r="O75" s="4">
        <v>7.8275800000000002</v>
      </c>
      <c r="P75" s="4">
        <v>20722</v>
      </c>
      <c r="Q75" s="4">
        <v>6</v>
      </c>
      <c r="R75" s="4">
        <v>45.870399999999997</v>
      </c>
      <c r="S75" s="4">
        <v>7.1913400000000003</v>
      </c>
      <c r="T75" s="4">
        <v>55</v>
      </c>
      <c r="U75" s="4">
        <v>24</v>
      </c>
    </row>
    <row r="76" spans="2:28" x14ac:dyDescent="0.25">
      <c r="B76" s="4">
        <v>78.252300000000005</v>
      </c>
      <c r="C76" s="4">
        <v>40.2712</v>
      </c>
      <c r="L76" s="4" t="s">
        <v>60</v>
      </c>
      <c r="M76" s="4">
        <v>500</v>
      </c>
      <c r="N76" s="4">
        <v>80.304500000000004</v>
      </c>
      <c r="O76" s="4">
        <v>8.1014099999999996</v>
      </c>
      <c r="P76" s="4">
        <v>24122</v>
      </c>
      <c r="Q76" s="4">
        <v>5</v>
      </c>
      <c r="R76" s="4">
        <v>46.093400000000003</v>
      </c>
      <c r="S76" s="4">
        <v>7.8399900000000002</v>
      </c>
      <c r="T76" s="4">
        <v>64</v>
      </c>
      <c r="U76" s="4">
        <v>36</v>
      </c>
    </row>
    <row r="77" spans="2:28" x14ac:dyDescent="0.25">
      <c r="B77" s="4">
        <v>77.934899999999999</v>
      </c>
      <c r="C77" s="4">
        <v>42.195799999999998</v>
      </c>
      <c r="L77" s="4" t="s">
        <v>60</v>
      </c>
      <c r="M77" s="4">
        <v>500</v>
      </c>
      <c r="N77" s="4">
        <v>80.027699999999996</v>
      </c>
      <c r="O77" s="4">
        <v>8.2547099999999993</v>
      </c>
      <c r="P77" s="4">
        <v>20543</v>
      </c>
      <c r="Q77" s="4">
        <v>5</v>
      </c>
      <c r="R77" s="4">
        <v>45.682099999999998</v>
      </c>
      <c r="S77" s="4">
        <v>7.0719900000000004</v>
      </c>
      <c r="T77" s="4">
        <v>63</v>
      </c>
      <c r="U77" s="4">
        <v>20</v>
      </c>
    </row>
    <row r="78" spans="2:28" x14ac:dyDescent="0.25">
      <c r="B78" s="4">
        <v>79.499600000000001</v>
      </c>
      <c r="C78" s="4">
        <v>46.7014</v>
      </c>
      <c r="L78" s="4" t="s">
        <v>60</v>
      </c>
      <c r="M78" s="4">
        <v>1000</v>
      </c>
      <c r="N78" s="4">
        <v>82.491</v>
      </c>
      <c r="O78" s="4">
        <v>7.2120100000000003</v>
      </c>
      <c r="P78" s="4">
        <v>81713</v>
      </c>
      <c r="Q78" s="4">
        <v>6</v>
      </c>
      <c r="R78" s="4">
        <v>47.139800000000001</v>
      </c>
      <c r="S78" s="4">
        <v>6.8903400000000001</v>
      </c>
      <c r="T78" s="4">
        <v>133</v>
      </c>
      <c r="U78" s="4">
        <v>36</v>
      </c>
    </row>
    <row r="79" spans="2:28" x14ac:dyDescent="0.25">
      <c r="B79" s="4">
        <v>74.259299999999996</v>
      </c>
      <c r="C79" s="4">
        <v>47.797600000000003</v>
      </c>
      <c r="L79" s="4" t="s">
        <v>60</v>
      </c>
      <c r="M79" s="4">
        <v>1000</v>
      </c>
      <c r="N79" s="4">
        <v>82.108800000000002</v>
      </c>
      <c r="O79" s="4">
        <v>7.4121100000000002</v>
      </c>
      <c r="P79" s="4">
        <v>94065</v>
      </c>
      <c r="Q79" s="4">
        <v>11</v>
      </c>
      <c r="R79" s="4">
        <v>46.601199999999999</v>
      </c>
      <c r="S79" s="4">
        <v>7.2417299999999996</v>
      </c>
      <c r="T79" s="4">
        <v>135</v>
      </c>
      <c r="U79" s="4">
        <v>46</v>
      </c>
    </row>
    <row r="80" spans="2:28" x14ac:dyDescent="0.25">
      <c r="B80" s="4">
        <v>78.865399999999994</v>
      </c>
      <c r="C80" s="4">
        <v>48.106099999999998</v>
      </c>
      <c r="L80" s="4" t="s">
        <v>60</v>
      </c>
      <c r="M80" s="4">
        <v>1000</v>
      </c>
      <c r="N80" s="4">
        <v>81.597200000000001</v>
      </c>
      <c r="O80" s="4">
        <v>7.3270400000000002</v>
      </c>
      <c r="P80" s="4">
        <v>85601</v>
      </c>
      <c r="Q80" s="4">
        <v>9</v>
      </c>
      <c r="R80" s="4">
        <v>46.975900000000003</v>
      </c>
      <c r="S80" s="4">
        <v>7.5507900000000001</v>
      </c>
      <c r="T80" s="4">
        <v>124</v>
      </c>
      <c r="U80" s="4">
        <v>52</v>
      </c>
    </row>
    <row r="81" spans="2:21" x14ac:dyDescent="0.25">
      <c r="B81" s="4">
        <v>79.859700000000004</v>
      </c>
      <c r="C81" s="4">
        <v>36.501300000000001</v>
      </c>
      <c r="L81" s="4" t="s">
        <v>60</v>
      </c>
      <c r="M81" s="4">
        <v>2000</v>
      </c>
      <c r="N81" s="4">
        <v>84.262500000000003</v>
      </c>
      <c r="O81" s="4">
        <v>6.6463599999999996</v>
      </c>
      <c r="P81" s="4">
        <v>382106</v>
      </c>
      <c r="Q81" s="4">
        <v>9</v>
      </c>
      <c r="R81" s="4">
        <v>46.008800000000001</v>
      </c>
      <c r="S81" s="4">
        <v>6.7643500000000003</v>
      </c>
      <c r="T81" s="4">
        <v>513</v>
      </c>
      <c r="U81" s="4">
        <v>72</v>
      </c>
    </row>
    <row r="82" spans="2:21" x14ac:dyDescent="0.25">
      <c r="B82" s="4">
        <v>78.131600000000006</v>
      </c>
      <c r="C82" s="4">
        <v>44.652799999999999</v>
      </c>
      <c r="L82" s="4" t="s">
        <v>60</v>
      </c>
      <c r="M82" s="4">
        <v>2000</v>
      </c>
      <c r="N82" s="4">
        <v>84.149000000000001</v>
      </c>
      <c r="O82" s="4">
        <v>6.9203000000000001</v>
      </c>
      <c r="P82" s="4">
        <v>369995</v>
      </c>
      <c r="Q82" s="4">
        <v>12</v>
      </c>
      <c r="R82" s="4">
        <v>45.964500000000001</v>
      </c>
      <c r="S82" s="4">
        <v>7.4584700000000002</v>
      </c>
      <c r="T82" s="4">
        <v>432</v>
      </c>
      <c r="U82" s="4">
        <v>94</v>
      </c>
    </row>
    <row r="83" spans="2:21" x14ac:dyDescent="0.25">
      <c r="B83" s="4">
        <v>71.840299999999999</v>
      </c>
      <c r="C83" s="4">
        <v>44.661700000000003</v>
      </c>
      <c r="L83" s="4" t="s">
        <v>60</v>
      </c>
      <c r="M83" s="4">
        <v>2000</v>
      </c>
      <c r="N83" s="4">
        <v>84.3416</v>
      </c>
      <c r="O83" s="4">
        <v>7.15754</v>
      </c>
      <c r="P83" s="4">
        <v>371702</v>
      </c>
      <c r="Q83" s="4">
        <v>11</v>
      </c>
      <c r="R83" s="4">
        <v>46.416800000000002</v>
      </c>
      <c r="S83" s="4">
        <v>7.0718100000000002</v>
      </c>
      <c r="T83" s="4">
        <v>382</v>
      </c>
      <c r="U83" s="4">
        <v>88</v>
      </c>
    </row>
    <row r="84" spans="2:21" x14ac:dyDescent="0.25">
      <c r="B84" s="4">
        <v>85.221000000000004</v>
      </c>
      <c r="C84" s="4">
        <v>62.066000000000003</v>
      </c>
      <c r="L84" s="4" t="s">
        <v>60</v>
      </c>
      <c r="M84" s="4">
        <v>5000</v>
      </c>
      <c r="N84" s="4">
        <v>86.472700000000003</v>
      </c>
      <c r="O84" s="4">
        <v>6.5529000000000002</v>
      </c>
      <c r="P84" s="4">
        <v>2102105</v>
      </c>
      <c r="Q84" s="4">
        <v>21</v>
      </c>
      <c r="R84" s="4">
        <v>46.196899999999999</v>
      </c>
      <c r="S84" s="4">
        <v>7.2203099999999996</v>
      </c>
      <c r="T84" s="4">
        <v>1640</v>
      </c>
      <c r="U84" s="4">
        <v>230</v>
      </c>
    </row>
    <row r="85" spans="2:21" x14ac:dyDescent="0.25">
      <c r="B85" s="4">
        <v>73.194400000000002</v>
      </c>
      <c r="C85" s="4">
        <v>55.539000000000001</v>
      </c>
      <c r="L85" s="4" t="s">
        <v>60</v>
      </c>
      <c r="M85" s="4">
        <v>5000</v>
      </c>
      <c r="N85" s="4">
        <v>86.561400000000006</v>
      </c>
      <c r="O85" s="4">
        <v>6.5396999999999998</v>
      </c>
      <c r="P85" s="4">
        <v>2303597</v>
      </c>
      <c r="Q85" s="4">
        <v>24</v>
      </c>
      <c r="R85" s="4">
        <v>46.274000000000001</v>
      </c>
      <c r="S85" s="4">
        <v>7.1981299999999999</v>
      </c>
      <c r="T85" s="4">
        <v>1619</v>
      </c>
      <c r="U85" s="4">
        <v>222</v>
      </c>
    </row>
    <row r="86" spans="2:21" x14ac:dyDescent="0.25">
      <c r="B86" s="4">
        <v>87.063500000000005</v>
      </c>
      <c r="C86" s="4">
        <v>60.393500000000003</v>
      </c>
      <c r="L86" s="4" t="s">
        <v>60</v>
      </c>
      <c r="M86" s="4">
        <v>5000</v>
      </c>
      <c r="N86" s="4">
        <v>86.489099999999993</v>
      </c>
      <c r="O86" s="4">
        <v>6.4733099999999997</v>
      </c>
      <c r="P86" s="4">
        <v>2291722</v>
      </c>
      <c r="Q86" s="4">
        <v>21</v>
      </c>
      <c r="R86" s="4">
        <v>46.431899999999999</v>
      </c>
      <c r="S86" s="4">
        <v>7.3298699999999997</v>
      </c>
      <c r="T86" s="4">
        <v>1562</v>
      </c>
      <c r="U86" s="4">
        <v>234</v>
      </c>
    </row>
    <row r="87" spans="2:21" x14ac:dyDescent="0.25">
      <c r="B87" s="4">
        <v>76.554599999999994</v>
      </c>
      <c r="C87" s="4">
        <v>59.375</v>
      </c>
      <c r="L87" s="4" t="s">
        <v>60</v>
      </c>
      <c r="M87" s="4">
        <v>5000</v>
      </c>
      <c r="N87" s="4">
        <v>86.517600000000002</v>
      </c>
      <c r="O87" s="4">
        <v>6.6642999999999999</v>
      </c>
      <c r="P87" s="4">
        <v>2294298</v>
      </c>
      <c r="Q87" s="4">
        <v>22</v>
      </c>
      <c r="R87" s="4">
        <v>46.228999999999999</v>
      </c>
      <c r="S87" s="4">
        <v>7.0621499999999999</v>
      </c>
      <c r="T87" s="4">
        <v>1809</v>
      </c>
      <c r="U87" s="4">
        <v>202</v>
      </c>
    </row>
    <row r="88" spans="2:21" x14ac:dyDescent="0.25">
      <c r="B88" s="4">
        <v>84.135300000000001</v>
      </c>
      <c r="C88" s="4">
        <v>55.555599999999998</v>
      </c>
      <c r="L88" s="4" t="s">
        <v>60</v>
      </c>
      <c r="M88" s="4">
        <v>5000</v>
      </c>
      <c r="N88" s="4">
        <v>86.494</v>
      </c>
      <c r="O88" s="4">
        <v>6.3735900000000001</v>
      </c>
      <c r="P88" s="4">
        <v>2345223</v>
      </c>
      <c r="Q88" s="4">
        <v>19</v>
      </c>
      <c r="R88" s="4">
        <v>46.402099999999997</v>
      </c>
      <c r="S88" s="4">
        <v>7.2681100000000001</v>
      </c>
      <c r="T88" s="4">
        <v>1640</v>
      </c>
      <c r="U88" s="4">
        <v>228</v>
      </c>
    </row>
    <row r="89" spans="2:21" x14ac:dyDescent="0.25">
      <c r="B89" s="4">
        <v>83.209299999999999</v>
      </c>
      <c r="C89" s="4">
        <v>47.795099999999998</v>
      </c>
      <c r="L89" s="4" t="s">
        <v>60</v>
      </c>
      <c r="M89" s="4">
        <v>500</v>
      </c>
      <c r="N89" s="4">
        <v>79.108999999999995</v>
      </c>
      <c r="O89" s="4">
        <v>7.3949600000000002</v>
      </c>
      <c r="P89" s="4">
        <v>21393</v>
      </c>
      <c r="Q89" s="4">
        <v>5</v>
      </c>
      <c r="R89" s="4">
        <v>46.497199999999999</v>
      </c>
      <c r="S89" s="4">
        <v>6.9969799999999998</v>
      </c>
      <c r="T89" s="4">
        <v>79</v>
      </c>
      <c r="U89" s="4">
        <v>22</v>
      </c>
    </row>
    <row r="90" spans="2:21" x14ac:dyDescent="0.25">
      <c r="B90" s="4">
        <v>78.987300000000005</v>
      </c>
      <c r="C90" s="4">
        <v>46.990699999999997</v>
      </c>
      <c r="L90" s="4" t="s">
        <v>60</v>
      </c>
      <c r="M90" s="4">
        <v>1000</v>
      </c>
      <c r="N90" s="4">
        <v>82.081199999999995</v>
      </c>
      <c r="O90" s="4">
        <v>7.2614700000000001</v>
      </c>
      <c r="P90" s="4">
        <v>99497</v>
      </c>
      <c r="Q90" s="4">
        <v>7</v>
      </c>
      <c r="R90" s="4">
        <v>46.416200000000003</v>
      </c>
      <c r="S90" s="4">
        <v>7.6977500000000001</v>
      </c>
      <c r="T90" s="4">
        <v>182</v>
      </c>
      <c r="U90" s="4">
        <v>60</v>
      </c>
    </row>
    <row r="91" spans="2:21" x14ac:dyDescent="0.25">
      <c r="B91" s="4">
        <v>77.777799999999999</v>
      </c>
      <c r="C91" s="4">
        <v>48.217599999999997</v>
      </c>
      <c r="L91" s="4" t="s">
        <v>60</v>
      </c>
      <c r="M91" s="4">
        <v>2000</v>
      </c>
      <c r="N91" s="4">
        <v>84.593699999999998</v>
      </c>
      <c r="O91" s="4">
        <v>6.74946</v>
      </c>
      <c r="P91" s="4">
        <v>366940</v>
      </c>
      <c r="Q91" s="4">
        <v>12</v>
      </c>
      <c r="R91" s="4">
        <v>46.407200000000003</v>
      </c>
      <c r="S91" s="4">
        <v>7.0902099999999999</v>
      </c>
      <c r="T91" s="4">
        <v>360</v>
      </c>
      <c r="U91" s="4">
        <v>76</v>
      </c>
    </row>
    <row r="92" spans="2:21" x14ac:dyDescent="0.25">
      <c r="B92" s="4">
        <v>80.682900000000004</v>
      </c>
      <c r="C92" s="4">
        <v>41.244999999999997</v>
      </c>
      <c r="L92" s="4" t="s">
        <v>60</v>
      </c>
      <c r="M92" s="4">
        <v>500</v>
      </c>
      <c r="N92" s="4">
        <v>80.055199999999999</v>
      </c>
      <c r="O92" s="4">
        <v>7.5158899999999997</v>
      </c>
      <c r="P92" s="4">
        <v>20580</v>
      </c>
      <c r="Q92" s="4">
        <v>3</v>
      </c>
      <c r="R92" s="4">
        <v>45.969099999999997</v>
      </c>
      <c r="S92" s="4">
        <v>6.7830599999999999</v>
      </c>
      <c r="T92" s="4">
        <v>58</v>
      </c>
      <c r="U92" s="4">
        <v>16</v>
      </c>
    </row>
    <row r="93" spans="2:21" x14ac:dyDescent="0.25">
      <c r="B93" s="4">
        <v>77.847200000000001</v>
      </c>
      <c r="C93" s="4">
        <v>54.142899999999997</v>
      </c>
      <c r="L93" s="4" t="s">
        <v>60</v>
      </c>
      <c r="M93" s="4">
        <v>1000</v>
      </c>
      <c r="N93" s="4">
        <v>82.256900000000002</v>
      </c>
      <c r="O93" s="4">
        <v>7.4685199999999998</v>
      </c>
      <c r="P93" s="4">
        <v>100969</v>
      </c>
      <c r="Q93" s="4">
        <v>8</v>
      </c>
      <c r="R93" s="4">
        <v>46.343499999999999</v>
      </c>
      <c r="S93" s="4">
        <v>6.8519100000000002</v>
      </c>
      <c r="T93" s="4">
        <v>143</v>
      </c>
      <c r="U93" s="4">
        <v>38</v>
      </c>
    </row>
    <row r="94" spans="2:21" x14ac:dyDescent="0.25">
      <c r="B94" s="4">
        <v>79.077399999999997</v>
      </c>
      <c r="C94" s="4">
        <v>46.248199999999997</v>
      </c>
      <c r="L94" s="4" t="s">
        <v>60</v>
      </c>
      <c r="M94" s="4">
        <v>2000</v>
      </c>
      <c r="N94" s="4">
        <v>84.356200000000001</v>
      </c>
      <c r="O94" s="4">
        <v>7.0970700000000004</v>
      </c>
      <c r="P94" s="4">
        <v>360471</v>
      </c>
      <c r="Q94" s="4">
        <v>11</v>
      </c>
      <c r="R94" s="4">
        <v>46.561399999999999</v>
      </c>
      <c r="S94" s="4">
        <v>7.3802500000000002</v>
      </c>
      <c r="T94" s="4">
        <v>377</v>
      </c>
      <c r="U94" s="4">
        <v>90</v>
      </c>
    </row>
    <row r="95" spans="2:21" x14ac:dyDescent="0.25">
      <c r="B95" s="4">
        <v>71.953199999999995</v>
      </c>
      <c r="C95" s="4">
        <v>50.972200000000001</v>
      </c>
      <c r="L95" s="4" t="s">
        <v>60</v>
      </c>
      <c r="M95" s="4">
        <v>500</v>
      </c>
      <c r="N95" s="4">
        <v>79.584299999999999</v>
      </c>
      <c r="O95" s="4">
        <v>7.8252600000000001</v>
      </c>
      <c r="P95" s="4">
        <v>21909</v>
      </c>
      <c r="Q95" s="4">
        <v>5</v>
      </c>
      <c r="R95" s="4">
        <v>46.751800000000003</v>
      </c>
      <c r="S95" s="4">
        <v>7.2690000000000001</v>
      </c>
      <c r="T95" s="4">
        <v>78</v>
      </c>
      <c r="U95" s="4">
        <v>24</v>
      </c>
    </row>
    <row r="96" spans="2:21" x14ac:dyDescent="0.25">
      <c r="B96" s="4">
        <v>78.8339</v>
      </c>
      <c r="C96" s="4">
        <v>48.963299999999997</v>
      </c>
      <c r="L96" s="4" t="s">
        <v>60</v>
      </c>
      <c r="M96" s="4">
        <v>1000</v>
      </c>
      <c r="N96" s="4">
        <v>82.287499999999994</v>
      </c>
      <c r="O96" s="4">
        <v>7.3607100000000001</v>
      </c>
      <c r="P96" s="4">
        <v>88425</v>
      </c>
      <c r="Q96" s="4">
        <v>10</v>
      </c>
      <c r="R96" s="4">
        <v>46.245800000000003</v>
      </c>
      <c r="S96" s="4">
        <v>6.9348400000000003</v>
      </c>
      <c r="T96" s="4">
        <v>138</v>
      </c>
      <c r="U96" s="4">
        <v>32</v>
      </c>
    </row>
    <row r="97" spans="2:21" x14ac:dyDescent="0.25">
      <c r="B97" s="4">
        <v>73.75</v>
      </c>
      <c r="C97" s="4">
        <v>45.075800000000001</v>
      </c>
      <c r="L97" s="4" t="s">
        <v>60</v>
      </c>
      <c r="M97" s="4">
        <v>2000</v>
      </c>
      <c r="N97" s="4">
        <v>84.141499999999994</v>
      </c>
      <c r="O97" s="4">
        <v>6.98895</v>
      </c>
      <c r="P97" s="4">
        <v>371136</v>
      </c>
      <c r="Q97" s="4">
        <v>10</v>
      </c>
      <c r="R97" s="4">
        <v>45.895499999999998</v>
      </c>
      <c r="S97" s="4">
        <v>6.9268900000000002</v>
      </c>
      <c r="T97" s="4">
        <v>453</v>
      </c>
      <c r="U97" s="4">
        <v>80</v>
      </c>
    </row>
    <row r="98" spans="2:21" x14ac:dyDescent="0.25">
      <c r="B98" s="4">
        <v>74.792199999999994</v>
      </c>
      <c r="C98" s="4">
        <v>45.4861</v>
      </c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2:21" x14ac:dyDescent="0.25">
      <c r="B99" s="4">
        <v>76.504599999999996</v>
      </c>
      <c r="C99" s="4">
        <v>45.087499999999999</v>
      </c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2:21" x14ac:dyDescent="0.25">
      <c r="B100" s="4">
        <v>74.400300000000001</v>
      </c>
      <c r="C100" s="4">
        <v>41.975299999999997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2:21" x14ac:dyDescent="0.25">
      <c r="B101" s="4">
        <v>71.887100000000004</v>
      </c>
      <c r="C101" s="4">
        <v>50.974200000000003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2:21" x14ac:dyDescent="0.25">
      <c r="B102" s="4">
        <v>69.391000000000005</v>
      </c>
      <c r="C102" s="4">
        <v>46.215299999999999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2:21" x14ac:dyDescent="0.25">
      <c r="B103" s="4">
        <v>74.444400000000002</v>
      </c>
      <c r="C103" s="4">
        <v>67.476900000000001</v>
      </c>
    </row>
    <row r="104" spans="2:21" x14ac:dyDescent="0.25">
      <c r="B104" s="4">
        <v>79.305599999999998</v>
      </c>
      <c r="C104" s="4">
        <v>36.222700000000003</v>
      </c>
    </row>
    <row r="105" spans="2:21" x14ac:dyDescent="0.25">
      <c r="B105" s="4">
        <v>82.986099999999993</v>
      </c>
      <c r="C105" s="4">
        <v>48.930399999999999</v>
      </c>
    </row>
    <row r="106" spans="2:21" x14ac:dyDescent="0.25">
      <c r="B106" s="4">
        <v>80.6751</v>
      </c>
      <c r="C106" s="4">
        <v>38.918700000000001</v>
      </c>
    </row>
    <row r="107" spans="2:21" x14ac:dyDescent="0.25">
      <c r="B107" s="4">
        <v>72.000699999999995</v>
      </c>
      <c r="C107" s="4">
        <v>41.666699999999999</v>
      </c>
    </row>
    <row r="108" spans="2:21" x14ac:dyDescent="0.25">
      <c r="B108" s="4">
        <v>75.925899999999999</v>
      </c>
      <c r="C108" s="4">
        <v>46.804000000000002</v>
      </c>
    </row>
    <row r="109" spans="2:21" x14ac:dyDescent="0.25">
      <c r="B109" s="4">
        <v>79.067499999999995</v>
      </c>
      <c r="C109" s="4">
        <v>56.354199999999999</v>
      </c>
    </row>
    <row r="110" spans="2:21" x14ac:dyDescent="0.25">
      <c r="B110" s="4">
        <v>87.947900000000004</v>
      </c>
      <c r="C110" s="4">
        <v>54.029400000000003</v>
      </c>
    </row>
    <row r="111" spans="2:21" x14ac:dyDescent="0.25">
      <c r="B111" s="4">
        <v>79.006600000000006</v>
      </c>
      <c r="C111" s="4">
        <v>41.542700000000004</v>
      </c>
    </row>
    <row r="112" spans="2:21" x14ac:dyDescent="0.25">
      <c r="B112" s="4">
        <v>79.734800000000007</v>
      </c>
      <c r="C112" s="4">
        <v>45.654800000000002</v>
      </c>
    </row>
    <row r="113" spans="2:3" x14ac:dyDescent="0.25">
      <c r="B113" s="4">
        <v>71.319400000000002</v>
      </c>
      <c r="C113" s="4">
        <v>42.399700000000003</v>
      </c>
    </row>
    <row r="114" spans="2:3" x14ac:dyDescent="0.25">
      <c r="B114" s="4">
        <v>64.206299999999999</v>
      </c>
      <c r="C114" s="4">
        <v>50.416699999999999</v>
      </c>
    </row>
    <row r="115" spans="2:3" x14ac:dyDescent="0.25">
      <c r="B115" s="4">
        <v>80.0595</v>
      </c>
      <c r="C115" s="4">
        <v>51.091299999999997</v>
      </c>
    </row>
    <row r="116" spans="2:3" x14ac:dyDescent="0.25">
      <c r="B116" s="4">
        <v>73.125</v>
      </c>
      <c r="C116" s="4">
        <v>52.797600000000003</v>
      </c>
    </row>
    <row r="117" spans="2:3" x14ac:dyDescent="0.25">
      <c r="B117" s="4">
        <v>64.151799999999994</v>
      </c>
      <c r="C117" s="4">
        <v>40.802500000000002</v>
      </c>
    </row>
    <row r="118" spans="2:3" x14ac:dyDescent="0.25">
      <c r="B118" s="4">
        <v>68.634299999999996</v>
      </c>
      <c r="C118" s="4">
        <v>48.080399999999997</v>
      </c>
    </row>
    <row r="119" spans="2:3" x14ac:dyDescent="0.25">
      <c r="B119" s="4">
        <v>69.881</v>
      </c>
      <c r="C119" s="4">
        <v>52.9482</v>
      </c>
    </row>
    <row r="120" spans="2:3" x14ac:dyDescent="0.25">
      <c r="B120" s="4">
        <v>65.468800000000002</v>
      </c>
      <c r="C120" s="4">
        <v>54.119300000000003</v>
      </c>
    </row>
    <row r="121" spans="2:3" x14ac:dyDescent="0.25">
      <c r="B121" s="4">
        <v>66.145799999999994</v>
      </c>
      <c r="C121" s="4">
        <v>50.247999999999998</v>
      </c>
    </row>
    <row r="122" spans="2:3" x14ac:dyDescent="0.25">
      <c r="B122" s="4">
        <v>68.915300000000002</v>
      </c>
      <c r="C122" s="4">
        <v>46.961799999999997</v>
      </c>
    </row>
    <row r="123" spans="2:3" x14ac:dyDescent="0.25">
      <c r="B123" s="4">
        <v>71.081299999999999</v>
      </c>
      <c r="C123" s="4">
        <v>41.288600000000002</v>
      </c>
    </row>
    <row r="124" spans="2:3" x14ac:dyDescent="0.25">
      <c r="B124" s="4">
        <v>61.9422</v>
      </c>
      <c r="C124" s="4">
        <v>33.997100000000003</v>
      </c>
    </row>
    <row r="125" spans="2:3" x14ac:dyDescent="0.25">
      <c r="B125" s="4">
        <v>62.331299999999999</v>
      </c>
      <c r="C125" s="4">
        <v>48.495399999999997</v>
      </c>
    </row>
    <row r="126" spans="2:3" x14ac:dyDescent="0.25">
      <c r="B126" s="4">
        <v>63.363100000000003</v>
      </c>
      <c r="C126" s="4">
        <v>51.961799999999997</v>
      </c>
    </row>
    <row r="127" spans="2:3" x14ac:dyDescent="0.25">
      <c r="B127" s="4">
        <v>57.700899999999997</v>
      </c>
      <c r="C127" s="4">
        <v>42.792700000000004</v>
      </c>
    </row>
    <row r="128" spans="2:3" x14ac:dyDescent="0.25">
      <c r="B128" s="22">
        <v>53.235500000000002</v>
      </c>
      <c r="C128" s="22">
        <v>53.796300000000002</v>
      </c>
    </row>
    <row r="129" spans="1:3" x14ac:dyDescent="0.25">
      <c r="A129" s="4" t="s">
        <v>51</v>
      </c>
      <c r="B129" s="4">
        <f>AVERAGE(B4:B128)</f>
        <v>79.787709599999999</v>
      </c>
      <c r="C129" s="4">
        <f>AVERAGE(C4:C128)</f>
        <v>46.549094399999987</v>
      </c>
    </row>
    <row r="130" spans="1:3" x14ac:dyDescent="0.25">
      <c r="A130" s="4" t="s">
        <v>52</v>
      </c>
      <c r="B130" s="4">
        <f>B129*0.8</f>
        <v>63.830167680000002</v>
      </c>
      <c r="C130" s="4">
        <f>C129*0.8</f>
        <v>37.239275519999993</v>
      </c>
    </row>
    <row r="131" spans="1:3" ht="41.4" x14ac:dyDescent="0.25">
      <c r="A131" s="21" t="s">
        <v>53</v>
      </c>
      <c r="B131" s="4">
        <f>COUNTIF(B5:B129,"&lt;"&amp;$B$129*0.8)</f>
        <v>5</v>
      </c>
      <c r="C131" s="4">
        <f>COUNTIF(C5:C129,"&lt;"&amp;$C$129*0.8)</f>
        <v>11</v>
      </c>
    </row>
    <row r="188" spans="11:11" x14ac:dyDescent="0.25">
      <c r="K188" s="6"/>
    </row>
    <row r="189" spans="11:11" x14ac:dyDescent="0.25">
      <c r="K189" s="6"/>
    </row>
    <row r="190" spans="11:11" x14ac:dyDescent="0.25">
      <c r="K190" s="6"/>
    </row>
    <row r="191" spans="11:11" x14ac:dyDescent="0.25">
      <c r="K191" s="6"/>
    </row>
    <row r="192" spans="11:11" x14ac:dyDescent="0.25">
      <c r="K192" s="6"/>
    </row>
    <row r="193" spans="11:11" x14ac:dyDescent="0.25">
      <c r="K193" s="6"/>
    </row>
    <row r="194" spans="11:11" x14ac:dyDescent="0.25">
      <c r="K194" s="6"/>
    </row>
    <row r="195" spans="11:11" x14ac:dyDescent="0.25">
      <c r="K195" s="6"/>
    </row>
    <row r="196" spans="11:11" x14ac:dyDescent="0.25">
      <c r="K196" s="6"/>
    </row>
    <row r="197" spans="11:11" x14ac:dyDescent="0.25">
      <c r="K197" s="6"/>
    </row>
    <row r="198" spans="11:11" x14ac:dyDescent="0.25">
      <c r="K198" s="6"/>
    </row>
    <row r="199" spans="11:11" x14ac:dyDescent="0.25">
      <c r="K199" s="6"/>
    </row>
    <row r="200" spans="11:11" x14ac:dyDescent="0.25">
      <c r="K200" s="6"/>
    </row>
    <row r="201" spans="11:11" x14ac:dyDescent="0.25">
      <c r="K201" s="6"/>
    </row>
    <row r="202" spans="11:11" x14ac:dyDescent="0.25">
      <c r="K202" s="6"/>
    </row>
    <row r="203" spans="11:11" x14ac:dyDescent="0.25">
      <c r="K203" s="6"/>
    </row>
    <row r="204" spans="11:11" x14ac:dyDescent="0.25">
      <c r="K204" s="6"/>
    </row>
    <row r="205" spans="11:11" x14ac:dyDescent="0.25">
      <c r="K205" s="6"/>
    </row>
    <row r="206" spans="11:11" x14ac:dyDescent="0.25">
      <c r="K206" s="6"/>
    </row>
    <row r="207" spans="11:11" x14ac:dyDescent="0.25">
      <c r="K207" s="6"/>
    </row>
    <row r="208" spans="11:11" x14ac:dyDescent="0.25">
      <c r="K208" s="6"/>
    </row>
    <row r="209" spans="11:11" x14ac:dyDescent="0.25">
      <c r="K209" s="6"/>
    </row>
    <row r="210" spans="11:11" x14ac:dyDescent="0.25">
      <c r="K210" s="6"/>
    </row>
    <row r="211" spans="11:11" x14ac:dyDescent="0.25">
      <c r="K211" s="6"/>
    </row>
    <row r="212" spans="11:11" x14ac:dyDescent="0.25">
      <c r="K212" s="6"/>
    </row>
    <row r="213" spans="11:11" x14ac:dyDescent="0.25">
      <c r="K213" s="6"/>
    </row>
    <row r="214" spans="11:11" x14ac:dyDescent="0.25">
      <c r="K214" s="6"/>
    </row>
    <row r="215" spans="11:11" x14ac:dyDescent="0.25">
      <c r="K215" s="6"/>
    </row>
    <row r="216" spans="11:11" x14ac:dyDescent="0.25">
      <c r="K216" s="6"/>
    </row>
    <row r="217" spans="11:11" x14ac:dyDescent="0.25">
      <c r="K217" s="6"/>
    </row>
    <row r="218" spans="11:11" x14ac:dyDescent="0.25">
      <c r="K218" s="6"/>
    </row>
    <row r="219" spans="11:11" x14ac:dyDescent="0.25">
      <c r="K219" s="6"/>
    </row>
    <row r="220" spans="11:11" x14ac:dyDescent="0.25">
      <c r="K220" s="6"/>
    </row>
    <row r="221" spans="11:11" x14ac:dyDescent="0.25">
      <c r="K221" s="6"/>
    </row>
    <row r="222" spans="11:11" x14ac:dyDescent="0.25">
      <c r="K222" s="6"/>
    </row>
    <row r="223" spans="11:11" x14ac:dyDescent="0.25">
      <c r="K223" s="6"/>
    </row>
    <row r="224" spans="11:11" x14ac:dyDescent="0.25">
      <c r="K224" s="6"/>
    </row>
    <row r="225" spans="11:11" x14ac:dyDescent="0.25">
      <c r="K225" s="6"/>
    </row>
    <row r="226" spans="11:11" x14ac:dyDescent="0.25">
      <c r="K226" s="6"/>
    </row>
    <row r="227" spans="11:11" x14ac:dyDescent="0.25">
      <c r="K227" s="6"/>
    </row>
    <row r="228" spans="11:11" x14ac:dyDescent="0.25">
      <c r="K228" s="6"/>
    </row>
    <row r="229" spans="11:11" x14ac:dyDescent="0.25">
      <c r="K229" s="6"/>
    </row>
    <row r="230" spans="11:11" x14ac:dyDescent="0.25">
      <c r="K230" s="6"/>
    </row>
    <row r="231" spans="11:11" x14ac:dyDescent="0.25">
      <c r="K231" s="6"/>
    </row>
    <row r="232" spans="11:11" x14ac:dyDescent="0.25">
      <c r="K232" s="6"/>
    </row>
    <row r="233" spans="11:11" x14ac:dyDescent="0.25">
      <c r="K233" s="6"/>
    </row>
    <row r="234" spans="11:11" x14ac:dyDescent="0.25">
      <c r="K234" s="6"/>
    </row>
    <row r="235" spans="11:11" x14ac:dyDescent="0.25">
      <c r="K235" s="6"/>
    </row>
    <row r="236" spans="11:11" x14ac:dyDescent="0.25">
      <c r="K236" s="6"/>
    </row>
    <row r="237" spans="11:11" x14ac:dyDescent="0.25">
      <c r="K237" s="6"/>
    </row>
    <row r="238" spans="11:11" x14ac:dyDescent="0.25">
      <c r="K238" s="6"/>
    </row>
  </sheetData>
  <mergeCells count="29">
    <mergeCell ref="L53:L54"/>
    <mergeCell ref="M53:M54"/>
    <mergeCell ref="L52:U52"/>
    <mergeCell ref="W52:AF52"/>
    <mergeCell ref="W53:W54"/>
    <mergeCell ref="X53:X54"/>
    <mergeCell ref="Y53:AB53"/>
    <mergeCell ref="AC53:AF53"/>
    <mergeCell ref="Z14:Z21"/>
    <mergeCell ref="Z22:Z29"/>
    <mergeCell ref="Z4:AD4"/>
    <mergeCell ref="R53:U53"/>
    <mergeCell ref="N53:Q53"/>
    <mergeCell ref="Z30:Z37"/>
    <mergeCell ref="U30:U37"/>
    <mergeCell ref="U4:Y4"/>
    <mergeCell ref="B2:C2"/>
    <mergeCell ref="E3:G3"/>
    <mergeCell ref="H3:J3"/>
    <mergeCell ref="E2:J2"/>
    <mergeCell ref="L2:R2"/>
    <mergeCell ref="L3:L4"/>
    <mergeCell ref="M3:O3"/>
    <mergeCell ref="P3:R3"/>
    <mergeCell ref="U3:AD3"/>
    <mergeCell ref="U6:U13"/>
    <mergeCell ref="U14:U21"/>
    <mergeCell ref="U22:U29"/>
    <mergeCell ref="Z6:Z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C1E11-42E6-4B30-98A1-B7969C04013A}">
  <dimension ref="A2:BE131"/>
  <sheetViews>
    <sheetView topLeftCell="Q34" zoomScaleNormal="100" workbookViewId="0">
      <selection activeCell="W56" sqref="W56:AE62"/>
    </sheetView>
  </sheetViews>
  <sheetFormatPr defaultRowHeight="13.8" x14ac:dyDescent="0.25"/>
  <cols>
    <col min="5" max="5" width="9.5546875" bestFit="1" customWidth="1"/>
    <col min="15" max="15" width="12" customWidth="1"/>
    <col min="20" max="20" width="9.5546875" style="11" bestFit="1" customWidth="1"/>
    <col min="22" max="22" width="8.88671875" customWidth="1"/>
    <col min="24" max="24" width="10.21875" customWidth="1"/>
  </cols>
  <sheetData>
    <row r="2" spans="2:57" x14ac:dyDescent="0.25">
      <c r="B2" s="26" t="s">
        <v>36</v>
      </c>
      <c r="C2" s="26"/>
      <c r="M2" s="6"/>
      <c r="T2"/>
      <c r="V2" s="11"/>
      <c r="W2" s="11"/>
    </row>
    <row r="3" spans="2:57" ht="27.6" x14ac:dyDescent="0.25">
      <c r="B3" s="4" t="s">
        <v>33</v>
      </c>
      <c r="C3" s="21" t="s">
        <v>49</v>
      </c>
      <c r="F3" s="25" t="s">
        <v>35</v>
      </c>
      <c r="G3" s="25"/>
      <c r="H3" s="25"/>
      <c r="I3" s="25"/>
      <c r="J3" s="25"/>
      <c r="K3" s="25"/>
      <c r="L3" s="25"/>
      <c r="M3" s="6"/>
      <c r="N3" s="28" t="s">
        <v>45</v>
      </c>
      <c r="O3" s="29"/>
      <c r="P3" s="29"/>
      <c r="Q3" s="29"/>
      <c r="R3" s="29"/>
      <c r="S3" s="29"/>
      <c r="T3" s="30"/>
      <c r="V3" s="11"/>
      <c r="W3" s="11"/>
    </row>
    <row r="4" spans="2:57" x14ac:dyDescent="0.25">
      <c r="B4" s="4">
        <v>78.731099999999998</v>
      </c>
      <c r="C4" s="4">
        <v>52.6389</v>
      </c>
      <c r="F4" s="25" t="s">
        <v>43</v>
      </c>
      <c r="G4" s="25" t="s">
        <v>47</v>
      </c>
      <c r="H4" s="25"/>
      <c r="I4" s="25"/>
      <c r="J4" s="25" t="s">
        <v>46</v>
      </c>
      <c r="K4" s="25"/>
      <c r="L4" s="25"/>
      <c r="M4" s="6"/>
      <c r="N4" s="31" t="s">
        <v>43</v>
      </c>
      <c r="O4" s="25" t="s">
        <v>47</v>
      </c>
      <c r="P4" s="25"/>
      <c r="Q4" s="25"/>
      <c r="R4" s="25" t="s">
        <v>46</v>
      </c>
      <c r="S4" s="25"/>
      <c r="T4" s="25"/>
      <c r="V4" s="11"/>
      <c r="W4" s="11"/>
      <c r="X4" s="25" t="s">
        <v>55</v>
      </c>
      <c r="Y4" s="25"/>
      <c r="Z4" s="25"/>
      <c r="AA4" s="25"/>
      <c r="AB4" s="25"/>
    </row>
    <row r="5" spans="2:57" x14ac:dyDescent="0.25">
      <c r="B5" s="4">
        <v>81.088800000000006</v>
      </c>
      <c r="C5" s="4">
        <v>46.686500000000002</v>
      </c>
      <c r="F5" s="25"/>
      <c r="G5" s="4" t="s">
        <v>40</v>
      </c>
      <c r="H5" s="4" t="s">
        <v>41</v>
      </c>
      <c r="I5" s="4" t="s">
        <v>42</v>
      </c>
      <c r="J5" s="4" t="s">
        <v>40</v>
      </c>
      <c r="K5" s="4" t="s">
        <v>41</v>
      </c>
      <c r="L5" s="4" t="s">
        <v>42</v>
      </c>
      <c r="M5" s="6"/>
      <c r="N5" s="32"/>
      <c r="O5" s="4" t="s">
        <v>40</v>
      </c>
      <c r="P5" s="4" t="s">
        <v>41</v>
      </c>
      <c r="Q5" s="4" t="s">
        <v>42</v>
      </c>
      <c r="R5" s="4" t="s">
        <v>40</v>
      </c>
      <c r="S5" s="4" t="s">
        <v>41</v>
      </c>
      <c r="T5" s="4" t="s">
        <v>42</v>
      </c>
      <c r="V5" s="11"/>
      <c r="W5" s="11"/>
      <c r="X5" s="25" t="s">
        <v>43</v>
      </c>
      <c r="Y5" s="25" t="s">
        <v>47</v>
      </c>
      <c r="Z5" s="25"/>
      <c r="AA5" s="25" t="s">
        <v>46</v>
      </c>
      <c r="AB5" s="25"/>
    </row>
    <row r="6" spans="2:57" x14ac:dyDescent="0.25">
      <c r="B6" s="4">
        <v>70.394999999999996</v>
      </c>
      <c r="C6" s="4">
        <v>39.467599999999997</v>
      </c>
      <c r="F6" s="4">
        <v>500</v>
      </c>
      <c r="G6" s="4">
        <v>76.7119</v>
      </c>
      <c r="H6" s="4">
        <v>6.6522899999999998</v>
      </c>
      <c r="I6" s="4">
        <v>7157</v>
      </c>
      <c r="J6" s="4">
        <v>46.199100000000001</v>
      </c>
      <c r="K6" s="4">
        <v>7.12059</v>
      </c>
      <c r="L6" s="4">
        <v>82</v>
      </c>
      <c r="M6" s="6"/>
      <c r="N6" s="4">
        <v>9</v>
      </c>
      <c r="O6" s="4">
        <v>55.771599999999999</v>
      </c>
      <c r="P6" s="4">
        <v>7.3905399999999997</v>
      </c>
      <c r="Q6" s="4">
        <v>1</v>
      </c>
      <c r="R6" s="4">
        <v>29.7972</v>
      </c>
      <c r="S6" s="4">
        <v>21.181899999999999</v>
      </c>
      <c r="T6" s="4">
        <v>1</v>
      </c>
      <c r="V6" s="11"/>
      <c r="W6" s="11"/>
      <c r="X6" s="25"/>
      <c r="Y6" s="4" t="s">
        <v>40</v>
      </c>
      <c r="Z6" s="4" t="s">
        <v>32</v>
      </c>
      <c r="AA6" s="4" t="s">
        <v>40</v>
      </c>
      <c r="AB6" s="4" t="s">
        <v>32</v>
      </c>
    </row>
    <row r="7" spans="2:57" x14ac:dyDescent="0.25">
      <c r="B7" s="4">
        <v>82.210599999999999</v>
      </c>
      <c r="C7" s="4">
        <v>39.122599999999998</v>
      </c>
      <c r="F7" s="4">
        <v>500</v>
      </c>
      <c r="G7" s="4">
        <v>75.981399999999994</v>
      </c>
      <c r="H7" s="4">
        <v>5.9030899999999997</v>
      </c>
      <c r="I7" s="4">
        <v>6874</v>
      </c>
      <c r="J7" s="4">
        <v>45.867400000000004</v>
      </c>
      <c r="K7" s="4">
        <v>6.0300500000000001</v>
      </c>
      <c r="L7" s="4">
        <v>60</v>
      </c>
      <c r="M7" s="6"/>
      <c r="N7" s="4">
        <v>50</v>
      </c>
      <c r="O7" s="4">
        <v>65.199799999999996</v>
      </c>
      <c r="P7" s="4">
        <v>6.4315899999999999</v>
      </c>
      <c r="Q7" s="4">
        <v>83</v>
      </c>
      <c r="R7" s="4">
        <v>48.505899999999997</v>
      </c>
      <c r="S7" s="4">
        <v>6.3529200000000001</v>
      </c>
      <c r="T7" s="4">
        <v>9</v>
      </c>
      <c r="V7" s="11"/>
      <c r="W7" s="11"/>
      <c r="X7" s="4">
        <v>50</v>
      </c>
      <c r="Y7" s="13">
        <v>62.561199999999999</v>
      </c>
      <c r="Z7" s="4">
        <v>83</v>
      </c>
      <c r="AA7" s="4">
        <v>46.460119999999996</v>
      </c>
      <c r="AB7" s="13">
        <v>5.8</v>
      </c>
    </row>
    <row r="8" spans="2:57" x14ac:dyDescent="0.25">
      <c r="B8" s="4">
        <v>79.307100000000005</v>
      </c>
      <c r="C8" s="4">
        <v>44.543700000000001</v>
      </c>
      <c r="F8" s="4">
        <v>500</v>
      </c>
      <c r="G8" s="4">
        <v>76.117000000000004</v>
      </c>
      <c r="H8" s="4">
        <v>6.4467499999999998</v>
      </c>
      <c r="I8" s="4">
        <v>6929</v>
      </c>
      <c r="J8" s="4">
        <v>46.222000000000001</v>
      </c>
      <c r="K8" s="4">
        <v>7.3062300000000002</v>
      </c>
      <c r="L8" s="4">
        <v>72</v>
      </c>
      <c r="M8" s="6"/>
      <c r="N8" s="4">
        <v>50</v>
      </c>
      <c r="O8" s="4">
        <v>57.098100000000002</v>
      </c>
      <c r="P8" s="4">
        <v>14.4162</v>
      </c>
      <c r="Q8" s="4">
        <v>57</v>
      </c>
      <c r="R8" s="4">
        <v>49.7806</v>
      </c>
      <c r="S8" s="4">
        <v>6.8602699999999999</v>
      </c>
      <c r="T8" s="4">
        <v>5</v>
      </c>
      <c r="V8" s="11"/>
      <c r="W8" s="11"/>
      <c r="X8" s="4">
        <v>100</v>
      </c>
      <c r="Y8" s="13">
        <v>66.615379999999988</v>
      </c>
      <c r="Z8" s="4">
        <v>243</v>
      </c>
      <c r="AA8" s="4">
        <v>46.481700000000004</v>
      </c>
      <c r="AB8" s="13">
        <v>12</v>
      </c>
    </row>
    <row r="9" spans="2:57" x14ac:dyDescent="0.25">
      <c r="B9" s="4">
        <v>81.367199999999997</v>
      </c>
      <c r="C9" s="4">
        <v>37.0139</v>
      </c>
      <c r="F9" s="4">
        <v>500</v>
      </c>
      <c r="G9" s="4">
        <v>76.691400000000002</v>
      </c>
      <c r="H9" s="4">
        <v>6.1224100000000004</v>
      </c>
      <c r="I9" s="4">
        <v>7490</v>
      </c>
      <c r="J9" s="4">
        <v>46.703699999999998</v>
      </c>
      <c r="K9" s="4">
        <v>7.2795199999999998</v>
      </c>
      <c r="L9" s="4">
        <v>71</v>
      </c>
      <c r="M9" s="6"/>
      <c r="N9" s="4">
        <v>50</v>
      </c>
      <c r="O9" s="4">
        <v>65.396600000000007</v>
      </c>
      <c r="P9" s="4">
        <v>9.1754099999999994</v>
      </c>
      <c r="Q9" s="4">
        <v>57</v>
      </c>
      <c r="R9" s="4">
        <v>44.518799999999999</v>
      </c>
      <c r="S9" s="4">
        <v>6.1585900000000002</v>
      </c>
      <c r="T9" s="4">
        <v>4</v>
      </c>
      <c r="V9" s="11"/>
      <c r="W9" s="11"/>
      <c r="X9" s="4">
        <v>200</v>
      </c>
      <c r="Y9" s="13">
        <v>71.145560000000003</v>
      </c>
      <c r="Z9" s="4">
        <v>1270</v>
      </c>
      <c r="AA9" s="4">
        <v>46.470240000000004</v>
      </c>
      <c r="AB9" s="13">
        <v>24.8</v>
      </c>
      <c r="BE9" s="11"/>
    </row>
    <row r="10" spans="2:57" x14ac:dyDescent="0.25">
      <c r="B10" s="4">
        <v>76.281599999999997</v>
      </c>
      <c r="C10" s="4">
        <v>33.631</v>
      </c>
      <c r="F10" s="4">
        <v>500</v>
      </c>
      <c r="G10" s="4">
        <v>76.622799999999998</v>
      </c>
      <c r="H10" s="4">
        <v>6.4896200000000004</v>
      </c>
      <c r="I10" s="4">
        <v>7552</v>
      </c>
      <c r="J10" s="4">
        <v>44.813499999999998</v>
      </c>
      <c r="K10" s="4">
        <v>6.4635499999999997</v>
      </c>
      <c r="L10" s="4">
        <v>62</v>
      </c>
      <c r="M10" s="6"/>
      <c r="N10" s="4">
        <v>50</v>
      </c>
      <c r="O10" s="4">
        <v>61.195500000000003</v>
      </c>
      <c r="P10" s="4">
        <v>4.2153999999999998</v>
      </c>
      <c r="Q10" s="4">
        <v>105</v>
      </c>
      <c r="R10" s="4">
        <v>44.520499999999998</v>
      </c>
      <c r="S10" s="4">
        <v>6.7810699999999997</v>
      </c>
      <c r="T10" s="4">
        <v>7</v>
      </c>
      <c r="V10" s="11"/>
      <c r="W10" s="11"/>
      <c r="X10" s="4">
        <v>500</v>
      </c>
      <c r="Y10" s="13">
        <v>76.377099999999999</v>
      </c>
      <c r="Z10" s="4">
        <v>5766</v>
      </c>
      <c r="AA10" s="4">
        <v>46.355479999999993</v>
      </c>
      <c r="AB10" s="13">
        <v>62.8</v>
      </c>
    </row>
    <row r="11" spans="2:57" x14ac:dyDescent="0.25">
      <c r="B11" s="4">
        <v>73.215199999999996</v>
      </c>
      <c r="C11" s="4">
        <v>52.195799999999998</v>
      </c>
      <c r="F11" s="4">
        <v>500</v>
      </c>
      <c r="G11" s="4">
        <v>77.316699999999997</v>
      </c>
      <c r="H11" s="4">
        <v>4.9578499999999996</v>
      </c>
      <c r="I11" s="4">
        <v>7576</v>
      </c>
      <c r="J11" s="4">
        <v>47.466500000000003</v>
      </c>
      <c r="K11" s="4">
        <v>6.9356299999999997</v>
      </c>
      <c r="L11" s="4">
        <v>60</v>
      </c>
      <c r="M11" s="6"/>
      <c r="N11" s="4">
        <v>50</v>
      </c>
      <c r="O11" s="4">
        <v>63.915999999999997</v>
      </c>
      <c r="P11" s="4">
        <v>5.1566299999999998</v>
      </c>
      <c r="Q11" s="4">
        <v>79</v>
      </c>
      <c r="R11" s="4">
        <v>44.974800000000002</v>
      </c>
      <c r="S11" s="4">
        <v>8.1294599999999999</v>
      </c>
      <c r="T11" s="4">
        <v>4</v>
      </c>
      <c r="V11" s="11"/>
      <c r="W11" s="11"/>
      <c r="X11" s="4">
        <v>1000</v>
      </c>
      <c r="Y11" s="13">
        <v>79.098980000000012</v>
      </c>
      <c r="Z11" s="4">
        <v>29772</v>
      </c>
      <c r="AA11" s="4">
        <v>45.951319999999996</v>
      </c>
      <c r="AB11" s="13">
        <v>171.6</v>
      </c>
    </row>
    <row r="12" spans="2:57" x14ac:dyDescent="0.25">
      <c r="B12" s="4">
        <v>74.136899999999997</v>
      </c>
      <c r="C12" s="4">
        <v>40.645699999999998</v>
      </c>
      <c r="F12" s="4">
        <v>500</v>
      </c>
      <c r="G12" s="4">
        <v>76.6845</v>
      </c>
      <c r="H12" s="4">
        <v>5.7804799999999998</v>
      </c>
      <c r="I12" s="4">
        <v>7622</v>
      </c>
      <c r="J12" s="4">
        <v>46.924700000000001</v>
      </c>
      <c r="K12" s="4">
        <v>7.2004599999999996</v>
      </c>
      <c r="L12" s="4">
        <v>65</v>
      </c>
      <c r="M12" s="6"/>
      <c r="N12" s="4">
        <v>90</v>
      </c>
      <c r="O12" s="4">
        <v>67.190399999999997</v>
      </c>
      <c r="P12" s="4">
        <v>9.07409</v>
      </c>
      <c r="Q12" s="4">
        <v>65</v>
      </c>
      <c r="R12" s="4">
        <v>49.956699999999998</v>
      </c>
      <c r="S12" s="4">
        <v>9.6701700000000006</v>
      </c>
      <c r="T12" s="4">
        <v>3</v>
      </c>
      <c r="V12" s="11"/>
      <c r="W12" s="11"/>
      <c r="X12" s="4">
        <v>2000</v>
      </c>
      <c r="Y12" s="13">
        <v>81.770350000000008</v>
      </c>
      <c r="Z12" s="4">
        <v>124441</v>
      </c>
      <c r="AA12" s="4">
        <v>46.563040000000001</v>
      </c>
      <c r="AB12" s="13">
        <v>412.4</v>
      </c>
    </row>
    <row r="13" spans="2:57" x14ac:dyDescent="0.25">
      <c r="B13" s="4">
        <v>62.036999999999999</v>
      </c>
      <c r="C13" s="4">
        <v>49.317599999999999</v>
      </c>
      <c r="F13" s="4">
        <v>500</v>
      </c>
      <c r="G13" s="4">
        <v>75.991100000000003</v>
      </c>
      <c r="H13" s="4">
        <v>6.8252800000000002</v>
      </c>
      <c r="I13" s="4">
        <v>8259</v>
      </c>
      <c r="J13" s="4">
        <v>45.982599999999998</v>
      </c>
      <c r="K13" s="4">
        <v>6.7549999999999999</v>
      </c>
      <c r="L13" s="4">
        <v>99</v>
      </c>
      <c r="M13" s="6"/>
      <c r="N13" s="4">
        <v>100</v>
      </c>
      <c r="O13" s="4">
        <v>65.795100000000005</v>
      </c>
      <c r="P13" s="4">
        <v>6.7422599999999999</v>
      </c>
      <c r="Q13" s="4">
        <v>243</v>
      </c>
      <c r="R13" s="4">
        <v>47.2194</v>
      </c>
      <c r="S13" s="4">
        <v>8.7262500000000003</v>
      </c>
      <c r="T13" s="4">
        <v>11</v>
      </c>
      <c r="V13" s="11"/>
      <c r="W13" s="11"/>
      <c r="X13" s="4">
        <v>5000</v>
      </c>
      <c r="Y13" s="13">
        <v>84.514499999999998</v>
      </c>
      <c r="Z13" s="4">
        <v>765431</v>
      </c>
      <c r="AA13" s="4">
        <v>46.501800000000003</v>
      </c>
      <c r="AB13" s="4">
        <v>1531</v>
      </c>
    </row>
    <row r="14" spans="2:57" x14ac:dyDescent="0.25">
      <c r="B14" s="4">
        <v>68.775099999999995</v>
      </c>
      <c r="C14" s="4">
        <v>42.0139</v>
      </c>
      <c r="F14" s="4">
        <v>500</v>
      </c>
      <c r="G14" s="4">
        <v>75.369699999999995</v>
      </c>
      <c r="H14" s="4">
        <v>6.8304099999999996</v>
      </c>
      <c r="I14" s="4">
        <v>8700</v>
      </c>
      <c r="J14" s="4">
        <v>46.495199999999997</v>
      </c>
      <c r="K14" s="4">
        <v>7.5062800000000003</v>
      </c>
      <c r="L14" s="4">
        <v>77</v>
      </c>
      <c r="M14" s="6"/>
      <c r="N14" s="4">
        <v>100</v>
      </c>
      <c r="O14" s="4">
        <v>64.965100000000007</v>
      </c>
      <c r="P14" s="4">
        <v>6.6067499999999999</v>
      </c>
      <c r="Q14" s="4">
        <v>223</v>
      </c>
      <c r="R14" s="4">
        <v>45.622</v>
      </c>
      <c r="S14" s="4">
        <v>5.9469799999999999</v>
      </c>
      <c r="T14" s="4">
        <v>10</v>
      </c>
      <c r="V14" s="11"/>
      <c r="W14" s="11"/>
      <c r="X14" s="23">
        <v>10000</v>
      </c>
      <c r="Y14" s="24">
        <v>86.390299999999996</v>
      </c>
      <c r="Z14" s="23">
        <v>3038527</v>
      </c>
      <c r="AA14" s="23">
        <v>46.295999999999999</v>
      </c>
      <c r="AB14" s="23">
        <v>5617</v>
      </c>
    </row>
    <row r="15" spans="2:57" x14ac:dyDescent="0.25">
      <c r="B15" s="4">
        <v>77.625200000000007</v>
      </c>
      <c r="C15" s="4">
        <v>58.525100000000002</v>
      </c>
      <c r="F15" s="4">
        <v>500</v>
      </c>
      <c r="G15" s="4">
        <v>76.071600000000004</v>
      </c>
      <c r="H15" s="4">
        <v>5.9718</v>
      </c>
      <c r="I15" s="4">
        <v>8240</v>
      </c>
      <c r="J15" s="4">
        <v>45.516800000000003</v>
      </c>
      <c r="K15" s="4">
        <v>7.1915699999999996</v>
      </c>
      <c r="L15" s="4">
        <v>82</v>
      </c>
      <c r="M15" s="6"/>
      <c r="N15" s="4">
        <v>100</v>
      </c>
      <c r="O15" s="4">
        <v>67.433400000000006</v>
      </c>
      <c r="P15" s="4">
        <v>7.2938499999999999</v>
      </c>
      <c r="Q15" s="4">
        <v>389</v>
      </c>
      <c r="R15" s="4">
        <v>47.411799999999999</v>
      </c>
      <c r="S15" s="4">
        <v>8.3966600000000007</v>
      </c>
      <c r="T15" s="4">
        <v>15</v>
      </c>
      <c r="V15" s="11"/>
      <c r="W15" s="11"/>
      <c r="X15" s="23">
        <v>20000</v>
      </c>
      <c r="Y15" s="24">
        <v>87.834100000000007</v>
      </c>
      <c r="Z15" s="23">
        <v>14149171</v>
      </c>
      <c r="AA15" s="23">
        <v>46.418500000000002</v>
      </c>
      <c r="AB15" s="23">
        <v>396912</v>
      </c>
    </row>
    <row r="16" spans="2:57" x14ac:dyDescent="0.25">
      <c r="B16" s="4">
        <v>74.107100000000003</v>
      </c>
      <c r="C16" s="4">
        <v>47.629100000000001</v>
      </c>
      <c r="F16" s="4">
        <v>500</v>
      </c>
      <c r="G16" s="4">
        <v>76.3215</v>
      </c>
      <c r="H16" s="4">
        <v>6.3602999999999996</v>
      </c>
      <c r="I16" s="4">
        <v>6474</v>
      </c>
      <c r="J16" s="4">
        <v>46.229799999999997</v>
      </c>
      <c r="K16" s="4">
        <v>6.5812499999999998</v>
      </c>
      <c r="L16" s="4">
        <v>74</v>
      </c>
      <c r="M16" s="6"/>
      <c r="N16" s="4">
        <v>100</v>
      </c>
      <c r="O16" s="4">
        <v>67.487399999999994</v>
      </c>
      <c r="P16" s="4">
        <v>6.5259200000000002</v>
      </c>
      <c r="Q16" s="4">
        <v>419</v>
      </c>
      <c r="R16" s="4">
        <v>45.377699999999997</v>
      </c>
      <c r="S16" s="4">
        <v>6.4756499999999999</v>
      </c>
      <c r="T16" s="4">
        <v>14</v>
      </c>
      <c r="V16" s="11"/>
      <c r="W16" s="11"/>
    </row>
    <row r="17" spans="2:25" x14ac:dyDescent="0.25">
      <c r="B17" s="4">
        <v>74.867699999999999</v>
      </c>
      <c r="C17" s="4">
        <v>59.355200000000004</v>
      </c>
      <c r="F17" s="4">
        <v>500</v>
      </c>
      <c r="G17" s="4">
        <v>76.645600000000002</v>
      </c>
      <c r="H17" s="4">
        <v>5.8595600000000001</v>
      </c>
      <c r="I17" s="4">
        <v>8938</v>
      </c>
      <c r="J17" s="4">
        <v>46.2729</v>
      </c>
      <c r="K17" s="4">
        <v>7.3440300000000001</v>
      </c>
      <c r="L17" s="4">
        <v>78</v>
      </c>
      <c r="M17" s="6"/>
      <c r="N17" s="4">
        <v>100</v>
      </c>
      <c r="O17" s="4">
        <v>67.395899999999997</v>
      </c>
      <c r="P17" s="4">
        <v>8.7127099999999995</v>
      </c>
      <c r="Q17" s="4">
        <v>216</v>
      </c>
      <c r="R17" s="4">
        <v>46.7776</v>
      </c>
      <c r="S17" s="4">
        <v>7.3492300000000004</v>
      </c>
      <c r="T17" s="4">
        <v>10</v>
      </c>
      <c r="V17" s="11"/>
      <c r="W17" s="11"/>
    </row>
    <row r="18" spans="2:25" x14ac:dyDescent="0.25">
      <c r="B18" s="4">
        <v>79.861099999999993</v>
      </c>
      <c r="C18" s="4">
        <v>47.800899999999999</v>
      </c>
      <c r="F18" s="4">
        <v>500</v>
      </c>
      <c r="G18" s="4">
        <v>76.566299999999998</v>
      </c>
      <c r="H18" s="4">
        <v>5.6219700000000001</v>
      </c>
      <c r="I18" s="4">
        <v>7912</v>
      </c>
      <c r="J18" s="4">
        <v>46.379899999999999</v>
      </c>
      <c r="K18" s="4">
        <v>6.8780099999999997</v>
      </c>
      <c r="L18" s="4">
        <v>61</v>
      </c>
      <c r="M18" s="6"/>
      <c r="N18" s="4">
        <v>200</v>
      </c>
      <c r="O18" s="4">
        <v>70.885400000000004</v>
      </c>
      <c r="P18" s="4">
        <v>6.3724299999999996</v>
      </c>
      <c r="Q18" s="4">
        <v>931</v>
      </c>
      <c r="R18" s="4">
        <v>45.6295</v>
      </c>
      <c r="S18" s="4">
        <v>8.1665700000000001</v>
      </c>
      <c r="T18" s="4">
        <v>23</v>
      </c>
      <c r="V18" s="11"/>
      <c r="W18" s="11"/>
    </row>
    <row r="19" spans="2:25" x14ac:dyDescent="0.25">
      <c r="B19" s="4">
        <v>74.7727</v>
      </c>
      <c r="C19" s="4">
        <v>41.393099999999997</v>
      </c>
      <c r="F19" s="4">
        <v>500</v>
      </c>
      <c r="G19" s="4">
        <v>77.284400000000005</v>
      </c>
      <c r="H19" s="4">
        <v>5.73184</v>
      </c>
      <c r="I19" s="4">
        <v>8308</v>
      </c>
      <c r="J19" s="4">
        <v>47.231999999999999</v>
      </c>
      <c r="K19" s="4">
        <v>7.1029400000000003</v>
      </c>
      <c r="L19" s="4">
        <v>80</v>
      </c>
      <c r="M19" s="6"/>
      <c r="N19" s="4">
        <v>200</v>
      </c>
      <c r="O19" s="4">
        <v>72.482399999999998</v>
      </c>
      <c r="P19" s="4">
        <v>6.7728200000000003</v>
      </c>
      <c r="Q19" s="4">
        <v>988</v>
      </c>
      <c r="R19" s="4">
        <v>45.780900000000003</v>
      </c>
      <c r="S19" s="4">
        <v>6.3923800000000002</v>
      </c>
      <c r="T19" s="4">
        <v>19</v>
      </c>
      <c r="V19" s="11"/>
      <c r="W19" s="11"/>
    </row>
    <row r="20" spans="2:25" x14ac:dyDescent="0.25">
      <c r="B20" s="4">
        <v>72.466899999999995</v>
      </c>
      <c r="C20" s="4">
        <v>45.161999999999999</v>
      </c>
      <c r="F20" s="4">
        <v>500</v>
      </c>
      <c r="G20" s="4">
        <v>75.778199999999998</v>
      </c>
      <c r="H20" s="4">
        <v>6.7217099999999999</v>
      </c>
      <c r="I20" s="4">
        <v>7250</v>
      </c>
      <c r="J20" s="4">
        <v>46.616599999999998</v>
      </c>
      <c r="K20" s="4">
        <v>7.1383900000000002</v>
      </c>
      <c r="L20" s="4">
        <v>61</v>
      </c>
      <c r="M20" s="6"/>
      <c r="N20" s="4">
        <v>200</v>
      </c>
      <c r="O20" s="4">
        <v>70.461299999999994</v>
      </c>
      <c r="P20" s="4">
        <v>6.3469100000000003</v>
      </c>
      <c r="Q20" s="4">
        <v>1443</v>
      </c>
      <c r="R20" s="4">
        <v>47.412700000000001</v>
      </c>
      <c r="S20" s="4">
        <v>7.1348900000000004</v>
      </c>
      <c r="T20" s="4">
        <v>26</v>
      </c>
      <c r="V20" s="11"/>
      <c r="W20" s="11"/>
    </row>
    <row r="21" spans="2:25" x14ac:dyDescent="0.25">
      <c r="B21" s="4">
        <v>80.138900000000007</v>
      </c>
      <c r="C21" s="4">
        <v>52.661999999999999</v>
      </c>
      <c r="F21" s="4">
        <v>500</v>
      </c>
      <c r="G21" s="4">
        <v>75.429599999999994</v>
      </c>
      <c r="H21" s="4">
        <v>5.8349200000000003</v>
      </c>
      <c r="I21" s="4">
        <v>6273</v>
      </c>
      <c r="J21" s="4">
        <v>46.614400000000003</v>
      </c>
      <c r="K21" s="4">
        <v>6.9598899999999997</v>
      </c>
      <c r="L21" s="4">
        <v>58</v>
      </c>
      <c r="M21" s="6"/>
      <c r="N21" s="4">
        <v>200</v>
      </c>
      <c r="O21" s="4">
        <v>70.105900000000005</v>
      </c>
      <c r="P21" s="4">
        <v>6.56562</v>
      </c>
      <c r="Q21" s="4">
        <v>1270</v>
      </c>
      <c r="R21" s="4">
        <v>45.946899999999999</v>
      </c>
      <c r="S21" s="4">
        <v>6.42516</v>
      </c>
      <c r="T21" s="4">
        <v>32</v>
      </c>
      <c r="V21" s="11"/>
      <c r="W21" s="11"/>
    </row>
    <row r="22" spans="2:25" x14ac:dyDescent="0.25">
      <c r="B22" s="4">
        <v>75.454700000000003</v>
      </c>
      <c r="C22" s="4">
        <v>48.2044</v>
      </c>
      <c r="F22" s="4">
        <v>500</v>
      </c>
      <c r="G22" s="4">
        <v>76.239099999999993</v>
      </c>
      <c r="H22" s="4">
        <v>5.5617400000000004</v>
      </c>
      <c r="I22" s="4">
        <v>7833</v>
      </c>
      <c r="J22" s="4">
        <v>44.826099999999997</v>
      </c>
      <c r="K22" s="4">
        <v>6.4078499999999998</v>
      </c>
      <c r="L22" s="4">
        <v>67</v>
      </c>
      <c r="M22" s="6"/>
      <c r="N22" s="4">
        <v>200</v>
      </c>
      <c r="O22" s="4">
        <v>71.7928</v>
      </c>
      <c r="P22" s="4">
        <v>6.5724799999999997</v>
      </c>
      <c r="Q22" s="4">
        <v>1237</v>
      </c>
      <c r="R22" s="4">
        <v>47.581200000000003</v>
      </c>
      <c r="S22" s="4">
        <v>7.9555800000000003</v>
      </c>
      <c r="T22" s="4">
        <v>24</v>
      </c>
      <c r="V22" s="11"/>
      <c r="W22" s="11"/>
    </row>
    <row r="23" spans="2:25" x14ac:dyDescent="0.25">
      <c r="B23" s="4">
        <v>81.157399999999996</v>
      </c>
      <c r="C23" s="4">
        <v>50.262900000000002</v>
      </c>
      <c r="F23" s="4">
        <v>500</v>
      </c>
      <c r="G23" s="4">
        <v>76.191599999999994</v>
      </c>
      <c r="H23" s="4">
        <v>6.5789499999999999</v>
      </c>
      <c r="I23" s="4">
        <v>8031</v>
      </c>
      <c r="J23" s="4">
        <v>45.655099999999997</v>
      </c>
      <c r="K23" s="4">
        <v>7.1348799999999999</v>
      </c>
      <c r="L23" s="4">
        <v>78</v>
      </c>
      <c r="M23" s="6"/>
      <c r="N23" s="4">
        <v>500</v>
      </c>
      <c r="O23" s="4">
        <v>76.180199999999999</v>
      </c>
      <c r="P23" s="4">
        <v>6.8777299999999997</v>
      </c>
      <c r="Q23" s="4">
        <v>9908</v>
      </c>
      <c r="R23" s="4">
        <v>46.271799999999999</v>
      </c>
      <c r="S23" s="4">
        <v>8.0123599999999993</v>
      </c>
      <c r="T23" s="4">
        <v>110</v>
      </c>
      <c r="U23" s="7"/>
      <c r="V23" s="11"/>
      <c r="W23" s="11"/>
    </row>
    <row r="24" spans="2:25" x14ac:dyDescent="0.25">
      <c r="B24" s="4">
        <v>73.482100000000003</v>
      </c>
      <c r="C24" s="4">
        <v>35.998699999999999</v>
      </c>
      <c r="F24" s="4">
        <v>500</v>
      </c>
      <c r="G24" s="4">
        <v>76.0304</v>
      </c>
      <c r="H24" s="4">
        <v>6.8328899999999999</v>
      </c>
      <c r="I24" s="4">
        <v>6536</v>
      </c>
      <c r="J24" s="4">
        <v>46.456200000000003</v>
      </c>
      <c r="K24" s="4">
        <v>6.9109100000000003</v>
      </c>
      <c r="L24" s="4">
        <v>61</v>
      </c>
      <c r="M24" s="6"/>
      <c r="N24" s="4">
        <v>500</v>
      </c>
      <c r="O24" s="4">
        <v>76.977099999999993</v>
      </c>
      <c r="P24" s="4">
        <v>6.2479100000000001</v>
      </c>
      <c r="Q24" s="4">
        <v>6783</v>
      </c>
      <c r="R24" s="4">
        <v>46.512999999999998</v>
      </c>
      <c r="S24" s="4">
        <v>7.3917799999999998</v>
      </c>
      <c r="T24" s="4">
        <v>61</v>
      </c>
      <c r="V24" s="11"/>
      <c r="W24" s="12"/>
      <c r="X24" s="7"/>
      <c r="Y24" s="7"/>
    </row>
    <row r="25" spans="2:25" x14ac:dyDescent="0.25">
      <c r="B25" s="4">
        <v>79.179400000000001</v>
      </c>
      <c r="C25" s="4">
        <v>51.835599999999999</v>
      </c>
      <c r="F25" s="4">
        <v>500</v>
      </c>
      <c r="G25" s="4">
        <v>75.915599999999998</v>
      </c>
      <c r="H25" s="4">
        <v>5.5224399999999996</v>
      </c>
      <c r="I25" s="4">
        <v>8266</v>
      </c>
      <c r="J25" s="4">
        <v>44.835000000000001</v>
      </c>
      <c r="K25" s="4">
        <v>6.8638199999999996</v>
      </c>
      <c r="L25" s="4">
        <v>61</v>
      </c>
      <c r="M25" s="6"/>
      <c r="N25" s="4">
        <v>500</v>
      </c>
      <c r="O25" s="4">
        <v>76.684799999999996</v>
      </c>
      <c r="P25" s="4">
        <v>6.06731</v>
      </c>
      <c r="Q25" s="4">
        <v>8622</v>
      </c>
      <c r="R25" s="4">
        <v>45.506700000000002</v>
      </c>
      <c r="S25" s="4">
        <v>6.7326699999999997</v>
      </c>
      <c r="T25" s="4">
        <v>70</v>
      </c>
      <c r="V25" s="11"/>
      <c r="W25" s="11"/>
      <c r="X25" s="9"/>
      <c r="Y25" s="7"/>
    </row>
    <row r="26" spans="2:25" x14ac:dyDescent="0.25">
      <c r="B26" s="4">
        <v>81.984099999999998</v>
      </c>
      <c r="C26" s="4">
        <v>39.990200000000002</v>
      </c>
      <c r="F26" s="4">
        <v>500</v>
      </c>
      <c r="G26" s="4">
        <v>76.409899999999993</v>
      </c>
      <c r="H26" s="4">
        <v>5.5207100000000002</v>
      </c>
      <c r="I26" s="4">
        <v>6489</v>
      </c>
      <c r="J26" s="4">
        <v>46.659500000000001</v>
      </c>
      <c r="K26" s="4">
        <v>6.6154400000000004</v>
      </c>
      <c r="L26" s="4">
        <v>60</v>
      </c>
      <c r="M26" s="6"/>
      <c r="N26" s="4">
        <v>500</v>
      </c>
      <c r="O26" s="4">
        <v>76.955399999999997</v>
      </c>
      <c r="P26" s="4">
        <v>5.1938599999999999</v>
      </c>
      <c r="Q26" s="4">
        <v>6506</v>
      </c>
      <c r="R26" s="4">
        <v>47.317300000000003</v>
      </c>
      <c r="S26" s="4">
        <v>7.1376900000000001</v>
      </c>
      <c r="T26" s="4">
        <v>71</v>
      </c>
      <c r="U26" s="7"/>
      <c r="V26" s="11"/>
      <c r="W26" s="11"/>
      <c r="X26" s="9"/>
      <c r="Y26" s="7"/>
    </row>
    <row r="27" spans="2:25" x14ac:dyDescent="0.25">
      <c r="B27" s="4">
        <v>73.871499999999997</v>
      </c>
      <c r="C27" s="4">
        <v>40.747399999999999</v>
      </c>
      <c r="F27" s="4">
        <v>500</v>
      </c>
      <c r="G27" s="4">
        <v>75.399500000000003</v>
      </c>
      <c r="H27" s="4">
        <v>6.05525</v>
      </c>
      <c r="I27" s="4">
        <v>6226</v>
      </c>
      <c r="J27" s="4">
        <v>46.617100000000001</v>
      </c>
      <c r="K27" s="4">
        <v>7.1867400000000004</v>
      </c>
      <c r="L27" s="4">
        <v>62</v>
      </c>
      <c r="M27" s="6"/>
      <c r="N27" s="4">
        <v>500</v>
      </c>
      <c r="O27" s="4">
        <v>75.856499999999997</v>
      </c>
      <c r="P27" s="4">
        <v>7.3897300000000001</v>
      </c>
      <c r="Q27" s="4">
        <v>5766</v>
      </c>
      <c r="R27" s="4">
        <v>46.713799999999999</v>
      </c>
      <c r="S27" s="4">
        <v>7.3313100000000002</v>
      </c>
      <c r="T27" s="4">
        <v>53</v>
      </c>
      <c r="U27" s="7"/>
      <c r="V27" s="11"/>
      <c r="W27" s="12"/>
      <c r="X27" s="7"/>
      <c r="Y27" s="7"/>
    </row>
    <row r="28" spans="2:25" x14ac:dyDescent="0.25">
      <c r="B28" s="4">
        <v>84.409700000000001</v>
      </c>
      <c r="C28" s="4">
        <v>47.425600000000003</v>
      </c>
      <c r="F28" s="4">
        <v>500</v>
      </c>
      <c r="G28" s="4">
        <v>75.883700000000005</v>
      </c>
      <c r="H28" s="4">
        <v>6.0380200000000004</v>
      </c>
      <c r="I28" s="4">
        <v>8006</v>
      </c>
      <c r="J28" s="4">
        <v>47.550400000000003</v>
      </c>
      <c r="K28" s="4">
        <v>7.56121</v>
      </c>
      <c r="L28" s="4">
        <v>77</v>
      </c>
      <c r="M28" s="6"/>
      <c r="N28" s="4">
        <v>500</v>
      </c>
      <c r="O28" s="4">
        <v>75.813500000000005</v>
      </c>
      <c r="P28" s="4">
        <v>5.5324600000000004</v>
      </c>
      <c r="Q28" s="4">
        <v>7208</v>
      </c>
      <c r="R28" s="4">
        <v>45.726599999999998</v>
      </c>
      <c r="S28" s="4">
        <v>6.7869599999999997</v>
      </c>
      <c r="T28" s="4">
        <v>59</v>
      </c>
      <c r="V28" s="11"/>
      <c r="W28" s="12"/>
      <c r="X28" s="7"/>
      <c r="Y28" s="7"/>
    </row>
    <row r="29" spans="2:25" x14ac:dyDescent="0.25">
      <c r="B29" s="4">
        <v>80.381900000000002</v>
      </c>
      <c r="C29" s="4">
        <v>47.864100000000001</v>
      </c>
      <c r="F29" s="4">
        <v>500</v>
      </c>
      <c r="G29" s="4">
        <v>75.996200000000002</v>
      </c>
      <c r="H29" s="4">
        <v>5.5514099999999997</v>
      </c>
      <c r="I29" s="4">
        <v>9115</v>
      </c>
      <c r="J29" s="4">
        <v>45.752400000000002</v>
      </c>
      <c r="K29" s="4">
        <v>7.0981300000000003</v>
      </c>
      <c r="L29" s="4">
        <v>69</v>
      </c>
      <c r="M29" s="6"/>
      <c r="N29" s="4">
        <v>500</v>
      </c>
      <c r="O29" s="4">
        <v>76.172200000000004</v>
      </c>
      <c r="P29" s="4">
        <v>5.8897700000000004</v>
      </c>
      <c r="Q29" s="4">
        <v>6378</v>
      </c>
      <c r="R29" s="4">
        <v>46.258899999999997</v>
      </c>
      <c r="S29" s="4">
        <v>7.6047700000000003</v>
      </c>
      <c r="T29" s="4">
        <v>54</v>
      </c>
      <c r="V29" s="11"/>
      <c r="W29" s="11"/>
    </row>
    <row r="30" spans="2:25" x14ac:dyDescent="0.25">
      <c r="B30" s="4">
        <v>76.527799999999999</v>
      </c>
      <c r="C30" s="4">
        <v>53.354999999999997</v>
      </c>
      <c r="F30" s="4">
        <v>500</v>
      </c>
      <c r="G30" s="4">
        <v>76.068399999999997</v>
      </c>
      <c r="H30" s="4">
        <v>6.7094899999999997</v>
      </c>
      <c r="I30" s="4">
        <v>8889</v>
      </c>
      <c r="J30" s="4">
        <v>47.445</v>
      </c>
      <c r="K30" s="4">
        <v>7.1394399999999996</v>
      </c>
      <c r="L30" s="4">
        <v>112</v>
      </c>
      <c r="M30" s="6"/>
      <c r="N30" s="4">
        <v>1000</v>
      </c>
      <c r="O30" s="4">
        <v>79.141599999999997</v>
      </c>
      <c r="P30" s="4">
        <v>5.8502599999999996</v>
      </c>
      <c r="Q30" s="4">
        <v>34806</v>
      </c>
      <c r="R30" s="4">
        <v>46.154200000000003</v>
      </c>
      <c r="S30" s="4">
        <v>6.7670199999999996</v>
      </c>
      <c r="T30" s="4">
        <v>168</v>
      </c>
      <c r="V30" s="11"/>
      <c r="W30" s="11"/>
    </row>
    <row r="31" spans="2:25" x14ac:dyDescent="0.25">
      <c r="B31" s="4">
        <v>78.757000000000005</v>
      </c>
      <c r="C31" s="4">
        <v>43.2044</v>
      </c>
      <c r="F31" s="4">
        <v>500</v>
      </c>
      <c r="G31" s="4">
        <v>76.108500000000006</v>
      </c>
      <c r="H31" s="4">
        <v>6.6853999999999996</v>
      </c>
      <c r="I31" s="4">
        <v>6978</v>
      </c>
      <c r="J31" s="4">
        <v>45.1601</v>
      </c>
      <c r="K31" s="4">
        <v>7.0221099999999996</v>
      </c>
      <c r="L31" s="4">
        <v>59</v>
      </c>
      <c r="M31" s="6"/>
      <c r="N31" s="4">
        <v>1000</v>
      </c>
      <c r="O31" s="4">
        <v>79.189400000000006</v>
      </c>
      <c r="P31" s="4">
        <v>5.5318899999999998</v>
      </c>
      <c r="Q31" s="4">
        <v>29772</v>
      </c>
      <c r="R31" s="4">
        <v>46.765300000000003</v>
      </c>
      <c r="S31" s="4">
        <v>6.8448799999999999</v>
      </c>
      <c r="T31" s="4">
        <v>173</v>
      </c>
      <c r="V31" s="11"/>
      <c r="W31" s="11"/>
    </row>
    <row r="32" spans="2:25" x14ac:dyDescent="0.25">
      <c r="B32" s="4">
        <v>72.395799999999994</v>
      </c>
      <c r="C32" s="4">
        <v>38.425899999999999</v>
      </c>
      <c r="F32" s="4">
        <v>500</v>
      </c>
      <c r="G32" s="4">
        <v>76.3626</v>
      </c>
      <c r="H32" s="4">
        <v>6.2088799999999997</v>
      </c>
      <c r="I32" s="4">
        <v>7473</v>
      </c>
      <c r="J32" s="4">
        <v>45.999400000000001</v>
      </c>
      <c r="K32" s="4">
        <v>6.5931899999999999</v>
      </c>
      <c r="L32" s="4">
        <v>60</v>
      </c>
      <c r="M32" s="6"/>
      <c r="N32" s="4">
        <v>1000</v>
      </c>
      <c r="O32" s="4">
        <v>79.259500000000003</v>
      </c>
      <c r="P32" s="4">
        <v>5.7559500000000003</v>
      </c>
      <c r="Q32" s="4">
        <v>28345</v>
      </c>
      <c r="R32" s="4">
        <v>45.5212</v>
      </c>
      <c r="S32" s="4">
        <v>6.9456800000000003</v>
      </c>
      <c r="T32" s="4">
        <v>238</v>
      </c>
      <c r="V32" s="11"/>
      <c r="W32" s="11"/>
    </row>
    <row r="33" spans="2:23" x14ac:dyDescent="0.25">
      <c r="B33" s="4">
        <v>86.284700000000001</v>
      </c>
      <c r="C33" s="4">
        <v>43.015900000000002</v>
      </c>
      <c r="F33" s="4">
        <v>500</v>
      </c>
      <c r="G33" s="4">
        <v>76.418000000000006</v>
      </c>
      <c r="H33" s="4">
        <v>5.8472200000000001</v>
      </c>
      <c r="I33" s="4">
        <v>7066</v>
      </c>
      <c r="J33" s="4">
        <v>46.189799999999998</v>
      </c>
      <c r="K33" s="4">
        <v>7.1150000000000002</v>
      </c>
      <c r="L33" s="4">
        <v>59</v>
      </c>
      <c r="M33" s="6"/>
      <c r="N33" s="4">
        <v>1000</v>
      </c>
      <c r="O33" s="4">
        <v>79.060599999999994</v>
      </c>
      <c r="P33" s="4">
        <v>5.5258200000000004</v>
      </c>
      <c r="Q33" s="4">
        <v>38683</v>
      </c>
      <c r="R33" s="4">
        <v>45.685400000000001</v>
      </c>
      <c r="S33" s="4">
        <v>6.7099299999999999</v>
      </c>
      <c r="T33" s="4">
        <v>139</v>
      </c>
      <c r="V33" s="11"/>
      <c r="W33" s="11"/>
    </row>
    <row r="34" spans="2:23" x14ac:dyDescent="0.25">
      <c r="B34" s="4">
        <v>84.387500000000003</v>
      </c>
      <c r="C34" s="4">
        <v>45.303400000000003</v>
      </c>
      <c r="F34" s="4">
        <v>500</v>
      </c>
      <c r="G34" s="4">
        <v>76.553799999999995</v>
      </c>
      <c r="H34" s="4">
        <v>5.6090900000000001</v>
      </c>
      <c r="I34" s="4">
        <v>6901</v>
      </c>
      <c r="J34" s="4">
        <v>45.647399999999998</v>
      </c>
      <c r="K34" s="4">
        <v>6.0613700000000001</v>
      </c>
      <c r="L34" s="4">
        <v>61</v>
      </c>
      <c r="M34" s="6"/>
      <c r="N34" s="4">
        <v>1000</v>
      </c>
      <c r="O34" s="4">
        <v>78.843800000000002</v>
      </c>
      <c r="P34" s="4">
        <v>5.2958600000000002</v>
      </c>
      <c r="Q34" s="4">
        <v>29974</v>
      </c>
      <c r="R34" s="4">
        <v>45.630499999999998</v>
      </c>
      <c r="S34" s="4">
        <v>6.5887099999999998</v>
      </c>
      <c r="T34" s="4">
        <v>140</v>
      </c>
      <c r="V34" s="11"/>
      <c r="W34" s="11"/>
    </row>
    <row r="35" spans="2:23" x14ac:dyDescent="0.25">
      <c r="B35" s="4">
        <v>77.225399999999993</v>
      </c>
      <c r="C35" s="4">
        <v>39.930599999999998</v>
      </c>
      <c r="F35" s="4">
        <v>500</v>
      </c>
      <c r="G35" s="4">
        <v>76.086799999999997</v>
      </c>
      <c r="H35" s="4">
        <v>5.1610300000000002</v>
      </c>
      <c r="I35" s="4">
        <v>7795</v>
      </c>
      <c r="J35" s="4">
        <v>45.789900000000003</v>
      </c>
      <c r="K35" s="4">
        <v>7.6764900000000003</v>
      </c>
      <c r="L35" s="4">
        <v>61</v>
      </c>
      <c r="M35" s="6"/>
      <c r="N35" s="4">
        <v>2000</v>
      </c>
      <c r="O35" s="4">
        <v>81.822900000000004</v>
      </c>
      <c r="P35" s="4">
        <v>5.55396</v>
      </c>
      <c r="Q35" s="4">
        <v>116752</v>
      </c>
      <c r="R35" s="4">
        <v>46.770800000000001</v>
      </c>
      <c r="S35" s="4">
        <v>7.2624000000000004</v>
      </c>
      <c r="T35" s="4">
        <v>375</v>
      </c>
      <c r="V35" s="11"/>
      <c r="W35" s="11"/>
    </row>
    <row r="36" spans="2:23" x14ac:dyDescent="0.25">
      <c r="B36" s="4">
        <v>75.004999999999995</v>
      </c>
      <c r="C36" s="4">
        <v>63.449100000000001</v>
      </c>
      <c r="F36" s="4">
        <v>500</v>
      </c>
      <c r="G36" s="4">
        <v>76.381600000000006</v>
      </c>
      <c r="H36" s="4">
        <v>6.1870000000000003</v>
      </c>
      <c r="I36" s="4">
        <v>6155</v>
      </c>
      <c r="J36" s="4">
        <v>46.746899999999997</v>
      </c>
      <c r="K36" s="4">
        <v>7.3422000000000001</v>
      </c>
      <c r="L36" s="4">
        <v>55</v>
      </c>
      <c r="M36" s="6"/>
      <c r="N36" s="4">
        <v>2000</v>
      </c>
      <c r="O36" s="4">
        <v>81.936700000000002</v>
      </c>
      <c r="P36" s="4">
        <v>5.1045699999999998</v>
      </c>
      <c r="Q36" s="4">
        <v>108665</v>
      </c>
      <c r="R36" s="4">
        <v>46.155099999999997</v>
      </c>
      <c r="S36" s="4">
        <v>7.1422800000000004</v>
      </c>
      <c r="T36" s="4">
        <v>334</v>
      </c>
      <c r="V36" s="11"/>
      <c r="W36" s="11"/>
    </row>
    <row r="37" spans="2:23" x14ac:dyDescent="0.25">
      <c r="B37" s="4">
        <v>77.573899999999995</v>
      </c>
      <c r="C37" s="4">
        <v>39.077399999999997</v>
      </c>
      <c r="F37" s="4">
        <v>500</v>
      </c>
      <c r="G37" s="4">
        <v>75.506900000000002</v>
      </c>
      <c r="H37" s="4">
        <v>6.5665199999999997</v>
      </c>
      <c r="I37" s="4">
        <v>5953</v>
      </c>
      <c r="J37" s="4">
        <v>46.569699999999997</v>
      </c>
      <c r="K37" s="4">
        <v>6.7016999999999998</v>
      </c>
      <c r="L37" s="4">
        <v>52</v>
      </c>
      <c r="M37" s="6"/>
      <c r="N37" s="4">
        <v>2000</v>
      </c>
      <c r="O37" s="4">
        <v>82.0184</v>
      </c>
      <c r="P37" s="4">
        <v>5.5209099999999998</v>
      </c>
      <c r="Q37" s="4">
        <v>115618</v>
      </c>
      <c r="R37" s="4">
        <v>46.1449</v>
      </c>
      <c r="S37" s="4">
        <v>7.1469100000000001</v>
      </c>
      <c r="T37" s="4">
        <v>387</v>
      </c>
      <c r="V37" s="11"/>
      <c r="W37" s="11"/>
    </row>
    <row r="38" spans="2:23" x14ac:dyDescent="0.25">
      <c r="B38" s="4">
        <v>74.421300000000002</v>
      </c>
      <c r="C38" s="4">
        <v>48.732599999999998</v>
      </c>
      <c r="F38" s="4" t="s">
        <v>51</v>
      </c>
      <c r="G38" s="4">
        <f>AVERAGE(G6:G37)</f>
        <v>76.223009375000004</v>
      </c>
      <c r="H38" s="4"/>
      <c r="I38" s="4"/>
      <c r="J38" s="4">
        <f>AVERAGE(J6:J37)</f>
        <v>46.23240937500001</v>
      </c>
      <c r="K38" s="4"/>
      <c r="L38" s="4"/>
      <c r="N38" s="4">
        <v>2000</v>
      </c>
      <c r="O38" s="4">
        <v>81.605199999999996</v>
      </c>
      <c r="P38" s="4">
        <v>4.7937000000000003</v>
      </c>
      <c r="Q38" s="4">
        <v>119346</v>
      </c>
      <c r="R38" s="4">
        <v>46.249699999999997</v>
      </c>
      <c r="S38" s="4">
        <v>6.8791500000000001</v>
      </c>
      <c r="T38" s="4">
        <v>397</v>
      </c>
      <c r="V38" s="11"/>
      <c r="W38" s="11"/>
    </row>
    <row r="39" spans="2:23" x14ac:dyDescent="0.25">
      <c r="B39" s="4">
        <v>79.6875</v>
      </c>
      <c r="C39" s="4">
        <v>43.055599999999998</v>
      </c>
      <c r="F39" s="4" t="s">
        <v>54</v>
      </c>
      <c r="G39" s="4">
        <f>_xlfn.STDEV.P(G6:G37)</f>
        <v>0.46552515128036831</v>
      </c>
      <c r="H39" s="4"/>
      <c r="I39" s="4"/>
      <c r="J39" s="4">
        <f>_xlfn.STDEV.P(J6:J37)</f>
        <v>0.7188609181194997</v>
      </c>
      <c r="K39" s="4"/>
      <c r="L39" s="4"/>
      <c r="N39" s="4">
        <v>2000</v>
      </c>
      <c r="O39" s="4">
        <v>81.5154</v>
      </c>
      <c r="P39" s="4">
        <v>5.2015099999999999</v>
      </c>
      <c r="Q39" s="4">
        <v>124441</v>
      </c>
      <c r="R39" s="4">
        <v>46.487000000000002</v>
      </c>
      <c r="S39" s="4">
        <v>7.2536899999999997</v>
      </c>
      <c r="T39" s="4">
        <v>393</v>
      </c>
      <c r="V39" s="11"/>
      <c r="W39" s="11"/>
    </row>
    <row r="40" spans="2:23" x14ac:dyDescent="0.25">
      <c r="B40" s="4">
        <v>75.694400000000002</v>
      </c>
      <c r="C40" s="4">
        <v>49.275199999999998</v>
      </c>
      <c r="N40" s="4">
        <v>2000</v>
      </c>
      <c r="O40" s="4">
        <v>82.032399999999996</v>
      </c>
      <c r="P40" s="4">
        <v>4.9230900000000002</v>
      </c>
      <c r="Q40" s="4">
        <v>135621</v>
      </c>
      <c r="R40" s="4">
        <v>46.9955</v>
      </c>
      <c r="S40" s="4">
        <v>7.4929199999999998</v>
      </c>
      <c r="T40" s="4">
        <v>492</v>
      </c>
      <c r="V40" s="11"/>
      <c r="W40" s="11"/>
    </row>
    <row r="41" spans="2:23" x14ac:dyDescent="0.25">
      <c r="B41" s="4">
        <v>76.006900000000002</v>
      </c>
      <c r="C41" s="4">
        <v>43.123199999999997</v>
      </c>
      <c r="N41" s="4">
        <v>2000</v>
      </c>
      <c r="O41" s="4">
        <v>81.689400000000006</v>
      </c>
      <c r="P41" s="4">
        <v>5.1913</v>
      </c>
      <c r="Q41" s="4">
        <v>134066</v>
      </c>
      <c r="R41" s="4">
        <v>46.432499999999997</v>
      </c>
      <c r="S41" s="4">
        <v>7.0035100000000003</v>
      </c>
      <c r="T41" s="4">
        <v>372</v>
      </c>
      <c r="V41" s="12"/>
      <c r="W41" s="12"/>
    </row>
    <row r="42" spans="2:23" x14ac:dyDescent="0.25">
      <c r="B42" s="4">
        <v>78.075400000000002</v>
      </c>
      <c r="C42" s="4">
        <v>49.542299999999997</v>
      </c>
      <c r="N42" s="4">
        <v>2000</v>
      </c>
      <c r="O42" s="4">
        <v>81.542400000000001</v>
      </c>
      <c r="P42" s="4">
        <v>5.42319</v>
      </c>
      <c r="Q42" s="4">
        <v>114353</v>
      </c>
      <c r="R42" s="4">
        <v>46.650500000000001</v>
      </c>
      <c r="S42" s="4">
        <v>6.8866699999999996</v>
      </c>
      <c r="T42" s="4">
        <v>408</v>
      </c>
      <c r="V42" s="12"/>
      <c r="W42" s="12"/>
    </row>
    <row r="43" spans="2:23" x14ac:dyDescent="0.25">
      <c r="B43" s="4">
        <v>83.790300000000002</v>
      </c>
      <c r="C43" s="4">
        <v>40.453600000000002</v>
      </c>
      <c r="N43" s="4">
        <v>5000</v>
      </c>
      <c r="O43" s="4">
        <v>84.514499999999998</v>
      </c>
      <c r="P43" s="4">
        <v>5.0313699999999999</v>
      </c>
      <c r="Q43" s="4">
        <v>765431</v>
      </c>
      <c r="R43" s="4">
        <v>46.501800000000003</v>
      </c>
      <c r="S43" s="4">
        <v>7.3482000000000003</v>
      </c>
      <c r="T43" s="4">
        <v>1531</v>
      </c>
      <c r="V43" s="12"/>
      <c r="W43" s="12"/>
    </row>
    <row r="44" spans="2:23" x14ac:dyDescent="0.25">
      <c r="B44" s="4">
        <v>77.2941</v>
      </c>
      <c r="C44" s="4">
        <v>36.006300000000003</v>
      </c>
      <c r="N44" s="4">
        <v>10000</v>
      </c>
      <c r="O44" s="4">
        <v>86.390299999999996</v>
      </c>
      <c r="P44" s="4">
        <v>4.4364699999999999</v>
      </c>
      <c r="Q44" s="4">
        <v>3038527</v>
      </c>
      <c r="R44" s="4">
        <v>46.295999999999999</v>
      </c>
      <c r="S44" s="4">
        <v>7.1123000000000003</v>
      </c>
      <c r="T44" s="4">
        <v>5617</v>
      </c>
      <c r="V44" s="12"/>
      <c r="W44" s="12"/>
    </row>
    <row r="45" spans="2:23" ht="13.8" customHeight="1" x14ac:dyDescent="0.25">
      <c r="B45" s="4">
        <v>80.825299999999999</v>
      </c>
      <c r="C45" s="4">
        <v>39.166699999999999</v>
      </c>
      <c r="N45" s="4">
        <v>10000</v>
      </c>
      <c r="O45" s="4">
        <v>86.509100000000004</v>
      </c>
      <c r="P45" s="4">
        <v>4.3108000000000004</v>
      </c>
      <c r="Q45" s="4">
        <v>3162061</v>
      </c>
      <c r="R45" s="4">
        <v>46.278700000000001</v>
      </c>
      <c r="S45" s="4">
        <v>7.1136900000000001</v>
      </c>
      <c r="T45" s="4">
        <v>6337</v>
      </c>
      <c r="V45" s="12"/>
      <c r="W45" s="12"/>
    </row>
    <row r="46" spans="2:23" x14ac:dyDescent="0.25">
      <c r="B46" s="4">
        <v>79.662700000000001</v>
      </c>
      <c r="C46" s="4">
        <v>46.145800000000001</v>
      </c>
      <c r="N46" s="4">
        <v>10000</v>
      </c>
      <c r="O46" s="4">
        <v>86.524799999999999</v>
      </c>
      <c r="P46" s="4">
        <v>4.51729</v>
      </c>
      <c r="Q46" s="4">
        <v>3502807</v>
      </c>
      <c r="R46" s="4">
        <v>46.0959</v>
      </c>
      <c r="S46" s="4">
        <v>6.9455900000000002</v>
      </c>
      <c r="T46" s="4">
        <v>5414</v>
      </c>
      <c r="V46" s="12"/>
      <c r="W46" s="12"/>
    </row>
    <row r="47" spans="2:23" x14ac:dyDescent="0.25">
      <c r="B47" s="4">
        <v>80.566100000000006</v>
      </c>
      <c r="C47" s="4">
        <v>32.916699999999999</v>
      </c>
      <c r="N47" s="4">
        <v>10000</v>
      </c>
      <c r="O47" s="4">
        <v>86.508200000000002</v>
      </c>
      <c r="P47" s="4">
        <v>4.3597299999999999</v>
      </c>
      <c r="Q47" s="4">
        <v>3172947</v>
      </c>
      <c r="R47" s="4">
        <v>46.284100000000002</v>
      </c>
      <c r="S47" s="4">
        <v>7.0407700000000002</v>
      </c>
      <c r="T47" s="4">
        <v>6030</v>
      </c>
      <c r="V47" s="7"/>
      <c r="W47" s="7"/>
    </row>
    <row r="48" spans="2:23" x14ac:dyDescent="0.25">
      <c r="B48" s="4">
        <v>78.758099999999999</v>
      </c>
      <c r="C48" s="4">
        <v>36.571100000000001</v>
      </c>
      <c r="N48" s="4">
        <v>10000</v>
      </c>
      <c r="O48" s="4">
        <v>86.393500000000003</v>
      </c>
      <c r="P48" s="4">
        <v>4.3967299999999998</v>
      </c>
      <c r="Q48" s="4">
        <v>3445248</v>
      </c>
      <c r="R48" s="4">
        <v>46.367899999999999</v>
      </c>
      <c r="S48" s="4">
        <v>7.1606500000000004</v>
      </c>
      <c r="T48" s="4">
        <v>6373</v>
      </c>
    </row>
    <row r="49" spans="2:31" x14ac:dyDescent="0.25">
      <c r="B49" s="4">
        <v>78.301900000000003</v>
      </c>
      <c r="C49" s="4">
        <v>60.625</v>
      </c>
      <c r="N49" s="4">
        <v>10000</v>
      </c>
      <c r="O49" s="4">
        <v>86.543899999999994</v>
      </c>
      <c r="P49" s="4">
        <v>4.4295799999999996</v>
      </c>
      <c r="Q49" s="4">
        <v>3206635</v>
      </c>
      <c r="R49" s="4">
        <v>46.573599999999999</v>
      </c>
      <c r="S49" s="4">
        <v>7.2746700000000004</v>
      </c>
      <c r="T49" s="4">
        <v>5200</v>
      </c>
    </row>
    <row r="50" spans="2:31" x14ac:dyDescent="0.25">
      <c r="B50" s="4">
        <v>74.195599999999999</v>
      </c>
      <c r="C50" s="4">
        <v>60.511400000000002</v>
      </c>
      <c r="N50" s="4">
        <v>10000</v>
      </c>
      <c r="O50" s="4">
        <v>86.545199999999994</v>
      </c>
      <c r="P50" s="4">
        <v>4.2475500000000004</v>
      </c>
      <c r="Q50" s="4">
        <v>3512620</v>
      </c>
      <c r="R50" s="4">
        <v>46.577300000000001</v>
      </c>
      <c r="S50" s="4">
        <v>7.2174199999999997</v>
      </c>
      <c r="T50" s="4">
        <v>6182</v>
      </c>
    </row>
    <row r="51" spans="2:31" x14ac:dyDescent="0.25">
      <c r="B51" s="4">
        <v>82.118099999999998</v>
      </c>
      <c r="C51" s="4">
        <v>46.547600000000003</v>
      </c>
      <c r="N51" s="4">
        <v>20000</v>
      </c>
      <c r="O51" s="4">
        <v>87.834100000000007</v>
      </c>
      <c r="P51" s="4">
        <v>4.0624500000000001</v>
      </c>
      <c r="Q51" s="4">
        <v>14149171</v>
      </c>
      <c r="R51" s="4">
        <v>46.418500000000002</v>
      </c>
      <c r="S51" s="4">
        <v>7.1274499999999996</v>
      </c>
      <c r="T51" s="4">
        <v>396912</v>
      </c>
    </row>
    <row r="52" spans="2:31" x14ac:dyDescent="0.25">
      <c r="B52" s="4">
        <v>81.597200000000001</v>
      </c>
      <c r="C52" s="4">
        <v>46.1569</v>
      </c>
      <c r="T52"/>
    </row>
    <row r="53" spans="2:31" x14ac:dyDescent="0.25">
      <c r="B53" s="4">
        <v>82.832300000000004</v>
      </c>
      <c r="C53" s="4">
        <v>41.1083</v>
      </c>
      <c r="K53" s="25" t="s">
        <v>45</v>
      </c>
      <c r="L53" s="25"/>
      <c r="M53" s="25"/>
      <c r="N53" s="25"/>
      <c r="O53" s="25"/>
      <c r="P53" s="25"/>
      <c r="Q53" s="25"/>
      <c r="R53" s="25"/>
      <c r="S53" s="25"/>
      <c r="T53" s="25"/>
      <c r="V53" s="25" t="s">
        <v>72</v>
      </c>
      <c r="W53" s="25"/>
      <c r="X53" s="25"/>
      <c r="Y53" s="25"/>
      <c r="Z53" s="25"/>
      <c r="AA53" s="25"/>
      <c r="AB53" s="25"/>
      <c r="AC53" s="25"/>
      <c r="AD53" s="25"/>
      <c r="AE53" s="25"/>
    </row>
    <row r="54" spans="2:31" x14ac:dyDescent="0.25">
      <c r="B54" s="4">
        <v>84.050899999999999</v>
      </c>
      <c r="C54" s="4">
        <v>57.275100000000002</v>
      </c>
      <c r="K54" s="26" t="s">
        <v>65</v>
      </c>
      <c r="L54" s="25" t="s">
        <v>66</v>
      </c>
      <c r="M54" s="25" t="s">
        <v>71</v>
      </c>
      <c r="N54" s="25"/>
      <c r="O54" s="25"/>
      <c r="P54" s="25"/>
      <c r="Q54" s="25" t="s">
        <v>46</v>
      </c>
      <c r="R54" s="25"/>
      <c r="S54" s="25"/>
      <c r="T54" s="25"/>
      <c r="V54" s="26" t="s">
        <v>65</v>
      </c>
      <c r="W54" s="25" t="s">
        <v>66</v>
      </c>
      <c r="X54" s="25" t="s">
        <v>71</v>
      </c>
      <c r="Y54" s="25"/>
      <c r="Z54" s="25"/>
      <c r="AA54" s="25"/>
      <c r="AB54" s="25" t="s">
        <v>46</v>
      </c>
      <c r="AC54" s="25"/>
      <c r="AD54" s="25"/>
      <c r="AE54" s="25"/>
    </row>
    <row r="55" spans="2:31" x14ac:dyDescent="0.25">
      <c r="B55" s="4">
        <v>81.324399999999997</v>
      </c>
      <c r="C55" s="4">
        <v>38.602699999999999</v>
      </c>
      <c r="K55" s="26"/>
      <c r="L55" s="25"/>
      <c r="M55" s="4" t="s">
        <v>67</v>
      </c>
      <c r="N55" s="4" t="s">
        <v>68</v>
      </c>
      <c r="O55" s="4" t="s">
        <v>69</v>
      </c>
      <c r="P55" s="4" t="s">
        <v>70</v>
      </c>
      <c r="Q55" s="4" t="s">
        <v>67</v>
      </c>
      <c r="R55" s="4" t="s">
        <v>68</v>
      </c>
      <c r="S55" s="4" t="s">
        <v>69</v>
      </c>
      <c r="T55" s="4" t="s">
        <v>70</v>
      </c>
      <c r="V55" s="26"/>
      <c r="W55" s="25"/>
      <c r="X55" s="4" t="s">
        <v>67</v>
      </c>
      <c r="Y55" s="4" t="s">
        <v>68</v>
      </c>
      <c r="Z55" s="4" t="s">
        <v>69</v>
      </c>
      <c r="AA55" s="4" t="s">
        <v>70</v>
      </c>
      <c r="AB55" s="4" t="s">
        <v>67</v>
      </c>
      <c r="AC55" s="4" t="s">
        <v>68</v>
      </c>
      <c r="AD55" s="4" t="s">
        <v>69</v>
      </c>
      <c r="AE55" s="4" t="s">
        <v>70</v>
      </c>
    </row>
    <row r="56" spans="2:31" x14ac:dyDescent="0.25">
      <c r="B56" s="4">
        <v>77.128900000000002</v>
      </c>
      <c r="C56" s="4">
        <v>39.488300000000002</v>
      </c>
      <c r="K56" s="4" t="s">
        <v>61</v>
      </c>
      <c r="L56" s="4">
        <v>50</v>
      </c>
      <c r="M56" s="4">
        <v>60.989800000000002</v>
      </c>
      <c r="N56" s="4">
        <v>9.4932599999999994</v>
      </c>
      <c r="O56" s="4">
        <v>59</v>
      </c>
      <c r="P56" s="4">
        <v>1</v>
      </c>
      <c r="Q56" s="4">
        <v>45.067700000000002</v>
      </c>
      <c r="R56" s="4">
        <v>13.8504</v>
      </c>
      <c r="S56" s="4">
        <v>5</v>
      </c>
      <c r="T56" s="4">
        <v>6</v>
      </c>
      <c r="V56" s="4" t="s">
        <v>61</v>
      </c>
      <c r="W56" s="4">
        <v>50</v>
      </c>
      <c r="X56" s="4">
        <v>64.334739999999996</v>
      </c>
      <c r="Y56" s="4">
        <v>5.7688000000000006</v>
      </c>
      <c r="Z56" s="4">
        <v>85.8</v>
      </c>
      <c r="AA56" s="35">
        <v>0.4</v>
      </c>
      <c r="AB56" s="4">
        <v>46.52834</v>
      </c>
      <c r="AC56" s="4">
        <v>6.8113320000000002</v>
      </c>
      <c r="AD56" s="4">
        <v>6.6</v>
      </c>
      <c r="AE56" s="4">
        <v>2</v>
      </c>
    </row>
    <row r="57" spans="2:31" x14ac:dyDescent="0.25">
      <c r="B57" s="4">
        <v>75.262500000000003</v>
      </c>
      <c r="C57" s="4">
        <v>48.988100000000003</v>
      </c>
      <c r="K57" s="4" t="s">
        <v>61</v>
      </c>
      <c r="L57" s="4">
        <v>100</v>
      </c>
      <c r="M57" s="4">
        <v>65.305300000000003</v>
      </c>
      <c r="N57" s="4">
        <v>9.6551399999999994</v>
      </c>
      <c r="O57" s="4">
        <v>166</v>
      </c>
      <c r="P57" s="4">
        <v>2</v>
      </c>
      <c r="Q57" s="4">
        <v>46.389000000000003</v>
      </c>
      <c r="R57" s="4">
        <v>8.2529800000000009</v>
      </c>
      <c r="S57" s="4">
        <v>10</v>
      </c>
      <c r="T57" s="4">
        <v>4</v>
      </c>
      <c r="V57" s="4" t="s">
        <v>61</v>
      </c>
      <c r="W57" s="4">
        <v>100</v>
      </c>
      <c r="X57" s="4">
        <v>69.085380000000001</v>
      </c>
      <c r="Y57" s="4">
        <v>6.8112179999999993</v>
      </c>
      <c r="Z57" s="4">
        <v>342</v>
      </c>
      <c r="AA57" s="35">
        <v>1</v>
      </c>
      <c r="AB57" s="4">
        <v>46.453919999999997</v>
      </c>
      <c r="AC57" s="4">
        <v>6.7221799999999998</v>
      </c>
      <c r="AD57" s="4">
        <v>13.2</v>
      </c>
      <c r="AE57" s="4">
        <v>4</v>
      </c>
    </row>
    <row r="58" spans="2:31" x14ac:dyDescent="0.25">
      <c r="B58" s="4">
        <v>65.104200000000006</v>
      </c>
      <c r="C58" s="4">
        <v>44.213000000000001</v>
      </c>
      <c r="K58" s="4" t="s">
        <v>61</v>
      </c>
      <c r="L58" s="4">
        <v>200</v>
      </c>
      <c r="M58" s="4">
        <v>71.634500000000003</v>
      </c>
      <c r="N58" s="4">
        <v>7.4595500000000001</v>
      </c>
      <c r="O58" s="4">
        <v>996</v>
      </c>
      <c r="P58" s="4">
        <v>3</v>
      </c>
      <c r="Q58" s="20">
        <v>44.900100000000002</v>
      </c>
      <c r="R58" s="4">
        <v>7.2165100000000004</v>
      </c>
      <c r="S58" s="4">
        <v>28</v>
      </c>
      <c r="T58" s="4">
        <v>12</v>
      </c>
      <c r="V58" s="4" t="s">
        <v>61</v>
      </c>
      <c r="W58" s="4">
        <v>200</v>
      </c>
      <c r="X58" s="4">
        <v>71.044200000000004</v>
      </c>
      <c r="Y58" s="4">
        <v>6.8213300000000006</v>
      </c>
      <c r="Z58" s="4">
        <v>1263</v>
      </c>
      <c r="AA58" s="35">
        <v>2.2000000000000002</v>
      </c>
      <c r="AB58" s="4">
        <v>45.65334</v>
      </c>
      <c r="AC58" s="4">
        <v>7.2831199999999994</v>
      </c>
      <c r="AD58" s="4">
        <v>24.6</v>
      </c>
      <c r="AE58" s="4">
        <v>11.6</v>
      </c>
    </row>
    <row r="59" spans="2:31" x14ac:dyDescent="0.25">
      <c r="B59" s="4">
        <v>81.423599999999993</v>
      </c>
      <c r="C59" s="4">
        <v>37.301600000000001</v>
      </c>
      <c r="K59" s="4" t="s">
        <v>61</v>
      </c>
      <c r="L59" s="4">
        <v>500</v>
      </c>
      <c r="M59" s="4">
        <v>75.946299999999994</v>
      </c>
      <c r="N59" s="4">
        <v>6.1404300000000003</v>
      </c>
      <c r="O59" s="4">
        <v>7663</v>
      </c>
      <c r="P59" s="4">
        <v>3</v>
      </c>
      <c r="Q59" s="20">
        <v>45.5533</v>
      </c>
      <c r="R59" s="4">
        <v>6.6943099999999998</v>
      </c>
      <c r="S59" s="4">
        <v>92</v>
      </c>
      <c r="T59" s="4">
        <v>12</v>
      </c>
      <c r="V59" s="4" t="s">
        <v>61</v>
      </c>
      <c r="W59" s="4">
        <v>500</v>
      </c>
      <c r="X59" s="4">
        <v>76.344619999999992</v>
      </c>
      <c r="Y59" s="4">
        <v>5.9036559999999998</v>
      </c>
      <c r="Z59" s="4">
        <v>7580.2</v>
      </c>
      <c r="AA59" s="35">
        <v>2.8</v>
      </c>
      <c r="AB59" s="4">
        <v>46.338560000000001</v>
      </c>
      <c r="AC59" s="4">
        <v>6.8301419999999995</v>
      </c>
      <c r="AD59" s="4">
        <v>61</v>
      </c>
      <c r="AE59" s="4">
        <v>19.2</v>
      </c>
    </row>
    <row r="60" spans="2:31" x14ac:dyDescent="0.25">
      <c r="B60" s="4">
        <v>69.432900000000004</v>
      </c>
      <c r="C60" s="4">
        <v>36.375700000000002</v>
      </c>
      <c r="K60" s="4" t="s">
        <v>61</v>
      </c>
      <c r="L60" s="4">
        <v>1000</v>
      </c>
      <c r="M60" s="4">
        <v>78.945700000000002</v>
      </c>
      <c r="N60" s="4">
        <v>5.73597</v>
      </c>
      <c r="O60" s="4">
        <v>31757</v>
      </c>
      <c r="P60" s="4">
        <v>3</v>
      </c>
      <c r="Q60" s="20">
        <v>46.433100000000003</v>
      </c>
      <c r="R60" s="4">
        <v>7.0615800000000002</v>
      </c>
      <c r="S60" s="4">
        <v>174</v>
      </c>
      <c r="T60" s="4">
        <v>48</v>
      </c>
      <c r="V60" s="4" t="s">
        <v>61</v>
      </c>
      <c r="W60" s="4">
        <v>1000</v>
      </c>
      <c r="X60" s="4">
        <v>79.345879999999994</v>
      </c>
      <c r="Y60" s="4">
        <v>5.8724599999999993</v>
      </c>
      <c r="Z60" s="4">
        <v>30564.400000000001</v>
      </c>
      <c r="AA60" s="35">
        <v>4.8</v>
      </c>
      <c r="AB60" s="4">
        <v>46.181840000000001</v>
      </c>
      <c r="AC60" s="4">
        <v>7.0827619999999998</v>
      </c>
      <c r="AD60" s="4">
        <v>150.6</v>
      </c>
      <c r="AE60" s="4">
        <v>45.6</v>
      </c>
    </row>
    <row r="61" spans="2:31" x14ac:dyDescent="0.25">
      <c r="B61" s="4">
        <v>68.518500000000003</v>
      </c>
      <c r="C61" s="4">
        <v>40.463000000000001</v>
      </c>
      <c r="K61" s="4" t="s">
        <v>61</v>
      </c>
      <c r="L61" s="4">
        <v>2000</v>
      </c>
      <c r="M61" s="4">
        <v>81.610399999999998</v>
      </c>
      <c r="N61" s="4">
        <v>5.2327199999999996</v>
      </c>
      <c r="O61" s="4">
        <v>125448</v>
      </c>
      <c r="P61" s="4">
        <v>5</v>
      </c>
      <c r="Q61" s="4">
        <v>46.280099999999997</v>
      </c>
      <c r="R61" s="4">
        <v>7.1618199999999996</v>
      </c>
      <c r="S61" s="4">
        <v>561</v>
      </c>
      <c r="T61" s="4">
        <v>80</v>
      </c>
      <c r="V61" s="4" t="s">
        <v>61</v>
      </c>
      <c r="W61" s="4">
        <v>2000</v>
      </c>
      <c r="X61" s="4">
        <v>81.773060000000015</v>
      </c>
      <c r="Y61" s="4">
        <v>5.2524999999999995</v>
      </c>
      <c r="Z61" s="4">
        <v>119814.8</v>
      </c>
      <c r="AA61" s="35">
        <v>7.2</v>
      </c>
      <c r="AB61" s="4">
        <v>46.085639999999998</v>
      </c>
      <c r="AC61" s="4">
        <v>7.130539999999999</v>
      </c>
      <c r="AD61" s="4">
        <v>391</v>
      </c>
      <c r="AE61" s="4">
        <v>88.8</v>
      </c>
    </row>
    <row r="62" spans="2:31" x14ac:dyDescent="0.25">
      <c r="B62" s="4">
        <v>77.314800000000005</v>
      </c>
      <c r="C62" s="4">
        <v>51.014699999999998</v>
      </c>
      <c r="K62" s="14" t="s">
        <v>61</v>
      </c>
      <c r="L62" s="15">
        <v>50</v>
      </c>
      <c r="M62" s="14">
        <v>63.201900000000002</v>
      </c>
      <c r="N62" s="15">
        <v>6.4286799999999999</v>
      </c>
      <c r="O62" s="4">
        <v>101</v>
      </c>
      <c r="P62" s="4">
        <v>0</v>
      </c>
      <c r="Q62" s="4">
        <v>45.9114</v>
      </c>
      <c r="R62" s="4">
        <v>7.3685600000000004</v>
      </c>
      <c r="S62" s="4">
        <v>9</v>
      </c>
      <c r="T62" s="4">
        <v>2</v>
      </c>
      <c r="V62" s="4" t="s">
        <v>61</v>
      </c>
      <c r="W62" s="4">
        <v>5000</v>
      </c>
      <c r="X62" s="4">
        <v>84.668340000000015</v>
      </c>
      <c r="Y62" s="4">
        <v>4.6831139999999998</v>
      </c>
      <c r="Z62" s="4">
        <v>797662.6</v>
      </c>
      <c r="AA62" s="35">
        <v>9</v>
      </c>
      <c r="AB62" s="4">
        <v>46.497640000000004</v>
      </c>
      <c r="AC62" s="4">
        <v>7.3628020000000003</v>
      </c>
      <c r="AD62" s="4">
        <v>1739.4</v>
      </c>
      <c r="AE62" s="4">
        <v>229.2</v>
      </c>
    </row>
    <row r="63" spans="2:31" x14ac:dyDescent="0.25">
      <c r="B63" s="4">
        <v>72.986800000000002</v>
      </c>
      <c r="C63" s="4">
        <v>45.337299999999999</v>
      </c>
      <c r="K63" s="14" t="s">
        <v>61</v>
      </c>
      <c r="L63" s="15">
        <v>100</v>
      </c>
      <c r="M63" s="14">
        <v>66.996099999999998</v>
      </c>
      <c r="N63" s="15">
        <v>7.0916100000000002</v>
      </c>
      <c r="O63" s="4">
        <v>303</v>
      </c>
      <c r="P63" s="4">
        <v>0</v>
      </c>
      <c r="Q63" s="4">
        <v>45.498399999999997</v>
      </c>
      <c r="R63" s="4">
        <v>6.9936699999999998</v>
      </c>
      <c r="S63" s="4">
        <v>11</v>
      </c>
      <c r="T63" s="4">
        <v>6</v>
      </c>
    </row>
    <row r="64" spans="2:31" x14ac:dyDescent="0.25">
      <c r="B64" s="4">
        <v>75.009900000000002</v>
      </c>
      <c r="C64" s="4">
        <v>47.271799999999999</v>
      </c>
      <c r="K64" s="4" t="s">
        <v>61</v>
      </c>
      <c r="L64" s="4">
        <v>200</v>
      </c>
      <c r="M64" s="4">
        <v>69.446700000000007</v>
      </c>
      <c r="N64" s="4">
        <v>7.2032499999999997</v>
      </c>
      <c r="O64" s="4">
        <v>985</v>
      </c>
      <c r="P64" s="4">
        <v>2</v>
      </c>
      <c r="Q64" s="4">
        <v>45.062199999999997</v>
      </c>
      <c r="R64" s="4">
        <v>8.4120899999999992</v>
      </c>
      <c r="S64" s="4">
        <v>22</v>
      </c>
      <c r="T64" s="4">
        <v>14</v>
      </c>
    </row>
    <row r="65" spans="2:20" x14ac:dyDescent="0.25">
      <c r="B65" s="4">
        <v>80.843299999999999</v>
      </c>
      <c r="C65" s="4">
        <v>53.796300000000002</v>
      </c>
      <c r="K65" s="4" t="s">
        <v>61</v>
      </c>
      <c r="L65" s="4">
        <v>500</v>
      </c>
      <c r="M65" s="4">
        <v>76.108199999999997</v>
      </c>
      <c r="N65" s="4">
        <v>6.7856500000000004</v>
      </c>
      <c r="O65" s="4">
        <v>6270</v>
      </c>
      <c r="P65" s="4">
        <v>4</v>
      </c>
      <c r="Q65" s="4">
        <v>46.794600000000003</v>
      </c>
      <c r="R65" s="4">
        <v>8.6849699999999999</v>
      </c>
      <c r="S65" s="4">
        <v>57</v>
      </c>
      <c r="T65" s="4">
        <v>34</v>
      </c>
    </row>
    <row r="66" spans="2:20" x14ac:dyDescent="0.25">
      <c r="B66" s="4">
        <v>48.735100000000003</v>
      </c>
      <c r="C66" s="4">
        <v>45.5398</v>
      </c>
      <c r="K66" s="4" t="s">
        <v>61</v>
      </c>
      <c r="L66" s="4">
        <v>1000</v>
      </c>
      <c r="M66" s="4">
        <v>79.336799999999997</v>
      </c>
      <c r="N66" s="4">
        <v>5.86564</v>
      </c>
      <c r="O66" s="4">
        <v>30072</v>
      </c>
      <c r="P66" s="4">
        <v>3</v>
      </c>
      <c r="Q66" s="4">
        <v>46.087699999999998</v>
      </c>
      <c r="R66" s="4">
        <v>6.6652199999999997</v>
      </c>
      <c r="S66" s="4">
        <v>156</v>
      </c>
      <c r="T66" s="4">
        <v>28</v>
      </c>
    </row>
    <row r="67" spans="2:20" x14ac:dyDescent="0.25">
      <c r="B67" s="4">
        <v>80.458799999999997</v>
      </c>
      <c r="C67" s="4">
        <v>54.789499999999997</v>
      </c>
      <c r="K67" s="4" t="s">
        <v>61</v>
      </c>
      <c r="L67" s="4">
        <v>2000</v>
      </c>
      <c r="M67" s="4">
        <v>81.472999999999999</v>
      </c>
      <c r="N67" s="4">
        <v>5.0131399999999999</v>
      </c>
      <c r="O67" s="4">
        <v>119060</v>
      </c>
      <c r="P67" s="4">
        <v>6</v>
      </c>
      <c r="Q67" s="4">
        <v>46.0944</v>
      </c>
      <c r="R67" s="4">
        <v>7.4116999999999997</v>
      </c>
      <c r="S67" s="4">
        <v>498</v>
      </c>
      <c r="T67" s="4">
        <v>116</v>
      </c>
    </row>
    <row r="68" spans="2:20" x14ac:dyDescent="0.25">
      <c r="B68" s="4">
        <v>78.035700000000006</v>
      </c>
      <c r="C68" s="4">
        <v>58.7121</v>
      </c>
      <c r="K68" s="4" t="s">
        <v>61</v>
      </c>
      <c r="L68" s="4">
        <v>5000</v>
      </c>
      <c r="M68" s="4">
        <v>84.543300000000002</v>
      </c>
      <c r="N68" s="4">
        <v>4.8361599999999996</v>
      </c>
      <c r="O68" s="4">
        <v>799122</v>
      </c>
      <c r="P68" s="4">
        <v>9</v>
      </c>
      <c r="Q68" s="4">
        <v>46.4512</v>
      </c>
      <c r="R68" s="4">
        <v>7.3215599999999998</v>
      </c>
      <c r="S68" s="4">
        <v>1541</v>
      </c>
      <c r="T68" s="4">
        <v>214</v>
      </c>
    </row>
    <row r="69" spans="2:20" x14ac:dyDescent="0.25">
      <c r="B69" s="4">
        <v>77.546300000000002</v>
      </c>
      <c r="C69" s="4">
        <v>36.375700000000002</v>
      </c>
      <c r="K69" s="4" t="s">
        <v>61</v>
      </c>
      <c r="L69" s="4">
        <v>5000</v>
      </c>
      <c r="M69" s="4">
        <v>84.694599999999994</v>
      </c>
      <c r="N69" s="4">
        <v>4.6144999999999996</v>
      </c>
      <c r="O69" s="4">
        <v>773111</v>
      </c>
      <c r="P69" s="4">
        <v>8</v>
      </c>
      <c r="Q69" s="4">
        <v>46.310200000000002</v>
      </c>
      <c r="R69" s="4">
        <v>7.2832800000000004</v>
      </c>
      <c r="S69" s="4">
        <v>1674</v>
      </c>
      <c r="T69" s="4">
        <v>230</v>
      </c>
    </row>
    <row r="70" spans="2:20" x14ac:dyDescent="0.25">
      <c r="B70" s="4">
        <v>81.726500000000001</v>
      </c>
      <c r="C70" s="4">
        <v>43.75</v>
      </c>
      <c r="K70" s="4" t="s">
        <v>61</v>
      </c>
      <c r="L70" s="4">
        <v>5000</v>
      </c>
      <c r="M70" s="4">
        <v>84.667900000000003</v>
      </c>
      <c r="N70" s="4">
        <v>4.6588099999999999</v>
      </c>
      <c r="O70" s="4">
        <v>773835</v>
      </c>
      <c r="P70" s="4">
        <v>13</v>
      </c>
      <c r="Q70" s="4">
        <v>46.493499999999997</v>
      </c>
      <c r="R70" s="4">
        <v>7.3288900000000003</v>
      </c>
      <c r="S70" s="4">
        <v>1415</v>
      </c>
      <c r="T70" s="4">
        <v>238</v>
      </c>
    </row>
    <row r="71" spans="2:20" x14ac:dyDescent="0.25">
      <c r="B71" s="4">
        <v>75.187399999999997</v>
      </c>
      <c r="C71" s="4">
        <v>53.148099999999999</v>
      </c>
      <c r="K71" s="4" t="s">
        <v>61</v>
      </c>
      <c r="L71" s="4">
        <v>5000</v>
      </c>
      <c r="M71" s="4">
        <v>84.752600000000001</v>
      </c>
      <c r="N71" s="4">
        <v>4.5510299999999999</v>
      </c>
      <c r="O71" s="4">
        <v>814303</v>
      </c>
      <c r="P71" s="4">
        <v>7</v>
      </c>
      <c r="Q71" s="4">
        <v>46.668799999999997</v>
      </c>
      <c r="R71" s="4">
        <v>7.4227600000000002</v>
      </c>
      <c r="S71" s="4">
        <v>2177</v>
      </c>
      <c r="T71" s="4">
        <v>216</v>
      </c>
    </row>
    <row r="72" spans="2:20" x14ac:dyDescent="0.25">
      <c r="B72" s="4">
        <v>80.089299999999994</v>
      </c>
      <c r="C72" s="4">
        <v>40.370399999999997</v>
      </c>
      <c r="K72" s="4" t="s">
        <v>61</v>
      </c>
      <c r="L72" s="4">
        <v>5000</v>
      </c>
      <c r="M72" s="4">
        <v>84.683300000000003</v>
      </c>
      <c r="N72" s="4">
        <v>4.7550699999999999</v>
      </c>
      <c r="O72" s="4">
        <v>827942</v>
      </c>
      <c r="P72" s="4">
        <v>8</v>
      </c>
      <c r="Q72" s="4">
        <v>46.564500000000002</v>
      </c>
      <c r="R72" s="4">
        <v>7.4575199999999997</v>
      </c>
      <c r="S72" s="4">
        <v>1890</v>
      </c>
      <c r="T72" s="4">
        <v>248</v>
      </c>
    </row>
    <row r="73" spans="2:20" x14ac:dyDescent="0.25">
      <c r="B73" s="4">
        <v>77.569400000000002</v>
      </c>
      <c r="C73" s="4">
        <v>51.3889</v>
      </c>
      <c r="K73" s="4" t="s">
        <v>61</v>
      </c>
      <c r="L73" s="4">
        <v>50</v>
      </c>
      <c r="M73" s="4">
        <v>62.515700000000002</v>
      </c>
      <c r="N73" s="4">
        <v>5.6555</v>
      </c>
      <c r="O73" s="4">
        <v>45</v>
      </c>
      <c r="P73" s="4">
        <v>0</v>
      </c>
      <c r="Q73" s="4">
        <v>46.389699999999998</v>
      </c>
      <c r="R73" s="4">
        <v>7.8523399999999999</v>
      </c>
      <c r="S73" s="4">
        <v>5</v>
      </c>
      <c r="T73" s="4">
        <v>4</v>
      </c>
    </row>
    <row r="74" spans="2:20" x14ac:dyDescent="0.25">
      <c r="B74" s="4">
        <v>80.835300000000004</v>
      </c>
      <c r="C74" s="4">
        <v>35.455199999999998</v>
      </c>
      <c r="K74" s="4" t="s">
        <v>61</v>
      </c>
      <c r="L74" s="4">
        <v>100</v>
      </c>
      <c r="M74" s="4">
        <v>66.141199999999998</v>
      </c>
      <c r="N74" s="4">
        <v>7.7058999999999997</v>
      </c>
      <c r="O74" s="4">
        <v>263</v>
      </c>
      <c r="P74" s="4">
        <v>2</v>
      </c>
      <c r="Q74" s="4">
        <v>44.744300000000003</v>
      </c>
      <c r="R74" s="4">
        <v>7.5362799999999996</v>
      </c>
      <c r="S74" s="4">
        <v>11</v>
      </c>
      <c r="T74" s="4">
        <v>4</v>
      </c>
    </row>
    <row r="75" spans="2:20" x14ac:dyDescent="0.25">
      <c r="B75" s="4">
        <v>68.75</v>
      </c>
      <c r="C75" s="4">
        <v>44.681199999999997</v>
      </c>
      <c r="K75" s="4" t="s">
        <v>61</v>
      </c>
      <c r="L75" s="4">
        <v>200</v>
      </c>
      <c r="M75" s="4">
        <v>71.581500000000005</v>
      </c>
      <c r="N75" s="4">
        <v>6.6814200000000001</v>
      </c>
      <c r="O75" s="4">
        <v>1248</v>
      </c>
      <c r="P75" s="4">
        <v>1</v>
      </c>
      <c r="Q75" s="4">
        <v>46.362400000000001</v>
      </c>
      <c r="R75" s="4">
        <v>7.3293999999999997</v>
      </c>
      <c r="S75" s="4">
        <v>29</v>
      </c>
      <c r="T75" s="4">
        <v>4</v>
      </c>
    </row>
    <row r="76" spans="2:20" x14ac:dyDescent="0.25">
      <c r="B76" s="4">
        <v>81.071100000000001</v>
      </c>
      <c r="C76" s="4">
        <v>61.800600000000003</v>
      </c>
      <c r="K76" s="4" t="s">
        <v>61</v>
      </c>
      <c r="L76" s="4">
        <v>500</v>
      </c>
      <c r="M76" s="4">
        <v>75.772199999999998</v>
      </c>
      <c r="N76" s="4">
        <v>5.7160500000000001</v>
      </c>
      <c r="O76" s="4">
        <v>6679</v>
      </c>
      <c r="P76" s="4">
        <v>3</v>
      </c>
      <c r="Q76" s="4">
        <v>45.947400000000002</v>
      </c>
      <c r="R76" s="4">
        <v>6.7350399999999997</v>
      </c>
      <c r="S76" s="4">
        <v>57</v>
      </c>
      <c r="T76" s="4">
        <v>22</v>
      </c>
    </row>
    <row r="77" spans="2:20" x14ac:dyDescent="0.25">
      <c r="B77" s="4">
        <v>74.369500000000002</v>
      </c>
      <c r="C77" s="4">
        <v>44.113</v>
      </c>
      <c r="K77" s="4" t="s">
        <v>61</v>
      </c>
      <c r="L77" s="4">
        <v>1000</v>
      </c>
      <c r="M77" s="4">
        <v>78.953599999999994</v>
      </c>
      <c r="N77" s="4">
        <v>5.7370599999999996</v>
      </c>
      <c r="O77" s="4">
        <v>29287</v>
      </c>
      <c r="P77" s="4">
        <v>3</v>
      </c>
      <c r="Q77" s="4">
        <v>46.250900000000001</v>
      </c>
      <c r="R77" s="4">
        <v>6.65212</v>
      </c>
      <c r="S77" s="4">
        <v>137</v>
      </c>
      <c r="T77" s="4">
        <v>36</v>
      </c>
    </row>
    <row r="78" spans="2:20" x14ac:dyDescent="0.25">
      <c r="B78" s="4">
        <v>82.450400000000002</v>
      </c>
      <c r="C78" s="4">
        <v>38.417499999999997</v>
      </c>
      <c r="K78" s="4" t="s">
        <v>61</v>
      </c>
      <c r="L78" s="4">
        <v>2000</v>
      </c>
      <c r="M78" s="4">
        <v>81.938699999999997</v>
      </c>
      <c r="N78" s="4">
        <v>5.0278499999999999</v>
      </c>
      <c r="O78" s="4">
        <v>112890</v>
      </c>
      <c r="P78" s="4">
        <v>5</v>
      </c>
      <c r="Q78" s="4">
        <v>45.953600000000002</v>
      </c>
      <c r="R78" s="4">
        <v>7.1801000000000004</v>
      </c>
      <c r="S78" s="4">
        <v>382</v>
      </c>
      <c r="T78" s="4">
        <v>86</v>
      </c>
    </row>
    <row r="79" spans="2:20" x14ac:dyDescent="0.25">
      <c r="B79" s="4">
        <v>80.4315</v>
      </c>
      <c r="C79" s="4">
        <v>39.656100000000002</v>
      </c>
      <c r="K79" s="4" t="s">
        <v>61</v>
      </c>
      <c r="L79" s="4">
        <v>50</v>
      </c>
      <c r="M79" s="4">
        <v>64.220500000000001</v>
      </c>
      <c r="N79" s="4">
        <v>7.71495</v>
      </c>
      <c r="O79" s="4">
        <v>94</v>
      </c>
      <c r="P79" s="4">
        <v>1</v>
      </c>
      <c r="Q79" s="4">
        <v>42.046500000000002</v>
      </c>
      <c r="R79" s="4">
        <v>12.047599999999999</v>
      </c>
      <c r="S79" s="4">
        <v>8</v>
      </c>
      <c r="T79" s="4">
        <v>4</v>
      </c>
    </row>
    <row r="80" spans="2:20" x14ac:dyDescent="0.25">
      <c r="B80" s="4">
        <v>80.873800000000003</v>
      </c>
      <c r="C80" s="4">
        <v>45.208300000000001</v>
      </c>
      <c r="K80" s="4" t="s">
        <v>61</v>
      </c>
      <c r="L80" s="4">
        <v>100</v>
      </c>
      <c r="M80" s="4">
        <v>67.617599999999996</v>
      </c>
      <c r="N80" s="4">
        <v>8.9029199999999999</v>
      </c>
      <c r="O80" s="4">
        <v>418</v>
      </c>
      <c r="P80" s="4">
        <v>2</v>
      </c>
      <c r="Q80" s="4">
        <v>45.772799999999997</v>
      </c>
      <c r="R80" s="4">
        <v>6.6742600000000003</v>
      </c>
      <c r="S80" s="4">
        <v>16</v>
      </c>
      <c r="T80" s="4">
        <v>4</v>
      </c>
    </row>
    <row r="81" spans="2:20" x14ac:dyDescent="0.25">
      <c r="B81" s="4">
        <v>79.670100000000005</v>
      </c>
      <c r="C81" s="4">
        <v>49.097200000000001</v>
      </c>
      <c r="K81" s="4" t="s">
        <v>61</v>
      </c>
      <c r="L81" s="4">
        <v>200</v>
      </c>
      <c r="M81" s="4">
        <v>70.579499999999996</v>
      </c>
      <c r="N81" s="4">
        <v>6.7558400000000001</v>
      </c>
      <c r="O81" s="4">
        <v>1582</v>
      </c>
      <c r="P81" s="4">
        <v>2</v>
      </c>
      <c r="Q81" s="4">
        <v>45.524500000000003</v>
      </c>
      <c r="R81" s="4">
        <v>6.5534600000000003</v>
      </c>
      <c r="S81" s="4">
        <v>24</v>
      </c>
      <c r="T81" s="4">
        <v>8</v>
      </c>
    </row>
    <row r="82" spans="2:20" x14ac:dyDescent="0.25">
      <c r="B82" s="4">
        <v>72.579400000000007</v>
      </c>
      <c r="C82" s="4">
        <v>58.933100000000003</v>
      </c>
      <c r="K82" s="4" t="s">
        <v>61</v>
      </c>
      <c r="L82" s="4">
        <v>500</v>
      </c>
      <c r="M82" s="4">
        <v>76.631100000000004</v>
      </c>
      <c r="N82" s="4">
        <v>6.9329200000000002</v>
      </c>
      <c r="O82" s="4">
        <v>8283</v>
      </c>
      <c r="P82" s="4">
        <v>6</v>
      </c>
      <c r="Q82" s="4">
        <v>46.283799999999999</v>
      </c>
      <c r="R82" s="4">
        <v>7.1351699999999996</v>
      </c>
      <c r="S82" s="4">
        <v>68</v>
      </c>
      <c r="T82" s="4">
        <v>16</v>
      </c>
    </row>
    <row r="83" spans="2:20" x14ac:dyDescent="0.25">
      <c r="B83" s="4">
        <v>80.069900000000004</v>
      </c>
      <c r="C83" s="4">
        <v>42.485100000000003</v>
      </c>
      <c r="K83" s="4" t="s">
        <v>61</v>
      </c>
      <c r="L83" s="4">
        <v>1000</v>
      </c>
      <c r="M83" s="4">
        <v>79.894499999999994</v>
      </c>
      <c r="N83" s="4">
        <v>6.4075600000000001</v>
      </c>
      <c r="O83" s="4">
        <v>33823</v>
      </c>
      <c r="P83" s="4">
        <v>8</v>
      </c>
      <c r="Q83" s="4">
        <v>46.561100000000003</v>
      </c>
      <c r="R83" s="4">
        <v>7.5810700000000004</v>
      </c>
      <c r="S83" s="4">
        <v>146</v>
      </c>
      <c r="T83" s="4">
        <v>56</v>
      </c>
    </row>
    <row r="84" spans="2:20" x14ac:dyDescent="0.25">
      <c r="B84" s="4">
        <v>80.833299999999994</v>
      </c>
      <c r="C84" s="4">
        <v>37.089599999999997</v>
      </c>
      <c r="K84" s="4" t="s">
        <v>61</v>
      </c>
      <c r="L84" s="4">
        <v>2000</v>
      </c>
      <c r="M84" s="4">
        <v>81.628100000000003</v>
      </c>
      <c r="N84" s="4">
        <v>5.2599200000000002</v>
      </c>
      <c r="O84" s="4">
        <v>124970</v>
      </c>
      <c r="P84" s="4">
        <v>7</v>
      </c>
      <c r="Q84" s="4">
        <v>45.5822</v>
      </c>
      <c r="R84" s="4">
        <v>6.7951699999999997</v>
      </c>
      <c r="S84" s="4">
        <v>363</v>
      </c>
      <c r="T84" s="4">
        <v>80</v>
      </c>
    </row>
    <row r="85" spans="2:20" x14ac:dyDescent="0.25">
      <c r="B85" s="4">
        <v>74.652799999999999</v>
      </c>
      <c r="C85" s="4">
        <v>38.506900000000002</v>
      </c>
      <c r="K85" s="4" t="s">
        <v>61</v>
      </c>
      <c r="L85" s="4">
        <v>50</v>
      </c>
      <c r="M85" s="4">
        <v>64.023200000000003</v>
      </c>
      <c r="N85" s="4">
        <v>6.7864300000000002</v>
      </c>
      <c r="O85" s="4">
        <v>70</v>
      </c>
      <c r="P85" s="4">
        <v>1</v>
      </c>
      <c r="Q85" s="4">
        <v>46.728700000000003</v>
      </c>
      <c r="R85" s="4">
        <v>5.0194999999999999</v>
      </c>
      <c r="S85" s="4">
        <v>5</v>
      </c>
      <c r="T85" s="4">
        <v>2</v>
      </c>
    </row>
    <row r="86" spans="2:20" x14ac:dyDescent="0.25">
      <c r="B86" s="4">
        <v>72.106499999999997</v>
      </c>
      <c r="C86" s="4">
        <v>57.948700000000002</v>
      </c>
      <c r="K86" s="4" t="s">
        <v>61</v>
      </c>
      <c r="L86" s="4">
        <v>100</v>
      </c>
      <c r="M86" s="4">
        <v>69.116699999999994</v>
      </c>
      <c r="N86" s="4">
        <v>7.7650100000000002</v>
      </c>
      <c r="O86" s="4">
        <v>227</v>
      </c>
      <c r="P86" s="4">
        <v>1</v>
      </c>
      <c r="Q86" s="4">
        <v>46.524099999999997</v>
      </c>
      <c r="R86" s="4">
        <v>7.2193500000000004</v>
      </c>
      <c r="S86" s="4">
        <v>11</v>
      </c>
      <c r="T86" s="4">
        <v>2</v>
      </c>
    </row>
    <row r="87" spans="2:20" x14ac:dyDescent="0.25">
      <c r="B87" s="4">
        <v>72.901799999999994</v>
      </c>
      <c r="C87" s="4">
        <v>43.333300000000001</v>
      </c>
      <c r="K87" s="4" t="s">
        <v>61</v>
      </c>
      <c r="L87" s="4">
        <v>200</v>
      </c>
      <c r="M87" s="4">
        <v>70.847499999999997</v>
      </c>
      <c r="N87" s="4">
        <v>7.0135699999999996</v>
      </c>
      <c r="O87" s="4">
        <v>1035</v>
      </c>
      <c r="P87" s="4">
        <v>2</v>
      </c>
      <c r="Q87" s="4">
        <v>44.318199999999997</v>
      </c>
      <c r="R87" s="4">
        <v>6.5858299999999996</v>
      </c>
      <c r="S87" s="4">
        <v>23</v>
      </c>
      <c r="T87" s="4">
        <v>6</v>
      </c>
    </row>
    <row r="88" spans="2:20" x14ac:dyDescent="0.25">
      <c r="B88" s="4">
        <v>77.880300000000005</v>
      </c>
      <c r="C88" s="4">
        <v>42.939799999999998</v>
      </c>
      <c r="K88" s="4" t="s">
        <v>61</v>
      </c>
      <c r="L88" s="4">
        <v>500</v>
      </c>
      <c r="M88" s="4">
        <v>76.254499999999993</v>
      </c>
      <c r="N88" s="4">
        <v>5.5228599999999997</v>
      </c>
      <c r="O88" s="4">
        <v>6813</v>
      </c>
      <c r="P88" s="4">
        <v>1</v>
      </c>
      <c r="Q88" s="4">
        <v>46.600999999999999</v>
      </c>
      <c r="R88" s="4">
        <v>6.5103799999999996</v>
      </c>
      <c r="S88" s="4">
        <v>58</v>
      </c>
      <c r="T88" s="4">
        <v>18</v>
      </c>
    </row>
    <row r="89" spans="2:20" x14ac:dyDescent="0.25">
      <c r="B89" s="4">
        <v>84.223500000000001</v>
      </c>
      <c r="C89" s="4">
        <v>39.573399999999999</v>
      </c>
      <c r="K89" s="4" t="s">
        <v>61</v>
      </c>
      <c r="L89" s="4">
        <v>1000</v>
      </c>
      <c r="M89" s="4">
        <v>79.454099999999997</v>
      </c>
      <c r="N89" s="4">
        <v>5.7822399999999998</v>
      </c>
      <c r="O89" s="4">
        <v>29973</v>
      </c>
      <c r="P89" s="4">
        <v>5</v>
      </c>
      <c r="Q89" s="4">
        <v>46.426000000000002</v>
      </c>
      <c r="R89" s="4">
        <v>7.4215</v>
      </c>
      <c r="S89" s="4">
        <v>175</v>
      </c>
      <c r="T89" s="4">
        <v>56</v>
      </c>
    </row>
    <row r="90" spans="2:20" x14ac:dyDescent="0.25">
      <c r="B90" s="4">
        <v>79.895799999999994</v>
      </c>
      <c r="C90" s="4">
        <v>40.987699999999997</v>
      </c>
      <c r="K90" s="4" t="s">
        <v>61</v>
      </c>
      <c r="L90" s="4">
        <v>2000</v>
      </c>
      <c r="M90" s="4">
        <v>81.815899999999999</v>
      </c>
      <c r="N90" s="4">
        <v>5.8601299999999998</v>
      </c>
      <c r="O90" s="4">
        <v>118764</v>
      </c>
      <c r="P90" s="4">
        <v>10</v>
      </c>
      <c r="Q90" s="4">
        <v>46.662399999999998</v>
      </c>
      <c r="R90" s="4">
        <v>7.2689199999999996</v>
      </c>
      <c r="S90" s="4">
        <v>355</v>
      </c>
      <c r="T90" s="4">
        <v>86</v>
      </c>
    </row>
    <row r="91" spans="2:20" x14ac:dyDescent="0.25">
      <c r="B91" s="4">
        <v>76.512900000000002</v>
      </c>
      <c r="C91" s="4">
        <v>41.377299999999998</v>
      </c>
      <c r="K91" s="4" t="s">
        <v>61</v>
      </c>
      <c r="L91" s="4">
        <v>50</v>
      </c>
      <c r="M91" s="4">
        <v>65.499600000000001</v>
      </c>
      <c r="N91" s="4">
        <v>4.2708300000000001</v>
      </c>
      <c r="O91" s="4">
        <v>90</v>
      </c>
      <c r="P91" s="4">
        <v>0</v>
      </c>
      <c r="Q91" s="4">
        <v>47.052399999999999</v>
      </c>
      <c r="R91" s="4">
        <v>5.7373900000000004</v>
      </c>
      <c r="S91" s="4">
        <v>8</v>
      </c>
      <c r="T91" s="4">
        <v>2</v>
      </c>
    </row>
    <row r="92" spans="2:20" x14ac:dyDescent="0.25">
      <c r="B92" s="4">
        <v>80.555599999999998</v>
      </c>
      <c r="C92" s="4">
        <v>39.032499999999999</v>
      </c>
      <c r="K92" s="4" t="s">
        <v>61</v>
      </c>
      <c r="L92" s="4">
        <v>100</v>
      </c>
      <c r="M92" s="4">
        <v>68.028800000000004</v>
      </c>
      <c r="N92" s="4">
        <v>6.0813100000000002</v>
      </c>
      <c r="O92" s="4">
        <v>423</v>
      </c>
      <c r="P92" s="4">
        <v>1</v>
      </c>
      <c r="Q92" s="4">
        <v>45.5032</v>
      </c>
      <c r="R92" s="4">
        <v>5.4681899999999999</v>
      </c>
      <c r="S92" s="4">
        <v>18</v>
      </c>
      <c r="T92" s="4">
        <v>4</v>
      </c>
    </row>
    <row r="93" spans="2:20" x14ac:dyDescent="0.25">
      <c r="B93" s="4">
        <v>69.791700000000006</v>
      </c>
      <c r="C93" s="4">
        <v>46.321199999999997</v>
      </c>
      <c r="K93" s="4" t="s">
        <v>61</v>
      </c>
      <c r="L93" s="4">
        <v>200</v>
      </c>
      <c r="M93" s="4">
        <v>70.934899999999999</v>
      </c>
      <c r="N93" s="4">
        <v>6.8477399999999999</v>
      </c>
      <c r="O93" s="4">
        <v>1161</v>
      </c>
      <c r="P93" s="4">
        <v>2</v>
      </c>
      <c r="Q93" s="4">
        <v>46.731000000000002</v>
      </c>
      <c r="R93" s="4">
        <v>9.2244600000000005</v>
      </c>
      <c r="S93" s="4">
        <v>24</v>
      </c>
      <c r="T93" s="4">
        <v>20</v>
      </c>
    </row>
    <row r="94" spans="2:20" x14ac:dyDescent="0.25">
      <c r="B94" s="4">
        <v>82.361099999999993</v>
      </c>
      <c r="C94" s="4">
        <v>42.777799999999999</v>
      </c>
      <c r="K94" s="4" t="s">
        <v>61</v>
      </c>
      <c r="L94" s="4">
        <v>500</v>
      </c>
      <c r="M94" s="4">
        <v>76.473100000000002</v>
      </c>
      <c r="N94" s="4">
        <v>5.5759299999999996</v>
      </c>
      <c r="O94" s="4">
        <v>7360</v>
      </c>
      <c r="P94" s="4">
        <v>2</v>
      </c>
      <c r="Q94" s="4">
        <v>45.834600000000002</v>
      </c>
      <c r="R94" s="4">
        <v>7.3171299999999997</v>
      </c>
      <c r="S94" s="4">
        <v>67</v>
      </c>
      <c r="T94" s="4">
        <v>22</v>
      </c>
    </row>
    <row r="95" spans="2:20" x14ac:dyDescent="0.25">
      <c r="B95" s="4">
        <v>78.067099999999996</v>
      </c>
      <c r="C95" s="4">
        <v>42.569400000000002</v>
      </c>
      <c r="K95" s="4" t="s">
        <v>61</v>
      </c>
      <c r="L95" s="4">
        <v>1000</v>
      </c>
      <c r="M95" s="4">
        <v>79.090400000000002</v>
      </c>
      <c r="N95" s="4">
        <v>5.5697999999999999</v>
      </c>
      <c r="O95" s="4">
        <v>29667</v>
      </c>
      <c r="P95" s="4">
        <v>5</v>
      </c>
      <c r="Q95" s="4">
        <v>45.583500000000001</v>
      </c>
      <c r="R95" s="4">
        <v>7.0938999999999997</v>
      </c>
      <c r="S95" s="4">
        <v>139</v>
      </c>
      <c r="T95" s="4">
        <v>52</v>
      </c>
    </row>
    <row r="96" spans="2:20" x14ac:dyDescent="0.25">
      <c r="B96" s="4">
        <v>74.826400000000007</v>
      </c>
      <c r="C96" s="4">
        <v>48.181199999999997</v>
      </c>
      <c r="K96" s="4" t="s">
        <v>61</v>
      </c>
      <c r="L96" s="4">
        <v>2000</v>
      </c>
      <c r="M96" s="4">
        <v>82.009600000000006</v>
      </c>
      <c r="N96" s="4">
        <v>5.1014600000000003</v>
      </c>
      <c r="O96" s="4">
        <v>123390</v>
      </c>
      <c r="P96" s="4">
        <v>8</v>
      </c>
      <c r="Q96" s="4">
        <v>46.135599999999997</v>
      </c>
      <c r="R96" s="4">
        <v>6.99681</v>
      </c>
      <c r="S96" s="4">
        <v>357</v>
      </c>
      <c r="T96" s="4">
        <v>76</v>
      </c>
    </row>
    <row r="97" spans="2:20" x14ac:dyDescent="0.25">
      <c r="B97" s="4">
        <v>68.678399999999996</v>
      </c>
      <c r="C97" s="4">
        <v>36.4268</v>
      </c>
      <c r="K97" s="4" t="s">
        <v>61</v>
      </c>
      <c r="L97" s="4">
        <v>50</v>
      </c>
      <c r="M97" s="4">
        <v>64.076899999999995</v>
      </c>
      <c r="N97" s="4">
        <v>5.52149</v>
      </c>
      <c r="O97" s="4">
        <v>80</v>
      </c>
      <c r="P97" s="4">
        <v>0</v>
      </c>
      <c r="Q97" s="4">
        <v>49.169800000000002</v>
      </c>
      <c r="R97" s="4">
        <v>6.2002499999999996</v>
      </c>
      <c r="S97" s="4">
        <v>6</v>
      </c>
      <c r="T97" s="4">
        <v>0</v>
      </c>
    </row>
    <row r="98" spans="2:20" x14ac:dyDescent="0.25">
      <c r="B98" s="4">
        <v>66.783900000000003</v>
      </c>
      <c r="C98" s="4">
        <v>49.926299999999998</v>
      </c>
      <c r="K98" s="4" t="s">
        <v>61</v>
      </c>
      <c r="L98" s="4">
        <v>100</v>
      </c>
      <c r="M98" s="4">
        <v>70.777199999999993</v>
      </c>
      <c r="N98" s="4">
        <v>5.3436300000000001</v>
      </c>
      <c r="O98" s="4">
        <v>278</v>
      </c>
      <c r="P98" s="4">
        <v>0</v>
      </c>
      <c r="Q98" s="4">
        <v>47.461199999999998</v>
      </c>
      <c r="R98" s="4">
        <v>7.1303099999999997</v>
      </c>
      <c r="S98" s="4">
        <v>11</v>
      </c>
      <c r="T98" s="4">
        <v>4</v>
      </c>
    </row>
    <row r="99" spans="2:20" x14ac:dyDescent="0.25">
      <c r="B99" s="4">
        <v>81.080200000000005</v>
      </c>
      <c r="C99" s="4">
        <v>36.350999999999999</v>
      </c>
      <c r="K99" s="4" t="s">
        <v>61</v>
      </c>
      <c r="L99" s="4">
        <v>200</v>
      </c>
      <c r="M99" s="4">
        <v>72.688400000000001</v>
      </c>
      <c r="N99" s="4">
        <v>6.7650300000000003</v>
      </c>
      <c r="O99" s="4">
        <v>1052</v>
      </c>
      <c r="P99" s="4">
        <v>2</v>
      </c>
      <c r="Q99" s="4">
        <v>46.1937</v>
      </c>
      <c r="R99" s="4">
        <v>6.7172299999999998</v>
      </c>
      <c r="S99" s="4">
        <v>22</v>
      </c>
      <c r="T99" s="4">
        <v>10</v>
      </c>
    </row>
    <row r="100" spans="2:20" x14ac:dyDescent="0.25">
      <c r="B100" s="4">
        <v>86.636899999999997</v>
      </c>
      <c r="C100" s="4">
        <v>42.824100000000001</v>
      </c>
      <c r="K100" s="4" t="s">
        <v>61</v>
      </c>
      <c r="L100" s="4">
        <v>50</v>
      </c>
      <c r="M100" s="4">
        <v>63.853499999999997</v>
      </c>
      <c r="N100" s="4">
        <v>4.5503</v>
      </c>
      <c r="O100" s="4">
        <v>95</v>
      </c>
      <c r="P100" s="4">
        <v>0</v>
      </c>
      <c r="Q100" s="4">
        <v>47.644300000000001</v>
      </c>
      <c r="R100" s="4">
        <v>5.05192</v>
      </c>
      <c r="S100" s="4">
        <v>6</v>
      </c>
      <c r="T100" s="4">
        <v>2</v>
      </c>
    </row>
    <row r="101" spans="2:20" x14ac:dyDescent="0.25">
      <c r="B101" s="4">
        <v>81.599699999999999</v>
      </c>
      <c r="C101" s="4">
        <v>49.107100000000003</v>
      </c>
      <c r="K101" s="4" t="s">
        <v>61</v>
      </c>
      <c r="L101" s="4">
        <v>100</v>
      </c>
      <c r="M101" s="4">
        <v>69.886600000000001</v>
      </c>
      <c r="N101" s="4">
        <v>5.9632199999999997</v>
      </c>
      <c r="O101" s="4">
        <v>364</v>
      </c>
      <c r="P101" s="4">
        <v>1</v>
      </c>
      <c r="Q101" s="4">
        <v>47.008299999999998</v>
      </c>
      <c r="R101" s="4">
        <v>7.1187899999999997</v>
      </c>
      <c r="S101" s="4">
        <v>10</v>
      </c>
      <c r="T101" s="4">
        <v>6</v>
      </c>
    </row>
    <row r="102" spans="2:20" x14ac:dyDescent="0.25">
      <c r="B102" s="4">
        <v>81.316699999999997</v>
      </c>
      <c r="C102" s="4">
        <v>44.5139</v>
      </c>
      <c r="K102" s="4" t="s">
        <v>61</v>
      </c>
      <c r="L102" s="4">
        <v>200</v>
      </c>
      <c r="M102" s="4">
        <v>70.170699999999997</v>
      </c>
      <c r="N102" s="4">
        <v>6.7244700000000002</v>
      </c>
      <c r="O102" s="4">
        <v>1485</v>
      </c>
      <c r="P102" s="4">
        <v>3</v>
      </c>
      <c r="Q102" s="4">
        <v>45.499299999999998</v>
      </c>
      <c r="R102" s="4">
        <v>7.3346200000000001</v>
      </c>
      <c r="S102" s="4">
        <v>30</v>
      </c>
      <c r="T102" s="4">
        <v>14</v>
      </c>
    </row>
    <row r="103" spans="2:20" x14ac:dyDescent="0.25">
      <c r="B103" s="4">
        <v>70.057699999999997</v>
      </c>
      <c r="C103" s="4">
        <v>60.119</v>
      </c>
      <c r="K103" s="4" t="s">
        <v>61</v>
      </c>
      <c r="L103" s="4">
        <v>500</v>
      </c>
      <c r="M103" s="4">
        <v>76.592200000000005</v>
      </c>
      <c r="N103" s="4">
        <v>5.7705200000000003</v>
      </c>
      <c r="O103" s="4">
        <v>8766</v>
      </c>
      <c r="P103" s="4">
        <v>2</v>
      </c>
      <c r="Q103" s="4">
        <v>47.026000000000003</v>
      </c>
      <c r="R103" s="4">
        <v>6.4529899999999998</v>
      </c>
      <c r="S103" s="4">
        <v>55</v>
      </c>
      <c r="T103" s="4">
        <v>18</v>
      </c>
    </row>
    <row r="104" spans="2:20" x14ac:dyDescent="0.25">
      <c r="B104" s="4">
        <v>82.683999999999997</v>
      </c>
      <c r="C104" s="4">
        <v>41.493099999999998</v>
      </c>
    </row>
    <row r="105" spans="2:20" x14ac:dyDescent="0.25">
      <c r="B105" s="4">
        <v>82.473500000000001</v>
      </c>
      <c r="C105" s="4">
        <v>62.965200000000003</v>
      </c>
    </row>
    <row r="106" spans="2:20" x14ac:dyDescent="0.25">
      <c r="B106" s="4">
        <v>74.421300000000002</v>
      </c>
      <c r="C106" s="4">
        <v>44.256</v>
      </c>
    </row>
    <row r="107" spans="2:20" x14ac:dyDescent="0.25">
      <c r="B107" s="4">
        <v>73.412700000000001</v>
      </c>
      <c r="C107" s="4">
        <v>46.283799999999999</v>
      </c>
    </row>
    <row r="108" spans="2:20" x14ac:dyDescent="0.25">
      <c r="B108" s="4">
        <v>76.645300000000006</v>
      </c>
      <c r="C108" s="4">
        <v>51.177199999999999</v>
      </c>
    </row>
    <row r="109" spans="2:20" x14ac:dyDescent="0.25">
      <c r="B109" s="4">
        <v>71.180599999999998</v>
      </c>
      <c r="C109" s="4">
        <v>45.580800000000004</v>
      </c>
    </row>
    <row r="110" spans="2:20" x14ac:dyDescent="0.25">
      <c r="B110" s="4">
        <v>78.842600000000004</v>
      </c>
      <c r="C110" s="4">
        <v>53.009300000000003</v>
      </c>
    </row>
    <row r="111" spans="2:20" x14ac:dyDescent="0.25">
      <c r="B111" s="4">
        <v>82.523099999999999</v>
      </c>
      <c r="C111" s="4">
        <v>61.107799999999997</v>
      </c>
    </row>
    <row r="112" spans="2:20" x14ac:dyDescent="0.25">
      <c r="B112" s="4">
        <v>85.7684</v>
      </c>
      <c r="C112" s="4">
        <v>36.914900000000003</v>
      </c>
    </row>
    <row r="113" spans="2:3" x14ac:dyDescent="0.25">
      <c r="B113" s="4">
        <v>71.738200000000006</v>
      </c>
      <c r="C113" s="4">
        <v>53.328899999999997</v>
      </c>
    </row>
    <row r="114" spans="2:3" x14ac:dyDescent="0.25">
      <c r="B114" s="4">
        <v>70.3125</v>
      </c>
      <c r="C114" s="4">
        <v>52.9514</v>
      </c>
    </row>
    <row r="115" spans="2:3" x14ac:dyDescent="0.25">
      <c r="B115" s="4">
        <v>82.007599999999996</v>
      </c>
      <c r="C115" s="4">
        <v>44.4544</v>
      </c>
    </row>
    <row r="116" spans="2:3" x14ac:dyDescent="0.25">
      <c r="B116" s="4">
        <v>76.126499999999993</v>
      </c>
      <c r="C116" s="4">
        <v>53.794600000000003</v>
      </c>
    </row>
    <row r="117" spans="2:3" x14ac:dyDescent="0.25">
      <c r="B117" s="4">
        <v>83.449100000000001</v>
      </c>
      <c r="C117" s="4">
        <v>50.6173</v>
      </c>
    </row>
    <row r="118" spans="2:3" x14ac:dyDescent="0.25">
      <c r="B118" s="4">
        <v>80.520799999999994</v>
      </c>
      <c r="C118" s="4">
        <v>47.979799999999997</v>
      </c>
    </row>
    <row r="119" spans="2:3" x14ac:dyDescent="0.25">
      <c r="B119" s="4">
        <v>73.3947</v>
      </c>
      <c r="C119" s="4">
        <v>43.955199999999998</v>
      </c>
    </row>
    <row r="120" spans="2:3" x14ac:dyDescent="0.25">
      <c r="B120" s="4">
        <v>79.9953</v>
      </c>
      <c r="C120" s="4">
        <v>43.958300000000001</v>
      </c>
    </row>
    <row r="121" spans="2:3" x14ac:dyDescent="0.25">
      <c r="B121" s="4">
        <v>75.562200000000004</v>
      </c>
      <c r="C121" s="4">
        <v>42.0486</v>
      </c>
    </row>
    <row r="122" spans="2:3" x14ac:dyDescent="0.25">
      <c r="B122" s="4">
        <v>79.603200000000001</v>
      </c>
      <c r="C122" s="4">
        <v>40.1417</v>
      </c>
    </row>
    <row r="123" spans="2:3" x14ac:dyDescent="0.25">
      <c r="B123" s="4">
        <v>74.553600000000003</v>
      </c>
      <c r="C123" s="4">
        <v>59.645099999999999</v>
      </c>
    </row>
    <row r="124" spans="2:3" x14ac:dyDescent="0.25">
      <c r="B124" s="4">
        <v>75</v>
      </c>
      <c r="C124" s="4">
        <v>50.405099999999997</v>
      </c>
    </row>
    <row r="125" spans="2:3" x14ac:dyDescent="0.25">
      <c r="B125" s="4">
        <v>82.833699999999993</v>
      </c>
      <c r="C125" s="4">
        <v>45.475099999999998</v>
      </c>
    </row>
    <row r="126" spans="2:3" x14ac:dyDescent="0.25">
      <c r="B126" s="4">
        <v>78.887100000000004</v>
      </c>
      <c r="C126" s="4">
        <v>51.3889</v>
      </c>
    </row>
    <row r="127" spans="2:3" x14ac:dyDescent="0.25">
      <c r="B127" s="4">
        <v>79.409700000000001</v>
      </c>
      <c r="C127" s="4">
        <v>46.036299999999997</v>
      </c>
    </row>
    <row r="128" spans="2:3" x14ac:dyDescent="0.25">
      <c r="B128" s="22">
        <v>79.757499999999993</v>
      </c>
      <c r="C128" s="22">
        <v>49.435099999999998</v>
      </c>
    </row>
    <row r="129" spans="1:3" x14ac:dyDescent="0.25">
      <c r="A129" s="4" t="s">
        <v>51</v>
      </c>
      <c r="B129" s="4">
        <f>AVERAGE(B4:B128)</f>
        <v>77.312048000000004</v>
      </c>
      <c r="C129" s="4">
        <f>AVERAGE(C4:C128)</f>
        <v>46.081550399999976</v>
      </c>
    </row>
    <row r="130" spans="1:3" x14ac:dyDescent="0.25">
      <c r="A130" s="4" t="s">
        <v>52</v>
      </c>
      <c r="B130" s="4">
        <f>B129*0.8</f>
        <v>61.849638400000003</v>
      </c>
      <c r="C130" s="4">
        <f>C129*0.8</f>
        <v>36.865240319999984</v>
      </c>
    </row>
    <row r="131" spans="1:3" ht="41.4" x14ac:dyDescent="0.25">
      <c r="A131" s="21" t="s">
        <v>53</v>
      </c>
      <c r="B131" s="4">
        <f>COUNTIF(B5:B129,"&lt;"&amp;$B$130)</f>
        <v>1</v>
      </c>
      <c r="C131" s="4">
        <f>COUNTIF(C5:C129,"&lt;"&amp;$C$130)</f>
        <v>10</v>
      </c>
    </row>
  </sheetData>
  <sortState ref="N6:T45">
    <sortCondition ref="N6"/>
  </sortState>
  <mergeCells count="23">
    <mergeCell ref="K53:T53"/>
    <mergeCell ref="V53:AE53"/>
    <mergeCell ref="K54:K55"/>
    <mergeCell ref="L54:L55"/>
    <mergeCell ref="M54:P54"/>
    <mergeCell ref="Q54:T54"/>
    <mergeCell ref="V54:V55"/>
    <mergeCell ref="W54:W55"/>
    <mergeCell ref="X54:AA54"/>
    <mergeCell ref="AB54:AE54"/>
    <mergeCell ref="B2:C2"/>
    <mergeCell ref="X4:AB4"/>
    <mergeCell ref="X5:X6"/>
    <mergeCell ref="Y5:Z5"/>
    <mergeCell ref="AA5:AB5"/>
    <mergeCell ref="N3:T3"/>
    <mergeCell ref="O4:Q4"/>
    <mergeCell ref="R4:T4"/>
    <mergeCell ref="F3:L3"/>
    <mergeCell ref="F4:F5"/>
    <mergeCell ref="G4:I4"/>
    <mergeCell ref="J4:L4"/>
    <mergeCell ref="N4:N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0813-9D1B-4E9A-8DF1-A6CFA4672D97}">
  <dimension ref="A4:AO133"/>
  <sheetViews>
    <sheetView topLeftCell="AC1" zoomScale="85" zoomScaleNormal="85" workbookViewId="0">
      <selection activeCell="AG7" sqref="AG7:AO13"/>
    </sheetView>
  </sheetViews>
  <sheetFormatPr defaultRowHeight="13.8" x14ac:dyDescent="0.25"/>
  <cols>
    <col min="7" max="7" width="11.5546875" customWidth="1"/>
  </cols>
  <sheetData>
    <row r="4" spans="1:41" x14ac:dyDescent="0.25">
      <c r="A4" s="10"/>
      <c r="B4" s="26" t="s">
        <v>36</v>
      </c>
      <c r="C4" s="26"/>
      <c r="D4" s="10"/>
      <c r="E4" s="25" t="s">
        <v>35</v>
      </c>
      <c r="F4" s="25"/>
      <c r="G4" s="25"/>
      <c r="H4" s="25"/>
      <c r="I4" s="25"/>
      <c r="J4" s="25"/>
      <c r="K4" s="25"/>
      <c r="M4" s="25" t="s">
        <v>45</v>
      </c>
      <c r="N4" s="25"/>
      <c r="O4" s="25"/>
      <c r="P4" s="25"/>
      <c r="Q4" s="25"/>
      <c r="R4" s="25"/>
      <c r="S4" s="25"/>
      <c r="U4" s="25" t="s">
        <v>45</v>
      </c>
      <c r="V4" s="25"/>
      <c r="W4" s="25"/>
      <c r="X4" s="25"/>
      <c r="Y4" s="25"/>
      <c r="Z4" s="25"/>
      <c r="AA4" s="25"/>
      <c r="AB4" s="25"/>
      <c r="AC4" s="25"/>
      <c r="AD4" s="25"/>
      <c r="AF4" s="25" t="s">
        <v>72</v>
      </c>
      <c r="AG4" s="25"/>
      <c r="AH4" s="25"/>
      <c r="AI4" s="25"/>
      <c r="AJ4" s="25"/>
      <c r="AK4" s="25"/>
      <c r="AL4" s="25"/>
      <c r="AM4" s="25"/>
      <c r="AN4" s="25"/>
      <c r="AO4" s="25"/>
    </row>
    <row r="5" spans="1:41" ht="27.6" x14ac:dyDescent="0.25">
      <c r="B5" s="4" t="s">
        <v>33</v>
      </c>
      <c r="C5" s="21" t="s">
        <v>49</v>
      </c>
      <c r="E5" s="25" t="s">
        <v>43</v>
      </c>
      <c r="F5" s="25" t="s">
        <v>50</v>
      </c>
      <c r="G5" s="25"/>
      <c r="H5" s="25"/>
      <c r="I5" s="25" t="s">
        <v>46</v>
      </c>
      <c r="J5" s="25"/>
      <c r="K5" s="25"/>
      <c r="M5" s="25" t="s">
        <v>43</v>
      </c>
      <c r="N5" s="25" t="s">
        <v>50</v>
      </c>
      <c r="O5" s="25"/>
      <c r="P5" s="25"/>
      <c r="Q5" s="25" t="s">
        <v>46</v>
      </c>
      <c r="R5" s="25"/>
      <c r="S5" s="25"/>
      <c r="U5" s="26" t="s">
        <v>65</v>
      </c>
      <c r="V5" s="25" t="s">
        <v>66</v>
      </c>
      <c r="W5" s="25" t="s">
        <v>71</v>
      </c>
      <c r="X5" s="25"/>
      <c r="Y5" s="25"/>
      <c r="Z5" s="25"/>
      <c r="AA5" s="25" t="s">
        <v>46</v>
      </c>
      <c r="AB5" s="25"/>
      <c r="AC5" s="25"/>
      <c r="AD5" s="25"/>
      <c r="AF5" s="26" t="s">
        <v>65</v>
      </c>
      <c r="AG5" s="25" t="s">
        <v>66</v>
      </c>
      <c r="AH5" s="25" t="s">
        <v>71</v>
      </c>
      <c r="AI5" s="25"/>
      <c r="AJ5" s="25"/>
      <c r="AK5" s="25"/>
      <c r="AL5" s="25" t="s">
        <v>46</v>
      </c>
      <c r="AM5" s="25"/>
      <c r="AN5" s="25"/>
      <c r="AO5" s="25"/>
    </row>
    <row r="6" spans="1:41" x14ac:dyDescent="0.25">
      <c r="B6" s="4">
        <v>71.666700000000006</v>
      </c>
      <c r="C6" s="4">
        <v>52.6389</v>
      </c>
      <c r="E6" s="25"/>
      <c r="F6" s="4" t="s">
        <v>40</v>
      </c>
      <c r="G6" s="4" t="s">
        <v>41</v>
      </c>
      <c r="H6" s="4" t="s">
        <v>32</v>
      </c>
      <c r="I6" s="4" t="s">
        <v>40</v>
      </c>
      <c r="J6" s="4" t="s">
        <v>41</v>
      </c>
      <c r="K6" s="4" t="s">
        <v>32</v>
      </c>
      <c r="M6" s="25"/>
      <c r="N6" s="4" t="s">
        <v>40</v>
      </c>
      <c r="O6" s="4" t="s">
        <v>41</v>
      </c>
      <c r="P6" s="4" t="s">
        <v>32</v>
      </c>
      <c r="Q6" s="4" t="s">
        <v>40</v>
      </c>
      <c r="R6" s="4" t="s">
        <v>41</v>
      </c>
      <c r="S6" s="4" t="s">
        <v>32</v>
      </c>
      <c r="U6" s="26"/>
      <c r="V6" s="25"/>
      <c r="W6" s="4" t="s">
        <v>67</v>
      </c>
      <c r="X6" s="4" t="s">
        <v>68</v>
      </c>
      <c r="Y6" s="4" t="s">
        <v>69</v>
      </c>
      <c r="Z6" s="4" t="s">
        <v>70</v>
      </c>
      <c r="AA6" s="4" t="s">
        <v>67</v>
      </c>
      <c r="AB6" s="4" t="s">
        <v>68</v>
      </c>
      <c r="AC6" s="4" t="s">
        <v>69</v>
      </c>
      <c r="AD6" s="4" t="s">
        <v>70</v>
      </c>
      <c r="AF6" s="26"/>
      <c r="AG6" s="25"/>
      <c r="AH6" s="4" t="s">
        <v>67</v>
      </c>
      <c r="AI6" s="4" t="s">
        <v>68</v>
      </c>
      <c r="AJ6" s="4" t="s">
        <v>69</v>
      </c>
      <c r="AK6" s="4" t="s">
        <v>70</v>
      </c>
      <c r="AL6" s="4" t="s">
        <v>67</v>
      </c>
      <c r="AM6" s="4" t="s">
        <v>68</v>
      </c>
      <c r="AN6" s="4" t="s">
        <v>69</v>
      </c>
      <c r="AO6" s="4" t="s">
        <v>70</v>
      </c>
    </row>
    <row r="7" spans="1:41" x14ac:dyDescent="0.25">
      <c r="B7" s="4">
        <v>76.082300000000004</v>
      </c>
      <c r="C7" s="4">
        <v>46.686500000000002</v>
      </c>
      <c r="E7" s="4">
        <v>500</v>
      </c>
      <c r="F7" s="4">
        <v>76.868300000000005</v>
      </c>
      <c r="G7" s="4">
        <v>5.5988899999999999</v>
      </c>
      <c r="H7" s="4">
        <v>22305</v>
      </c>
      <c r="I7" s="4">
        <v>46.765999999999998</v>
      </c>
      <c r="J7" s="4">
        <v>7.0482699999999996</v>
      </c>
      <c r="K7" s="4">
        <v>52</v>
      </c>
      <c r="M7" s="4">
        <v>101</v>
      </c>
      <c r="N7" s="4">
        <v>69.055999999999997</v>
      </c>
      <c r="O7" s="4">
        <v>6.1867799999999997</v>
      </c>
      <c r="P7" s="4">
        <v>285</v>
      </c>
      <c r="Q7" s="4">
        <v>45.239800000000002</v>
      </c>
      <c r="R7" s="4">
        <v>11.4293</v>
      </c>
      <c r="S7" s="4">
        <v>3</v>
      </c>
      <c r="U7" s="4" t="s">
        <v>62</v>
      </c>
      <c r="V7" s="4">
        <v>50</v>
      </c>
      <c r="W7" s="4">
        <v>63.299100000000003</v>
      </c>
      <c r="X7" s="4">
        <v>6.4596200000000001</v>
      </c>
      <c r="Y7" s="4">
        <v>224</v>
      </c>
      <c r="Z7" s="4">
        <v>0</v>
      </c>
      <c r="AA7" s="4">
        <v>44.227200000000003</v>
      </c>
      <c r="AB7" s="4">
        <v>5.3972499999999997</v>
      </c>
      <c r="AC7" s="4">
        <v>6</v>
      </c>
      <c r="AD7" s="4">
        <v>2</v>
      </c>
      <c r="AF7" s="4" t="s">
        <v>80</v>
      </c>
      <c r="AG7" s="4">
        <v>50</v>
      </c>
      <c r="AH7" s="4">
        <v>63.320771428571433</v>
      </c>
      <c r="AI7" s="4">
        <v>6.250101428571428</v>
      </c>
      <c r="AJ7" s="4">
        <v>237.71428571428572</v>
      </c>
      <c r="AK7" s="4">
        <v>0.5714285714285714</v>
      </c>
      <c r="AL7" s="4">
        <v>44.545342857142863</v>
      </c>
      <c r="AM7" s="4">
        <v>7.2325414285714293</v>
      </c>
      <c r="AN7" s="4">
        <v>6.1428571428571432</v>
      </c>
      <c r="AO7" s="4">
        <v>2.2857142857142856</v>
      </c>
    </row>
    <row r="8" spans="1:41" x14ac:dyDescent="0.25">
      <c r="B8" s="4">
        <v>80.928299999999993</v>
      </c>
      <c r="C8" s="4">
        <v>39.467599999999997</v>
      </c>
      <c r="E8" s="4">
        <v>500</v>
      </c>
      <c r="F8" s="4">
        <v>75.347899999999996</v>
      </c>
      <c r="G8" s="4">
        <v>5.7204600000000001</v>
      </c>
      <c r="H8" s="4">
        <v>21206</v>
      </c>
      <c r="I8" s="4">
        <v>46.934600000000003</v>
      </c>
      <c r="J8" s="4">
        <v>7.1333399999999996</v>
      </c>
      <c r="K8" s="4">
        <v>58</v>
      </c>
      <c r="M8" s="4">
        <v>900</v>
      </c>
      <c r="N8" s="4">
        <v>78.846699999999998</v>
      </c>
      <c r="O8" s="4">
        <v>5.4949199999999996</v>
      </c>
      <c r="P8" s="4">
        <v>22669</v>
      </c>
      <c r="Q8" s="4">
        <v>46.693300000000001</v>
      </c>
      <c r="R8" s="4">
        <v>7.54697</v>
      </c>
      <c r="S8" s="4">
        <v>47</v>
      </c>
      <c r="U8" s="4" t="s">
        <v>62</v>
      </c>
      <c r="V8" s="4">
        <v>50</v>
      </c>
      <c r="W8" s="4">
        <v>64.319599999999994</v>
      </c>
      <c r="X8" s="4">
        <v>9.5472999999999999</v>
      </c>
      <c r="Y8" s="4">
        <v>207</v>
      </c>
      <c r="Z8" s="4">
        <v>1</v>
      </c>
      <c r="AA8" s="4">
        <v>43.794400000000003</v>
      </c>
      <c r="AB8" s="4">
        <v>6.2768600000000001</v>
      </c>
      <c r="AC8" s="4">
        <v>5</v>
      </c>
      <c r="AD8" s="4">
        <v>2</v>
      </c>
      <c r="AF8" s="4" t="s">
        <v>80</v>
      </c>
      <c r="AG8" s="4">
        <v>100</v>
      </c>
      <c r="AH8" s="4">
        <v>67.726600000000005</v>
      </c>
      <c r="AI8" s="4">
        <v>7.1205542857142845</v>
      </c>
      <c r="AJ8" s="4">
        <v>969.85714285714289</v>
      </c>
      <c r="AK8" s="4">
        <v>1.2857142857142858</v>
      </c>
      <c r="AL8" s="4">
        <v>46.503142857142855</v>
      </c>
      <c r="AM8" s="4">
        <v>6.7438399999999996</v>
      </c>
      <c r="AN8" s="4">
        <v>11.714285714285714</v>
      </c>
      <c r="AO8" s="4">
        <v>4</v>
      </c>
    </row>
    <row r="9" spans="1:41" x14ac:dyDescent="0.25">
      <c r="B9" s="4">
        <v>66.501300000000001</v>
      </c>
      <c r="C9" s="4">
        <v>39.122599999999998</v>
      </c>
      <c r="E9" s="4">
        <v>500</v>
      </c>
      <c r="F9" s="4">
        <v>76.599199999999996</v>
      </c>
      <c r="G9" s="4">
        <v>6.3886700000000003</v>
      </c>
      <c r="H9" s="4">
        <v>20032</v>
      </c>
      <c r="I9" s="4">
        <v>46.683</v>
      </c>
      <c r="J9" s="4">
        <v>7.12751</v>
      </c>
      <c r="K9" s="4">
        <v>70</v>
      </c>
      <c r="M9" s="4">
        <v>500</v>
      </c>
      <c r="N9" s="4">
        <v>76.7654</v>
      </c>
      <c r="O9" s="4">
        <v>6.0749700000000004</v>
      </c>
      <c r="P9" s="4">
        <v>7373</v>
      </c>
      <c r="Q9" s="4">
        <v>45.0627</v>
      </c>
      <c r="R9" s="4">
        <v>7.1186100000000003</v>
      </c>
      <c r="S9" s="4">
        <v>22</v>
      </c>
      <c r="U9" s="4" t="s">
        <v>62</v>
      </c>
      <c r="V9" s="4">
        <v>50</v>
      </c>
      <c r="W9" s="4">
        <v>63.866799999999998</v>
      </c>
      <c r="X9" s="4">
        <v>3.7594699999999999</v>
      </c>
      <c r="Y9" s="4">
        <v>196</v>
      </c>
      <c r="Z9" s="4">
        <v>0</v>
      </c>
      <c r="AA9" s="4">
        <v>45.492100000000001</v>
      </c>
      <c r="AB9" s="4">
        <v>8.4585100000000004</v>
      </c>
      <c r="AC9" s="4">
        <v>5</v>
      </c>
      <c r="AD9" s="4">
        <v>2</v>
      </c>
      <c r="AF9" s="4" t="s">
        <v>80</v>
      </c>
      <c r="AG9" s="4">
        <v>200</v>
      </c>
      <c r="AH9" s="4">
        <v>71.29515714285715</v>
      </c>
      <c r="AI9" s="4">
        <v>6.5332557142857137</v>
      </c>
      <c r="AJ9" s="4">
        <v>3323.1428571428573</v>
      </c>
      <c r="AK9" s="4">
        <v>1.4285714285714286</v>
      </c>
      <c r="AL9" s="4">
        <v>46.196385714285718</v>
      </c>
      <c r="AM9" s="4">
        <v>6.6083985714285722</v>
      </c>
      <c r="AN9" s="4">
        <v>21.857142857142858</v>
      </c>
      <c r="AO9" s="4">
        <v>6</v>
      </c>
    </row>
    <row r="10" spans="1:41" x14ac:dyDescent="0.25">
      <c r="B10" s="4">
        <v>75.034300000000002</v>
      </c>
      <c r="C10" s="4">
        <v>44.543700000000001</v>
      </c>
      <c r="E10" s="4">
        <v>500</v>
      </c>
      <c r="F10" s="4">
        <v>75.714399999999998</v>
      </c>
      <c r="G10" s="4">
        <v>6.7513399999999999</v>
      </c>
      <c r="H10" s="4">
        <v>20501</v>
      </c>
      <c r="I10" s="4">
        <v>46.637700000000002</v>
      </c>
      <c r="J10" s="4">
        <v>6.7946200000000001</v>
      </c>
      <c r="K10" s="4">
        <v>60</v>
      </c>
      <c r="M10" s="4">
        <v>500</v>
      </c>
      <c r="N10" s="4">
        <v>76.216700000000003</v>
      </c>
      <c r="O10" s="4">
        <v>6.7804599999999997</v>
      </c>
      <c r="P10" s="4">
        <v>7035</v>
      </c>
      <c r="Q10" s="4">
        <v>46.896299999999997</v>
      </c>
      <c r="R10" s="4">
        <v>6.93309</v>
      </c>
      <c r="S10" s="4">
        <v>23</v>
      </c>
      <c r="U10" s="4" t="s">
        <v>62</v>
      </c>
      <c r="V10" s="4">
        <v>50</v>
      </c>
      <c r="W10" s="4">
        <v>63.166800000000002</v>
      </c>
      <c r="X10" s="4">
        <v>5.7945500000000001</v>
      </c>
      <c r="Y10" s="4">
        <v>205</v>
      </c>
      <c r="Z10" s="4">
        <v>1</v>
      </c>
      <c r="AA10" s="4">
        <v>45.075499999999998</v>
      </c>
      <c r="AB10" s="4">
        <v>9.266</v>
      </c>
      <c r="AC10" s="4">
        <v>5</v>
      </c>
      <c r="AD10" s="4">
        <v>4</v>
      </c>
      <c r="AF10" s="4" t="s">
        <v>80</v>
      </c>
      <c r="AG10" s="4">
        <v>500</v>
      </c>
      <c r="AH10" s="4">
        <v>75.935871428571431</v>
      </c>
      <c r="AI10" s="4">
        <v>6.2570014285714288</v>
      </c>
      <c r="AJ10" s="4">
        <v>22356.857142857141</v>
      </c>
      <c r="AK10" s="4">
        <v>4</v>
      </c>
      <c r="AL10" s="4">
        <v>46.855657142857147</v>
      </c>
      <c r="AM10" s="4">
        <v>6.9749985714285723</v>
      </c>
      <c r="AN10" s="4">
        <v>68.571428571428569</v>
      </c>
      <c r="AO10" s="4">
        <v>18.857142857142858</v>
      </c>
    </row>
    <row r="11" spans="1:41" x14ac:dyDescent="0.25">
      <c r="B11" s="4">
        <v>84.461799999999997</v>
      </c>
      <c r="C11" s="4">
        <v>37.0139</v>
      </c>
      <c r="E11" s="4">
        <v>500</v>
      </c>
      <c r="F11" s="4">
        <v>75.555099999999996</v>
      </c>
      <c r="G11" s="4">
        <v>6.3333700000000004</v>
      </c>
      <c r="H11" s="4">
        <v>22489</v>
      </c>
      <c r="I11" s="4">
        <v>47.056100000000001</v>
      </c>
      <c r="J11" s="4">
        <v>7.3110799999999996</v>
      </c>
      <c r="K11" s="4">
        <v>74</v>
      </c>
      <c r="M11" s="4">
        <v>500</v>
      </c>
      <c r="N11" s="4">
        <v>76.793099999999995</v>
      </c>
      <c r="O11" s="4">
        <v>5.5217499999999999</v>
      </c>
      <c r="P11" s="4">
        <v>19965</v>
      </c>
      <c r="Q11" s="4">
        <v>47.647199999999998</v>
      </c>
      <c r="R11" s="4">
        <v>7.1994800000000003</v>
      </c>
      <c r="S11" s="4">
        <v>55</v>
      </c>
      <c r="U11" s="4" t="s">
        <v>62</v>
      </c>
      <c r="V11" s="4">
        <v>50</v>
      </c>
      <c r="W11" s="4">
        <v>61.697099999999999</v>
      </c>
      <c r="X11" s="4">
        <v>6.4689899999999998</v>
      </c>
      <c r="Y11" s="4">
        <v>209</v>
      </c>
      <c r="Z11" s="4">
        <v>1</v>
      </c>
      <c r="AA11" s="4">
        <v>48.758000000000003</v>
      </c>
      <c r="AB11" s="4">
        <v>6.82233</v>
      </c>
      <c r="AC11" s="4">
        <v>7</v>
      </c>
      <c r="AD11" s="4">
        <v>0</v>
      </c>
      <c r="AF11" s="4" t="s">
        <v>80</v>
      </c>
      <c r="AG11" s="4">
        <v>1000</v>
      </c>
      <c r="AH11" s="4">
        <v>79.129942857142851</v>
      </c>
      <c r="AI11" s="4">
        <v>5.6186757142857147</v>
      </c>
      <c r="AJ11" s="4">
        <v>86191.142857142855</v>
      </c>
      <c r="AK11" s="4">
        <v>3.4285714285714284</v>
      </c>
      <c r="AL11" s="4">
        <v>46.497299999999996</v>
      </c>
      <c r="AM11" s="4">
        <v>7.3221985714285713</v>
      </c>
      <c r="AN11" s="4">
        <v>142.57142857142858</v>
      </c>
      <c r="AO11" s="4">
        <v>41.142857142857146</v>
      </c>
    </row>
    <row r="12" spans="1:41" x14ac:dyDescent="0.25">
      <c r="B12" s="4">
        <v>85.069400000000002</v>
      </c>
      <c r="C12" s="4">
        <v>33.631</v>
      </c>
      <c r="E12" s="4">
        <v>500</v>
      </c>
      <c r="F12" s="4">
        <v>76.3142</v>
      </c>
      <c r="G12" s="4">
        <v>5.3382500000000004</v>
      </c>
      <c r="H12" s="4">
        <v>20717</v>
      </c>
      <c r="I12" s="4">
        <v>46.441899999999997</v>
      </c>
      <c r="J12" s="4">
        <v>7.6369100000000003</v>
      </c>
      <c r="K12" s="4">
        <v>61</v>
      </c>
      <c r="M12" s="4">
        <v>1000</v>
      </c>
      <c r="N12" s="4">
        <v>78.928600000000003</v>
      </c>
      <c r="O12" s="4">
        <v>6.3855000000000004</v>
      </c>
      <c r="P12" s="4">
        <v>93184</v>
      </c>
      <c r="Q12" s="4">
        <v>47.2303</v>
      </c>
      <c r="R12" s="4">
        <v>7.11625</v>
      </c>
      <c r="S12" s="4">
        <v>133</v>
      </c>
      <c r="U12" s="4" t="s">
        <v>62</v>
      </c>
      <c r="V12" s="4">
        <v>50</v>
      </c>
      <c r="W12" s="4">
        <v>63.6295</v>
      </c>
      <c r="X12" s="4">
        <v>6.3916599999999999</v>
      </c>
      <c r="Y12" s="4">
        <v>376</v>
      </c>
      <c r="Z12" s="4">
        <v>1</v>
      </c>
      <c r="AA12" s="4">
        <v>42.5854</v>
      </c>
      <c r="AB12" s="4">
        <v>8.3850999999999996</v>
      </c>
      <c r="AC12" s="4">
        <v>6</v>
      </c>
      <c r="AD12" s="4">
        <v>2</v>
      </c>
      <c r="AF12" s="4" t="s">
        <v>80</v>
      </c>
      <c r="AG12" s="4">
        <v>2000</v>
      </c>
      <c r="AH12" s="4">
        <v>81.791820000000001</v>
      </c>
      <c r="AI12" s="4">
        <v>5.1570719999999994</v>
      </c>
      <c r="AJ12" s="4">
        <v>362628.8</v>
      </c>
      <c r="AK12" s="4">
        <v>5.4</v>
      </c>
      <c r="AL12" s="4">
        <v>46.250020000000006</v>
      </c>
      <c r="AM12" s="4">
        <v>7.1532399999999994</v>
      </c>
      <c r="AN12" s="4">
        <v>370.4</v>
      </c>
      <c r="AO12" s="4">
        <v>87.2</v>
      </c>
    </row>
    <row r="13" spans="1:41" x14ac:dyDescent="0.25">
      <c r="B13" s="4">
        <v>75.972200000000001</v>
      </c>
      <c r="C13" s="4">
        <v>52.195799999999998</v>
      </c>
      <c r="E13" s="4">
        <v>500</v>
      </c>
      <c r="F13" s="4">
        <v>75.442700000000002</v>
      </c>
      <c r="G13" s="4">
        <v>6.2289599999999998</v>
      </c>
      <c r="H13" s="4">
        <v>20388</v>
      </c>
      <c r="I13" s="4">
        <v>46.456299999999999</v>
      </c>
      <c r="J13" s="4">
        <v>6.66622</v>
      </c>
      <c r="K13" s="4">
        <v>59</v>
      </c>
      <c r="M13" s="4">
        <v>2000</v>
      </c>
      <c r="N13" s="4">
        <v>81.850999999999999</v>
      </c>
      <c r="O13" s="4">
        <v>4.9855799999999997</v>
      </c>
      <c r="P13" s="4">
        <v>357380</v>
      </c>
      <c r="Q13" s="4">
        <v>46.3033</v>
      </c>
      <c r="R13" s="4">
        <v>7.2854299999999999</v>
      </c>
      <c r="S13" s="4">
        <v>359</v>
      </c>
      <c r="U13" s="4" t="s">
        <v>62</v>
      </c>
      <c r="V13" s="4">
        <v>50</v>
      </c>
      <c r="W13" s="4">
        <v>63.266500000000001</v>
      </c>
      <c r="X13" s="4">
        <v>5.3291199999999996</v>
      </c>
      <c r="Y13" s="4">
        <v>247</v>
      </c>
      <c r="Z13" s="4">
        <v>0</v>
      </c>
      <c r="AA13" s="4">
        <v>41.884799999999998</v>
      </c>
      <c r="AB13" s="4">
        <v>6.0217400000000003</v>
      </c>
      <c r="AC13" s="4">
        <v>9</v>
      </c>
      <c r="AD13" s="4">
        <v>4</v>
      </c>
      <c r="AF13" s="4" t="s">
        <v>80</v>
      </c>
      <c r="AG13" s="4">
        <v>5000</v>
      </c>
      <c r="AH13" s="4">
        <v>84.725099999999998</v>
      </c>
      <c r="AI13" s="4">
        <v>4.7253585714285711</v>
      </c>
      <c r="AJ13" s="4">
        <v>2435984.8571428573</v>
      </c>
      <c r="AK13" s="4">
        <v>7.7142857142857144</v>
      </c>
      <c r="AL13" s="4">
        <v>46.422314285714286</v>
      </c>
      <c r="AM13" s="4">
        <v>7.1441871428571426</v>
      </c>
      <c r="AN13" s="4">
        <v>1654</v>
      </c>
      <c r="AO13" s="4">
        <v>216</v>
      </c>
    </row>
    <row r="14" spans="1:41" x14ac:dyDescent="0.25">
      <c r="B14" s="4">
        <v>72.929400000000001</v>
      </c>
      <c r="C14" s="4">
        <v>40.645699999999998</v>
      </c>
      <c r="E14" s="4">
        <v>500</v>
      </c>
      <c r="F14" s="4">
        <v>76.028700000000001</v>
      </c>
      <c r="G14" s="4">
        <v>5.2327599999999999</v>
      </c>
      <c r="H14" s="4">
        <v>21007</v>
      </c>
      <c r="I14" s="4">
        <v>46.229300000000002</v>
      </c>
      <c r="J14" s="4">
        <v>6.7167000000000003</v>
      </c>
      <c r="K14" s="4">
        <v>58</v>
      </c>
      <c r="M14" s="4">
        <v>5000</v>
      </c>
      <c r="N14" s="4">
        <v>84.807699999999997</v>
      </c>
      <c r="O14" s="4">
        <v>4.8518100000000004</v>
      </c>
      <c r="P14" s="4">
        <v>2351111</v>
      </c>
      <c r="Q14" s="4">
        <v>46.619500000000002</v>
      </c>
      <c r="R14" s="4">
        <v>7.1570400000000003</v>
      </c>
      <c r="S14" s="4">
        <v>1740</v>
      </c>
      <c r="U14" s="4" t="s">
        <v>62</v>
      </c>
      <c r="V14" s="4">
        <v>100</v>
      </c>
      <c r="W14" s="4">
        <v>70.245699999999999</v>
      </c>
      <c r="X14" s="4">
        <v>6.093</v>
      </c>
      <c r="Y14" s="4">
        <v>1166</v>
      </c>
      <c r="Z14" s="4">
        <v>0</v>
      </c>
      <c r="AA14" s="4">
        <v>48.427399999999999</v>
      </c>
      <c r="AB14" s="4">
        <v>5.6649900000000004</v>
      </c>
      <c r="AC14" s="4">
        <v>15</v>
      </c>
      <c r="AD14" s="4">
        <v>4</v>
      </c>
      <c r="AF14" s="7"/>
    </row>
    <row r="15" spans="1:41" x14ac:dyDescent="0.25">
      <c r="B15" s="4">
        <v>78.356499999999997</v>
      </c>
      <c r="C15" s="4">
        <v>49.317599999999999</v>
      </c>
      <c r="E15" s="4">
        <v>500</v>
      </c>
      <c r="F15" s="4">
        <v>76.708200000000005</v>
      </c>
      <c r="G15" s="4">
        <v>6.2996600000000003</v>
      </c>
      <c r="H15" s="4">
        <v>25275</v>
      </c>
      <c r="I15" s="4">
        <v>47.052799999999998</v>
      </c>
      <c r="J15" s="4">
        <v>7.4004300000000001</v>
      </c>
      <c r="K15" s="4">
        <v>63</v>
      </c>
      <c r="M15" s="4">
        <v>50</v>
      </c>
      <c r="N15" s="4">
        <v>60.393799999999999</v>
      </c>
      <c r="O15" s="4">
        <v>9.4206000000000003</v>
      </c>
      <c r="P15" s="4">
        <v>183</v>
      </c>
      <c r="Q15" s="4">
        <v>46.873899999999999</v>
      </c>
      <c r="R15" s="4">
        <v>7.6635900000000001</v>
      </c>
      <c r="S15" s="4">
        <v>5</v>
      </c>
      <c r="U15" s="4" t="s">
        <v>62</v>
      </c>
      <c r="V15" s="4">
        <v>100</v>
      </c>
      <c r="W15" s="4">
        <v>67.797899999999998</v>
      </c>
      <c r="X15" s="4">
        <v>5.8620599999999996</v>
      </c>
      <c r="Y15" s="4">
        <v>1226</v>
      </c>
      <c r="Z15" s="4">
        <v>1</v>
      </c>
      <c r="AA15" s="4">
        <v>45.453899999999997</v>
      </c>
      <c r="AB15" s="4">
        <v>5.9312800000000001</v>
      </c>
      <c r="AC15" s="4">
        <v>11</v>
      </c>
      <c r="AD15" s="4">
        <v>2</v>
      </c>
    </row>
    <row r="16" spans="1:41" x14ac:dyDescent="0.25">
      <c r="B16" s="4">
        <v>80.145499999999998</v>
      </c>
      <c r="C16" s="4">
        <v>42.0139</v>
      </c>
      <c r="E16" s="4">
        <v>500</v>
      </c>
      <c r="F16" s="4">
        <v>75.142499999999998</v>
      </c>
      <c r="G16" s="4">
        <v>6.9521499999999996</v>
      </c>
      <c r="H16" s="4">
        <v>22394</v>
      </c>
      <c r="I16" s="4">
        <v>45.467799999999997</v>
      </c>
      <c r="J16" s="4">
        <v>7.1763700000000004</v>
      </c>
      <c r="K16" s="4">
        <v>75</v>
      </c>
      <c r="M16" s="4">
        <v>100</v>
      </c>
      <c r="N16" s="4">
        <v>67.507000000000005</v>
      </c>
      <c r="O16" s="4">
        <v>6.2897999999999996</v>
      </c>
      <c r="P16" s="4">
        <v>703</v>
      </c>
      <c r="Q16" s="4">
        <v>47.728700000000003</v>
      </c>
      <c r="R16" s="4">
        <v>5.31616</v>
      </c>
      <c r="S16" s="4">
        <v>9</v>
      </c>
      <c r="U16" s="4" t="s">
        <v>62</v>
      </c>
      <c r="V16" s="4">
        <v>100</v>
      </c>
      <c r="W16" s="4">
        <v>68.265799999999999</v>
      </c>
      <c r="X16" s="4">
        <v>8.0251199999999994</v>
      </c>
      <c r="Y16" s="4">
        <v>746</v>
      </c>
      <c r="Z16" s="4">
        <v>2</v>
      </c>
      <c r="AA16" s="4">
        <v>47.764099999999999</v>
      </c>
      <c r="AB16" s="4">
        <v>7.45174</v>
      </c>
      <c r="AC16" s="4">
        <v>10</v>
      </c>
      <c r="AD16" s="4">
        <v>6</v>
      </c>
    </row>
    <row r="17" spans="2:30" x14ac:dyDescent="0.25">
      <c r="B17" s="4">
        <v>68.773099999999999</v>
      </c>
      <c r="C17" s="4">
        <v>58.525100000000002</v>
      </c>
      <c r="E17" s="4">
        <v>500</v>
      </c>
      <c r="F17" s="4">
        <v>75.354699999999994</v>
      </c>
      <c r="G17" s="4">
        <v>5.8227000000000002</v>
      </c>
      <c r="H17" s="4">
        <v>21041</v>
      </c>
      <c r="I17" s="4">
        <v>46.077300000000001</v>
      </c>
      <c r="J17" s="4">
        <v>7.0768500000000003</v>
      </c>
      <c r="K17" s="4">
        <v>62</v>
      </c>
      <c r="M17" s="4">
        <v>200</v>
      </c>
      <c r="N17" s="4">
        <v>71.868899999999996</v>
      </c>
      <c r="O17" s="4">
        <v>6.5938299999999996</v>
      </c>
      <c r="P17" s="4">
        <v>3371</v>
      </c>
      <c r="Q17" s="4">
        <v>46.949599999999997</v>
      </c>
      <c r="R17" s="4">
        <v>7.0518900000000002</v>
      </c>
      <c r="S17" s="4">
        <v>21</v>
      </c>
      <c r="U17" s="4" t="s">
        <v>62</v>
      </c>
      <c r="V17" s="4">
        <v>100</v>
      </c>
      <c r="W17" s="4">
        <v>64.547700000000006</v>
      </c>
      <c r="X17" s="4">
        <v>6.3482399999999997</v>
      </c>
      <c r="Y17" s="4">
        <v>942</v>
      </c>
      <c r="Z17" s="4">
        <v>0</v>
      </c>
      <c r="AA17" s="4">
        <v>43.044400000000003</v>
      </c>
      <c r="AB17" s="4">
        <v>5.3897599999999999</v>
      </c>
      <c r="AC17" s="4">
        <v>11</v>
      </c>
      <c r="AD17" s="4">
        <v>4</v>
      </c>
    </row>
    <row r="18" spans="2:30" x14ac:dyDescent="0.25">
      <c r="B18" s="4">
        <v>79.517200000000003</v>
      </c>
      <c r="C18" s="4">
        <v>47.629100000000001</v>
      </c>
      <c r="E18" s="4">
        <v>500</v>
      </c>
      <c r="F18" s="4">
        <v>76.108000000000004</v>
      </c>
      <c r="G18" s="4">
        <v>6.6407600000000002</v>
      </c>
      <c r="H18" s="4">
        <v>22674</v>
      </c>
      <c r="I18" s="4">
        <v>46.695500000000003</v>
      </c>
      <c r="J18" s="4">
        <v>6.9409000000000001</v>
      </c>
      <c r="K18" s="4">
        <v>80</v>
      </c>
      <c r="M18" s="4">
        <v>500</v>
      </c>
      <c r="N18" s="4">
        <v>75.552099999999996</v>
      </c>
      <c r="O18" s="4">
        <v>6.2398899999999999</v>
      </c>
      <c r="P18" s="4">
        <v>20520</v>
      </c>
      <c r="Q18" s="4">
        <v>47.3812</v>
      </c>
      <c r="R18" s="4">
        <v>6.7894800000000002</v>
      </c>
      <c r="S18" s="4">
        <v>56</v>
      </c>
      <c r="U18" s="4" t="s">
        <v>62</v>
      </c>
      <c r="V18" s="4">
        <v>100</v>
      </c>
      <c r="W18" s="4">
        <v>69.775499999999994</v>
      </c>
      <c r="X18" s="4">
        <v>6.3855700000000004</v>
      </c>
      <c r="Y18" s="4">
        <v>1015</v>
      </c>
      <c r="Z18" s="4">
        <v>1</v>
      </c>
      <c r="AA18" s="4">
        <v>46.7425</v>
      </c>
      <c r="AB18" s="4">
        <v>6.3057400000000001</v>
      </c>
      <c r="AC18" s="4">
        <v>11</v>
      </c>
      <c r="AD18" s="4">
        <v>0</v>
      </c>
    </row>
    <row r="19" spans="2:30" x14ac:dyDescent="0.25">
      <c r="B19" s="4">
        <v>78.101900000000001</v>
      </c>
      <c r="C19" s="4">
        <v>59.355200000000004</v>
      </c>
      <c r="E19" s="4">
        <v>500</v>
      </c>
      <c r="F19" s="4">
        <v>76.890500000000003</v>
      </c>
      <c r="G19" s="4">
        <v>5.2175900000000004</v>
      </c>
      <c r="H19" s="4">
        <v>27911</v>
      </c>
      <c r="I19" s="4">
        <v>45.974600000000002</v>
      </c>
      <c r="J19" s="4">
        <v>7.2080900000000003</v>
      </c>
      <c r="K19" s="4">
        <v>73</v>
      </c>
      <c r="M19" s="4">
        <v>1000</v>
      </c>
      <c r="N19" s="4">
        <v>78.711399999999998</v>
      </c>
      <c r="O19" s="4">
        <v>5.6029499999999999</v>
      </c>
      <c r="P19" s="4">
        <v>87451</v>
      </c>
      <c r="Q19" s="4">
        <v>46.792099999999998</v>
      </c>
      <c r="R19" s="4">
        <v>7.2524100000000002</v>
      </c>
      <c r="S19" s="4">
        <v>122</v>
      </c>
      <c r="U19" s="4" t="s">
        <v>62</v>
      </c>
      <c r="V19" s="4">
        <v>100</v>
      </c>
      <c r="W19" s="4">
        <v>66.237499999999997</v>
      </c>
      <c r="X19" s="4">
        <v>7.8693099999999996</v>
      </c>
      <c r="Y19" s="4">
        <v>932</v>
      </c>
      <c r="Z19" s="4">
        <v>2</v>
      </c>
      <c r="AA19" s="4">
        <v>46.461100000000002</v>
      </c>
      <c r="AB19" s="4">
        <v>7.7819200000000004</v>
      </c>
      <c r="AC19" s="4">
        <v>14</v>
      </c>
      <c r="AD19" s="4">
        <v>6</v>
      </c>
    </row>
    <row r="20" spans="2:30" x14ac:dyDescent="0.25">
      <c r="B20" s="4">
        <v>74.943899999999999</v>
      </c>
      <c r="C20" s="4">
        <v>47.800899999999999</v>
      </c>
      <c r="E20" s="4">
        <v>500</v>
      </c>
      <c r="F20" s="4">
        <v>75.7547</v>
      </c>
      <c r="G20" s="4">
        <v>6.5344699999999998</v>
      </c>
      <c r="H20" s="4">
        <v>20019</v>
      </c>
      <c r="I20" s="4">
        <v>47.324800000000003</v>
      </c>
      <c r="J20" s="4">
        <v>7.1767000000000003</v>
      </c>
      <c r="K20" s="4">
        <v>60</v>
      </c>
      <c r="M20" s="4">
        <v>2000</v>
      </c>
      <c r="N20" s="4">
        <v>81.711399999999998</v>
      </c>
      <c r="O20" s="4">
        <v>5.10358</v>
      </c>
      <c r="P20" s="4">
        <v>390046</v>
      </c>
      <c r="Q20" s="4">
        <v>45.629800000000003</v>
      </c>
      <c r="R20" s="4">
        <v>7.0982500000000002</v>
      </c>
      <c r="S20" s="4">
        <v>435</v>
      </c>
      <c r="U20" s="4" t="s">
        <v>62</v>
      </c>
      <c r="V20" s="4">
        <v>100</v>
      </c>
      <c r="W20" s="4">
        <v>67.216099999999997</v>
      </c>
      <c r="X20" s="4">
        <v>9.2605799999999991</v>
      </c>
      <c r="Y20" s="4">
        <v>762</v>
      </c>
      <c r="Z20" s="4">
        <v>3</v>
      </c>
      <c r="AA20" s="4">
        <v>47.628599999999999</v>
      </c>
      <c r="AB20" s="4">
        <v>8.6814499999999999</v>
      </c>
      <c r="AC20" s="4">
        <v>10</v>
      </c>
      <c r="AD20" s="4">
        <v>6</v>
      </c>
    </row>
    <row r="21" spans="2:30" x14ac:dyDescent="0.25">
      <c r="B21" s="4">
        <v>54.798000000000002</v>
      </c>
      <c r="C21" s="4">
        <v>41.393099999999997</v>
      </c>
      <c r="E21" s="4">
        <v>500</v>
      </c>
      <c r="F21" s="4">
        <v>76.920100000000005</v>
      </c>
      <c r="G21" s="4">
        <v>5.90916</v>
      </c>
      <c r="H21" s="4">
        <v>20147</v>
      </c>
      <c r="I21" s="4">
        <v>45.8504</v>
      </c>
      <c r="J21" s="4">
        <v>6.4748000000000001</v>
      </c>
      <c r="K21" s="4">
        <v>63</v>
      </c>
      <c r="M21" s="36">
        <v>5000</v>
      </c>
      <c r="N21" s="36">
        <v>84.648200000000003</v>
      </c>
      <c r="O21" s="36">
        <v>4.8499999999999996</v>
      </c>
      <c r="P21" s="36">
        <v>2414961</v>
      </c>
      <c r="Q21" s="36">
        <v>46.354100000000003</v>
      </c>
      <c r="R21" s="36">
        <v>7.2042000000000002</v>
      </c>
      <c r="S21" s="36">
        <v>1921</v>
      </c>
      <c r="U21" s="4" t="s">
        <v>62</v>
      </c>
      <c r="V21" s="4">
        <v>200</v>
      </c>
      <c r="W21" s="4">
        <v>70.468500000000006</v>
      </c>
      <c r="X21" s="4">
        <v>8.1680499999999991</v>
      </c>
      <c r="Y21" s="4">
        <v>3039</v>
      </c>
      <c r="Z21" s="4">
        <v>3</v>
      </c>
      <c r="AA21" s="4">
        <v>47.7759</v>
      </c>
      <c r="AB21" s="4">
        <v>7.0968499999999999</v>
      </c>
      <c r="AC21" s="4">
        <v>20</v>
      </c>
      <c r="AD21" s="4">
        <v>8</v>
      </c>
    </row>
    <row r="22" spans="2:30" x14ac:dyDescent="0.25">
      <c r="B22" s="4">
        <v>81.456699999999998</v>
      </c>
      <c r="C22" s="4">
        <v>45.161999999999999</v>
      </c>
      <c r="E22" s="4">
        <v>500</v>
      </c>
      <c r="F22" s="4">
        <v>76.262</v>
      </c>
      <c r="G22" s="4">
        <v>7.2644900000000003</v>
      </c>
      <c r="H22" s="4">
        <v>23242</v>
      </c>
      <c r="I22" s="4">
        <v>46.720500000000001</v>
      </c>
      <c r="J22" s="4">
        <v>6.7357899999999997</v>
      </c>
      <c r="K22" s="4">
        <v>78</v>
      </c>
      <c r="M22" s="36">
        <v>10000</v>
      </c>
      <c r="N22" s="36">
        <v>86.406000000000006</v>
      </c>
      <c r="O22" s="36">
        <v>4.4709899999999996</v>
      </c>
      <c r="P22" s="36">
        <v>9491728</v>
      </c>
      <c r="Q22" s="36">
        <v>46.316000000000003</v>
      </c>
      <c r="R22" s="36">
        <v>7.3036500000000002</v>
      </c>
      <c r="S22" s="36">
        <v>5209</v>
      </c>
      <c r="U22" s="4" t="s">
        <v>62</v>
      </c>
      <c r="V22" s="4">
        <v>200</v>
      </c>
      <c r="W22" s="4">
        <v>71.215299999999999</v>
      </c>
      <c r="X22" s="4">
        <v>4.7936199999999998</v>
      </c>
      <c r="Y22" s="4">
        <v>3244</v>
      </c>
      <c r="Z22" s="4">
        <v>0</v>
      </c>
      <c r="AA22" s="4">
        <v>46.347799999999999</v>
      </c>
      <c r="AB22" s="4">
        <v>6.4272400000000003</v>
      </c>
      <c r="AC22" s="4">
        <v>22</v>
      </c>
      <c r="AD22" s="4">
        <v>4</v>
      </c>
    </row>
    <row r="23" spans="2:30" x14ac:dyDescent="0.25">
      <c r="B23" s="4">
        <v>67.441800000000001</v>
      </c>
      <c r="C23" s="4">
        <v>52.661999999999999</v>
      </c>
      <c r="E23" s="4">
        <v>500</v>
      </c>
      <c r="F23" s="4">
        <v>75.7226</v>
      </c>
      <c r="G23" s="4">
        <v>6.1786500000000002</v>
      </c>
      <c r="H23" s="4">
        <v>20634</v>
      </c>
      <c r="I23" s="4">
        <v>46.728499999999997</v>
      </c>
      <c r="J23" s="4">
        <v>6.9846700000000004</v>
      </c>
      <c r="K23" s="4">
        <v>58</v>
      </c>
      <c r="M23" s="36">
        <v>5000</v>
      </c>
      <c r="N23" s="36">
        <v>84.614099999999993</v>
      </c>
      <c r="O23" s="36">
        <v>4.6663899999999998</v>
      </c>
      <c r="P23" s="36">
        <v>2078173</v>
      </c>
      <c r="Q23" s="36">
        <v>46.284100000000002</v>
      </c>
      <c r="R23" s="36">
        <v>7.2323899999999997</v>
      </c>
      <c r="S23" s="36">
        <v>2044</v>
      </c>
      <c r="U23" s="4" t="s">
        <v>62</v>
      </c>
      <c r="V23" s="4">
        <v>200</v>
      </c>
      <c r="W23" s="4">
        <v>70.964399999999998</v>
      </c>
      <c r="X23" s="4">
        <v>6.1268099999999999</v>
      </c>
      <c r="Y23" s="4">
        <v>3613</v>
      </c>
      <c r="Z23" s="4">
        <v>0</v>
      </c>
      <c r="AA23" s="4">
        <v>45.504199999999997</v>
      </c>
      <c r="AB23" s="4">
        <v>6.4862799999999998</v>
      </c>
      <c r="AC23" s="4">
        <v>24</v>
      </c>
      <c r="AD23" s="4">
        <v>6</v>
      </c>
    </row>
    <row r="24" spans="2:30" x14ac:dyDescent="0.25">
      <c r="B24" s="4">
        <v>77.033699999999996</v>
      </c>
      <c r="C24" s="4">
        <v>48.2044</v>
      </c>
      <c r="E24" s="4">
        <v>500</v>
      </c>
      <c r="F24" s="4">
        <v>76.040899999999993</v>
      </c>
      <c r="G24" s="4">
        <v>5.1812100000000001</v>
      </c>
      <c r="H24" s="4">
        <v>20536</v>
      </c>
      <c r="I24" s="4">
        <v>45.563899999999997</v>
      </c>
      <c r="J24" s="4">
        <v>6.3476999999999997</v>
      </c>
      <c r="K24" s="4">
        <v>59</v>
      </c>
      <c r="M24" s="36">
        <v>5000</v>
      </c>
      <c r="N24" s="36">
        <v>84.428299999999993</v>
      </c>
      <c r="O24" s="36">
        <v>4.4515399999999996</v>
      </c>
      <c r="P24" s="36">
        <v>2093001</v>
      </c>
      <c r="Q24" s="36">
        <v>46.289700000000003</v>
      </c>
      <c r="R24" s="36">
        <v>7.4447599999999996</v>
      </c>
      <c r="S24" s="36">
        <v>1823</v>
      </c>
      <c r="U24" s="4" t="s">
        <v>62</v>
      </c>
      <c r="V24" s="4">
        <v>200</v>
      </c>
      <c r="W24" s="4">
        <v>71.980099999999993</v>
      </c>
      <c r="X24" s="4">
        <v>5.7937200000000004</v>
      </c>
      <c r="Y24" s="4">
        <v>3099</v>
      </c>
      <c r="Z24" s="4">
        <v>0</v>
      </c>
      <c r="AA24" s="4">
        <v>45.340499999999999</v>
      </c>
      <c r="AB24" s="4">
        <v>7.2265800000000002</v>
      </c>
      <c r="AC24" s="4">
        <v>22</v>
      </c>
      <c r="AD24" s="4">
        <v>10</v>
      </c>
    </row>
    <row r="25" spans="2:30" x14ac:dyDescent="0.25">
      <c r="B25" s="4">
        <v>75.075000000000003</v>
      </c>
      <c r="C25" s="4">
        <v>50.262900000000002</v>
      </c>
      <c r="E25" s="4">
        <v>500</v>
      </c>
      <c r="F25" s="4">
        <v>76.2714</v>
      </c>
      <c r="G25" s="4">
        <v>6.1114800000000002</v>
      </c>
      <c r="H25" s="4">
        <v>22469</v>
      </c>
      <c r="I25" s="4">
        <v>45.283099999999997</v>
      </c>
      <c r="J25" s="4">
        <v>7.0682299999999998</v>
      </c>
      <c r="K25" s="4">
        <v>102</v>
      </c>
      <c r="M25" s="36">
        <v>10000</v>
      </c>
      <c r="N25" s="36">
        <v>86.332599999999999</v>
      </c>
      <c r="O25" s="36">
        <v>4.3430299999999997</v>
      </c>
      <c r="P25" s="36">
        <v>9583241</v>
      </c>
      <c r="Q25" s="36">
        <v>46.542700000000004</v>
      </c>
      <c r="R25" s="36">
        <v>7.2395699999999996</v>
      </c>
      <c r="S25" s="36">
        <v>5458</v>
      </c>
      <c r="U25" s="4" t="s">
        <v>62</v>
      </c>
      <c r="V25" s="4">
        <v>200</v>
      </c>
      <c r="W25" s="4">
        <v>71.534300000000002</v>
      </c>
      <c r="X25" s="4">
        <v>8.6434599999999993</v>
      </c>
      <c r="Y25" s="4">
        <v>3342</v>
      </c>
      <c r="Z25" s="4">
        <v>4</v>
      </c>
      <c r="AA25" s="4">
        <v>43.529000000000003</v>
      </c>
      <c r="AB25" s="4">
        <v>5.6965300000000001</v>
      </c>
      <c r="AC25" s="4">
        <v>22</v>
      </c>
      <c r="AD25" s="4">
        <v>4</v>
      </c>
    </row>
    <row r="26" spans="2:30" x14ac:dyDescent="0.25">
      <c r="B26" s="4">
        <v>79.877600000000001</v>
      </c>
      <c r="C26" s="4">
        <v>35.998699999999999</v>
      </c>
      <c r="E26" s="4">
        <v>500</v>
      </c>
      <c r="F26" s="4">
        <v>76.818700000000007</v>
      </c>
      <c r="G26" s="4">
        <v>6.1804100000000002</v>
      </c>
      <c r="H26" s="4">
        <v>20601</v>
      </c>
      <c r="I26" s="4">
        <v>45.794899999999998</v>
      </c>
      <c r="J26" s="4">
        <v>6.7901600000000002</v>
      </c>
      <c r="K26" s="4">
        <v>56</v>
      </c>
      <c r="M26" s="37">
        <v>10000</v>
      </c>
      <c r="N26" s="37">
        <v>86.406300000000002</v>
      </c>
      <c r="O26" s="37">
        <v>4.4835099999999999</v>
      </c>
      <c r="P26" s="37">
        <v>9530962</v>
      </c>
      <c r="Q26" s="37">
        <v>46.250700000000002</v>
      </c>
      <c r="R26" s="37">
        <v>7.1139900000000003</v>
      </c>
      <c r="S26" s="37">
        <v>5437</v>
      </c>
      <c r="U26" s="4" t="s">
        <v>62</v>
      </c>
      <c r="V26" s="4">
        <v>200</v>
      </c>
      <c r="W26" s="4">
        <v>71.296999999999997</v>
      </c>
      <c r="X26" s="4">
        <v>6.7028600000000003</v>
      </c>
      <c r="Y26" s="4">
        <v>3272</v>
      </c>
      <c r="Z26" s="4">
        <v>3</v>
      </c>
      <c r="AA26" s="4">
        <v>47.728999999999999</v>
      </c>
      <c r="AB26" s="4">
        <v>7.0128199999999996</v>
      </c>
      <c r="AC26" s="4">
        <v>21</v>
      </c>
      <c r="AD26" s="4">
        <v>6</v>
      </c>
    </row>
    <row r="27" spans="2:30" x14ac:dyDescent="0.25">
      <c r="B27" s="4">
        <v>76.025899999999993</v>
      </c>
      <c r="C27" s="4">
        <v>51.835599999999999</v>
      </c>
      <c r="E27" s="4">
        <v>500</v>
      </c>
      <c r="F27" s="4">
        <v>76.384500000000003</v>
      </c>
      <c r="G27" s="4">
        <v>6.5443699999999998</v>
      </c>
      <c r="H27" s="4">
        <v>20598</v>
      </c>
      <c r="I27" s="4">
        <v>46.099800000000002</v>
      </c>
      <c r="J27" s="4">
        <v>7.1563400000000001</v>
      </c>
      <c r="K27" s="4">
        <v>56</v>
      </c>
      <c r="U27" s="4" t="s">
        <v>62</v>
      </c>
      <c r="V27" s="4">
        <v>200</v>
      </c>
      <c r="W27" s="4">
        <v>71.606499999999997</v>
      </c>
      <c r="X27" s="4">
        <v>5.50427</v>
      </c>
      <c r="Y27" s="4">
        <v>3653</v>
      </c>
      <c r="Z27" s="4">
        <v>0</v>
      </c>
      <c r="AA27" s="4">
        <v>47.148299999999999</v>
      </c>
      <c r="AB27" s="4">
        <v>6.3124900000000004</v>
      </c>
      <c r="AC27" s="4">
        <v>22</v>
      </c>
      <c r="AD27" s="4">
        <v>4</v>
      </c>
    </row>
    <row r="28" spans="2:30" x14ac:dyDescent="0.25">
      <c r="B28" s="4">
        <v>67.772400000000005</v>
      </c>
      <c r="C28" s="4">
        <v>39.990200000000002</v>
      </c>
      <c r="E28" s="4">
        <v>500</v>
      </c>
      <c r="F28" s="4">
        <v>76.141800000000003</v>
      </c>
      <c r="G28" s="4">
        <v>6.1455000000000002</v>
      </c>
      <c r="H28" s="4">
        <v>20878</v>
      </c>
      <c r="I28" s="4">
        <v>46.008299999999998</v>
      </c>
      <c r="J28" s="4">
        <v>6.7011799999999999</v>
      </c>
      <c r="K28" s="4">
        <v>58</v>
      </c>
      <c r="U28" s="4" t="s">
        <v>62</v>
      </c>
      <c r="V28" s="4">
        <v>500</v>
      </c>
      <c r="W28" s="4">
        <v>76.117900000000006</v>
      </c>
      <c r="X28" s="4">
        <v>6.0216000000000003</v>
      </c>
      <c r="Y28" s="4">
        <v>25788</v>
      </c>
      <c r="Z28" s="4">
        <v>3</v>
      </c>
      <c r="AA28" s="4">
        <v>46.226900000000001</v>
      </c>
      <c r="AB28" s="4">
        <v>6.8957800000000002</v>
      </c>
      <c r="AC28" s="4">
        <v>87</v>
      </c>
      <c r="AD28" s="4">
        <v>22</v>
      </c>
    </row>
    <row r="29" spans="2:30" x14ac:dyDescent="0.25">
      <c r="B29" s="4">
        <v>75.243099999999998</v>
      </c>
      <c r="C29" s="4">
        <v>40.747399999999999</v>
      </c>
      <c r="E29" s="4">
        <v>500</v>
      </c>
      <c r="F29" s="4">
        <v>75.95</v>
      </c>
      <c r="G29" s="4">
        <v>6.6736800000000001</v>
      </c>
      <c r="H29" s="4">
        <v>20053</v>
      </c>
      <c r="I29" s="4">
        <v>46.283000000000001</v>
      </c>
      <c r="J29" s="4">
        <v>6.7184900000000001</v>
      </c>
      <c r="K29" s="4">
        <v>57</v>
      </c>
      <c r="U29" s="4" t="s">
        <v>62</v>
      </c>
      <c r="V29" s="4">
        <v>500</v>
      </c>
      <c r="W29" s="4">
        <v>75.371799999999993</v>
      </c>
      <c r="X29" s="4">
        <v>6.5608399999999998</v>
      </c>
      <c r="Y29" s="4">
        <v>20930</v>
      </c>
      <c r="Z29" s="4">
        <v>5</v>
      </c>
      <c r="AA29" s="4">
        <v>46.951700000000002</v>
      </c>
      <c r="AB29" s="4">
        <v>6.6959600000000004</v>
      </c>
      <c r="AC29" s="4">
        <v>59</v>
      </c>
      <c r="AD29" s="4">
        <v>10</v>
      </c>
    </row>
    <row r="30" spans="2:30" x14ac:dyDescent="0.25">
      <c r="B30" s="4">
        <v>78.156599999999997</v>
      </c>
      <c r="C30" s="4">
        <v>47.425600000000003</v>
      </c>
      <c r="E30" s="4">
        <v>500</v>
      </c>
      <c r="F30" s="4">
        <v>76.172200000000004</v>
      </c>
      <c r="G30" s="4">
        <v>5.9125100000000002</v>
      </c>
      <c r="H30" s="4">
        <v>22666</v>
      </c>
      <c r="I30" s="4">
        <v>46.863599999999998</v>
      </c>
      <c r="J30" s="4">
        <v>7.3711200000000003</v>
      </c>
      <c r="K30" s="4">
        <v>70</v>
      </c>
      <c r="U30" s="4" t="s">
        <v>62</v>
      </c>
      <c r="V30" s="4">
        <v>500</v>
      </c>
      <c r="W30" s="4">
        <v>75.428299999999993</v>
      </c>
      <c r="X30" s="4">
        <v>7.2340799999999996</v>
      </c>
      <c r="Y30" s="4">
        <v>20411</v>
      </c>
      <c r="Z30" s="4">
        <v>6</v>
      </c>
      <c r="AA30" s="4">
        <v>46.721499999999999</v>
      </c>
      <c r="AB30" s="4">
        <v>6.6764000000000001</v>
      </c>
      <c r="AC30" s="4">
        <v>71</v>
      </c>
      <c r="AD30" s="4">
        <v>14</v>
      </c>
    </row>
    <row r="31" spans="2:30" x14ac:dyDescent="0.25">
      <c r="B31" s="4">
        <v>80.449700000000007</v>
      </c>
      <c r="C31" s="4">
        <v>47.864100000000001</v>
      </c>
      <c r="E31" s="4">
        <v>500</v>
      </c>
      <c r="F31" s="4">
        <v>77.034499999999994</v>
      </c>
      <c r="G31" s="4">
        <v>5.6544999999999996</v>
      </c>
      <c r="H31" s="4">
        <v>20839</v>
      </c>
      <c r="I31" s="4">
        <v>46.663400000000003</v>
      </c>
      <c r="J31" s="4">
        <v>7.31027</v>
      </c>
      <c r="K31" s="4">
        <v>89</v>
      </c>
      <c r="U31" s="4" t="s">
        <v>62</v>
      </c>
      <c r="V31" s="4">
        <v>500</v>
      </c>
      <c r="W31" s="4">
        <v>76.123900000000006</v>
      </c>
      <c r="X31" s="4">
        <v>6.2546299999999997</v>
      </c>
      <c r="Y31" s="4">
        <v>23260</v>
      </c>
      <c r="Z31" s="4">
        <v>4</v>
      </c>
      <c r="AA31" s="4">
        <v>46.946100000000001</v>
      </c>
      <c r="AB31" s="4">
        <v>7.0143399999999998</v>
      </c>
      <c r="AC31" s="4">
        <v>62</v>
      </c>
      <c r="AD31" s="4">
        <v>16</v>
      </c>
    </row>
    <row r="32" spans="2:30" x14ac:dyDescent="0.25">
      <c r="B32" s="4">
        <v>81.886600000000001</v>
      </c>
      <c r="C32" s="4">
        <v>53.354999999999997</v>
      </c>
      <c r="E32" s="4">
        <v>500</v>
      </c>
      <c r="F32" s="4">
        <v>75.990799999999993</v>
      </c>
      <c r="G32" s="4">
        <v>5.9188900000000002</v>
      </c>
      <c r="H32" s="4">
        <v>20576</v>
      </c>
      <c r="I32" s="4">
        <v>46.3919</v>
      </c>
      <c r="J32" s="4">
        <v>7.7376199999999997</v>
      </c>
      <c r="K32" s="4">
        <v>61</v>
      </c>
      <c r="U32" s="4" t="s">
        <v>62</v>
      </c>
      <c r="V32" s="4">
        <v>500</v>
      </c>
      <c r="W32" s="4">
        <v>76.093199999999996</v>
      </c>
      <c r="X32" s="4">
        <v>6.5015599999999996</v>
      </c>
      <c r="Y32" s="4">
        <v>21934</v>
      </c>
      <c r="Z32" s="4">
        <v>6</v>
      </c>
      <c r="AA32" s="4">
        <v>48.818300000000001</v>
      </c>
      <c r="AB32" s="4">
        <v>7.4275799999999998</v>
      </c>
      <c r="AC32" s="4">
        <v>62</v>
      </c>
      <c r="AD32" s="4">
        <v>20</v>
      </c>
    </row>
    <row r="33" spans="1:30" x14ac:dyDescent="0.25">
      <c r="B33" s="4">
        <v>73.263900000000007</v>
      </c>
      <c r="C33" s="4">
        <v>43.2044</v>
      </c>
      <c r="E33" s="4">
        <v>500</v>
      </c>
      <c r="F33" s="4">
        <v>75.994200000000006</v>
      </c>
      <c r="G33" s="4">
        <v>5.6429099999999996</v>
      </c>
      <c r="H33" s="4">
        <v>19536</v>
      </c>
      <c r="I33" s="4">
        <v>45.412300000000002</v>
      </c>
      <c r="J33" s="4">
        <v>6.8987600000000002</v>
      </c>
      <c r="K33" s="4">
        <v>59</v>
      </c>
      <c r="U33" s="4" t="s">
        <v>62</v>
      </c>
      <c r="V33" s="4">
        <v>500</v>
      </c>
      <c r="W33" s="4">
        <v>76.552899999999994</v>
      </c>
      <c r="X33" s="4">
        <v>5.1845499999999998</v>
      </c>
      <c r="Y33" s="4">
        <v>24003</v>
      </c>
      <c r="Z33" s="4">
        <v>0</v>
      </c>
      <c r="AA33" s="4">
        <v>46.353499999999997</v>
      </c>
      <c r="AB33" s="4">
        <v>7.4099899999999996</v>
      </c>
      <c r="AC33" s="4">
        <v>80</v>
      </c>
      <c r="AD33" s="4">
        <v>26</v>
      </c>
    </row>
    <row r="34" spans="1:30" x14ac:dyDescent="0.25">
      <c r="B34" s="4">
        <v>80.129000000000005</v>
      </c>
      <c r="C34" s="4">
        <v>38.425899999999999</v>
      </c>
      <c r="E34" s="4">
        <v>500</v>
      </c>
      <c r="F34" s="4">
        <v>76.346699999999998</v>
      </c>
      <c r="G34" s="4">
        <v>6.1335300000000004</v>
      </c>
      <c r="H34" s="4">
        <v>20600</v>
      </c>
      <c r="I34" s="4">
        <v>46.177999999999997</v>
      </c>
      <c r="J34" s="4">
        <v>7.7723199999999997</v>
      </c>
      <c r="K34" s="4">
        <v>65</v>
      </c>
      <c r="U34" s="4" t="s">
        <v>62</v>
      </c>
      <c r="V34" s="4">
        <v>500</v>
      </c>
      <c r="W34" s="4">
        <v>75.863100000000003</v>
      </c>
      <c r="X34" s="4">
        <v>6.0417500000000004</v>
      </c>
      <c r="Y34" s="4">
        <v>20172</v>
      </c>
      <c r="Z34" s="4">
        <v>4</v>
      </c>
      <c r="AA34" s="4">
        <v>45.971600000000002</v>
      </c>
      <c r="AB34" s="4">
        <v>6.7049399999999997</v>
      </c>
      <c r="AC34" s="4">
        <v>59</v>
      </c>
      <c r="AD34" s="4">
        <v>24</v>
      </c>
    </row>
    <row r="35" spans="1:30" x14ac:dyDescent="0.25">
      <c r="B35" s="4">
        <v>73.369699999999995</v>
      </c>
      <c r="C35" s="4">
        <v>43.015900000000002</v>
      </c>
      <c r="E35" s="4">
        <v>500</v>
      </c>
      <c r="F35" s="4">
        <v>76.169899999999998</v>
      </c>
      <c r="G35" s="4">
        <v>7.2204800000000002</v>
      </c>
      <c r="H35" s="4">
        <v>22204</v>
      </c>
      <c r="I35" s="4">
        <v>46.6038</v>
      </c>
      <c r="J35" s="4">
        <v>6.9816399999999996</v>
      </c>
      <c r="K35" s="4">
        <v>59</v>
      </c>
      <c r="T35" s="10"/>
      <c r="U35" s="4" t="s">
        <v>62</v>
      </c>
      <c r="V35" s="4">
        <v>1000</v>
      </c>
      <c r="W35" s="4">
        <v>79.446200000000005</v>
      </c>
      <c r="X35" s="4">
        <v>5.5665100000000001</v>
      </c>
      <c r="Y35" s="4">
        <v>87746</v>
      </c>
      <c r="Z35" s="4">
        <v>3</v>
      </c>
      <c r="AA35" s="4">
        <v>46.823399999999999</v>
      </c>
      <c r="AB35" s="4">
        <v>7.3474899999999996</v>
      </c>
      <c r="AC35" s="4">
        <v>168</v>
      </c>
      <c r="AD35" s="4">
        <v>38</v>
      </c>
    </row>
    <row r="36" spans="1:30" x14ac:dyDescent="0.25">
      <c r="B36" s="4">
        <v>80.381900000000002</v>
      </c>
      <c r="C36" s="4">
        <v>45.303400000000003</v>
      </c>
      <c r="E36" s="4">
        <v>500</v>
      </c>
      <c r="F36" s="4">
        <v>77.147900000000007</v>
      </c>
      <c r="G36" s="4">
        <v>5.9750800000000002</v>
      </c>
      <c r="H36" s="4">
        <v>20049</v>
      </c>
      <c r="I36" s="4">
        <v>46.618000000000002</v>
      </c>
      <c r="J36" s="4">
        <v>7.4938000000000002</v>
      </c>
      <c r="K36" s="4">
        <v>59</v>
      </c>
      <c r="U36" s="4" t="s">
        <v>62</v>
      </c>
      <c r="V36" s="4">
        <v>1000</v>
      </c>
      <c r="W36" s="4">
        <v>79.375900000000001</v>
      </c>
      <c r="X36" s="4">
        <v>5.81813</v>
      </c>
      <c r="Y36" s="4">
        <v>81379</v>
      </c>
      <c r="Z36" s="4">
        <v>2</v>
      </c>
      <c r="AA36" s="4">
        <v>46.206499999999998</v>
      </c>
      <c r="AB36" s="4">
        <v>7.3618300000000003</v>
      </c>
      <c r="AC36" s="4">
        <v>132</v>
      </c>
      <c r="AD36" s="4">
        <v>42</v>
      </c>
    </row>
    <row r="37" spans="1:30" s="10" customFormat="1" x14ac:dyDescent="0.25">
      <c r="A37"/>
      <c r="B37" s="4">
        <v>84.040199999999999</v>
      </c>
      <c r="C37" s="4">
        <v>39.930599999999998</v>
      </c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 s="4" t="s">
        <v>62</v>
      </c>
      <c r="V37" s="4">
        <v>1000</v>
      </c>
      <c r="W37" s="4">
        <v>78.961299999999994</v>
      </c>
      <c r="X37" s="4">
        <v>5.51769</v>
      </c>
      <c r="Y37" s="4">
        <v>84942</v>
      </c>
      <c r="Z37" s="4">
        <v>2</v>
      </c>
      <c r="AA37" s="4">
        <v>46.890300000000003</v>
      </c>
      <c r="AB37" s="4">
        <v>7.4177900000000001</v>
      </c>
      <c r="AC37" s="4">
        <v>135</v>
      </c>
      <c r="AD37" s="4">
        <v>50</v>
      </c>
    </row>
    <row r="38" spans="1:30" x14ac:dyDescent="0.25">
      <c r="B38" s="4">
        <v>84.460400000000007</v>
      </c>
      <c r="C38" s="4">
        <v>63.449100000000001</v>
      </c>
      <c r="U38" s="4" t="s">
        <v>62</v>
      </c>
      <c r="V38" s="4">
        <v>1000</v>
      </c>
      <c r="W38" s="4">
        <v>79.383799999999994</v>
      </c>
      <c r="X38" s="4">
        <v>5.3645300000000002</v>
      </c>
      <c r="Y38" s="4">
        <v>87157</v>
      </c>
      <c r="Z38" s="4">
        <v>4</v>
      </c>
      <c r="AA38" s="4">
        <v>46.752099999999999</v>
      </c>
      <c r="AB38" s="4">
        <v>7.1827500000000004</v>
      </c>
      <c r="AC38" s="4">
        <v>139</v>
      </c>
      <c r="AD38" s="4">
        <v>34</v>
      </c>
    </row>
    <row r="39" spans="1:30" x14ac:dyDescent="0.25">
      <c r="B39" s="4">
        <v>67.327600000000004</v>
      </c>
      <c r="C39" s="4">
        <v>39.077399999999997</v>
      </c>
      <c r="U39" s="4" t="s">
        <v>62</v>
      </c>
      <c r="V39" s="4">
        <v>1000</v>
      </c>
      <c r="W39" s="4">
        <v>78.8202</v>
      </c>
      <c r="X39" s="4">
        <v>5.7572599999999996</v>
      </c>
      <c r="Y39" s="4">
        <v>93433</v>
      </c>
      <c r="Z39" s="4">
        <v>5</v>
      </c>
      <c r="AA39" s="4">
        <v>46.309399999999997</v>
      </c>
      <c r="AB39" s="4">
        <v>6.9018600000000001</v>
      </c>
      <c r="AC39" s="4">
        <v>140</v>
      </c>
      <c r="AD39" s="4">
        <v>44</v>
      </c>
    </row>
    <row r="40" spans="1:30" x14ac:dyDescent="0.25">
      <c r="B40" s="4">
        <v>72.370999999999995</v>
      </c>
      <c r="C40" s="4">
        <v>48.732599999999998</v>
      </c>
      <c r="U40" s="4" t="s">
        <v>62</v>
      </c>
      <c r="V40" s="4">
        <v>1000</v>
      </c>
      <c r="W40" s="4">
        <v>78.910200000000003</v>
      </c>
      <c r="X40" s="4">
        <v>5.6861499999999996</v>
      </c>
      <c r="Y40" s="4">
        <v>81210</v>
      </c>
      <c r="Z40" s="4">
        <v>4</v>
      </c>
      <c r="AA40" s="4">
        <v>45.973300000000002</v>
      </c>
      <c r="AB40" s="4">
        <v>7.6536</v>
      </c>
      <c r="AC40" s="4">
        <v>125</v>
      </c>
      <c r="AD40" s="4">
        <v>44</v>
      </c>
    </row>
    <row r="41" spans="1:30" x14ac:dyDescent="0.25">
      <c r="B41" s="4">
        <v>75.6614</v>
      </c>
      <c r="C41" s="4">
        <v>43.055599999999998</v>
      </c>
      <c r="U41" s="4" t="s">
        <v>62</v>
      </c>
      <c r="V41" s="4">
        <v>1000</v>
      </c>
      <c r="W41" s="4">
        <v>79.012</v>
      </c>
      <c r="X41" s="4">
        <v>5.6204599999999996</v>
      </c>
      <c r="Y41" s="4">
        <v>87471</v>
      </c>
      <c r="Z41" s="4">
        <v>4</v>
      </c>
      <c r="AA41" s="4">
        <v>46.5261</v>
      </c>
      <c r="AB41" s="4">
        <v>7.3900699999999997</v>
      </c>
      <c r="AC41" s="4">
        <v>159</v>
      </c>
      <c r="AD41" s="4">
        <v>36</v>
      </c>
    </row>
    <row r="42" spans="1:30" x14ac:dyDescent="0.25">
      <c r="B42" s="4">
        <v>76.463300000000004</v>
      </c>
      <c r="C42" s="4">
        <v>49.275199999999998</v>
      </c>
      <c r="U42" s="4" t="s">
        <v>62</v>
      </c>
      <c r="V42" s="4">
        <v>2000</v>
      </c>
      <c r="W42" s="4">
        <v>81.636700000000005</v>
      </c>
      <c r="X42" s="4">
        <v>5.18926</v>
      </c>
      <c r="Y42" s="4">
        <v>363551</v>
      </c>
      <c r="Z42" s="4">
        <v>7</v>
      </c>
      <c r="AA42" s="4">
        <v>46.147599999999997</v>
      </c>
      <c r="AB42" s="4">
        <v>7.3245300000000002</v>
      </c>
      <c r="AC42" s="4">
        <v>421</v>
      </c>
      <c r="AD42" s="4">
        <v>94</v>
      </c>
    </row>
    <row r="43" spans="1:30" x14ac:dyDescent="0.25">
      <c r="B43" s="4">
        <v>79.722200000000001</v>
      </c>
      <c r="C43" s="4">
        <v>43.123199999999997</v>
      </c>
      <c r="U43" s="4" t="s">
        <v>62</v>
      </c>
      <c r="V43" s="4">
        <v>2000</v>
      </c>
      <c r="W43" s="4">
        <v>81.982500000000002</v>
      </c>
      <c r="X43" s="4">
        <v>5.2171000000000003</v>
      </c>
      <c r="Y43" s="4">
        <v>359316</v>
      </c>
      <c r="Z43" s="4">
        <v>4</v>
      </c>
      <c r="AA43" s="4">
        <v>46.175400000000003</v>
      </c>
      <c r="AB43" s="4">
        <v>7.46401</v>
      </c>
      <c r="AC43" s="4">
        <v>353</v>
      </c>
      <c r="AD43" s="4">
        <v>102</v>
      </c>
    </row>
    <row r="44" spans="1:30" x14ac:dyDescent="0.25">
      <c r="B44" s="4">
        <v>75</v>
      </c>
      <c r="C44" s="4">
        <v>49.542299999999997</v>
      </c>
      <c r="U44" s="4" t="s">
        <v>62</v>
      </c>
      <c r="V44" s="4">
        <v>2000</v>
      </c>
      <c r="W44" s="4">
        <v>82.096599999999995</v>
      </c>
      <c r="X44" s="4">
        <v>4.9009799999999997</v>
      </c>
      <c r="Y44" s="4">
        <v>365752</v>
      </c>
      <c r="Z44" s="4">
        <v>3</v>
      </c>
      <c r="AA44" s="4">
        <v>46.49</v>
      </c>
      <c r="AB44" s="4">
        <v>6.8702100000000002</v>
      </c>
      <c r="AC44" s="4">
        <v>357</v>
      </c>
      <c r="AD44" s="4">
        <v>66</v>
      </c>
    </row>
    <row r="45" spans="1:30" x14ac:dyDescent="0.25">
      <c r="B45" s="4">
        <v>79.9953</v>
      </c>
      <c r="C45" s="4">
        <v>40.453600000000002</v>
      </c>
      <c r="U45" s="4" t="s">
        <v>62</v>
      </c>
      <c r="V45" s="4">
        <v>2000</v>
      </c>
      <c r="W45" s="4">
        <v>81.549000000000007</v>
      </c>
      <c r="X45" s="4">
        <v>5.41221</v>
      </c>
      <c r="Y45" s="4">
        <v>355950</v>
      </c>
      <c r="Z45" s="4">
        <v>9</v>
      </c>
      <c r="AA45" s="4">
        <v>45.846899999999998</v>
      </c>
      <c r="AB45" s="4">
        <v>6.8015499999999998</v>
      </c>
      <c r="AC45" s="4">
        <v>356</v>
      </c>
      <c r="AD45" s="4">
        <v>80</v>
      </c>
    </row>
    <row r="46" spans="1:30" x14ac:dyDescent="0.25">
      <c r="B46" s="4">
        <v>77.364400000000003</v>
      </c>
      <c r="C46" s="4">
        <v>36.006300000000003</v>
      </c>
      <c r="U46" s="4" t="s">
        <v>62</v>
      </c>
      <c r="V46" s="4">
        <v>2000</v>
      </c>
      <c r="W46" s="4">
        <v>81.694299999999998</v>
      </c>
      <c r="X46" s="4">
        <v>5.0658099999999999</v>
      </c>
      <c r="Y46" s="4">
        <v>368575</v>
      </c>
      <c r="Z46" s="4">
        <v>4</v>
      </c>
      <c r="AA46" s="4">
        <v>46.590200000000003</v>
      </c>
      <c r="AB46" s="4">
        <v>7.3059000000000003</v>
      </c>
      <c r="AC46" s="4">
        <v>365</v>
      </c>
      <c r="AD46" s="4">
        <v>94</v>
      </c>
    </row>
    <row r="47" spans="1:30" x14ac:dyDescent="0.25">
      <c r="B47" s="4">
        <v>81.215299999999999</v>
      </c>
      <c r="C47" s="4">
        <v>39.166699999999999</v>
      </c>
      <c r="U47" s="4" t="s">
        <v>62</v>
      </c>
      <c r="V47" s="4">
        <v>5000</v>
      </c>
      <c r="W47" s="4">
        <v>84.729299999999995</v>
      </c>
      <c r="X47" s="4">
        <v>4.70174</v>
      </c>
      <c r="Y47" s="4">
        <v>2326058</v>
      </c>
      <c r="Z47" s="4">
        <v>9</v>
      </c>
      <c r="AA47" s="4">
        <v>46.168799999999997</v>
      </c>
      <c r="AB47" s="4">
        <v>7.1326599999999996</v>
      </c>
      <c r="AC47" s="4">
        <v>1435</v>
      </c>
      <c r="AD47" s="4">
        <v>210</v>
      </c>
    </row>
    <row r="48" spans="1:30" x14ac:dyDescent="0.25">
      <c r="B48" s="4">
        <v>77.106499999999997</v>
      </c>
      <c r="C48" s="4">
        <v>46.145800000000001</v>
      </c>
      <c r="U48" s="4" t="s">
        <v>62</v>
      </c>
      <c r="V48" s="4">
        <v>5000</v>
      </c>
      <c r="W48" s="4">
        <v>84.750500000000002</v>
      </c>
      <c r="X48" s="4">
        <v>4.7395300000000002</v>
      </c>
      <c r="Y48" s="4">
        <v>2213989</v>
      </c>
      <c r="Z48" s="4">
        <v>9</v>
      </c>
      <c r="AA48" s="4">
        <v>46.461300000000001</v>
      </c>
      <c r="AB48" s="4">
        <v>6.9798</v>
      </c>
      <c r="AC48" s="4">
        <v>1436</v>
      </c>
      <c r="AD48" s="4">
        <v>192</v>
      </c>
    </row>
    <row r="49" spans="2:30" x14ac:dyDescent="0.25">
      <c r="B49" s="4">
        <v>83.551599999999993</v>
      </c>
      <c r="C49" s="4">
        <v>32.916699999999999</v>
      </c>
      <c r="U49" s="4" t="s">
        <v>62</v>
      </c>
      <c r="V49" s="4">
        <v>5000</v>
      </c>
      <c r="W49" s="4">
        <v>84.568200000000004</v>
      </c>
      <c r="X49" s="4">
        <v>4.9416599999999997</v>
      </c>
      <c r="Y49" s="4">
        <v>2397254</v>
      </c>
      <c r="Z49" s="4">
        <v>12</v>
      </c>
      <c r="AA49" s="4">
        <v>46.878</v>
      </c>
      <c r="AB49" s="4">
        <v>7.2452300000000003</v>
      </c>
      <c r="AC49" s="4">
        <v>1604</v>
      </c>
      <c r="AD49" s="4">
        <v>220</v>
      </c>
    </row>
    <row r="50" spans="2:30" x14ac:dyDescent="0.25">
      <c r="B50" s="4">
        <v>75.144300000000001</v>
      </c>
      <c r="C50" s="4">
        <v>36.571100000000001</v>
      </c>
      <c r="U50" s="4" t="s">
        <v>62</v>
      </c>
      <c r="V50" s="4">
        <v>5000</v>
      </c>
      <c r="W50" s="4">
        <v>84.688199999999995</v>
      </c>
      <c r="X50" s="4">
        <v>4.8562500000000002</v>
      </c>
      <c r="Y50" s="4">
        <v>2535032</v>
      </c>
      <c r="Z50" s="4">
        <v>8</v>
      </c>
      <c r="AA50" s="4">
        <v>46.526400000000002</v>
      </c>
      <c r="AB50" s="4">
        <v>7.1860400000000002</v>
      </c>
      <c r="AC50" s="4">
        <v>1744</v>
      </c>
      <c r="AD50" s="4">
        <v>204</v>
      </c>
    </row>
    <row r="51" spans="2:30" x14ac:dyDescent="0.25">
      <c r="B51" s="4">
        <v>78.006299999999996</v>
      </c>
      <c r="C51" s="4">
        <v>60.625</v>
      </c>
      <c r="U51" s="4" t="s">
        <v>62</v>
      </c>
      <c r="V51" s="4">
        <v>5000</v>
      </c>
      <c r="W51" s="4">
        <v>84.712599999999995</v>
      </c>
      <c r="X51" s="4">
        <v>4.7740400000000003</v>
      </c>
      <c r="Y51" s="4">
        <v>2607415</v>
      </c>
      <c r="Z51" s="4">
        <v>9</v>
      </c>
      <c r="AA51" s="4">
        <v>46.224800000000002</v>
      </c>
      <c r="AB51" s="4">
        <v>7.1660599999999999</v>
      </c>
      <c r="AC51" s="4">
        <v>1564</v>
      </c>
      <c r="AD51" s="4">
        <v>240</v>
      </c>
    </row>
    <row r="52" spans="2:30" x14ac:dyDescent="0.25">
      <c r="B52" s="4">
        <v>78.040700000000001</v>
      </c>
      <c r="C52" s="4">
        <v>60.511400000000002</v>
      </c>
      <c r="U52" s="4" t="s">
        <v>62</v>
      </c>
      <c r="V52" s="4">
        <v>5000</v>
      </c>
      <c r="W52" s="4">
        <v>84.764899999999997</v>
      </c>
      <c r="X52" s="4">
        <v>4.5315000000000003</v>
      </c>
      <c r="Y52" s="4">
        <v>2508251</v>
      </c>
      <c r="Z52" s="4">
        <v>4</v>
      </c>
      <c r="AA52" s="4">
        <v>46.332799999999999</v>
      </c>
      <c r="AB52" s="4">
        <v>7.1998100000000003</v>
      </c>
      <c r="AC52" s="4">
        <v>1731</v>
      </c>
      <c r="AD52" s="4">
        <v>230</v>
      </c>
    </row>
    <row r="53" spans="2:30" x14ac:dyDescent="0.25">
      <c r="B53" s="4">
        <v>77.109800000000007</v>
      </c>
      <c r="C53" s="4">
        <v>46.547600000000003</v>
      </c>
      <c r="U53" s="4" t="s">
        <v>62</v>
      </c>
      <c r="V53" s="4">
        <v>5000</v>
      </c>
      <c r="W53" s="4">
        <v>84.861999999999995</v>
      </c>
      <c r="X53" s="4">
        <v>4.5327900000000003</v>
      </c>
      <c r="Y53" s="4">
        <v>2463895</v>
      </c>
      <c r="Z53" s="4">
        <v>3</v>
      </c>
      <c r="AA53" s="4">
        <v>46.364100000000001</v>
      </c>
      <c r="AB53" s="4">
        <v>7.09971</v>
      </c>
      <c r="AC53" s="4">
        <v>2064</v>
      </c>
      <c r="AD53" s="4">
        <v>216</v>
      </c>
    </row>
    <row r="54" spans="2:30" x14ac:dyDescent="0.25">
      <c r="B54" s="4">
        <v>76.537700000000001</v>
      </c>
      <c r="C54" s="4">
        <v>46.1569</v>
      </c>
    </row>
    <row r="55" spans="2:30" x14ac:dyDescent="0.25">
      <c r="B55" s="4">
        <v>82.378500000000003</v>
      </c>
      <c r="C55" s="4">
        <v>41.1083</v>
      </c>
    </row>
    <row r="56" spans="2:30" x14ac:dyDescent="0.25">
      <c r="B56" s="4">
        <v>79.836299999999994</v>
      </c>
      <c r="C56" s="4">
        <v>57.275100000000002</v>
      </c>
    </row>
    <row r="57" spans="2:30" x14ac:dyDescent="0.25">
      <c r="B57" s="4">
        <v>74.563500000000005</v>
      </c>
      <c r="C57" s="4">
        <v>38.602699999999999</v>
      </c>
    </row>
    <row r="58" spans="2:30" x14ac:dyDescent="0.25">
      <c r="B58" s="4">
        <v>81.278400000000005</v>
      </c>
      <c r="C58" s="4">
        <v>39.488300000000002</v>
      </c>
    </row>
    <row r="59" spans="2:30" x14ac:dyDescent="0.25">
      <c r="B59" s="4">
        <v>72.272199999999998</v>
      </c>
      <c r="C59" s="4">
        <v>48.988100000000003</v>
      </c>
    </row>
    <row r="60" spans="2:30" x14ac:dyDescent="0.25">
      <c r="B60" s="4">
        <v>78.395099999999999</v>
      </c>
      <c r="C60" s="4">
        <v>44.213000000000001</v>
      </c>
    </row>
    <row r="61" spans="2:30" x14ac:dyDescent="0.25">
      <c r="B61" s="4">
        <v>86.210300000000004</v>
      </c>
      <c r="C61" s="4">
        <v>37.301600000000001</v>
      </c>
    </row>
    <row r="62" spans="2:30" x14ac:dyDescent="0.25">
      <c r="B62" s="4">
        <v>74.097200000000001</v>
      </c>
      <c r="C62" s="4">
        <v>36.375700000000002</v>
      </c>
    </row>
    <row r="63" spans="2:30" x14ac:dyDescent="0.25">
      <c r="B63" s="4">
        <v>83.611099999999993</v>
      </c>
      <c r="C63" s="4">
        <v>40.463000000000001</v>
      </c>
    </row>
    <row r="64" spans="2:30" x14ac:dyDescent="0.25">
      <c r="B64" s="4">
        <v>63.2562</v>
      </c>
      <c r="C64" s="4">
        <v>51.014699999999998</v>
      </c>
    </row>
    <row r="65" spans="2:3" x14ac:dyDescent="0.25">
      <c r="B65" s="4">
        <v>81.803899999999999</v>
      </c>
      <c r="C65" s="4">
        <v>45.337299999999999</v>
      </c>
    </row>
    <row r="66" spans="2:3" x14ac:dyDescent="0.25">
      <c r="B66" s="4">
        <v>56.296300000000002</v>
      </c>
      <c r="C66" s="4">
        <v>47.271799999999999</v>
      </c>
    </row>
    <row r="67" spans="2:3" x14ac:dyDescent="0.25">
      <c r="B67" s="4">
        <v>73.214299999999994</v>
      </c>
      <c r="C67" s="4">
        <v>53.796300000000002</v>
      </c>
    </row>
    <row r="68" spans="2:3" x14ac:dyDescent="0.25">
      <c r="B68" s="4">
        <v>74.791700000000006</v>
      </c>
      <c r="C68" s="4">
        <v>45.5398</v>
      </c>
    </row>
    <row r="69" spans="2:3" x14ac:dyDescent="0.25">
      <c r="B69" s="4">
        <v>66.951099999999997</v>
      </c>
      <c r="C69" s="4">
        <v>54.789499999999997</v>
      </c>
    </row>
    <row r="70" spans="2:3" x14ac:dyDescent="0.25">
      <c r="B70" s="4">
        <v>70.614999999999995</v>
      </c>
      <c r="C70" s="4">
        <v>58.7121</v>
      </c>
    </row>
    <row r="71" spans="2:3" x14ac:dyDescent="0.25">
      <c r="B71" s="4">
        <v>79.629599999999996</v>
      </c>
      <c r="C71" s="4">
        <v>36.375700000000002</v>
      </c>
    </row>
    <row r="72" spans="2:3" x14ac:dyDescent="0.25">
      <c r="B72" s="4">
        <v>76.052700000000002</v>
      </c>
      <c r="C72" s="4">
        <v>43.75</v>
      </c>
    </row>
    <row r="73" spans="2:3" x14ac:dyDescent="0.25">
      <c r="B73" s="4">
        <v>71.338399999999993</v>
      </c>
      <c r="C73" s="4">
        <v>53.148099999999999</v>
      </c>
    </row>
    <row r="74" spans="2:3" x14ac:dyDescent="0.25">
      <c r="B74" s="4">
        <v>80.034700000000001</v>
      </c>
      <c r="C74" s="4">
        <v>40.370399999999997</v>
      </c>
    </row>
    <row r="75" spans="2:3" x14ac:dyDescent="0.25">
      <c r="B75" s="4">
        <v>79.646199999999993</v>
      </c>
      <c r="C75" s="4">
        <v>51.3889</v>
      </c>
    </row>
    <row r="76" spans="2:3" x14ac:dyDescent="0.25">
      <c r="B76" s="4">
        <v>77.334100000000007</v>
      </c>
      <c r="C76" s="4">
        <v>35.455199999999998</v>
      </c>
    </row>
    <row r="77" spans="2:3" x14ac:dyDescent="0.25">
      <c r="B77" s="4">
        <v>79.271900000000002</v>
      </c>
      <c r="C77" s="4">
        <v>44.681199999999997</v>
      </c>
    </row>
    <row r="78" spans="2:3" x14ac:dyDescent="0.25">
      <c r="B78" s="4">
        <v>82.218900000000005</v>
      </c>
      <c r="C78" s="4">
        <v>61.800600000000003</v>
      </c>
    </row>
    <row r="79" spans="2:3" x14ac:dyDescent="0.25">
      <c r="B79" s="4">
        <v>79.375</v>
      </c>
      <c r="C79" s="4">
        <v>44.113</v>
      </c>
    </row>
    <row r="80" spans="2:3" x14ac:dyDescent="0.25">
      <c r="B80" s="4">
        <v>77.529799999999994</v>
      </c>
      <c r="C80" s="4">
        <v>38.417499999999997</v>
      </c>
    </row>
    <row r="81" spans="2:3" x14ac:dyDescent="0.25">
      <c r="B81" s="4">
        <v>84.072900000000004</v>
      </c>
      <c r="C81" s="4">
        <v>39.656100000000002</v>
      </c>
    </row>
    <row r="82" spans="2:3" x14ac:dyDescent="0.25">
      <c r="B82" s="4">
        <v>79.438100000000006</v>
      </c>
      <c r="C82" s="4">
        <v>45.208300000000001</v>
      </c>
    </row>
    <row r="83" spans="2:3" x14ac:dyDescent="0.25">
      <c r="B83" s="4">
        <v>66.995699999999999</v>
      </c>
      <c r="C83" s="4">
        <v>49.097200000000001</v>
      </c>
    </row>
    <row r="84" spans="2:3" x14ac:dyDescent="0.25">
      <c r="B84" s="4">
        <v>69.6952</v>
      </c>
      <c r="C84" s="4">
        <v>58.933100000000003</v>
      </c>
    </row>
    <row r="85" spans="2:3" x14ac:dyDescent="0.25">
      <c r="B85" s="4">
        <v>77.9893</v>
      </c>
      <c r="C85" s="4">
        <v>42.485100000000003</v>
      </c>
    </row>
    <row r="86" spans="2:3" x14ac:dyDescent="0.25">
      <c r="B86" s="4">
        <v>77.4405</v>
      </c>
      <c r="C86" s="4">
        <v>37.089599999999997</v>
      </c>
    </row>
    <row r="87" spans="2:3" x14ac:dyDescent="0.25">
      <c r="B87" s="4">
        <v>80.844899999999996</v>
      </c>
      <c r="C87" s="4">
        <v>38.506900000000002</v>
      </c>
    </row>
    <row r="88" spans="2:3" x14ac:dyDescent="0.25">
      <c r="B88" s="4">
        <v>82.909000000000006</v>
      </c>
      <c r="C88" s="4">
        <v>57.948700000000002</v>
      </c>
    </row>
    <row r="89" spans="2:3" x14ac:dyDescent="0.25">
      <c r="B89" s="4">
        <v>75.709900000000005</v>
      </c>
      <c r="C89" s="4">
        <v>43.333300000000001</v>
      </c>
    </row>
    <row r="90" spans="2:3" x14ac:dyDescent="0.25">
      <c r="B90" s="4">
        <v>75.578699999999998</v>
      </c>
      <c r="C90" s="4">
        <v>42.939799999999998</v>
      </c>
    </row>
    <row r="91" spans="2:3" x14ac:dyDescent="0.25">
      <c r="B91" s="4">
        <v>74.3596</v>
      </c>
      <c r="C91" s="4">
        <v>39.573399999999999</v>
      </c>
    </row>
    <row r="92" spans="2:3" x14ac:dyDescent="0.25">
      <c r="B92" s="4">
        <v>67.423900000000003</v>
      </c>
      <c r="C92" s="4">
        <v>40.987699999999997</v>
      </c>
    </row>
    <row r="93" spans="2:3" x14ac:dyDescent="0.25">
      <c r="B93" s="4">
        <v>83.691100000000006</v>
      </c>
      <c r="C93" s="4">
        <v>41.377299999999998</v>
      </c>
    </row>
    <row r="94" spans="2:3" x14ac:dyDescent="0.25">
      <c r="B94" s="4">
        <v>73.770899999999997</v>
      </c>
      <c r="C94" s="4">
        <v>39.032499999999999</v>
      </c>
    </row>
    <row r="95" spans="2:3" x14ac:dyDescent="0.25">
      <c r="B95" s="4">
        <v>72.569400000000002</v>
      </c>
      <c r="C95" s="4">
        <v>46.321199999999997</v>
      </c>
    </row>
    <row r="96" spans="2:3" x14ac:dyDescent="0.25">
      <c r="B96" s="4">
        <v>80.833299999999994</v>
      </c>
      <c r="C96" s="4">
        <v>42.777799999999999</v>
      </c>
    </row>
    <row r="97" spans="2:3" x14ac:dyDescent="0.25">
      <c r="B97" s="4">
        <v>81.875</v>
      </c>
      <c r="C97" s="4">
        <v>42.569400000000002</v>
      </c>
    </row>
    <row r="98" spans="2:3" x14ac:dyDescent="0.25">
      <c r="B98" s="4">
        <v>76.140900000000002</v>
      </c>
      <c r="C98" s="4">
        <v>48.181199999999997</v>
      </c>
    </row>
    <row r="99" spans="2:3" x14ac:dyDescent="0.25">
      <c r="B99" s="4">
        <v>66.081299999999999</v>
      </c>
      <c r="C99" s="4">
        <v>36.4268</v>
      </c>
    </row>
    <row r="100" spans="2:3" x14ac:dyDescent="0.25">
      <c r="B100" s="4">
        <v>66.255200000000002</v>
      </c>
      <c r="C100" s="4">
        <v>49.926299999999998</v>
      </c>
    </row>
    <row r="101" spans="2:3" x14ac:dyDescent="0.25">
      <c r="B101" s="4">
        <v>81.851900000000001</v>
      </c>
      <c r="C101" s="4">
        <v>36.350999999999999</v>
      </c>
    </row>
    <row r="102" spans="2:3" x14ac:dyDescent="0.25">
      <c r="B102" s="4">
        <v>68.595699999999994</v>
      </c>
      <c r="C102" s="4">
        <v>42.824100000000001</v>
      </c>
    </row>
    <row r="103" spans="2:3" x14ac:dyDescent="0.25">
      <c r="B103" s="4">
        <v>72.420100000000005</v>
      </c>
      <c r="C103" s="4">
        <v>49.107100000000003</v>
      </c>
    </row>
    <row r="104" spans="2:3" x14ac:dyDescent="0.25">
      <c r="B104" s="4">
        <v>82.341300000000004</v>
      </c>
      <c r="C104" s="4">
        <v>44.5139</v>
      </c>
    </row>
    <row r="105" spans="2:3" x14ac:dyDescent="0.25">
      <c r="B105" s="4">
        <v>79.217799999999997</v>
      </c>
      <c r="C105" s="4">
        <v>60.119</v>
      </c>
    </row>
    <row r="106" spans="2:3" x14ac:dyDescent="0.25">
      <c r="B106" s="4">
        <v>71.910899999999998</v>
      </c>
      <c r="C106" s="4">
        <v>41.493099999999998</v>
      </c>
    </row>
    <row r="107" spans="2:3" x14ac:dyDescent="0.25">
      <c r="B107" s="4">
        <v>82.370199999999997</v>
      </c>
      <c r="C107" s="4">
        <v>62.965200000000003</v>
      </c>
    </row>
    <row r="108" spans="2:3" x14ac:dyDescent="0.25">
      <c r="B108" s="4">
        <v>83.492099999999994</v>
      </c>
      <c r="C108" s="4">
        <v>44.256</v>
      </c>
    </row>
    <row r="109" spans="2:3" x14ac:dyDescent="0.25">
      <c r="B109" s="4">
        <v>84.027799999999999</v>
      </c>
      <c r="C109" s="4">
        <v>46.283799999999999</v>
      </c>
    </row>
    <row r="110" spans="2:3" x14ac:dyDescent="0.25">
      <c r="B110" s="4">
        <v>72.348500000000001</v>
      </c>
      <c r="C110" s="4">
        <v>51.177199999999999</v>
      </c>
    </row>
    <row r="111" spans="2:3" x14ac:dyDescent="0.25">
      <c r="B111" s="4">
        <v>68.865700000000004</v>
      </c>
      <c r="C111" s="4">
        <v>45.580800000000004</v>
      </c>
    </row>
    <row r="112" spans="2:3" x14ac:dyDescent="0.25">
      <c r="B112" s="4">
        <v>68.301900000000003</v>
      </c>
      <c r="C112" s="4">
        <v>53.009300000000003</v>
      </c>
    </row>
    <row r="113" spans="2:3" x14ac:dyDescent="0.25">
      <c r="B113" s="4">
        <v>76.078900000000004</v>
      </c>
      <c r="C113" s="4">
        <v>61.107799999999997</v>
      </c>
    </row>
    <row r="114" spans="2:3" x14ac:dyDescent="0.25">
      <c r="B114" s="4">
        <v>69.630499999999998</v>
      </c>
      <c r="C114" s="4">
        <v>36.914900000000003</v>
      </c>
    </row>
    <row r="115" spans="2:3" x14ac:dyDescent="0.25">
      <c r="B115" s="4">
        <v>78.779799999999994</v>
      </c>
      <c r="C115" s="4">
        <v>53.328899999999997</v>
      </c>
    </row>
    <row r="116" spans="2:3" x14ac:dyDescent="0.25">
      <c r="B116" s="4">
        <v>68.080799999999996</v>
      </c>
      <c r="C116" s="4">
        <v>52.9514</v>
      </c>
    </row>
    <row r="117" spans="2:3" x14ac:dyDescent="0.25">
      <c r="B117" s="4">
        <v>78.422600000000003</v>
      </c>
      <c r="C117" s="4">
        <v>44.4544</v>
      </c>
    </row>
    <row r="118" spans="2:3" x14ac:dyDescent="0.25">
      <c r="B118" s="4">
        <v>79.900800000000004</v>
      </c>
      <c r="C118" s="4">
        <v>53.794600000000003</v>
      </c>
    </row>
    <row r="119" spans="2:3" x14ac:dyDescent="0.25">
      <c r="B119" s="4">
        <v>79.618099999999998</v>
      </c>
      <c r="C119" s="4">
        <v>50.6173</v>
      </c>
    </row>
    <row r="120" spans="2:3" x14ac:dyDescent="0.25">
      <c r="B120" s="4">
        <v>78.152600000000007</v>
      </c>
      <c r="C120" s="4">
        <v>47.979799999999997</v>
      </c>
    </row>
    <row r="121" spans="2:3" x14ac:dyDescent="0.25">
      <c r="B121" s="4">
        <v>72.038200000000003</v>
      </c>
      <c r="C121" s="4">
        <v>43.955199999999998</v>
      </c>
    </row>
    <row r="122" spans="2:3" x14ac:dyDescent="0.25">
      <c r="B122" s="4">
        <v>74.004599999999996</v>
      </c>
      <c r="C122" s="4">
        <v>43.958300000000001</v>
      </c>
    </row>
    <row r="123" spans="2:3" x14ac:dyDescent="0.25">
      <c r="B123" s="4">
        <v>68.629800000000003</v>
      </c>
      <c r="C123" s="4">
        <v>42.0486</v>
      </c>
    </row>
    <row r="124" spans="2:3" x14ac:dyDescent="0.25">
      <c r="B124" s="4">
        <v>65.204999999999998</v>
      </c>
      <c r="C124" s="4">
        <v>40.1417</v>
      </c>
    </row>
    <row r="125" spans="2:3" x14ac:dyDescent="0.25">
      <c r="B125" s="4">
        <v>82.146500000000003</v>
      </c>
      <c r="C125" s="4">
        <v>59.645099999999999</v>
      </c>
    </row>
    <row r="126" spans="2:3" x14ac:dyDescent="0.25">
      <c r="B126" s="4">
        <v>73.52</v>
      </c>
      <c r="C126" s="4">
        <v>50.405099999999997</v>
      </c>
    </row>
    <row r="127" spans="2:3" x14ac:dyDescent="0.25">
      <c r="B127" s="4">
        <v>78.587999999999994</v>
      </c>
      <c r="C127" s="4">
        <v>45.475099999999998</v>
      </c>
    </row>
    <row r="128" spans="2:3" x14ac:dyDescent="0.25">
      <c r="B128" s="4">
        <v>77.949100000000001</v>
      </c>
      <c r="C128" s="4">
        <v>51.3889</v>
      </c>
    </row>
    <row r="129" spans="1:3" x14ac:dyDescent="0.25">
      <c r="B129" s="4">
        <v>77.916700000000006</v>
      </c>
      <c r="C129" s="4">
        <v>46.036299999999997</v>
      </c>
    </row>
    <row r="130" spans="1:3" x14ac:dyDescent="0.25">
      <c r="B130" s="22">
        <v>78.611099999999993</v>
      </c>
      <c r="C130" s="22">
        <v>49.435099999999998</v>
      </c>
    </row>
    <row r="131" spans="1:3" x14ac:dyDescent="0.25">
      <c r="A131" s="4" t="s">
        <v>51</v>
      </c>
      <c r="B131" s="4">
        <f>AVERAGE(B6:B130)</f>
        <v>76.149260800000008</v>
      </c>
      <c r="C131" s="4">
        <f>AVERAGE(C6:C130)</f>
        <v>46.081550399999976</v>
      </c>
    </row>
    <row r="132" spans="1:3" x14ac:dyDescent="0.25">
      <c r="A132" s="4" t="s">
        <v>52</v>
      </c>
      <c r="B132" s="4">
        <f>B131*0.8</f>
        <v>60.919408640000007</v>
      </c>
      <c r="C132" s="4">
        <f>C131*0.8</f>
        <v>36.865240319999984</v>
      </c>
    </row>
    <row r="133" spans="1:3" ht="41.4" x14ac:dyDescent="0.25">
      <c r="A133" s="21" t="s">
        <v>53</v>
      </c>
      <c r="B133" s="4">
        <f>COUNTIF(B7:B131,"&lt;"&amp;$B$132)</f>
        <v>2</v>
      </c>
      <c r="C133" s="4">
        <f>COUNTIF(C7:C131,"&lt;"&amp;$C$132)</f>
        <v>10</v>
      </c>
    </row>
  </sheetData>
  <mergeCells count="19">
    <mergeCell ref="AF4:AO4"/>
    <mergeCell ref="AF5:AF6"/>
    <mergeCell ref="AG5:AG6"/>
    <mergeCell ref="AH5:AK5"/>
    <mergeCell ref="AL5:AO5"/>
    <mergeCell ref="U4:AD4"/>
    <mergeCell ref="U5:U6"/>
    <mergeCell ref="V5:V6"/>
    <mergeCell ref="W5:Z5"/>
    <mergeCell ref="AA5:AD5"/>
    <mergeCell ref="M4:S4"/>
    <mergeCell ref="M5:M6"/>
    <mergeCell ref="N5:P5"/>
    <mergeCell ref="Q5:S5"/>
    <mergeCell ref="B4:C4"/>
    <mergeCell ref="E4:K4"/>
    <mergeCell ref="E5:E6"/>
    <mergeCell ref="F5:H5"/>
    <mergeCell ref="I5:K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66B2-8D9A-4DDD-A8E7-7D13BA64C286}">
  <dimension ref="A2:AB131"/>
  <sheetViews>
    <sheetView tabSelected="1" topLeftCell="Q25" zoomScale="85" zoomScaleNormal="85" workbookViewId="0">
      <selection activeCell="Z28" sqref="Z28"/>
    </sheetView>
  </sheetViews>
  <sheetFormatPr defaultRowHeight="13.8" x14ac:dyDescent="0.25"/>
  <cols>
    <col min="2" max="2" width="9.5546875" bestFit="1" customWidth="1"/>
    <col min="3" max="3" width="13.88671875" bestFit="1" customWidth="1"/>
    <col min="14" max="14" width="8.77734375" customWidth="1"/>
    <col min="21" max="22" width="9" bestFit="1" customWidth="1"/>
    <col min="23" max="23" width="10.5546875" bestFit="1" customWidth="1"/>
    <col min="24" max="25" width="9" bestFit="1" customWidth="1"/>
    <col min="28" max="28" width="11.6640625" customWidth="1"/>
  </cols>
  <sheetData>
    <row r="2" spans="2:25" x14ac:dyDescent="0.25">
      <c r="B2" s="26" t="s">
        <v>36</v>
      </c>
      <c r="C2" s="26"/>
      <c r="F2" s="27" t="s">
        <v>37</v>
      </c>
      <c r="G2" s="27"/>
      <c r="H2" s="27"/>
      <c r="I2" s="27"/>
      <c r="J2" s="27"/>
      <c r="K2" s="27"/>
      <c r="M2" s="25" t="s">
        <v>45</v>
      </c>
      <c r="N2" s="25"/>
      <c r="O2" s="25"/>
      <c r="P2" s="25"/>
      <c r="Q2" s="25"/>
      <c r="R2" s="25"/>
      <c r="S2" s="25"/>
      <c r="W2" t="s">
        <v>58</v>
      </c>
    </row>
    <row r="3" spans="2:25" x14ac:dyDescent="0.25">
      <c r="B3" s="4" t="s">
        <v>44</v>
      </c>
      <c r="C3" s="4" t="s">
        <v>49</v>
      </c>
      <c r="F3" s="25" t="s">
        <v>44</v>
      </c>
      <c r="G3" s="25"/>
      <c r="H3" s="25"/>
      <c r="I3" s="25" t="s">
        <v>46</v>
      </c>
      <c r="J3" s="25"/>
      <c r="K3" s="25"/>
      <c r="M3" s="25" t="s">
        <v>43</v>
      </c>
      <c r="N3" s="25" t="s">
        <v>44</v>
      </c>
      <c r="O3" s="25"/>
      <c r="P3" s="25"/>
      <c r="Q3" s="25" t="s">
        <v>46</v>
      </c>
      <c r="R3" s="25"/>
      <c r="S3" s="25"/>
      <c r="U3" s="25" t="s">
        <v>43</v>
      </c>
      <c r="V3" s="25" t="s">
        <v>56</v>
      </c>
      <c r="W3" s="25"/>
      <c r="X3" s="25" t="s">
        <v>57</v>
      </c>
      <c r="Y3" s="25"/>
    </row>
    <row r="4" spans="2:25" x14ac:dyDescent="0.25">
      <c r="B4" s="4">
        <v>86.025099999999995</v>
      </c>
      <c r="C4" s="4">
        <v>52.6389</v>
      </c>
      <c r="F4" s="4" t="s">
        <v>40</v>
      </c>
      <c r="G4" s="4" t="s">
        <v>41</v>
      </c>
      <c r="H4" s="4" t="s">
        <v>42</v>
      </c>
      <c r="I4" s="4" t="s">
        <v>40</v>
      </c>
      <c r="J4" s="4" t="s">
        <v>41</v>
      </c>
      <c r="K4" s="4" t="s">
        <v>42</v>
      </c>
      <c r="M4" s="25"/>
      <c r="N4" s="4" t="s">
        <v>40</v>
      </c>
      <c r="O4" s="4" t="s">
        <v>41</v>
      </c>
      <c r="P4" s="4" t="s">
        <v>42</v>
      </c>
      <c r="Q4" s="4" t="s">
        <v>40</v>
      </c>
      <c r="R4" s="4" t="s">
        <v>41</v>
      </c>
      <c r="S4" s="4" t="s">
        <v>42</v>
      </c>
      <c r="U4" s="25"/>
      <c r="V4" s="4" t="s">
        <v>40</v>
      </c>
      <c r="W4" s="4" t="s">
        <v>32</v>
      </c>
      <c r="X4" s="4" t="s">
        <v>40</v>
      </c>
      <c r="Y4" s="4" t="s">
        <v>32</v>
      </c>
    </row>
    <row r="5" spans="2:25" x14ac:dyDescent="0.25">
      <c r="B5" s="4">
        <v>89.405600000000007</v>
      </c>
      <c r="C5" s="4">
        <v>46.686500000000002</v>
      </c>
      <c r="F5" s="4">
        <v>78.310599999999994</v>
      </c>
      <c r="G5" s="4">
        <v>8.5670800000000007</v>
      </c>
      <c r="H5" s="4">
        <v>12320</v>
      </c>
      <c r="I5" s="4">
        <v>46.131999999999998</v>
      </c>
      <c r="J5" s="4">
        <v>7.0063800000000001</v>
      </c>
      <c r="K5" s="4">
        <v>58</v>
      </c>
      <c r="M5" s="4">
        <v>50</v>
      </c>
      <c r="N5" s="4">
        <v>65.246499999999997</v>
      </c>
      <c r="O5" s="4">
        <v>7.6017099999999997</v>
      </c>
      <c r="P5" s="4">
        <v>124</v>
      </c>
      <c r="Q5" s="4">
        <v>44.037399999999998</v>
      </c>
      <c r="R5" s="4">
        <v>5.4449399999999999</v>
      </c>
      <c r="S5" s="4">
        <v>6</v>
      </c>
      <c r="U5" s="15">
        <v>50</v>
      </c>
      <c r="V5" s="14">
        <v>64.159224999999992</v>
      </c>
      <c r="W5" s="15">
        <v>106</v>
      </c>
      <c r="X5" s="14">
        <v>45.192875000000001</v>
      </c>
      <c r="Y5" s="15">
        <v>6.5</v>
      </c>
    </row>
    <row r="6" spans="2:25" x14ac:dyDescent="0.25">
      <c r="B6" s="4">
        <v>92.9315</v>
      </c>
      <c r="C6" s="4">
        <v>39.467599999999997</v>
      </c>
      <c r="F6" s="4">
        <v>76.106399999999994</v>
      </c>
      <c r="G6" s="4">
        <v>9.5104000000000006</v>
      </c>
      <c r="H6" s="4">
        <v>15378</v>
      </c>
      <c r="I6" s="4">
        <v>47.260399999999997</v>
      </c>
      <c r="J6" s="4">
        <v>7.8862300000000003</v>
      </c>
      <c r="K6" s="4">
        <v>66</v>
      </c>
      <c r="M6" s="4">
        <v>100</v>
      </c>
      <c r="N6" s="4">
        <v>72.453800000000001</v>
      </c>
      <c r="O6" s="4">
        <v>7.1929299999999996</v>
      </c>
      <c r="P6" s="4">
        <v>459</v>
      </c>
      <c r="Q6" s="4">
        <v>47.531999999999996</v>
      </c>
      <c r="R6" s="4">
        <v>9.3167200000000001</v>
      </c>
      <c r="S6" s="4">
        <v>15</v>
      </c>
      <c r="U6" s="15">
        <v>100</v>
      </c>
      <c r="V6" s="14">
        <v>71.525350000000003</v>
      </c>
      <c r="W6" s="15">
        <v>387.25</v>
      </c>
      <c r="X6" s="14">
        <v>46.239099999999993</v>
      </c>
      <c r="Y6" s="15">
        <v>11</v>
      </c>
    </row>
    <row r="7" spans="2:25" x14ac:dyDescent="0.25">
      <c r="B7" s="4">
        <v>87.777799999999999</v>
      </c>
      <c r="C7" s="4">
        <v>39.122599999999998</v>
      </c>
      <c r="F7" s="4">
        <v>77.580799999999996</v>
      </c>
      <c r="G7" s="4">
        <v>8.8702400000000008</v>
      </c>
      <c r="H7" s="4">
        <v>13472</v>
      </c>
      <c r="I7" s="4">
        <v>47.424599999999998</v>
      </c>
      <c r="J7" s="4">
        <v>7.7193500000000004</v>
      </c>
      <c r="K7" s="4">
        <v>61</v>
      </c>
      <c r="M7" s="4">
        <v>200</v>
      </c>
      <c r="N7" s="4">
        <v>72.565899999999999</v>
      </c>
      <c r="O7" s="4">
        <v>9.1063299999999998</v>
      </c>
      <c r="P7" s="4">
        <v>1560</v>
      </c>
      <c r="Q7" s="4">
        <v>45.837000000000003</v>
      </c>
      <c r="R7" s="4">
        <v>7.3958199999999996</v>
      </c>
      <c r="S7" s="4">
        <v>20</v>
      </c>
      <c r="U7" s="15">
        <v>200</v>
      </c>
      <c r="V7" s="14">
        <v>73.461500000000001</v>
      </c>
      <c r="W7" s="15">
        <v>1472</v>
      </c>
      <c r="X7" s="14">
        <v>45.877000000000002</v>
      </c>
      <c r="Y7" s="15">
        <v>20.5</v>
      </c>
    </row>
    <row r="8" spans="2:25" x14ac:dyDescent="0.25">
      <c r="B8" s="4">
        <v>71.666700000000006</v>
      </c>
      <c r="C8" s="4">
        <v>44.543700000000001</v>
      </c>
      <c r="F8" s="4">
        <v>77.710700000000003</v>
      </c>
      <c r="G8" s="4">
        <v>8.6296999999999997</v>
      </c>
      <c r="H8" s="4">
        <v>14545</v>
      </c>
      <c r="I8" s="4">
        <v>45.789299999999997</v>
      </c>
      <c r="J8" s="4">
        <v>7.2488200000000003</v>
      </c>
      <c r="K8" s="4">
        <v>65</v>
      </c>
      <c r="M8" s="4">
        <v>500</v>
      </c>
      <c r="N8" s="4">
        <v>77.832999999999998</v>
      </c>
      <c r="O8" s="4">
        <v>8.6319400000000002</v>
      </c>
      <c r="P8" s="4">
        <v>15440</v>
      </c>
      <c r="Q8" s="4">
        <v>46.473799999999997</v>
      </c>
      <c r="R8" s="4">
        <v>7.4663199999999996</v>
      </c>
      <c r="S8" s="4">
        <v>59</v>
      </c>
      <c r="U8" s="15">
        <v>500</v>
      </c>
      <c r="V8" s="14">
        <v>77.416924999999992</v>
      </c>
      <c r="W8" s="15">
        <v>14939.5</v>
      </c>
      <c r="X8" s="14">
        <v>46.514224999999996</v>
      </c>
      <c r="Y8" s="15">
        <v>59.75</v>
      </c>
    </row>
    <row r="9" spans="2:25" x14ac:dyDescent="0.25">
      <c r="B9" s="4">
        <v>85.625</v>
      </c>
      <c r="C9" s="4">
        <v>37.0139</v>
      </c>
      <c r="F9" s="4">
        <v>76.396199999999993</v>
      </c>
      <c r="G9" s="4">
        <v>8.9171800000000001</v>
      </c>
      <c r="H9" s="4">
        <v>15407</v>
      </c>
      <c r="I9" s="4">
        <v>47.412700000000001</v>
      </c>
      <c r="J9" s="4">
        <v>7.4663199999999996</v>
      </c>
      <c r="K9" s="4">
        <v>56</v>
      </c>
      <c r="M9" s="4">
        <v>1000</v>
      </c>
      <c r="N9" s="4">
        <v>79.645700000000005</v>
      </c>
      <c r="O9" s="4">
        <v>8.3468199999999992</v>
      </c>
      <c r="P9" s="4">
        <v>77564</v>
      </c>
      <c r="Q9" s="4">
        <v>46.421199999999999</v>
      </c>
      <c r="R9" s="4">
        <v>7.4649299999999998</v>
      </c>
      <c r="S9" s="4">
        <v>134</v>
      </c>
      <c r="U9" s="15">
        <v>1000</v>
      </c>
      <c r="V9" s="14">
        <v>79.459824999999995</v>
      </c>
      <c r="W9" s="15">
        <v>76325.75</v>
      </c>
      <c r="X9" s="14">
        <v>46.538050000000005</v>
      </c>
      <c r="Y9" s="15">
        <v>139.75</v>
      </c>
    </row>
    <row r="10" spans="2:25" x14ac:dyDescent="0.25">
      <c r="B10" s="4">
        <v>77.083299999999994</v>
      </c>
      <c r="C10" s="4">
        <v>33.631</v>
      </c>
      <c r="F10" s="4">
        <v>77.166399999999996</v>
      </c>
      <c r="G10" s="4">
        <v>8.4782100000000007</v>
      </c>
      <c r="H10" s="4">
        <v>14870</v>
      </c>
      <c r="I10" s="4">
        <v>46.115099999999998</v>
      </c>
      <c r="J10" s="4">
        <v>7.43757</v>
      </c>
      <c r="K10" s="4">
        <v>56</v>
      </c>
      <c r="M10" s="4">
        <v>2000</v>
      </c>
      <c r="N10" s="4">
        <v>81.587500000000006</v>
      </c>
      <c r="O10" s="4">
        <v>7.7395399999999999</v>
      </c>
      <c r="P10" s="4">
        <v>473017</v>
      </c>
      <c r="Q10" s="4">
        <v>46.268300000000004</v>
      </c>
      <c r="R10" s="4">
        <v>7.2968200000000003</v>
      </c>
      <c r="S10" s="4">
        <v>353</v>
      </c>
      <c r="U10" s="15">
        <v>2000</v>
      </c>
      <c r="V10" s="20">
        <v>81.709100000000007</v>
      </c>
      <c r="W10" s="15">
        <v>453303</v>
      </c>
      <c r="X10" s="20">
        <v>46.413400000000003</v>
      </c>
      <c r="Y10" s="15">
        <v>369.6</v>
      </c>
    </row>
    <row r="11" spans="2:25" x14ac:dyDescent="0.25">
      <c r="B11" s="4">
        <v>89.444400000000002</v>
      </c>
      <c r="C11" s="4">
        <v>52.195799999999998</v>
      </c>
      <c r="F11" s="4">
        <v>77.359800000000007</v>
      </c>
      <c r="G11" s="4">
        <v>8.8154199999999996</v>
      </c>
      <c r="H11" s="4">
        <v>13862</v>
      </c>
      <c r="I11" s="4">
        <v>46.464199999999998</v>
      </c>
      <c r="J11" s="4">
        <v>7.5357099999999999</v>
      </c>
      <c r="K11" s="4">
        <v>56</v>
      </c>
      <c r="M11" s="4">
        <v>50</v>
      </c>
      <c r="N11" s="4">
        <v>64.384</v>
      </c>
      <c r="O11" s="4">
        <v>16.0426</v>
      </c>
      <c r="P11" s="4">
        <v>120</v>
      </c>
      <c r="Q11" s="4">
        <v>46.8461</v>
      </c>
      <c r="R11" s="4">
        <v>8.9060400000000008</v>
      </c>
      <c r="S11" s="4">
        <v>8</v>
      </c>
      <c r="W11" s="6"/>
    </row>
    <row r="12" spans="2:25" x14ac:dyDescent="0.25">
      <c r="B12" s="4">
        <v>87.128</v>
      </c>
      <c r="C12" s="4">
        <v>40.645699999999998</v>
      </c>
      <c r="F12" s="4">
        <v>77.639499999999998</v>
      </c>
      <c r="G12" s="4">
        <v>8.7160899999999994</v>
      </c>
      <c r="H12" s="4">
        <v>13449</v>
      </c>
      <c r="I12" s="4">
        <v>47.021000000000001</v>
      </c>
      <c r="J12" s="4">
        <v>7.1280200000000002</v>
      </c>
      <c r="K12" s="4">
        <v>57</v>
      </c>
      <c r="M12" s="4">
        <v>100</v>
      </c>
      <c r="N12" s="4">
        <v>71.567099999999996</v>
      </c>
      <c r="O12" s="4">
        <v>9.73827</v>
      </c>
      <c r="P12" s="4">
        <v>340</v>
      </c>
      <c r="Q12" s="4">
        <v>46.270600000000002</v>
      </c>
      <c r="R12" s="4">
        <v>6.8428000000000004</v>
      </c>
      <c r="S12" s="4">
        <v>9</v>
      </c>
      <c r="W12" s="6"/>
    </row>
    <row r="13" spans="2:25" x14ac:dyDescent="0.25">
      <c r="B13" s="4">
        <v>86.268000000000001</v>
      </c>
      <c r="C13" s="4">
        <v>49.317599999999999</v>
      </c>
      <c r="F13" s="4">
        <v>77.728899999999996</v>
      </c>
      <c r="G13" s="4">
        <v>9.0917200000000005</v>
      </c>
      <c r="H13" s="4">
        <v>16954</v>
      </c>
      <c r="I13" s="4">
        <v>46.295999999999999</v>
      </c>
      <c r="J13" s="4">
        <v>6.30321</v>
      </c>
      <c r="K13" s="4">
        <v>57</v>
      </c>
      <c r="M13" s="4">
        <v>200</v>
      </c>
      <c r="N13" s="4">
        <v>72.925399999999996</v>
      </c>
      <c r="O13" s="4">
        <v>8.7034500000000001</v>
      </c>
      <c r="P13" s="4">
        <v>1383</v>
      </c>
      <c r="Q13" s="4">
        <v>46.0869</v>
      </c>
      <c r="R13" s="4">
        <v>8.2331199999999995</v>
      </c>
      <c r="S13" s="4">
        <v>21</v>
      </c>
      <c r="U13" s="16"/>
      <c r="V13" s="17"/>
      <c r="W13" s="16"/>
      <c r="X13" s="17"/>
      <c r="Y13" s="16"/>
    </row>
    <row r="14" spans="2:25" x14ac:dyDescent="0.25">
      <c r="B14" s="4">
        <v>94.534599999999998</v>
      </c>
      <c r="C14" s="4">
        <v>42.0139</v>
      </c>
      <c r="F14" s="4">
        <v>77.207800000000006</v>
      </c>
      <c r="G14" s="4">
        <v>8.9634800000000006</v>
      </c>
      <c r="H14" s="4">
        <v>16042</v>
      </c>
      <c r="I14" s="4">
        <v>46.032299999999999</v>
      </c>
      <c r="J14" s="4">
        <v>6.8238099999999999</v>
      </c>
      <c r="K14" s="4">
        <v>56</v>
      </c>
      <c r="M14" s="4">
        <v>500</v>
      </c>
      <c r="N14" s="4">
        <v>77.329400000000007</v>
      </c>
      <c r="O14" s="4">
        <v>8.7449200000000005</v>
      </c>
      <c r="P14" s="4">
        <v>13131</v>
      </c>
      <c r="Q14" s="4">
        <v>46.551900000000003</v>
      </c>
      <c r="R14" s="4">
        <v>6.8068200000000001</v>
      </c>
      <c r="S14" s="4">
        <v>55</v>
      </c>
      <c r="U14" s="16"/>
      <c r="V14" s="17"/>
      <c r="W14" s="16"/>
      <c r="X14" s="17"/>
      <c r="Y14" s="16"/>
    </row>
    <row r="15" spans="2:25" x14ac:dyDescent="0.25">
      <c r="B15" s="4">
        <v>88.422600000000003</v>
      </c>
      <c r="C15" s="4">
        <v>58.525100000000002</v>
      </c>
      <c r="F15" s="4">
        <v>78.172200000000004</v>
      </c>
      <c r="G15" s="4">
        <v>9.1110500000000005</v>
      </c>
      <c r="H15" s="4">
        <v>14230</v>
      </c>
      <c r="I15" s="4">
        <v>47.494500000000002</v>
      </c>
      <c r="J15" s="4">
        <v>7.6988799999999999</v>
      </c>
      <c r="K15" s="4">
        <v>58</v>
      </c>
      <c r="M15" s="4">
        <v>1000</v>
      </c>
      <c r="N15" s="4">
        <v>79.856499999999997</v>
      </c>
      <c r="O15" s="4">
        <v>8.1503700000000006</v>
      </c>
      <c r="P15" s="4">
        <v>80661</v>
      </c>
      <c r="Q15" s="4">
        <v>46.564500000000002</v>
      </c>
      <c r="R15" s="4">
        <v>7.1216299999999997</v>
      </c>
      <c r="S15" s="4">
        <v>145</v>
      </c>
      <c r="U15" s="16"/>
      <c r="V15" s="17"/>
      <c r="W15" s="16"/>
      <c r="X15" s="17"/>
      <c r="Y15" s="16"/>
    </row>
    <row r="16" spans="2:25" x14ac:dyDescent="0.25">
      <c r="B16" s="4">
        <v>82.291700000000006</v>
      </c>
      <c r="C16" s="4">
        <v>47.629100000000001</v>
      </c>
      <c r="F16" s="4">
        <v>77.515900000000002</v>
      </c>
      <c r="G16" s="4">
        <v>9.6464200000000009</v>
      </c>
      <c r="H16" s="4">
        <v>14173</v>
      </c>
      <c r="I16" s="4">
        <v>47.036299999999997</v>
      </c>
      <c r="J16" s="4">
        <v>6.5169600000000001</v>
      </c>
      <c r="K16" s="4">
        <v>59</v>
      </c>
      <c r="M16" s="4">
        <v>50</v>
      </c>
      <c r="N16" s="4">
        <v>62.839100000000002</v>
      </c>
      <c r="O16" s="4">
        <v>15.7883</v>
      </c>
      <c r="P16" s="4">
        <v>94</v>
      </c>
      <c r="Q16" s="4">
        <v>46.403300000000002</v>
      </c>
      <c r="R16" s="4">
        <v>7.3688200000000004</v>
      </c>
      <c r="S16" s="4">
        <v>6</v>
      </c>
      <c r="U16" s="16"/>
      <c r="V16" s="17"/>
      <c r="W16" s="16"/>
      <c r="X16" s="17"/>
      <c r="Y16" s="16"/>
    </row>
    <row r="17" spans="2:28" x14ac:dyDescent="0.25">
      <c r="B17" s="4">
        <v>85.277799999999999</v>
      </c>
      <c r="C17" s="4">
        <v>59.355200000000004</v>
      </c>
      <c r="F17" s="4">
        <v>77.409000000000006</v>
      </c>
      <c r="G17" s="4">
        <v>8.77698</v>
      </c>
      <c r="H17" s="4">
        <v>16409</v>
      </c>
      <c r="I17" s="4">
        <v>45.854900000000001</v>
      </c>
      <c r="J17" s="4">
        <v>6.8851800000000001</v>
      </c>
      <c r="K17" s="4">
        <v>83</v>
      </c>
      <c r="M17" s="4">
        <v>100</v>
      </c>
      <c r="N17" s="4">
        <v>70.904899999999998</v>
      </c>
      <c r="O17" s="4">
        <v>8.6837499999999999</v>
      </c>
      <c r="P17" s="4">
        <v>428</v>
      </c>
      <c r="Q17" s="4">
        <v>46.036999999999999</v>
      </c>
      <c r="R17" s="4">
        <v>8.4904200000000003</v>
      </c>
      <c r="S17" s="4">
        <v>10</v>
      </c>
      <c r="U17" s="16"/>
      <c r="V17" s="17"/>
      <c r="W17" s="16"/>
      <c r="X17" s="17"/>
      <c r="Y17" s="16"/>
    </row>
    <row r="18" spans="2:28" x14ac:dyDescent="0.25">
      <c r="B18" s="4">
        <v>81.875</v>
      </c>
      <c r="C18" s="4">
        <v>47.800899999999999</v>
      </c>
      <c r="F18" s="4">
        <v>77.478700000000003</v>
      </c>
      <c r="G18" s="4">
        <v>8.8437800000000006</v>
      </c>
      <c r="H18" s="4">
        <v>14757</v>
      </c>
      <c r="I18" s="4">
        <v>46.795699999999997</v>
      </c>
      <c r="J18" s="4">
        <v>7.2772300000000003</v>
      </c>
      <c r="K18" s="4">
        <v>74</v>
      </c>
      <c r="M18" s="4">
        <v>200</v>
      </c>
      <c r="N18" s="4">
        <v>74.608999999999995</v>
      </c>
      <c r="O18" s="4">
        <v>9.6517499999999998</v>
      </c>
      <c r="P18" s="4">
        <v>1526</v>
      </c>
      <c r="Q18" s="4">
        <v>46.565300000000001</v>
      </c>
      <c r="R18" s="4">
        <v>6.29094</v>
      </c>
      <c r="S18" s="4">
        <v>21</v>
      </c>
      <c r="U18" s="16"/>
      <c r="V18" s="17"/>
      <c r="W18" s="16"/>
      <c r="X18" s="18"/>
      <c r="Y18" s="19"/>
      <c r="Z18" s="7"/>
      <c r="AA18" s="7"/>
      <c r="AB18" s="7"/>
    </row>
    <row r="19" spans="2:28" x14ac:dyDescent="0.25">
      <c r="B19" s="4">
        <v>84.876999999999995</v>
      </c>
      <c r="C19" s="4">
        <v>41.393099999999997</v>
      </c>
      <c r="F19" s="4">
        <v>77.674000000000007</v>
      </c>
      <c r="G19" s="4">
        <v>8.7995099999999997</v>
      </c>
      <c r="H19" s="4">
        <v>13916</v>
      </c>
      <c r="I19" s="4">
        <v>46.840200000000003</v>
      </c>
      <c r="J19" s="4">
        <v>7.5427400000000002</v>
      </c>
      <c r="K19" s="4">
        <v>55</v>
      </c>
      <c r="M19" s="4">
        <v>500</v>
      </c>
      <c r="N19" s="4">
        <v>77.631799999999998</v>
      </c>
      <c r="O19" s="4">
        <v>9.1784800000000004</v>
      </c>
      <c r="P19" s="4">
        <v>16238</v>
      </c>
      <c r="Q19" s="4">
        <v>46.376300000000001</v>
      </c>
      <c r="R19" s="4">
        <v>6.6925400000000002</v>
      </c>
      <c r="S19" s="4">
        <v>69</v>
      </c>
      <c r="X19" s="7"/>
      <c r="Y19" s="7"/>
      <c r="Z19" s="7"/>
      <c r="AA19" s="7"/>
      <c r="AB19" s="7"/>
    </row>
    <row r="20" spans="2:28" x14ac:dyDescent="0.25">
      <c r="B20" s="4">
        <v>89.479200000000006</v>
      </c>
      <c r="C20" s="4">
        <v>45.161999999999999</v>
      </c>
      <c r="F20" s="4">
        <v>77.241200000000006</v>
      </c>
      <c r="G20" s="4">
        <v>9.0826499999999992</v>
      </c>
      <c r="H20" s="4">
        <v>13716</v>
      </c>
      <c r="I20" s="4">
        <v>45.178800000000003</v>
      </c>
      <c r="J20" s="4">
        <v>7.0764800000000001</v>
      </c>
      <c r="K20" s="4">
        <v>57</v>
      </c>
      <c r="M20" s="4">
        <v>1000</v>
      </c>
      <c r="N20" s="4">
        <v>79.700299999999999</v>
      </c>
      <c r="O20" s="4">
        <v>7.8453999999999997</v>
      </c>
      <c r="P20" s="4">
        <v>72734</v>
      </c>
      <c r="Q20" s="4">
        <v>46.756500000000003</v>
      </c>
      <c r="R20" s="4">
        <v>7.1883499999999998</v>
      </c>
      <c r="S20" s="4">
        <v>142</v>
      </c>
      <c r="Y20" s="6"/>
    </row>
    <row r="21" spans="2:28" x14ac:dyDescent="0.25">
      <c r="B21" s="4">
        <v>79.798000000000002</v>
      </c>
      <c r="C21" s="4">
        <v>52.661999999999999</v>
      </c>
      <c r="F21" s="4">
        <v>77.371799999999993</v>
      </c>
      <c r="G21" s="4">
        <v>8.5002499999999994</v>
      </c>
      <c r="H21" s="4">
        <v>14140</v>
      </c>
      <c r="I21" s="4">
        <v>46.372</v>
      </c>
      <c r="J21" s="4">
        <v>7.97879</v>
      </c>
      <c r="K21" s="4">
        <v>59</v>
      </c>
      <c r="M21" s="4">
        <v>50</v>
      </c>
      <c r="N21" s="4">
        <v>64.167299999999997</v>
      </c>
      <c r="O21" s="4">
        <v>9.98123</v>
      </c>
      <c r="P21" s="4">
        <v>86</v>
      </c>
      <c r="Q21" s="4">
        <v>43.484699999999997</v>
      </c>
      <c r="R21" s="4">
        <v>8.3789999999999996</v>
      </c>
      <c r="S21" s="4">
        <v>6</v>
      </c>
      <c r="Y21" s="6"/>
    </row>
    <row r="22" spans="2:28" x14ac:dyDescent="0.25">
      <c r="B22" s="4">
        <v>86.111099999999993</v>
      </c>
      <c r="C22" s="4">
        <v>48.2044</v>
      </c>
      <c r="F22" s="4">
        <v>76.276300000000006</v>
      </c>
      <c r="G22" s="4">
        <v>8.9054699999999993</v>
      </c>
      <c r="H22" s="4">
        <v>13585</v>
      </c>
      <c r="I22" s="4">
        <v>46.3489</v>
      </c>
      <c r="J22" s="4">
        <v>6.9457100000000001</v>
      </c>
      <c r="K22" s="4">
        <v>58</v>
      </c>
      <c r="M22" s="4">
        <v>100</v>
      </c>
      <c r="N22" s="4">
        <v>71.175600000000003</v>
      </c>
      <c r="O22" s="4">
        <v>10.818</v>
      </c>
      <c r="P22" s="4">
        <v>322</v>
      </c>
      <c r="Q22" s="4">
        <v>45.116799999999998</v>
      </c>
      <c r="R22" s="4">
        <v>5.4460699999999997</v>
      </c>
      <c r="S22" s="4">
        <v>10</v>
      </c>
      <c r="Y22" s="6"/>
    </row>
    <row r="23" spans="2:28" x14ac:dyDescent="0.25">
      <c r="B23" s="4">
        <v>88.917000000000002</v>
      </c>
      <c r="C23" s="4">
        <v>50.262900000000002</v>
      </c>
      <c r="F23" s="4">
        <v>78.705100000000002</v>
      </c>
      <c r="G23" s="4">
        <v>8.3407999999999998</v>
      </c>
      <c r="H23" s="4">
        <v>13991</v>
      </c>
      <c r="I23" s="4">
        <v>47.1066</v>
      </c>
      <c r="J23" s="4">
        <v>6.6951200000000002</v>
      </c>
      <c r="K23" s="4">
        <v>73</v>
      </c>
      <c r="M23" s="4">
        <v>200</v>
      </c>
      <c r="N23" s="4">
        <v>73.745699999999999</v>
      </c>
      <c r="O23" s="4">
        <v>8.5656400000000001</v>
      </c>
      <c r="P23" s="4">
        <v>1419</v>
      </c>
      <c r="Q23" s="4">
        <v>45.018799999999999</v>
      </c>
      <c r="R23" s="4">
        <v>7.22783</v>
      </c>
      <c r="S23" s="4">
        <v>20</v>
      </c>
      <c r="Y23" s="6"/>
    </row>
    <row r="24" spans="2:28" x14ac:dyDescent="0.25">
      <c r="B24" s="4">
        <v>75.631299999999996</v>
      </c>
      <c r="C24" s="4">
        <v>35.998699999999999</v>
      </c>
      <c r="F24" s="4">
        <v>77.361900000000006</v>
      </c>
      <c r="G24" s="4">
        <v>9.3119099999999992</v>
      </c>
      <c r="H24" s="4">
        <v>13629</v>
      </c>
      <c r="I24" s="4">
        <v>47.064300000000003</v>
      </c>
      <c r="J24" s="4">
        <v>7.4535499999999999</v>
      </c>
      <c r="K24" s="4">
        <v>57</v>
      </c>
      <c r="M24" s="4">
        <v>500</v>
      </c>
      <c r="N24" s="4">
        <v>76.873500000000007</v>
      </c>
      <c r="O24" s="4">
        <v>8.7383100000000002</v>
      </c>
      <c r="P24" s="4">
        <v>14949</v>
      </c>
      <c r="Q24" s="4">
        <v>46.654899999999998</v>
      </c>
      <c r="R24" s="4">
        <v>6.7404900000000003</v>
      </c>
      <c r="S24" s="4">
        <v>56</v>
      </c>
      <c r="Y24" s="6"/>
    </row>
    <row r="25" spans="2:28" x14ac:dyDescent="0.25">
      <c r="B25" s="4">
        <v>83.758399999999995</v>
      </c>
      <c r="C25" s="4">
        <v>51.835599999999999</v>
      </c>
      <c r="F25" s="4">
        <v>77.062799999999996</v>
      </c>
      <c r="G25" s="4">
        <v>9.7233999999999998</v>
      </c>
      <c r="H25" s="4">
        <v>16796</v>
      </c>
      <c r="I25" s="4">
        <v>46.613300000000002</v>
      </c>
      <c r="J25" s="4">
        <v>7.7532399999999999</v>
      </c>
      <c r="K25" s="4">
        <v>73</v>
      </c>
      <c r="M25" s="4">
        <v>1000</v>
      </c>
      <c r="N25" s="4">
        <v>78.636799999999994</v>
      </c>
      <c r="O25" s="4">
        <v>8.5481599999999993</v>
      </c>
      <c r="P25" s="4">
        <v>74344</v>
      </c>
      <c r="Q25" s="4">
        <v>46.41</v>
      </c>
      <c r="R25" s="4">
        <v>7.3631700000000002</v>
      </c>
      <c r="S25" s="4">
        <v>138</v>
      </c>
      <c r="Y25" s="6"/>
    </row>
    <row r="26" spans="2:28" x14ac:dyDescent="0.25">
      <c r="B26" s="4">
        <v>85.215999999999994</v>
      </c>
      <c r="C26" s="4">
        <v>39.990200000000002</v>
      </c>
      <c r="F26" s="4">
        <v>77.955200000000005</v>
      </c>
      <c r="G26" s="4">
        <v>9.7066800000000004</v>
      </c>
      <c r="H26" s="4">
        <v>14593</v>
      </c>
      <c r="I26" s="4">
        <v>46.426000000000002</v>
      </c>
      <c r="J26" s="4">
        <v>7.4522399999999998</v>
      </c>
      <c r="K26" s="4">
        <v>59</v>
      </c>
      <c r="M26" s="4">
        <v>2000</v>
      </c>
      <c r="N26" s="4">
        <v>82.213200000000001</v>
      </c>
      <c r="O26" s="4">
        <v>7.57599</v>
      </c>
      <c r="P26" s="4">
        <v>434846</v>
      </c>
      <c r="Q26" s="4">
        <v>46.586500000000001</v>
      </c>
      <c r="R26" s="4">
        <v>7.2352699999999999</v>
      </c>
      <c r="S26" s="4">
        <v>355</v>
      </c>
      <c r="Y26" s="6"/>
    </row>
    <row r="27" spans="2:28" x14ac:dyDescent="0.25">
      <c r="B27" s="4">
        <v>89.305599999999998</v>
      </c>
      <c r="C27" s="4">
        <v>40.747399999999999</v>
      </c>
      <c r="F27" s="4">
        <v>77.483500000000006</v>
      </c>
      <c r="G27" s="4">
        <v>9.0387900000000005</v>
      </c>
      <c r="H27" s="4">
        <v>16243</v>
      </c>
      <c r="I27" s="4">
        <v>46.356099999999998</v>
      </c>
      <c r="J27" s="4">
        <v>6.9331500000000004</v>
      </c>
      <c r="K27" s="4">
        <v>55</v>
      </c>
      <c r="M27" s="4">
        <v>2000</v>
      </c>
      <c r="N27" s="4">
        <v>81.434399999999997</v>
      </c>
      <c r="O27" s="4">
        <v>7.9767799999999998</v>
      </c>
      <c r="P27" s="4">
        <v>476932</v>
      </c>
      <c r="Q27" s="4">
        <v>46.665900000000001</v>
      </c>
      <c r="R27" s="4">
        <v>7.6004699999999996</v>
      </c>
      <c r="S27" s="4">
        <v>363</v>
      </c>
    </row>
    <row r="28" spans="2:28" x14ac:dyDescent="0.25">
      <c r="B28" s="4">
        <v>87.889300000000006</v>
      </c>
      <c r="C28" s="4">
        <v>47.425600000000003</v>
      </c>
      <c r="F28" s="4">
        <v>76.723699999999994</v>
      </c>
      <c r="G28" s="4">
        <v>9.1506299999999996</v>
      </c>
      <c r="H28" s="4">
        <v>14036</v>
      </c>
      <c r="I28" s="4">
        <v>46.501399999999997</v>
      </c>
      <c r="J28" s="4">
        <v>6.65672</v>
      </c>
      <c r="K28" s="4">
        <v>58</v>
      </c>
      <c r="M28" s="4">
        <v>2000</v>
      </c>
      <c r="N28" s="4">
        <v>81.820099999999996</v>
      </c>
      <c r="O28" s="4">
        <v>8.0004899999999992</v>
      </c>
      <c r="P28" s="4">
        <v>439179</v>
      </c>
      <c r="Q28" s="4">
        <v>45.909300000000002</v>
      </c>
      <c r="R28" s="4">
        <v>7.0403000000000002</v>
      </c>
      <c r="S28" s="4">
        <v>337</v>
      </c>
    </row>
    <row r="29" spans="2:28" x14ac:dyDescent="0.25">
      <c r="B29" s="4">
        <v>84.945400000000006</v>
      </c>
      <c r="C29" s="4">
        <v>47.864100000000001</v>
      </c>
      <c r="F29" s="4">
        <v>77.477599999999995</v>
      </c>
      <c r="G29" s="4">
        <v>8.9472199999999997</v>
      </c>
      <c r="H29" s="4">
        <v>14619</v>
      </c>
      <c r="I29" s="4">
        <v>46.546300000000002</v>
      </c>
      <c r="J29" s="4">
        <v>8.1822999999999997</v>
      </c>
      <c r="K29" s="4">
        <v>57</v>
      </c>
      <c r="M29" s="4">
        <v>2000</v>
      </c>
      <c r="N29" s="4">
        <v>81.490300000000005</v>
      </c>
      <c r="O29" s="4">
        <v>7.9937899999999997</v>
      </c>
      <c r="P29" s="4">
        <v>442541</v>
      </c>
      <c r="Q29" s="4">
        <v>46.637</v>
      </c>
      <c r="R29" s="4">
        <v>7.2743399999999996</v>
      </c>
      <c r="S29" s="4">
        <v>440</v>
      </c>
    </row>
    <row r="30" spans="2:28" x14ac:dyDescent="0.25">
      <c r="B30" s="4">
        <v>84.300600000000003</v>
      </c>
      <c r="C30" s="4">
        <v>53.354999999999997</v>
      </c>
      <c r="F30" s="4">
        <v>77.201300000000003</v>
      </c>
      <c r="G30" s="4">
        <v>8.5750799999999998</v>
      </c>
      <c r="H30" s="4">
        <v>13669</v>
      </c>
      <c r="I30" s="4">
        <v>45.297199999999997</v>
      </c>
      <c r="J30" s="4">
        <v>6.2133500000000002</v>
      </c>
      <c r="K30" s="4">
        <v>58</v>
      </c>
    </row>
    <row r="31" spans="2:28" x14ac:dyDescent="0.25">
      <c r="B31" s="4">
        <v>88.764899999999997</v>
      </c>
      <c r="C31" s="4">
        <v>43.2044</v>
      </c>
      <c r="F31" s="4">
        <v>76.719300000000004</v>
      </c>
      <c r="G31" s="4">
        <v>8.3925099999999997</v>
      </c>
      <c r="H31" s="4">
        <v>14835</v>
      </c>
      <c r="I31" s="4">
        <v>46.154200000000003</v>
      </c>
      <c r="J31" s="4">
        <v>7.3818999999999999</v>
      </c>
      <c r="K31" s="4">
        <v>62</v>
      </c>
    </row>
    <row r="32" spans="2:28" x14ac:dyDescent="0.25">
      <c r="B32" s="4">
        <v>84.534599999999998</v>
      </c>
      <c r="C32" s="4">
        <v>38.425899999999999</v>
      </c>
      <c r="F32" s="4">
        <v>78.323099999999997</v>
      </c>
      <c r="G32" s="4">
        <v>8.4174500000000005</v>
      </c>
      <c r="H32" s="4">
        <v>13915</v>
      </c>
      <c r="I32" s="4">
        <v>45.814599999999999</v>
      </c>
      <c r="J32" s="4">
        <v>8.0200399999999998</v>
      </c>
      <c r="K32" s="4">
        <v>56</v>
      </c>
    </row>
    <row r="33" spans="2:28" x14ac:dyDescent="0.25">
      <c r="B33" s="4">
        <v>86.597200000000001</v>
      </c>
      <c r="C33" s="4">
        <v>43.015900000000002</v>
      </c>
      <c r="F33" s="4">
        <v>78.019499999999994</v>
      </c>
      <c r="G33" s="4">
        <v>7.9417200000000001</v>
      </c>
      <c r="H33" s="4">
        <v>13752</v>
      </c>
      <c r="I33" s="4">
        <v>46.148000000000003</v>
      </c>
      <c r="J33" s="4">
        <v>6.7233299999999998</v>
      </c>
      <c r="K33" s="4">
        <v>56</v>
      </c>
    </row>
    <row r="34" spans="2:28" x14ac:dyDescent="0.25">
      <c r="B34" s="4">
        <v>83.369699999999995</v>
      </c>
      <c r="C34" s="4">
        <v>45.303400000000003</v>
      </c>
      <c r="F34" s="4">
        <v>77.231300000000005</v>
      </c>
      <c r="G34" s="4">
        <v>8.6174499999999998</v>
      </c>
      <c r="H34" s="4">
        <v>16606</v>
      </c>
      <c r="I34" s="4">
        <v>45.721400000000003</v>
      </c>
      <c r="J34" s="4">
        <v>7.2836499999999997</v>
      </c>
      <c r="K34" s="4">
        <v>57</v>
      </c>
    </row>
    <row r="35" spans="2:28" x14ac:dyDescent="0.25">
      <c r="B35" s="4">
        <v>72.949700000000007</v>
      </c>
      <c r="C35" s="4">
        <v>39.930599999999998</v>
      </c>
      <c r="F35">
        <f>AVERAGE(F5:F34)</f>
        <v>77.420349999999999</v>
      </c>
      <c r="I35">
        <f>AVERAGE(I5:I34)</f>
        <v>46.453943333333321</v>
      </c>
    </row>
    <row r="36" spans="2:28" x14ac:dyDescent="0.25">
      <c r="B36" s="4">
        <v>84.262600000000006</v>
      </c>
      <c r="C36" s="4">
        <v>63.449100000000001</v>
      </c>
    </row>
    <row r="37" spans="2:28" x14ac:dyDescent="0.25">
      <c r="B37" s="4">
        <v>86.026799999999994</v>
      </c>
      <c r="C37" s="4">
        <v>39.077399999999997</v>
      </c>
      <c r="H37" s="25" t="s">
        <v>45</v>
      </c>
      <c r="I37" s="25"/>
      <c r="J37" s="25"/>
      <c r="K37" s="25"/>
      <c r="L37" s="25"/>
      <c r="M37" s="25"/>
      <c r="N37" s="25"/>
      <c r="O37" s="25"/>
      <c r="P37" s="25"/>
      <c r="Q37" s="25"/>
      <c r="S37" s="25" t="s">
        <v>72</v>
      </c>
      <c r="T37" s="25"/>
      <c r="U37" s="25"/>
      <c r="V37" s="25"/>
      <c r="W37" s="25"/>
      <c r="X37" s="25"/>
      <c r="Y37" s="25"/>
      <c r="Z37" s="25"/>
      <c r="AA37" s="25"/>
      <c r="AB37" s="25"/>
    </row>
    <row r="38" spans="2:28" x14ac:dyDescent="0.25">
      <c r="B38" s="4">
        <v>77.604200000000006</v>
      </c>
      <c r="C38" s="4">
        <v>48.732599999999998</v>
      </c>
      <c r="H38" s="26" t="s">
        <v>65</v>
      </c>
      <c r="I38" s="25" t="s">
        <v>66</v>
      </c>
      <c r="J38" s="25" t="s">
        <v>71</v>
      </c>
      <c r="K38" s="25"/>
      <c r="L38" s="25"/>
      <c r="M38" s="25"/>
      <c r="N38" s="25" t="s">
        <v>46</v>
      </c>
      <c r="O38" s="25"/>
      <c r="P38" s="25"/>
      <c r="Q38" s="25"/>
      <c r="S38" s="26" t="s">
        <v>65</v>
      </c>
      <c r="T38" s="25" t="s">
        <v>66</v>
      </c>
      <c r="U38" s="25" t="s">
        <v>71</v>
      </c>
      <c r="V38" s="25"/>
      <c r="W38" s="25"/>
      <c r="X38" s="25"/>
      <c r="Y38" s="25" t="s">
        <v>46</v>
      </c>
      <c r="Z38" s="25"/>
      <c r="AA38" s="25"/>
      <c r="AB38" s="25"/>
    </row>
    <row r="39" spans="2:28" x14ac:dyDescent="0.25">
      <c r="B39" s="4">
        <v>85.299400000000006</v>
      </c>
      <c r="C39" s="4">
        <v>43.055599999999998</v>
      </c>
      <c r="H39" s="26"/>
      <c r="I39" s="25"/>
      <c r="J39" s="4" t="s">
        <v>67</v>
      </c>
      <c r="K39" s="4" t="s">
        <v>68</v>
      </c>
      <c r="L39" s="4" t="s">
        <v>69</v>
      </c>
      <c r="M39" s="4" t="s">
        <v>70</v>
      </c>
      <c r="N39" s="4" t="s">
        <v>67</v>
      </c>
      <c r="O39" s="4" t="s">
        <v>68</v>
      </c>
      <c r="P39" s="4" t="s">
        <v>69</v>
      </c>
      <c r="Q39" s="4" t="s">
        <v>70</v>
      </c>
      <c r="S39" s="26"/>
      <c r="T39" s="25"/>
      <c r="U39" s="4" t="s">
        <v>67</v>
      </c>
      <c r="V39" s="4" t="s">
        <v>68</v>
      </c>
      <c r="W39" s="4" t="s">
        <v>69</v>
      </c>
      <c r="X39" s="4" t="s">
        <v>70</v>
      </c>
      <c r="Y39" s="4" t="s">
        <v>67</v>
      </c>
      <c r="Z39" s="4" t="s">
        <v>68</v>
      </c>
      <c r="AA39" s="4" t="s">
        <v>69</v>
      </c>
      <c r="AB39" s="4" t="s">
        <v>70</v>
      </c>
    </row>
    <row r="40" spans="2:28" x14ac:dyDescent="0.25">
      <c r="B40" s="4">
        <v>79.265900000000002</v>
      </c>
      <c r="C40" s="4">
        <v>49.275199999999998</v>
      </c>
      <c r="H40" s="4" t="s">
        <v>63</v>
      </c>
      <c r="I40" s="4">
        <v>50</v>
      </c>
      <c r="J40" s="4">
        <v>63.637700000000002</v>
      </c>
      <c r="K40" s="4">
        <v>14.713900000000001</v>
      </c>
      <c r="L40" s="4">
        <v>83</v>
      </c>
      <c r="M40" s="4">
        <v>1</v>
      </c>
      <c r="N40" s="4">
        <v>41.926299999999998</v>
      </c>
      <c r="O40" s="4">
        <v>9.0587</v>
      </c>
      <c r="P40" s="4">
        <v>5</v>
      </c>
      <c r="Q40" s="4">
        <v>2</v>
      </c>
      <c r="S40" s="4" t="s">
        <v>63</v>
      </c>
      <c r="T40" s="4">
        <v>50</v>
      </c>
      <c r="U40" s="4">
        <v>66.52055</v>
      </c>
      <c r="V40" s="4">
        <v>11.269003333333332</v>
      </c>
      <c r="W40" s="4">
        <v>94.333333333333329</v>
      </c>
      <c r="X40" s="4">
        <v>1.6666666666666667</v>
      </c>
      <c r="Y40" s="4">
        <v>45.168599999999998</v>
      </c>
      <c r="Z40" s="4">
        <v>8.1813116666666659</v>
      </c>
      <c r="AA40" s="4">
        <v>6.166666666666667</v>
      </c>
      <c r="AB40" s="4">
        <v>2.3333333333333335</v>
      </c>
    </row>
    <row r="41" spans="2:28" x14ac:dyDescent="0.25">
      <c r="B41" s="4">
        <v>85.763900000000007</v>
      </c>
      <c r="C41" s="4">
        <v>43.123199999999997</v>
      </c>
      <c r="H41" s="4" t="s">
        <v>63</v>
      </c>
      <c r="I41" s="4">
        <v>100</v>
      </c>
      <c r="J41" s="4">
        <v>68.616399999999999</v>
      </c>
      <c r="K41" s="4">
        <v>13.343400000000001</v>
      </c>
      <c r="L41" s="4">
        <v>475</v>
      </c>
      <c r="M41" s="4">
        <v>4</v>
      </c>
      <c r="N41" s="4">
        <v>46.505299999999998</v>
      </c>
      <c r="O41" s="4">
        <v>6.9970699999999999</v>
      </c>
      <c r="P41" s="4">
        <v>13</v>
      </c>
      <c r="Q41" s="4">
        <v>6</v>
      </c>
      <c r="S41" s="4" t="s">
        <v>63</v>
      </c>
      <c r="T41" s="4">
        <v>100</v>
      </c>
      <c r="U41" s="4">
        <v>70.580283333333341</v>
      </c>
      <c r="V41" s="4">
        <v>10.46799</v>
      </c>
      <c r="W41" s="4">
        <v>462</v>
      </c>
      <c r="X41" s="4">
        <v>2.3333333333333335</v>
      </c>
      <c r="Y41" s="4">
        <v>46.559100000000001</v>
      </c>
      <c r="Z41" s="4">
        <v>7.957651666666667</v>
      </c>
      <c r="AA41" s="4">
        <v>12.166666666666666</v>
      </c>
      <c r="AB41" s="4">
        <v>6.666666666666667</v>
      </c>
    </row>
    <row r="42" spans="2:28" x14ac:dyDescent="0.25">
      <c r="B42" s="4">
        <v>67.337999999999994</v>
      </c>
      <c r="C42" s="4">
        <v>49.542299999999997</v>
      </c>
      <c r="H42" s="4" t="s">
        <v>63</v>
      </c>
      <c r="I42" s="4">
        <v>200</v>
      </c>
      <c r="J42" s="4">
        <v>73.578199999999995</v>
      </c>
      <c r="K42" s="4">
        <v>9.1470199999999995</v>
      </c>
      <c r="L42" s="4">
        <v>1759</v>
      </c>
      <c r="M42" s="4">
        <v>3</v>
      </c>
      <c r="N42" s="4">
        <v>46.488399999999999</v>
      </c>
      <c r="O42" s="4">
        <v>6.44407</v>
      </c>
      <c r="P42" s="4">
        <v>20</v>
      </c>
      <c r="Q42" s="4">
        <v>6</v>
      </c>
      <c r="S42" s="4" t="s">
        <v>63</v>
      </c>
      <c r="T42" s="4">
        <v>200</v>
      </c>
      <c r="U42" s="4">
        <v>73.478716666666671</v>
      </c>
      <c r="V42" s="4">
        <v>9.4583183333333327</v>
      </c>
      <c r="W42" s="4">
        <v>1680</v>
      </c>
      <c r="X42" s="4">
        <v>3.6666666666666665</v>
      </c>
      <c r="Y42" s="4">
        <v>46.037333333333329</v>
      </c>
      <c r="Z42" s="4">
        <v>6.6461100000000002</v>
      </c>
      <c r="AA42" s="4">
        <v>21.833333333333332</v>
      </c>
      <c r="AB42" s="4">
        <v>8</v>
      </c>
    </row>
    <row r="43" spans="2:28" x14ac:dyDescent="0.25">
      <c r="B43" s="4">
        <v>82.986099999999993</v>
      </c>
      <c r="C43" s="4">
        <v>40.453600000000002</v>
      </c>
      <c r="H43" s="4" t="s">
        <v>63</v>
      </c>
      <c r="I43" s="4">
        <v>500</v>
      </c>
      <c r="J43" s="4">
        <v>77.632300000000001</v>
      </c>
      <c r="K43" s="4">
        <v>9.2439999999999998</v>
      </c>
      <c r="L43" s="4">
        <v>14110</v>
      </c>
      <c r="M43" s="4">
        <v>6</v>
      </c>
      <c r="N43" s="4">
        <v>46.6447</v>
      </c>
      <c r="O43" s="4">
        <v>6.84659</v>
      </c>
      <c r="P43" s="4">
        <v>56</v>
      </c>
      <c r="Q43" s="4">
        <v>20</v>
      </c>
      <c r="S43" s="4" t="s">
        <v>63</v>
      </c>
      <c r="T43" s="4">
        <v>500</v>
      </c>
      <c r="U43" s="4">
        <v>77.438599999999994</v>
      </c>
      <c r="V43" s="4">
        <v>8.7192966666666667</v>
      </c>
      <c r="W43" s="4">
        <v>14343.833333333334</v>
      </c>
      <c r="X43" s="4">
        <v>7.166666666666667</v>
      </c>
      <c r="Y43" s="4">
        <v>46.356616666666667</v>
      </c>
      <c r="Z43" s="4">
        <v>7.1555216666666679</v>
      </c>
      <c r="AA43" s="4">
        <v>63.833333333333336</v>
      </c>
      <c r="AB43" s="4">
        <v>22.666666666666668</v>
      </c>
    </row>
    <row r="44" spans="2:28" x14ac:dyDescent="0.25">
      <c r="B44" s="4">
        <v>76.527799999999999</v>
      </c>
      <c r="C44" s="4">
        <v>36.006300000000003</v>
      </c>
      <c r="H44" s="4" t="s">
        <v>63</v>
      </c>
      <c r="I44" s="4">
        <v>1000</v>
      </c>
      <c r="J44" s="4">
        <v>79.656700000000001</v>
      </c>
      <c r="K44" s="4">
        <v>8.6657200000000003</v>
      </c>
      <c r="L44" s="4">
        <v>81313</v>
      </c>
      <c r="M44" s="4">
        <v>15</v>
      </c>
      <c r="N44" s="4">
        <v>46.030799999999999</v>
      </c>
      <c r="O44" s="4">
        <v>6.8155599999999996</v>
      </c>
      <c r="P44" s="4">
        <v>132</v>
      </c>
      <c r="Q44" s="4">
        <v>28</v>
      </c>
      <c r="S44" s="4" t="s">
        <v>63</v>
      </c>
      <c r="T44" s="4">
        <v>1000</v>
      </c>
      <c r="U44" s="4">
        <v>79.867249999999999</v>
      </c>
      <c r="V44" s="4">
        <v>8.2747633333333326</v>
      </c>
      <c r="W44" s="4">
        <v>74590.833333333328</v>
      </c>
      <c r="X44" s="4">
        <v>10.333333333333334</v>
      </c>
      <c r="Y44" s="4">
        <v>46.385033333333332</v>
      </c>
      <c r="Z44" s="4">
        <v>7.2515749999999999</v>
      </c>
      <c r="AA44" s="4">
        <v>141.83333333333334</v>
      </c>
      <c r="AB44" s="4">
        <v>41</v>
      </c>
    </row>
    <row r="45" spans="2:28" x14ac:dyDescent="0.25">
      <c r="B45" s="4">
        <v>84.027799999999999</v>
      </c>
      <c r="C45" s="4">
        <v>39.166699999999999</v>
      </c>
      <c r="H45" s="4" t="s">
        <v>63</v>
      </c>
      <c r="I45" s="4">
        <v>2000</v>
      </c>
      <c r="J45" s="4">
        <v>81.572500000000005</v>
      </c>
      <c r="K45" s="4">
        <v>7.8131399999999998</v>
      </c>
      <c r="L45" s="4">
        <v>450497</v>
      </c>
      <c r="M45" s="4">
        <v>19</v>
      </c>
      <c r="N45" s="4">
        <v>46.532299999999999</v>
      </c>
      <c r="O45" s="4">
        <v>7.0584199999999999</v>
      </c>
      <c r="P45" s="4">
        <v>455</v>
      </c>
      <c r="Q45" s="4">
        <v>82</v>
      </c>
      <c r="S45" s="4" t="s">
        <v>63</v>
      </c>
      <c r="T45" s="4">
        <v>2000</v>
      </c>
      <c r="U45" s="4">
        <v>81.484071428571426</v>
      </c>
      <c r="V45" s="4">
        <v>7.7541500000000001</v>
      </c>
      <c r="W45" s="4">
        <v>483053.14285714284</v>
      </c>
      <c r="X45" s="4">
        <v>16.142857142857142</v>
      </c>
      <c r="Y45" s="4">
        <v>46.442071428571424</v>
      </c>
      <c r="Z45" s="4">
        <v>7.2030900000000013</v>
      </c>
      <c r="AA45" s="4">
        <v>411.14285714285717</v>
      </c>
      <c r="AB45" s="4">
        <v>84.857142857142861</v>
      </c>
    </row>
    <row r="46" spans="2:28" x14ac:dyDescent="0.25">
      <c r="B46" s="4">
        <v>92.118099999999998</v>
      </c>
      <c r="C46" s="4">
        <v>46.145800000000001</v>
      </c>
      <c r="H46" s="4" t="s">
        <v>63</v>
      </c>
      <c r="I46" s="4">
        <v>2000</v>
      </c>
      <c r="J46" s="4">
        <v>81.834400000000002</v>
      </c>
      <c r="K46" s="4">
        <v>7.9438000000000004</v>
      </c>
      <c r="L46" s="4">
        <v>492624</v>
      </c>
      <c r="M46" s="4">
        <v>17</v>
      </c>
      <c r="N46" s="4">
        <v>46.120100000000001</v>
      </c>
      <c r="O46" s="4">
        <v>7.3642700000000003</v>
      </c>
      <c r="P46" s="4">
        <v>365</v>
      </c>
      <c r="Q46" s="4">
        <v>96</v>
      </c>
    </row>
    <row r="47" spans="2:28" x14ac:dyDescent="0.25">
      <c r="B47" s="4">
        <v>85.151499999999999</v>
      </c>
      <c r="C47" s="4">
        <v>32.916699999999999</v>
      </c>
      <c r="H47" s="4" t="s">
        <v>63</v>
      </c>
      <c r="I47" s="4">
        <v>2000</v>
      </c>
      <c r="J47" s="4">
        <v>80.981800000000007</v>
      </c>
      <c r="K47" s="4">
        <v>7.7002499999999996</v>
      </c>
      <c r="L47" s="4">
        <v>477295</v>
      </c>
      <c r="M47" s="4">
        <v>15</v>
      </c>
      <c r="N47" s="4">
        <v>46.327500000000001</v>
      </c>
      <c r="O47" s="4">
        <v>7.0005300000000004</v>
      </c>
      <c r="P47" s="4">
        <v>367</v>
      </c>
      <c r="Q47" s="4">
        <v>80</v>
      </c>
    </row>
    <row r="48" spans="2:28" x14ac:dyDescent="0.25">
      <c r="B48" s="4">
        <v>72.6678</v>
      </c>
      <c r="C48" s="4">
        <v>36.571100000000001</v>
      </c>
      <c r="H48" s="4" t="s">
        <v>63</v>
      </c>
      <c r="I48" s="4">
        <v>2000</v>
      </c>
      <c r="J48" s="4">
        <v>81.4071</v>
      </c>
      <c r="K48" s="4">
        <v>7.5863300000000002</v>
      </c>
      <c r="L48" s="4">
        <v>489365</v>
      </c>
      <c r="M48" s="4">
        <v>12</v>
      </c>
      <c r="N48" s="4">
        <v>46.600299999999997</v>
      </c>
      <c r="O48" s="4">
        <v>7.59931</v>
      </c>
      <c r="P48" s="4">
        <v>520</v>
      </c>
      <c r="Q48" s="4">
        <v>96</v>
      </c>
    </row>
    <row r="49" spans="2:17" x14ac:dyDescent="0.25">
      <c r="B49" s="4">
        <v>83.240899999999996</v>
      </c>
      <c r="C49" s="4">
        <v>60.625</v>
      </c>
      <c r="H49" s="4" t="s">
        <v>63</v>
      </c>
      <c r="I49" s="4">
        <v>2000</v>
      </c>
      <c r="J49" s="4">
        <v>82.064499999999995</v>
      </c>
      <c r="K49" s="4">
        <v>7.7401299999999997</v>
      </c>
      <c r="L49" s="4">
        <v>494138</v>
      </c>
      <c r="M49" s="4">
        <v>15</v>
      </c>
      <c r="N49" s="4">
        <v>46.399799999999999</v>
      </c>
      <c r="O49" s="4">
        <v>7.0577500000000004</v>
      </c>
      <c r="P49" s="4">
        <v>412</v>
      </c>
      <c r="Q49" s="4">
        <v>84</v>
      </c>
    </row>
    <row r="50" spans="2:17" x14ac:dyDescent="0.25">
      <c r="B50" s="4">
        <v>85.186700000000002</v>
      </c>
      <c r="C50" s="4">
        <v>60.511400000000002</v>
      </c>
      <c r="H50" s="4" t="s">
        <v>63</v>
      </c>
      <c r="I50" s="4">
        <v>2000</v>
      </c>
      <c r="J50" s="4">
        <v>81.102500000000006</v>
      </c>
      <c r="K50" s="4">
        <v>8.0291200000000007</v>
      </c>
      <c r="L50" s="4">
        <v>479594</v>
      </c>
      <c r="M50" s="4">
        <v>18</v>
      </c>
      <c r="N50" s="4">
        <v>46.725900000000003</v>
      </c>
      <c r="O50" s="4">
        <v>7.2599499999999999</v>
      </c>
      <c r="P50" s="4">
        <v>407</v>
      </c>
      <c r="Q50" s="4">
        <v>84</v>
      </c>
    </row>
    <row r="51" spans="2:17" x14ac:dyDescent="0.25">
      <c r="B51" s="4">
        <v>68.306899999999999</v>
      </c>
      <c r="C51" s="4">
        <v>46.547600000000003</v>
      </c>
      <c r="H51" s="4" t="s">
        <v>63</v>
      </c>
      <c r="I51" s="4">
        <v>50</v>
      </c>
      <c r="J51" s="4">
        <v>65.867800000000003</v>
      </c>
      <c r="K51" s="4">
        <v>10.070499999999999</v>
      </c>
      <c r="L51" s="4">
        <v>96</v>
      </c>
      <c r="M51" s="4">
        <v>3</v>
      </c>
      <c r="N51" s="4">
        <v>47.4664</v>
      </c>
      <c r="O51" s="4">
        <v>9.2122600000000006</v>
      </c>
      <c r="P51" s="4">
        <v>6</v>
      </c>
      <c r="Q51" s="4">
        <v>2</v>
      </c>
    </row>
    <row r="52" spans="2:17" x14ac:dyDescent="0.25">
      <c r="B52" s="4">
        <v>84.375</v>
      </c>
      <c r="C52" s="4">
        <v>46.1569</v>
      </c>
      <c r="H52" s="4" t="s">
        <v>63</v>
      </c>
      <c r="I52" s="4">
        <v>100</v>
      </c>
      <c r="J52" s="4">
        <v>69.610200000000006</v>
      </c>
      <c r="K52" s="4">
        <v>10.0648</v>
      </c>
      <c r="L52" s="4">
        <v>382</v>
      </c>
      <c r="M52" s="4">
        <v>2</v>
      </c>
      <c r="N52" s="4">
        <v>46.756799999999998</v>
      </c>
      <c r="O52" s="4">
        <v>8.3048400000000004</v>
      </c>
      <c r="P52" s="4">
        <v>10</v>
      </c>
      <c r="Q52" s="4">
        <v>2</v>
      </c>
    </row>
    <row r="53" spans="2:17" x14ac:dyDescent="0.25">
      <c r="B53" s="4">
        <v>81.117699999999999</v>
      </c>
      <c r="C53" s="4">
        <v>41.1083</v>
      </c>
      <c r="H53" s="4" t="s">
        <v>63</v>
      </c>
      <c r="I53" s="4">
        <v>200</v>
      </c>
      <c r="J53" s="4">
        <v>74.1631</v>
      </c>
      <c r="K53" s="4">
        <v>9.7242800000000003</v>
      </c>
      <c r="L53" s="4">
        <v>1714</v>
      </c>
      <c r="M53" s="4">
        <v>4</v>
      </c>
      <c r="N53" s="4">
        <v>45.827500000000001</v>
      </c>
      <c r="O53" s="4">
        <v>7.4611299999999998</v>
      </c>
      <c r="P53" s="4">
        <v>21</v>
      </c>
      <c r="Q53" s="4">
        <v>14</v>
      </c>
    </row>
    <row r="54" spans="2:17" x14ac:dyDescent="0.25">
      <c r="B54" s="4">
        <v>81.835499999999996</v>
      </c>
      <c r="C54" s="4">
        <v>57.275100000000002</v>
      </c>
      <c r="H54" s="4" t="s">
        <v>63</v>
      </c>
      <c r="I54" s="4">
        <v>500</v>
      </c>
      <c r="J54" s="4">
        <v>76.628799999999998</v>
      </c>
      <c r="K54" s="4">
        <v>8.8980300000000003</v>
      </c>
      <c r="L54" s="4">
        <v>13247</v>
      </c>
      <c r="M54" s="4">
        <v>7</v>
      </c>
      <c r="N54" s="4">
        <v>46.031700000000001</v>
      </c>
      <c r="O54" s="4">
        <v>7.7035900000000002</v>
      </c>
      <c r="P54" s="4">
        <v>58</v>
      </c>
      <c r="Q54" s="4">
        <v>28</v>
      </c>
    </row>
    <row r="55" spans="2:17" x14ac:dyDescent="0.25">
      <c r="B55" s="4">
        <v>78.348200000000006</v>
      </c>
      <c r="C55" s="4">
        <v>38.602699999999999</v>
      </c>
      <c r="H55" s="4" t="s">
        <v>63</v>
      </c>
      <c r="I55" s="4">
        <v>1000</v>
      </c>
      <c r="J55" s="4">
        <v>80.021100000000004</v>
      </c>
      <c r="K55" s="4">
        <v>8.2845899999999997</v>
      </c>
      <c r="L55" s="4">
        <v>80524</v>
      </c>
      <c r="M55" s="4">
        <v>9</v>
      </c>
      <c r="N55" s="4">
        <v>46.69</v>
      </c>
      <c r="O55" s="4">
        <v>6.8751300000000004</v>
      </c>
      <c r="P55" s="4">
        <v>134</v>
      </c>
      <c r="Q55" s="4">
        <v>30</v>
      </c>
    </row>
    <row r="56" spans="2:17" x14ac:dyDescent="0.25">
      <c r="B56" s="4">
        <v>83.333299999999994</v>
      </c>
      <c r="C56" s="4">
        <v>39.488300000000002</v>
      </c>
      <c r="H56" s="4" t="s">
        <v>63</v>
      </c>
      <c r="I56" s="4">
        <v>2000</v>
      </c>
      <c r="J56" s="4">
        <v>81.425700000000006</v>
      </c>
      <c r="K56" s="4">
        <v>7.4662800000000002</v>
      </c>
      <c r="L56" s="4">
        <v>497859</v>
      </c>
      <c r="M56" s="4">
        <v>17</v>
      </c>
      <c r="N56" s="4">
        <v>46.388599999999997</v>
      </c>
      <c r="O56" s="4">
        <v>7.0814000000000004</v>
      </c>
      <c r="P56" s="4">
        <v>352</v>
      </c>
      <c r="Q56" s="4">
        <v>72</v>
      </c>
    </row>
    <row r="57" spans="2:17" x14ac:dyDescent="0.25">
      <c r="B57" s="4">
        <v>78.168000000000006</v>
      </c>
      <c r="C57" s="4">
        <v>48.988100000000003</v>
      </c>
      <c r="H57" s="4" t="s">
        <v>63</v>
      </c>
      <c r="I57" s="4">
        <v>50</v>
      </c>
      <c r="J57" s="4">
        <v>68.978099999999998</v>
      </c>
      <c r="K57" s="4">
        <v>9.5488</v>
      </c>
      <c r="L57" s="4">
        <v>78</v>
      </c>
      <c r="M57" s="4">
        <v>1</v>
      </c>
      <c r="N57" s="4">
        <v>42.090499999999999</v>
      </c>
      <c r="O57" s="4">
        <v>7.5958699999999997</v>
      </c>
      <c r="P57" s="4">
        <v>6</v>
      </c>
      <c r="Q57" s="4">
        <v>2</v>
      </c>
    </row>
    <row r="58" spans="2:17" x14ac:dyDescent="0.25">
      <c r="B58" s="4">
        <v>75.236999999999995</v>
      </c>
      <c r="C58" s="4">
        <v>44.213000000000001</v>
      </c>
      <c r="H58" s="4" t="s">
        <v>63</v>
      </c>
      <c r="I58" s="4">
        <v>100</v>
      </c>
      <c r="J58" s="4">
        <v>71.444999999999993</v>
      </c>
      <c r="K58" s="4">
        <v>10.768700000000001</v>
      </c>
      <c r="L58" s="4">
        <v>331</v>
      </c>
      <c r="M58" s="4">
        <v>3</v>
      </c>
      <c r="N58" s="4">
        <v>46.430999999999997</v>
      </c>
      <c r="O58" s="4">
        <v>8.5731099999999998</v>
      </c>
      <c r="P58" s="4">
        <v>9</v>
      </c>
      <c r="Q58" s="4">
        <v>8</v>
      </c>
    </row>
    <row r="59" spans="2:17" x14ac:dyDescent="0.25">
      <c r="B59" s="4">
        <v>76.543199999999999</v>
      </c>
      <c r="C59" s="4">
        <v>37.301600000000001</v>
      </c>
      <c r="H59" s="4" t="s">
        <v>63</v>
      </c>
      <c r="I59" s="4">
        <v>200</v>
      </c>
      <c r="J59" s="4">
        <v>73.514499999999998</v>
      </c>
      <c r="K59" s="4">
        <v>8.9298800000000007</v>
      </c>
      <c r="L59" s="4">
        <v>1405</v>
      </c>
      <c r="M59" s="4">
        <v>3</v>
      </c>
      <c r="N59" s="4">
        <v>45.747999999999998</v>
      </c>
      <c r="O59" s="4">
        <v>5.8643599999999996</v>
      </c>
      <c r="P59" s="4">
        <v>20</v>
      </c>
      <c r="Q59" s="4">
        <v>4</v>
      </c>
    </row>
    <row r="60" spans="2:17" x14ac:dyDescent="0.25">
      <c r="B60" s="4">
        <v>79.915700000000001</v>
      </c>
      <c r="C60" s="4">
        <v>36.375700000000002</v>
      </c>
      <c r="H60" s="4" t="s">
        <v>63</v>
      </c>
      <c r="I60" s="4">
        <v>500</v>
      </c>
      <c r="J60" s="4">
        <v>77.697999999999993</v>
      </c>
      <c r="K60" s="4">
        <v>8.1143999999999998</v>
      </c>
      <c r="L60" s="4">
        <v>12448</v>
      </c>
      <c r="M60" s="4">
        <v>6</v>
      </c>
      <c r="N60" s="4">
        <v>46.821100000000001</v>
      </c>
      <c r="O60" s="4">
        <v>7.2807300000000001</v>
      </c>
      <c r="P60" s="4">
        <v>56</v>
      </c>
      <c r="Q60" s="4">
        <v>22</v>
      </c>
    </row>
    <row r="61" spans="2:17" x14ac:dyDescent="0.25">
      <c r="B61" s="4">
        <v>63.693800000000003</v>
      </c>
      <c r="C61" s="4">
        <v>40.463000000000001</v>
      </c>
      <c r="H61" s="4" t="s">
        <v>63</v>
      </c>
      <c r="I61" s="4">
        <v>1000</v>
      </c>
      <c r="J61" s="4">
        <v>80.1708</v>
      </c>
      <c r="K61" s="4">
        <v>8.2377900000000004</v>
      </c>
      <c r="L61" s="4">
        <v>69007</v>
      </c>
      <c r="M61" s="4">
        <v>12</v>
      </c>
      <c r="N61" s="4">
        <v>48.027099999999997</v>
      </c>
      <c r="O61" s="4">
        <v>7.8615000000000004</v>
      </c>
      <c r="P61" s="4">
        <v>133</v>
      </c>
      <c r="Q61" s="4">
        <v>52</v>
      </c>
    </row>
    <row r="62" spans="2:17" x14ac:dyDescent="0.25">
      <c r="B62" s="4">
        <v>75.520799999999994</v>
      </c>
      <c r="C62" s="4">
        <v>51.014699999999998</v>
      </c>
      <c r="H62" s="4" t="s">
        <v>63</v>
      </c>
      <c r="I62" s="4">
        <v>50</v>
      </c>
      <c r="J62" s="4">
        <v>69.767899999999997</v>
      </c>
      <c r="K62" s="4">
        <v>10.3484</v>
      </c>
      <c r="L62" s="4">
        <v>79</v>
      </c>
      <c r="M62" s="4">
        <v>2</v>
      </c>
      <c r="N62" s="4">
        <v>48.793500000000002</v>
      </c>
      <c r="O62" s="4">
        <v>9.2562599999999993</v>
      </c>
      <c r="P62" s="4">
        <v>5</v>
      </c>
      <c r="Q62" s="4">
        <v>4</v>
      </c>
    </row>
    <row r="63" spans="2:17" x14ac:dyDescent="0.25">
      <c r="B63" s="4">
        <v>79.128100000000003</v>
      </c>
      <c r="C63" s="4">
        <v>45.337299999999999</v>
      </c>
      <c r="H63" s="4" t="s">
        <v>63</v>
      </c>
      <c r="I63" s="4">
        <v>100</v>
      </c>
      <c r="J63" s="4">
        <v>73.2273</v>
      </c>
      <c r="K63" s="4">
        <v>10.2713</v>
      </c>
      <c r="L63" s="4">
        <v>415</v>
      </c>
      <c r="M63" s="4">
        <v>2</v>
      </c>
      <c r="N63" s="4">
        <v>45.2059</v>
      </c>
      <c r="O63" s="4">
        <v>7.8237699999999997</v>
      </c>
      <c r="P63" s="4">
        <v>10</v>
      </c>
      <c r="Q63" s="4">
        <v>8</v>
      </c>
    </row>
    <row r="64" spans="2:17" x14ac:dyDescent="0.25">
      <c r="B64" s="4">
        <v>85.835400000000007</v>
      </c>
      <c r="C64" s="4">
        <v>47.271799999999999</v>
      </c>
      <c r="H64" s="4" t="s">
        <v>63</v>
      </c>
      <c r="I64" s="4">
        <v>200</v>
      </c>
      <c r="J64" s="4">
        <v>73.241</v>
      </c>
      <c r="K64" s="4">
        <v>9.9356500000000008</v>
      </c>
      <c r="L64" s="4">
        <v>1637</v>
      </c>
      <c r="M64" s="4">
        <v>3</v>
      </c>
      <c r="N64" s="4">
        <v>46.331299999999999</v>
      </c>
      <c r="O64" s="4">
        <v>6.8852799999999998</v>
      </c>
      <c r="P64" s="4">
        <v>23</v>
      </c>
      <c r="Q64" s="4">
        <v>8</v>
      </c>
    </row>
    <row r="65" spans="2:17" x14ac:dyDescent="0.25">
      <c r="B65" s="4">
        <v>80.952399999999997</v>
      </c>
      <c r="C65" s="4">
        <v>53.796300000000002</v>
      </c>
      <c r="H65" s="4" t="s">
        <v>63</v>
      </c>
      <c r="I65" s="4">
        <v>500</v>
      </c>
      <c r="J65" s="4">
        <v>77.383300000000006</v>
      </c>
      <c r="K65" s="4">
        <v>9.0449000000000002</v>
      </c>
      <c r="L65" s="4">
        <v>16053</v>
      </c>
      <c r="M65" s="4">
        <v>9</v>
      </c>
      <c r="N65" s="4">
        <v>46.737400000000001</v>
      </c>
      <c r="O65" s="4">
        <v>6.8744199999999998</v>
      </c>
      <c r="P65" s="4">
        <v>65</v>
      </c>
      <c r="Q65" s="4">
        <v>16</v>
      </c>
    </row>
    <row r="66" spans="2:17" x14ac:dyDescent="0.25">
      <c r="B66" s="4">
        <v>85.372</v>
      </c>
      <c r="C66" s="4">
        <v>45.5398</v>
      </c>
      <c r="H66" s="4" t="s">
        <v>63</v>
      </c>
      <c r="I66" s="4">
        <v>1000</v>
      </c>
      <c r="J66" s="4">
        <v>79.948099999999997</v>
      </c>
      <c r="K66" s="4">
        <v>7.9410600000000002</v>
      </c>
      <c r="L66" s="4">
        <v>71655</v>
      </c>
      <c r="M66" s="4">
        <v>8</v>
      </c>
      <c r="N66" s="4">
        <v>46.3262</v>
      </c>
      <c r="O66" s="4">
        <v>7.8780900000000003</v>
      </c>
      <c r="P66" s="4">
        <v>169</v>
      </c>
      <c r="Q66" s="4">
        <v>52</v>
      </c>
    </row>
    <row r="67" spans="2:17" x14ac:dyDescent="0.25">
      <c r="B67" s="4">
        <v>75.445499999999996</v>
      </c>
      <c r="C67" s="4">
        <v>54.789499999999997</v>
      </c>
      <c r="H67" s="4" t="s">
        <v>63</v>
      </c>
      <c r="I67" s="4">
        <v>50</v>
      </c>
      <c r="J67" s="4">
        <v>67.404200000000003</v>
      </c>
      <c r="K67" s="4">
        <v>8.6425199999999993</v>
      </c>
      <c r="L67" s="4">
        <v>104</v>
      </c>
      <c r="M67" s="4">
        <v>1</v>
      </c>
      <c r="N67" s="4">
        <v>46.737000000000002</v>
      </c>
      <c r="O67" s="4">
        <v>6.5732999999999997</v>
      </c>
      <c r="P67" s="4">
        <v>6</v>
      </c>
      <c r="Q67" s="4">
        <v>0</v>
      </c>
    </row>
    <row r="68" spans="2:17" x14ac:dyDescent="0.25">
      <c r="B68" s="4">
        <v>69.318200000000004</v>
      </c>
      <c r="C68" s="4">
        <v>58.7121</v>
      </c>
      <c r="H68" s="4" t="s">
        <v>63</v>
      </c>
      <c r="I68" s="4">
        <v>100</v>
      </c>
      <c r="J68" s="4">
        <v>70.301599999999993</v>
      </c>
      <c r="K68" s="4">
        <v>9.9439399999999996</v>
      </c>
      <c r="L68" s="4">
        <v>523</v>
      </c>
      <c r="M68" s="4">
        <v>2</v>
      </c>
      <c r="N68" s="4">
        <v>46.136099999999999</v>
      </c>
      <c r="O68" s="4">
        <v>8.9814100000000003</v>
      </c>
      <c r="P68" s="4">
        <v>12</v>
      </c>
      <c r="Q68" s="4">
        <v>10</v>
      </c>
    </row>
    <row r="69" spans="2:17" x14ac:dyDescent="0.25">
      <c r="B69" s="4">
        <v>68.025800000000004</v>
      </c>
      <c r="C69" s="4">
        <v>36.375700000000002</v>
      </c>
      <c r="H69" s="4" t="s">
        <v>63</v>
      </c>
      <c r="I69" s="4">
        <v>200</v>
      </c>
      <c r="J69" s="4">
        <v>73.474800000000002</v>
      </c>
      <c r="K69" s="4">
        <v>8.4976800000000008</v>
      </c>
      <c r="L69" s="4">
        <v>1774</v>
      </c>
      <c r="M69" s="4">
        <v>4</v>
      </c>
      <c r="N69" s="4">
        <v>45.0184</v>
      </c>
      <c r="O69" s="4">
        <v>6.5146600000000001</v>
      </c>
      <c r="P69" s="4">
        <v>22</v>
      </c>
      <c r="Q69" s="4">
        <v>6</v>
      </c>
    </row>
    <row r="70" spans="2:17" x14ac:dyDescent="0.25">
      <c r="B70" s="4">
        <v>76.267399999999995</v>
      </c>
      <c r="C70" s="4">
        <v>43.75</v>
      </c>
      <c r="H70" s="4" t="s">
        <v>63</v>
      </c>
      <c r="I70" s="4">
        <v>500</v>
      </c>
      <c r="J70" s="4">
        <v>78.484200000000001</v>
      </c>
      <c r="K70" s="4">
        <v>8.1323600000000003</v>
      </c>
      <c r="L70" s="4">
        <v>13409</v>
      </c>
      <c r="M70" s="4">
        <v>8</v>
      </c>
      <c r="N70" s="4">
        <v>46.293999999999997</v>
      </c>
      <c r="O70" s="4">
        <v>7.2689899999999996</v>
      </c>
      <c r="P70" s="4">
        <v>58</v>
      </c>
      <c r="Q70" s="4">
        <v>24</v>
      </c>
    </row>
    <row r="71" spans="2:17" x14ac:dyDescent="0.25">
      <c r="B71" s="4">
        <v>71.836399999999998</v>
      </c>
      <c r="C71" s="4">
        <v>53.148099999999999</v>
      </c>
      <c r="H71" s="4" t="s">
        <v>63</v>
      </c>
      <c r="I71" s="4">
        <v>1000</v>
      </c>
      <c r="J71" s="4">
        <v>80.000399999999999</v>
      </c>
      <c r="K71" s="4">
        <v>8.2802399999999992</v>
      </c>
      <c r="L71" s="4">
        <v>72238</v>
      </c>
      <c r="M71" s="4">
        <v>12</v>
      </c>
      <c r="N71" s="4">
        <v>45.5931</v>
      </c>
      <c r="O71" s="4">
        <v>7.1709300000000002</v>
      </c>
      <c r="P71" s="4">
        <v>140</v>
      </c>
      <c r="Q71" s="4">
        <v>46</v>
      </c>
    </row>
    <row r="72" spans="2:17" x14ac:dyDescent="0.25">
      <c r="B72" s="4">
        <v>75.236599999999996</v>
      </c>
      <c r="C72" s="4">
        <v>40.370399999999997</v>
      </c>
      <c r="H72" s="4" t="s">
        <v>63</v>
      </c>
      <c r="I72" s="4">
        <v>50</v>
      </c>
      <c r="J72" s="4">
        <v>63.467599999999997</v>
      </c>
      <c r="K72" s="4">
        <v>14.289899999999999</v>
      </c>
      <c r="L72" s="4">
        <v>126</v>
      </c>
      <c r="M72" s="4">
        <v>2</v>
      </c>
      <c r="N72" s="4">
        <v>43.997900000000001</v>
      </c>
      <c r="O72" s="4">
        <v>7.3914799999999996</v>
      </c>
      <c r="P72" s="4">
        <v>9</v>
      </c>
      <c r="Q72" s="4">
        <v>4</v>
      </c>
    </row>
    <row r="73" spans="2:17" x14ac:dyDescent="0.25">
      <c r="B73" s="4">
        <v>86.588499999999996</v>
      </c>
      <c r="C73" s="4">
        <v>51.3889</v>
      </c>
      <c r="H73" s="4" t="s">
        <v>63</v>
      </c>
      <c r="I73" s="4">
        <v>100</v>
      </c>
      <c r="J73" s="4">
        <v>70.281199999999998</v>
      </c>
      <c r="K73" s="4">
        <v>8.4158000000000008</v>
      </c>
      <c r="L73" s="4">
        <v>646</v>
      </c>
      <c r="M73" s="4">
        <v>1</v>
      </c>
      <c r="N73" s="4">
        <v>48.319499999999998</v>
      </c>
      <c r="O73" s="4">
        <v>7.0657100000000002</v>
      </c>
      <c r="P73" s="4">
        <v>19</v>
      </c>
      <c r="Q73" s="4">
        <v>6</v>
      </c>
    </row>
    <row r="74" spans="2:17" x14ac:dyDescent="0.25">
      <c r="B74" s="4">
        <v>77.957300000000004</v>
      </c>
      <c r="C74" s="4">
        <v>35.455199999999998</v>
      </c>
      <c r="H74" s="4" t="s">
        <v>63</v>
      </c>
      <c r="I74" s="4">
        <v>200</v>
      </c>
      <c r="J74" s="4">
        <v>72.900700000000001</v>
      </c>
      <c r="K74" s="4">
        <v>10.5154</v>
      </c>
      <c r="L74" s="4">
        <v>1791</v>
      </c>
      <c r="M74" s="4">
        <v>5</v>
      </c>
      <c r="N74" s="4">
        <v>46.810400000000001</v>
      </c>
      <c r="O74" s="4">
        <v>6.70716</v>
      </c>
      <c r="P74" s="4">
        <v>25</v>
      </c>
      <c r="Q74" s="4">
        <v>10</v>
      </c>
    </row>
    <row r="75" spans="2:17" x14ac:dyDescent="0.25">
      <c r="B75" s="4">
        <v>72.411600000000007</v>
      </c>
      <c r="C75" s="4">
        <v>44.681199999999997</v>
      </c>
      <c r="H75" s="4" t="s">
        <v>63</v>
      </c>
      <c r="I75" s="4">
        <v>500</v>
      </c>
      <c r="J75" s="4">
        <v>76.805000000000007</v>
      </c>
      <c r="K75" s="4">
        <v>8.8820899999999998</v>
      </c>
      <c r="L75" s="4">
        <v>16796</v>
      </c>
      <c r="M75" s="4">
        <v>7</v>
      </c>
      <c r="N75" s="4">
        <v>45.610799999999998</v>
      </c>
      <c r="O75" s="4">
        <v>6.9588099999999997</v>
      </c>
      <c r="P75" s="4">
        <v>90</v>
      </c>
      <c r="Q75" s="4">
        <v>26</v>
      </c>
    </row>
    <row r="76" spans="2:17" x14ac:dyDescent="0.25">
      <c r="B76" s="4">
        <v>72.260800000000003</v>
      </c>
      <c r="C76" s="4">
        <v>61.800600000000003</v>
      </c>
      <c r="H76" s="4" t="s">
        <v>63</v>
      </c>
      <c r="I76" s="4">
        <v>1000</v>
      </c>
      <c r="J76" s="4">
        <v>79.406400000000005</v>
      </c>
      <c r="K76" s="4">
        <v>8.2391799999999993</v>
      </c>
      <c r="L76" s="4">
        <v>72808</v>
      </c>
      <c r="M76" s="4">
        <v>6</v>
      </c>
      <c r="N76" s="4">
        <v>45.643000000000001</v>
      </c>
      <c r="O76" s="4">
        <v>6.9082400000000002</v>
      </c>
      <c r="P76" s="4">
        <v>143</v>
      </c>
      <c r="Q76" s="4">
        <v>38</v>
      </c>
    </row>
    <row r="77" spans="2:17" x14ac:dyDescent="0.25">
      <c r="B77" s="4">
        <v>80.364599999999996</v>
      </c>
      <c r="C77" s="4">
        <v>44.113</v>
      </c>
    </row>
    <row r="78" spans="2:17" x14ac:dyDescent="0.25">
      <c r="B78" s="4">
        <v>78.720200000000006</v>
      </c>
      <c r="C78" s="4">
        <v>38.417499999999997</v>
      </c>
    </row>
    <row r="79" spans="2:17" x14ac:dyDescent="0.25">
      <c r="B79" s="4">
        <v>77.839799999999997</v>
      </c>
      <c r="C79" s="4">
        <v>39.656100000000002</v>
      </c>
    </row>
    <row r="80" spans="2:17" x14ac:dyDescent="0.25">
      <c r="B80" s="4">
        <v>82.514899999999997</v>
      </c>
      <c r="C80" s="4">
        <v>45.208300000000001</v>
      </c>
    </row>
    <row r="81" spans="2:3" x14ac:dyDescent="0.25">
      <c r="B81" s="4">
        <v>81.787400000000005</v>
      </c>
      <c r="C81" s="4">
        <v>49.097200000000001</v>
      </c>
    </row>
    <row r="82" spans="2:3" x14ac:dyDescent="0.25">
      <c r="B82" s="4">
        <v>80.019800000000004</v>
      </c>
      <c r="C82" s="4">
        <v>58.933100000000003</v>
      </c>
    </row>
    <row r="83" spans="2:3" x14ac:dyDescent="0.25">
      <c r="B83" s="4">
        <v>76.059200000000004</v>
      </c>
      <c r="C83" s="4">
        <v>42.485100000000003</v>
      </c>
    </row>
    <row r="84" spans="2:3" x14ac:dyDescent="0.25">
      <c r="B84" s="4">
        <v>70.238500000000002</v>
      </c>
      <c r="C84" s="4">
        <v>37.089599999999997</v>
      </c>
    </row>
    <row r="85" spans="2:3" x14ac:dyDescent="0.25">
      <c r="B85" s="4">
        <v>76.820400000000006</v>
      </c>
      <c r="C85" s="4">
        <v>38.506900000000002</v>
      </c>
    </row>
    <row r="86" spans="2:3" x14ac:dyDescent="0.25">
      <c r="B86" s="4">
        <v>71.097899999999996</v>
      </c>
      <c r="C86" s="4">
        <v>57.948700000000002</v>
      </c>
    </row>
    <row r="87" spans="2:3" x14ac:dyDescent="0.25">
      <c r="B87" s="4">
        <v>77.314800000000005</v>
      </c>
      <c r="C87" s="4">
        <v>43.333300000000001</v>
      </c>
    </row>
    <row r="88" spans="2:3" x14ac:dyDescent="0.25">
      <c r="B88" s="4">
        <v>78.819400000000002</v>
      </c>
      <c r="C88" s="4">
        <v>42.939799999999998</v>
      </c>
    </row>
    <row r="89" spans="2:3" x14ac:dyDescent="0.25">
      <c r="B89" s="4">
        <v>69.717299999999994</v>
      </c>
      <c r="C89" s="4">
        <v>39.573399999999999</v>
      </c>
    </row>
    <row r="90" spans="2:3" x14ac:dyDescent="0.25">
      <c r="B90" s="4">
        <v>79.281700000000001</v>
      </c>
      <c r="C90" s="4">
        <v>40.987699999999997</v>
      </c>
    </row>
    <row r="91" spans="2:3" x14ac:dyDescent="0.25">
      <c r="B91" s="4">
        <v>73.524299999999997</v>
      </c>
      <c r="C91" s="4">
        <v>41.377299999999998</v>
      </c>
    </row>
    <row r="92" spans="2:3" x14ac:dyDescent="0.25">
      <c r="B92" s="4">
        <v>71.230199999999996</v>
      </c>
      <c r="C92" s="4">
        <v>39.032499999999999</v>
      </c>
    </row>
    <row r="93" spans="2:3" x14ac:dyDescent="0.25">
      <c r="B93" s="4">
        <v>76.503</v>
      </c>
      <c r="C93" s="4">
        <v>46.321199999999997</v>
      </c>
    </row>
    <row r="94" spans="2:3" x14ac:dyDescent="0.25">
      <c r="B94" s="4">
        <v>71.620400000000004</v>
      </c>
      <c r="C94" s="4">
        <v>42.777799999999999</v>
      </c>
    </row>
    <row r="95" spans="2:3" x14ac:dyDescent="0.25">
      <c r="B95" s="4">
        <v>74.652799999999999</v>
      </c>
      <c r="C95" s="4">
        <v>42.569400000000002</v>
      </c>
    </row>
    <row r="96" spans="2:3" x14ac:dyDescent="0.25">
      <c r="B96" s="4">
        <v>82.137299999999996</v>
      </c>
      <c r="C96" s="4">
        <v>48.181199999999997</v>
      </c>
    </row>
    <row r="97" spans="2:3" x14ac:dyDescent="0.25">
      <c r="B97" s="4">
        <v>73.871499999999997</v>
      </c>
      <c r="C97" s="4">
        <v>36.4268</v>
      </c>
    </row>
    <row r="98" spans="2:3" x14ac:dyDescent="0.25">
      <c r="B98" s="4">
        <v>75.868099999999998</v>
      </c>
      <c r="C98" s="4">
        <v>49.926299999999998</v>
      </c>
    </row>
    <row r="99" spans="2:3" x14ac:dyDescent="0.25">
      <c r="B99" s="4">
        <v>68.819500000000005</v>
      </c>
      <c r="C99" s="4">
        <v>36.350999999999999</v>
      </c>
    </row>
    <row r="100" spans="2:3" x14ac:dyDescent="0.25">
      <c r="B100" s="4">
        <v>80.153099999999995</v>
      </c>
      <c r="C100" s="4">
        <v>42.824100000000001</v>
      </c>
    </row>
    <row r="101" spans="2:3" x14ac:dyDescent="0.25">
      <c r="B101" s="4">
        <v>77.530900000000003</v>
      </c>
      <c r="C101" s="4">
        <v>49.107100000000003</v>
      </c>
    </row>
    <row r="102" spans="2:3" x14ac:dyDescent="0.25">
      <c r="B102" s="4">
        <v>73.406300000000002</v>
      </c>
      <c r="C102" s="4">
        <v>44.5139</v>
      </c>
    </row>
    <row r="103" spans="2:3" x14ac:dyDescent="0.25">
      <c r="B103" s="4">
        <v>67.951400000000007</v>
      </c>
      <c r="C103" s="4">
        <v>60.119</v>
      </c>
    </row>
    <row r="104" spans="2:3" x14ac:dyDescent="0.25">
      <c r="B104" s="4">
        <v>78.156599999999997</v>
      </c>
      <c r="C104" s="4">
        <v>41.493099999999998</v>
      </c>
    </row>
    <row r="105" spans="2:3" x14ac:dyDescent="0.25">
      <c r="B105" s="4">
        <v>68.940100000000001</v>
      </c>
      <c r="C105" s="4">
        <v>62.965200000000003</v>
      </c>
    </row>
    <row r="106" spans="2:3" x14ac:dyDescent="0.25">
      <c r="B106" s="4">
        <v>74.107100000000003</v>
      </c>
      <c r="C106" s="4">
        <v>44.256</v>
      </c>
    </row>
    <row r="107" spans="2:3" x14ac:dyDescent="0.25">
      <c r="B107" s="4">
        <v>71.924599999999998</v>
      </c>
      <c r="C107" s="4">
        <v>46.283799999999999</v>
      </c>
    </row>
    <row r="108" spans="2:3" x14ac:dyDescent="0.25">
      <c r="B108" s="4">
        <v>76.521199999999993</v>
      </c>
      <c r="C108" s="4">
        <v>51.177199999999999</v>
      </c>
    </row>
    <row r="109" spans="2:3" x14ac:dyDescent="0.25">
      <c r="B109" s="4">
        <v>73.712100000000007</v>
      </c>
      <c r="C109" s="4">
        <v>45.580800000000004</v>
      </c>
    </row>
    <row r="110" spans="2:3" x14ac:dyDescent="0.25">
      <c r="B110" s="4">
        <v>71.622100000000003</v>
      </c>
      <c r="C110" s="4">
        <v>53.009300000000003</v>
      </c>
    </row>
    <row r="111" spans="2:3" x14ac:dyDescent="0.25">
      <c r="B111" s="4">
        <v>73.240700000000004</v>
      </c>
      <c r="C111" s="4">
        <v>61.107799999999997</v>
      </c>
    </row>
    <row r="112" spans="2:3" x14ac:dyDescent="0.25">
      <c r="B112" s="4">
        <v>68.675600000000003</v>
      </c>
      <c r="C112" s="4">
        <v>36.914900000000003</v>
      </c>
    </row>
    <row r="113" spans="2:3" x14ac:dyDescent="0.25">
      <c r="B113" s="4">
        <v>69.953699999999998</v>
      </c>
      <c r="C113" s="4">
        <v>53.328899999999997</v>
      </c>
    </row>
    <row r="114" spans="2:3" x14ac:dyDescent="0.25">
      <c r="B114" s="4">
        <v>77.037000000000006</v>
      </c>
      <c r="C114" s="4">
        <v>52.9514</v>
      </c>
    </row>
    <row r="115" spans="2:3" x14ac:dyDescent="0.25">
      <c r="B115" s="4">
        <v>73.495400000000004</v>
      </c>
      <c r="C115" s="4">
        <v>44.4544</v>
      </c>
    </row>
    <row r="116" spans="2:3" x14ac:dyDescent="0.25">
      <c r="B116" s="4">
        <v>62.657800000000002</v>
      </c>
      <c r="C116" s="4">
        <v>53.794600000000003</v>
      </c>
    </row>
    <row r="117" spans="2:3" x14ac:dyDescent="0.25">
      <c r="B117" s="4">
        <v>71.307900000000004</v>
      </c>
      <c r="C117" s="4">
        <v>50.6173</v>
      </c>
    </row>
    <row r="118" spans="2:3" x14ac:dyDescent="0.25">
      <c r="B118" s="4">
        <v>64.634</v>
      </c>
      <c r="C118" s="4">
        <v>47.979799999999997</v>
      </c>
    </row>
    <row r="119" spans="2:3" x14ac:dyDescent="0.25">
      <c r="B119" s="4">
        <v>63.66</v>
      </c>
      <c r="C119" s="4">
        <v>43.955199999999998</v>
      </c>
    </row>
    <row r="120" spans="2:3" x14ac:dyDescent="0.25">
      <c r="B120" s="4">
        <v>70.860799999999998</v>
      </c>
      <c r="C120" s="4">
        <v>43.958300000000001</v>
      </c>
    </row>
    <row r="121" spans="2:3" x14ac:dyDescent="0.25">
      <c r="B121" s="4">
        <v>59.0807</v>
      </c>
      <c r="C121" s="4">
        <v>42.0486</v>
      </c>
    </row>
    <row r="122" spans="2:3" x14ac:dyDescent="0.25">
      <c r="B122" s="4">
        <v>63.997999999999998</v>
      </c>
      <c r="C122" s="4">
        <v>40.1417</v>
      </c>
    </row>
    <row r="123" spans="2:3" x14ac:dyDescent="0.25">
      <c r="B123" s="4">
        <v>60.559100000000001</v>
      </c>
      <c r="C123" s="4">
        <v>59.645099999999999</v>
      </c>
    </row>
    <row r="124" spans="2:3" x14ac:dyDescent="0.25">
      <c r="B124" s="4">
        <v>56.146700000000003</v>
      </c>
      <c r="C124" s="4">
        <v>50.405099999999997</v>
      </c>
    </row>
    <row r="125" spans="2:3" x14ac:dyDescent="0.25">
      <c r="B125" s="4">
        <v>58.767400000000002</v>
      </c>
      <c r="C125" s="4">
        <v>45.475099999999998</v>
      </c>
    </row>
    <row r="126" spans="2:3" x14ac:dyDescent="0.25">
      <c r="B126" s="4">
        <v>51.441499999999998</v>
      </c>
      <c r="C126" s="4">
        <v>51.3889</v>
      </c>
    </row>
    <row r="127" spans="2:3" x14ac:dyDescent="0.25">
      <c r="B127" s="4">
        <v>59.871000000000002</v>
      </c>
      <c r="C127" s="4">
        <v>46.036299999999997</v>
      </c>
    </row>
    <row r="128" spans="2:3" x14ac:dyDescent="0.25">
      <c r="B128" s="22">
        <v>40.219900000000003</v>
      </c>
      <c r="C128" s="22">
        <v>49.435099999999998</v>
      </c>
    </row>
    <row r="129" spans="1:3" x14ac:dyDescent="0.25">
      <c r="A129" s="4" t="s">
        <v>51</v>
      </c>
      <c r="B129" s="4">
        <f>AVERAGE(B4:B128)</f>
        <v>77.289251200000024</v>
      </c>
      <c r="C129" s="4">
        <f>AVERAGE(C4:C128)</f>
        <v>46.081550399999976</v>
      </c>
    </row>
    <row r="130" spans="1:3" x14ac:dyDescent="0.25">
      <c r="A130" s="4" t="s">
        <v>52</v>
      </c>
      <c r="B130" s="4">
        <f>B129*0.8</f>
        <v>61.831400960000025</v>
      </c>
      <c r="C130" s="4">
        <f>C129*0.8</f>
        <v>36.865240319999984</v>
      </c>
    </row>
    <row r="131" spans="1:3" ht="41.4" x14ac:dyDescent="0.25">
      <c r="A131" s="21" t="s">
        <v>53</v>
      </c>
      <c r="B131" s="4">
        <f>COUNTIF(B4:B128,"&lt;"&amp;$B$130)</f>
        <v>7</v>
      </c>
      <c r="C131" s="4">
        <f>COUNTIF(C4:C128,"&lt;"&amp;$C$130)</f>
        <v>10</v>
      </c>
    </row>
  </sheetData>
  <sortState ref="B2:B127">
    <sortCondition descending="1" ref="B1"/>
  </sortState>
  <mergeCells count="21">
    <mergeCell ref="H37:Q37"/>
    <mergeCell ref="S37:AB37"/>
    <mergeCell ref="H38:H39"/>
    <mergeCell ref="I38:I39"/>
    <mergeCell ref="J38:M38"/>
    <mergeCell ref="N38:Q38"/>
    <mergeCell ref="S38:S39"/>
    <mergeCell ref="T38:T39"/>
    <mergeCell ref="U38:X38"/>
    <mergeCell ref="Y38:AB38"/>
    <mergeCell ref="B2:C2"/>
    <mergeCell ref="U3:U4"/>
    <mergeCell ref="V3:W3"/>
    <mergeCell ref="X3:Y3"/>
    <mergeCell ref="F2:K2"/>
    <mergeCell ref="F3:H3"/>
    <mergeCell ref="I3:K3"/>
    <mergeCell ref="N3:P3"/>
    <mergeCell ref="Q3:S3"/>
    <mergeCell ref="M3:M4"/>
    <mergeCell ref="M2:S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7C6B-D1BE-4D49-9112-1A70CBF7C80D}">
  <dimension ref="A1:J14"/>
  <sheetViews>
    <sheetView workbookViewId="0">
      <selection activeCell="J27" sqref="J27"/>
    </sheetView>
  </sheetViews>
  <sheetFormatPr defaultRowHeight="13.8" x14ac:dyDescent="0.25"/>
  <sheetData>
    <row r="1" spans="1:10" x14ac:dyDescent="0.25">
      <c r="A1" t="s">
        <v>64</v>
      </c>
      <c r="B1">
        <v>50</v>
      </c>
      <c r="C1">
        <v>60.609000000000002</v>
      </c>
      <c r="D1">
        <v>13.5913</v>
      </c>
      <c r="E1">
        <v>4746846</v>
      </c>
      <c r="F1">
        <v>4</v>
      </c>
      <c r="G1">
        <v>49.604300000000002</v>
      </c>
      <c r="H1">
        <v>8.5543300000000002</v>
      </c>
      <c r="I1">
        <v>5</v>
      </c>
      <c r="J1">
        <v>2</v>
      </c>
    </row>
    <row r="2" spans="1:10" x14ac:dyDescent="0.25">
      <c r="A2" t="s">
        <v>64</v>
      </c>
      <c r="B2">
        <v>100</v>
      </c>
      <c r="C2">
        <v>55.0105</v>
      </c>
      <c r="D2">
        <v>9.6392100000000003</v>
      </c>
      <c r="E2">
        <v>2739966</v>
      </c>
      <c r="F2">
        <v>4</v>
      </c>
      <c r="G2">
        <v>46.9801</v>
      </c>
      <c r="H2">
        <v>6.2488799999999998</v>
      </c>
      <c r="I2">
        <v>10</v>
      </c>
      <c r="J2">
        <v>4</v>
      </c>
    </row>
    <row r="3" spans="1:10" x14ac:dyDescent="0.25">
      <c r="A3" t="s">
        <v>64</v>
      </c>
      <c r="B3">
        <v>200</v>
      </c>
      <c r="C3">
        <v>55.299599999999998</v>
      </c>
      <c r="D3">
        <v>9.1899700000000006</v>
      </c>
      <c r="E3">
        <v>987694</v>
      </c>
      <c r="F3">
        <v>3</v>
      </c>
      <c r="G3">
        <v>45.269599999999997</v>
      </c>
      <c r="H3">
        <v>7.3512000000000004</v>
      </c>
      <c r="I3">
        <v>19</v>
      </c>
      <c r="J3">
        <v>14</v>
      </c>
    </row>
    <row r="4" spans="1:10" x14ac:dyDescent="0.25">
      <c r="A4" t="s">
        <v>64</v>
      </c>
      <c r="B4">
        <v>500</v>
      </c>
      <c r="C4">
        <v>54.817300000000003</v>
      </c>
      <c r="D4">
        <v>8.2683400000000002</v>
      </c>
      <c r="E4">
        <v>1113055</v>
      </c>
      <c r="F4">
        <v>12</v>
      </c>
      <c r="G4">
        <v>45.191699999999997</v>
      </c>
      <c r="H4">
        <v>6.5019299999999998</v>
      </c>
      <c r="I4">
        <v>61</v>
      </c>
      <c r="J4">
        <v>20</v>
      </c>
    </row>
    <row r="5" spans="1:10" x14ac:dyDescent="0.25">
      <c r="A5" t="s">
        <v>64</v>
      </c>
      <c r="B5">
        <v>1000</v>
      </c>
      <c r="C5">
        <v>54.003500000000003</v>
      </c>
      <c r="D5">
        <v>7.7742000000000004</v>
      </c>
      <c r="E5">
        <v>691420</v>
      </c>
      <c r="F5">
        <v>10</v>
      </c>
      <c r="G5">
        <v>46.098399999999998</v>
      </c>
      <c r="H5">
        <v>7.1668700000000003</v>
      </c>
      <c r="I5">
        <v>136</v>
      </c>
      <c r="J5">
        <v>48</v>
      </c>
    </row>
    <row r="6" spans="1:10" x14ac:dyDescent="0.25">
      <c r="A6" t="s">
        <v>64</v>
      </c>
      <c r="B6">
        <v>2000</v>
      </c>
      <c r="C6">
        <v>54.001600000000003</v>
      </c>
      <c r="D6">
        <v>7.5664999999999996</v>
      </c>
      <c r="E6">
        <v>516991</v>
      </c>
      <c r="F6">
        <v>38</v>
      </c>
      <c r="G6">
        <v>46.033700000000003</v>
      </c>
      <c r="H6">
        <v>7.6113099999999996</v>
      </c>
      <c r="I6">
        <v>426</v>
      </c>
      <c r="J6">
        <v>86</v>
      </c>
    </row>
    <row r="7" spans="1:10" x14ac:dyDescent="0.25">
      <c r="A7" t="s">
        <v>64</v>
      </c>
      <c r="B7">
        <v>5000</v>
      </c>
      <c r="C7">
        <v>53.036900000000003</v>
      </c>
      <c r="D7">
        <v>7.1125400000000001</v>
      </c>
      <c r="E7">
        <v>424267</v>
      </c>
      <c r="F7">
        <v>73</v>
      </c>
      <c r="G7">
        <v>46.459299999999999</v>
      </c>
      <c r="H7">
        <v>6.9097</v>
      </c>
      <c r="I7">
        <v>1676</v>
      </c>
      <c r="J7">
        <v>204</v>
      </c>
    </row>
    <row r="8" spans="1:10" x14ac:dyDescent="0.25">
      <c r="A8" t="s">
        <v>64</v>
      </c>
      <c r="B8">
        <v>5000</v>
      </c>
      <c r="C8">
        <v>53.228400000000001</v>
      </c>
      <c r="D8">
        <v>7.42164</v>
      </c>
      <c r="E8">
        <v>457985</v>
      </c>
      <c r="F8">
        <v>86</v>
      </c>
      <c r="G8">
        <v>46.320500000000003</v>
      </c>
      <c r="H8">
        <v>6.9734999999999996</v>
      </c>
      <c r="I8">
        <v>1713</v>
      </c>
      <c r="J8">
        <v>216</v>
      </c>
    </row>
    <row r="9" spans="1:10" x14ac:dyDescent="0.25">
      <c r="A9" t="s">
        <v>64</v>
      </c>
      <c r="B9">
        <v>5000</v>
      </c>
      <c r="C9">
        <v>53.209899999999998</v>
      </c>
      <c r="D9">
        <v>7.38605</v>
      </c>
      <c r="E9">
        <v>465815</v>
      </c>
      <c r="F9">
        <v>85</v>
      </c>
      <c r="G9">
        <v>46.780900000000003</v>
      </c>
      <c r="H9">
        <v>7.2081999999999997</v>
      </c>
      <c r="I9">
        <v>1681</v>
      </c>
      <c r="J9">
        <v>224</v>
      </c>
    </row>
    <row r="10" spans="1:10" x14ac:dyDescent="0.25">
      <c r="A10" t="s">
        <v>64</v>
      </c>
      <c r="B10">
        <v>5000</v>
      </c>
      <c r="C10">
        <v>53.027900000000002</v>
      </c>
      <c r="D10">
        <v>7.4598500000000003</v>
      </c>
      <c r="E10">
        <v>457542</v>
      </c>
      <c r="F10">
        <v>74</v>
      </c>
      <c r="G10">
        <v>46.021000000000001</v>
      </c>
      <c r="H10">
        <v>6.7827400000000004</v>
      </c>
      <c r="I10">
        <v>1924</v>
      </c>
      <c r="J10">
        <v>186</v>
      </c>
    </row>
    <row r="11" spans="1:10" x14ac:dyDescent="0.25">
      <c r="A11" t="s">
        <v>64</v>
      </c>
      <c r="B11">
        <v>5000</v>
      </c>
      <c r="C11">
        <v>53.461100000000002</v>
      </c>
      <c r="D11">
        <v>7.41303</v>
      </c>
      <c r="E11">
        <v>450289</v>
      </c>
      <c r="F11">
        <v>76</v>
      </c>
      <c r="G11">
        <v>46.359499999999997</v>
      </c>
      <c r="H11">
        <v>7.1142200000000004</v>
      </c>
      <c r="I11">
        <v>2025</v>
      </c>
      <c r="J11">
        <v>222</v>
      </c>
    </row>
    <row r="12" spans="1:10" x14ac:dyDescent="0.25">
      <c r="A12" t="s">
        <v>64</v>
      </c>
      <c r="B12">
        <v>5000</v>
      </c>
      <c r="C12">
        <v>52.896999999999998</v>
      </c>
      <c r="D12">
        <v>7.3345200000000004</v>
      </c>
      <c r="E12">
        <v>461197</v>
      </c>
      <c r="F12">
        <v>69</v>
      </c>
      <c r="G12">
        <v>45.957799999999999</v>
      </c>
      <c r="H12">
        <v>7.1607399999999997</v>
      </c>
      <c r="I12">
        <v>2333</v>
      </c>
      <c r="J12">
        <v>210</v>
      </c>
    </row>
    <row r="13" spans="1:10" x14ac:dyDescent="0.25">
      <c r="A13" t="s">
        <v>64</v>
      </c>
      <c r="B13">
        <v>50</v>
      </c>
      <c r="C13">
        <v>53.7562</v>
      </c>
      <c r="D13">
        <v>6.5329499999999996</v>
      </c>
      <c r="E13">
        <v>209358</v>
      </c>
      <c r="F13">
        <v>0</v>
      </c>
      <c r="G13">
        <v>44.319200000000002</v>
      </c>
      <c r="H13">
        <v>6.8749099999999999</v>
      </c>
      <c r="I13">
        <v>6</v>
      </c>
      <c r="J13">
        <v>4</v>
      </c>
    </row>
    <row r="14" spans="1:10" x14ac:dyDescent="0.25">
      <c r="A14" t="s">
        <v>64</v>
      </c>
      <c r="B14">
        <v>100</v>
      </c>
      <c r="C14">
        <v>58.753799999999998</v>
      </c>
      <c r="D14">
        <v>11.6092</v>
      </c>
      <c r="E14">
        <v>1787401</v>
      </c>
      <c r="F14">
        <v>4</v>
      </c>
      <c r="G14">
        <v>44.503799999999998</v>
      </c>
      <c r="H14">
        <v>7.53261</v>
      </c>
      <c r="I14">
        <v>14</v>
      </c>
      <c r="J14">
        <v>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E1641-51D1-4230-BF52-9249D481896D}">
  <dimension ref="A27:U72"/>
  <sheetViews>
    <sheetView topLeftCell="A34" zoomScale="70" zoomScaleNormal="70" workbookViewId="0">
      <selection activeCell="S63" sqref="K28:S63"/>
    </sheetView>
  </sheetViews>
  <sheetFormatPr defaultRowHeight="13.8" x14ac:dyDescent="0.25"/>
  <cols>
    <col min="5" max="5" width="8.88671875" customWidth="1"/>
    <col min="7" max="7" width="14.5546875" customWidth="1"/>
    <col min="11" max="11" width="8.88671875" style="33"/>
    <col min="12" max="12" width="15" style="33" bestFit="1" customWidth="1"/>
    <col min="13" max="13" width="8.88671875" style="33"/>
    <col min="14" max="14" width="16.77734375" style="33" customWidth="1"/>
    <col min="15" max="19" width="8.88671875" style="33"/>
  </cols>
  <sheetData>
    <row r="27" spans="1:21" x14ac:dyDescent="0.25">
      <c r="A27">
        <v>50</v>
      </c>
      <c r="B27">
        <v>63.637700000000002</v>
      </c>
      <c r="C27">
        <v>14.713900000000001</v>
      </c>
      <c r="D27">
        <v>83</v>
      </c>
      <c r="E27">
        <v>1</v>
      </c>
      <c r="F27">
        <v>41.926299999999998</v>
      </c>
      <c r="G27">
        <v>9.0587</v>
      </c>
      <c r="H27">
        <v>5</v>
      </c>
      <c r="I27">
        <v>2</v>
      </c>
    </row>
    <row r="28" spans="1:21" x14ac:dyDescent="0.25">
      <c r="A28">
        <v>50</v>
      </c>
      <c r="B28">
        <v>65.867800000000003</v>
      </c>
      <c r="C28">
        <v>10.070499999999999</v>
      </c>
      <c r="D28">
        <v>96</v>
      </c>
      <c r="E28">
        <v>3</v>
      </c>
      <c r="F28">
        <v>47.4664</v>
      </c>
      <c r="G28">
        <v>9.2122600000000006</v>
      </c>
      <c r="H28">
        <v>6</v>
      </c>
      <c r="I28">
        <v>2</v>
      </c>
      <c r="L28" s="33" t="s">
        <v>78</v>
      </c>
      <c r="N28" s="33" t="s">
        <v>74</v>
      </c>
      <c r="O28" s="33" t="s">
        <v>76</v>
      </c>
      <c r="P28" s="33" t="s">
        <v>78</v>
      </c>
      <c r="R28" s="33" t="s">
        <v>74</v>
      </c>
      <c r="S28" s="33" t="s">
        <v>76</v>
      </c>
    </row>
    <row r="29" spans="1:21" x14ac:dyDescent="0.25">
      <c r="A29">
        <v>50</v>
      </c>
      <c r="B29">
        <v>68.978099999999998</v>
      </c>
      <c r="C29">
        <v>9.5488</v>
      </c>
      <c r="D29">
        <v>78</v>
      </c>
      <c r="E29">
        <v>1</v>
      </c>
      <c r="F29">
        <v>42.090499999999999</v>
      </c>
      <c r="G29">
        <v>7.5958699999999997</v>
      </c>
      <c r="H29">
        <v>6</v>
      </c>
      <c r="I29">
        <v>2</v>
      </c>
    </row>
    <row r="30" spans="1:21" x14ac:dyDescent="0.25">
      <c r="A30" s="7">
        <v>50</v>
      </c>
      <c r="B30" s="7">
        <v>69.767899999999997</v>
      </c>
      <c r="C30" s="7">
        <v>10.3484</v>
      </c>
      <c r="D30" s="7">
        <v>79</v>
      </c>
      <c r="E30" s="7">
        <v>2</v>
      </c>
      <c r="F30" s="7">
        <v>48.793500000000002</v>
      </c>
      <c r="G30" s="7">
        <v>9.2562599999999993</v>
      </c>
      <c r="H30" s="7">
        <v>5</v>
      </c>
      <c r="I30">
        <v>4</v>
      </c>
    </row>
    <row r="31" spans="1:21" x14ac:dyDescent="0.25">
      <c r="A31" s="7">
        <v>50</v>
      </c>
      <c r="B31" s="7">
        <v>67.404200000000003</v>
      </c>
      <c r="C31" s="7">
        <v>8.6425199999999993</v>
      </c>
      <c r="D31" s="7">
        <v>104</v>
      </c>
      <c r="E31" s="7">
        <v>1</v>
      </c>
      <c r="F31" s="7">
        <v>46.737000000000002</v>
      </c>
      <c r="G31" s="7">
        <v>6.5732999999999997</v>
      </c>
      <c r="H31" s="7">
        <v>6</v>
      </c>
      <c r="I31">
        <v>0</v>
      </c>
      <c r="T31" s="33"/>
      <c r="U31" s="33"/>
    </row>
    <row r="32" spans="1:21" x14ac:dyDescent="0.25">
      <c r="A32">
        <v>50</v>
      </c>
      <c r="B32">
        <v>63.467599999999997</v>
      </c>
      <c r="C32">
        <v>14.289899999999999</v>
      </c>
      <c r="D32">
        <v>126</v>
      </c>
      <c r="E32">
        <v>2</v>
      </c>
      <c r="F32">
        <v>43.997900000000001</v>
      </c>
      <c r="G32">
        <v>7.3914799999999996</v>
      </c>
      <c r="H32">
        <v>9</v>
      </c>
      <c r="I32">
        <v>4</v>
      </c>
      <c r="K32" s="33">
        <f t="shared" ref="K32:K71" si="0">A32</f>
        <v>50</v>
      </c>
      <c r="L32" s="33">
        <f>AVERAGE(B27:B32)</f>
        <v>66.52055</v>
      </c>
      <c r="M32" s="33">
        <f t="shared" ref="M32:S32" si="1">AVERAGE(C27:C32)</f>
        <v>11.269003333333332</v>
      </c>
      <c r="N32" s="33">
        <f t="shared" si="1"/>
        <v>94.333333333333329</v>
      </c>
      <c r="O32" s="33">
        <f t="shared" si="1"/>
        <v>1.6666666666666667</v>
      </c>
      <c r="P32" s="33">
        <f t="shared" si="1"/>
        <v>45.168599999999998</v>
      </c>
      <c r="Q32" s="33">
        <f t="shared" si="1"/>
        <v>8.1813116666666659</v>
      </c>
      <c r="R32" s="33">
        <f t="shared" si="1"/>
        <v>6.166666666666667</v>
      </c>
      <c r="S32" s="33">
        <f t="shared" si="1"/>
        <v>2.3333333333333335</v>
      </c>
    </row>
    <row r="33" spans="1:19" x14ac:dyDescent="0.25">
      <c r="A33">
        <v>100</v>
      </c>
      <c r="B33">
        <v>68.616399999999999</v>
      </c>
      <c r="C33">
        <v>13.343400000000001</v>
      </c>
      <c r="D33">
        <v>475</v>
      </c>
      <c r="E33">
        <v>4</v>
      </c>
      <c r="F33">
        <v>46.505299999999998</v>
      </c>
      <c r="G33">
        <v>6.9970699999999999</v>
      </c>
      <c r="H33">
        <v>13</v>
      </c>
      <c r="I33">
        <v>6</v>
      </c>
    </row>
    <row r="34" spans="1:19" x14ac:dyDescent="0.25">
      <c r="A34">
        <v>100</v>
      </c>
      <c r="B34">
        <v>69.610200000000006</v>
      </c>
      <c r="C34">
        <v>10.0648</v>
      </c>
      <c r="D34">
        <v>382</v>
      </c>
      <c r="E34">
        <v>2</v>
      </c>
      <c r="F34">
        <v>46.756799999999998</v>
      </c>
      <c r="G34">
        <v>8.3048400000000004</v>
      </c>
      <c r="H34">
        <v>10</v>
      </c>
      <c r="I34">
        <v>2</v>
      </c>
    </row>
    <row r="35" spans="1:19" x14ac:dyDescent="0.25">
      <c r="A35">
        <v>100</v>
      </c>
      <c r="B35">
        <v>71.444999999999993</v>
      </c>
      <c r="C35">
        <v>10.768700000000001</v>
      </c>
      <c r="D35">
        <v>331</v>
      </c>
      <c r="E35">
        <v>3</v>
      </c>
      <c r="F35">
        <v>46.430999999999997</v>
      </c>
      <c r="G35">
        <v>8.5731099999999998</v>
      </c>
      <c r="H35">
        <v>9</v>
      </c>
      <c r="I35">
        <v>8</v>
      </c>
    </row>
    <row r="36" spans="1:19" x14ac:dyDescent="0.25">
      <c r="A36">
        <v>100</v>
      </c>
      <c r="B36">
        <v>73.2273</v>
      </c>
      <c r="C36">
        <v>10.2713</v>
      </c>
      <c r="D36">
        <v>415</v>
      </c>
      <c r="E36">
        <v>2</v>
      </c>
      <c r="F36">
        <v>45.2059</v>
      </c>
      <c r="G36">
        <v>7.8237699999999997</v>
      </c>
      <c r="H36">
        <v>10</v>
      </c>
      <c r="I36">
        <v>8</v>
      </c>
    </row>
    <row r="37" spans="1:19" x14ac:dyDescent="0.25">
      <c r="A37" s="7">
        <v>100</v>
      </c>
      <c r="B37" s="7">
        <v>70.301599999999993</v>
      </c>
      <c r="C37" s="7">
        <v>9.9439399999999996</v>
      </c>
      <c r="D37" s="7">
        <v>523</v>
      </c>
      <c r="E37" s="7">
        <v>2</v>
      </c>
      <c r="F37" s="7">
        <v>46.136099999999999</v>
      </c>
      <c r="G37" s="7">
        <v>8.9814100000000003</v>
      </c>
      <c r="H37" s="7">
        <v>12</v>
      </c>
      <c r="I37">
        <v>10</v>
      </c>
    </row>
    <row r="38" spans="1:19" x14ac:dyDescent="0.25">
      <c r="A38">
        <v>100</v>
      </c>
      <c r="B38">
        <v>70.281199999999998</v>
      </c>
      <c r="C38">
        <v>8.4158000000000008</v>
      </c>
      <c r="D38">
        <v>646</v>
      </c>
      <c r="E38">
        <v>1</v>
      </c>
      <c r="F38">
        <v>48.319499999999998</v>
      </c>
      <c r="G38">
        <v>7.0657100000000002</v>
      </c>
      <c r="H38">
        <v>19</v>
      </c>
      <c r="I38">
        <v>6</v>
      </c>
      <c r="K38" s="33">
        <f t="shared" si="0"/>
        <v>100</v>
      </c>
      <c r="L38" s="33">
        <f>AVERAGE(B33:B38)</f>
        <v>70.580283333333341</v>
      </c>
      <c r="M38" s="33">
        <f t="shared" ref="M38:S38" si="2">AVERAGE(C33:C38)</f>
        <v>10.46799</v>
      </c>
      <c r="N38" s="33">
        <f t="shared" si="2"/>
        <v>462</v>
      </c>
      <c r="O38" s="33">
        <f t="shared" si="2"/>
        <v>2.3333333333333335</v>
      </c>
      <c r="P38" s="33">
        <f t="shared" si="2"/>
        <v>46.559100000000001</v>
      </c>
      <c r="Q38" s="33">
        <f t="shared" si="2"/>
        <v>7.957651666666667</v>
      </c>
      <c r="R38" s="33">
        <f t="shared" si="2"/>
        <v>12.166666666666666</v>
      </c>
      <c r="S38" s="33">
        <f t="shared" si="2"/>
        <v>6.666666666666667</v>
      </c>
    </row>
    <row r="39" spans="1:19" x14ac:dyDescent="0.25">
      <c r="A39">
        <v>200</v>
      </c>
      <c r="B39">
        <v>73.578199999999995</v>
      </c>
      <c r="C39">
        <v>9.1470199999999995</v>
      </c>
      <c r="D39">
        <v>1759</v>
      </c>
      <c r="E39">
        <v>3</v>
      </c>
      <c r="F39">
        <v>46.488399999999999</v>
      </c>
      <c r="G39">
        <v>6.44407</v>
      </c>
      <c r="H39">
        <v>20</v>
      </c>
      <c r="I39">
        <v>6</v>
      </c>
    </row>
    <row r="40" spans="1:19" x14ac:dyDescent="0.25">
      <c r="A40">
        <v>200</v>
      </c>
      <c r="B40">
        <v>74.1631</v>
      </c>
      <c r="C40">
        <v>9.7242800000000003</v>
      </c>
      <c r="D40">
        <v>1714</v>
      </c>
      <c r="E40">
        <v>4</v>
      </c>
      <c r="F40">
        <v>45.827500000000001</v>
      </c>
      <c r="G40">
        <v>7.4611299999999998</v>
      </c>
      <c r="H40">
        <v>21</v>
      </c>
      <c r="I40">
        <v>14</v>
      </c>
    </row>
    <row r="41" spans="1:19" x14ac:dyDescent="0.25">
      <c r="A41">
        <v>200</v>
      </c>
      <c r="B41">
        <v>73.514499999999998</v>
      </c>
      <c r="C41">
        <v>8.9298800000000007</v>
      </c>
      <c r="D41">
        <v>1405</v>
      </c>
      <c r="E41">
        <v>3</v>
      </c>
      <c r="F41">
        <v>45.747999999999998</v>
      </c>
      <c r="G41">
        <v>5.8643599999999996</v>
      </c>
      <c r="H41">
        <v>20</v>
      </c>
      <c r="I41">
        <v>4</v>
      </c>
    </row>
    <row r="42" spans="1:19" x14ac:dyDescent="0.25">
      <c r="A42">
        <v>200</v>
      </c>
      <c r="B42">
        <v>73.241</v>
      </c>
      <c r="C42">
        <v>9.9356500000000008</v>
      </c>
      <c r="D42">
        <v>1637</v>
      </c>
      <c r="E42">
        <v>3</v>
      </c>
      <c r="F42">
        <v>46.331299999999999</v>
      </c>
      <c r="G42">
        <v>6.8852799999999998</v>
      </c>
      <c r="H42">
        <v>23</v>
      </c>
      <c r="I42">
        <v>8</v>
      </c>
    </row>
    <row r="43" spans="1:19" x14ac:dyDescent="0.25">
      <c r="A43" s="7">
        <v>200</v>
      </c>
      <c r="B43" s="7">
        <v>73.474800000000002</v>
      </c>
      <c r="C43" s="7">
        <v>8.4976800000000008</v>
      </c>
      <c r="D43" s="7">
        <v>1774</v>
      </c>
      <c r="E43" s="7">
        <v>4</v>
      </c>
      <c r="F43" s="7">
        <v>45.0184</v>
      </c>
      <c r="G43" s="7">
        <v>6.5146600000000001</v>
      </c>
      <c r="H43" s="7">
        <v>22</v>
      </c>
      <c r="I43">
        <v>6</v>
      </c>
    </row>
    <row r="44" spans="1:19" x14ac:dyDescent="0.25">
      <c r="A44">
        <v>200</v>
      </c>
      <c r="B44">
        <v>72.900700000000001</v>
      </c>
      <c r="C44">
        <v>10.5154</v>
      </c>
      <c r="D44">
        <v>1791</v>
      </c>
      <c r="E44">
        <v>5</v>
      </c>
      <c r="F44">
        <v>46.810400000000001</v>
      </c>
      <c r="G44">
        <v>6.70716</v>
      </c>
      <c r="H44">
        <v>25</v>
      </c>
      <c r="I44">
        <v>10</v>
      </c>
      <c r="K44" s="33">
        <f t="shared" si="0"/>
        <v>200</v>
      </c>
      <c r="L44" s="33">
        <f>AVERAGE(B39:B44)</f>
        <v>73.478716666666671</v>
      </c>
      <c r="M44" s="33">
        <f t="shared" ref="M44:S44" si="3">AVERAGE(C39:C44)</f>
        <v>9.4583183333333327</v>
      </c>
      <c r="N44" s="33">
        <f t="shared" si="3"/>
        <v>1680</v>
      </c>
      <c r="O44" s="33">
        <f t="shared" si="3"/>
        <v>3.6666666666666665</v>
      </c>
      <c r="P44" s="33">
        <f t="shared" si="3"/>
        <v>46.037333333333329</v>
      </c>
      <c r="Q44" s="33">
        <f t="shared" si="3"/>
        <v>6.6461100000000002</v>
      </c>
      <c r="R44" s="33">
        <f t="shared" si="3"/>
        <v>21.833333333333332</v>
      </c>
      <c r="S44" s="33">
        <f>AVERAGE(I39:I44)</f>
        <v>8</v>
      </c>
    </row>
    <row r="45" spans="1:19" x14ac:dyDescent="0.25">
      <c r="A45">
        <v>500</v>
      </c>
      <c r="B45">
        <v>77.632300000000001</v>
      </c>
      <c r="C45">
        <v>9.2439999999999998</v>
      </c>
      <c r="D45">
        <v>14110</v>
      </c>
      <c r="E45">
        <v>6</v>
      </c>
      <c r="F45">
        <v>46.6447</v>
      </c>
      <c r="G45">
        <v>6.84659</v>
      </c>
      <c r="H45">
        <v>56</v>
      </c>
      <c r="I45">
        <v>20</v>
      </c>
    </row>
    <row r="46" spans="1:19" x14ac:dyDescent="0.25">
      <c r="A46">
        <v>500</v>
      </c>
      <c r="B46">
        <v>76.628799999999998</v>
      </c>
      <c r="C46">
        <v>8.8980300000000003</v>
      </c>
      <c r="D46">
        <v>13247</v>
      </c>
      <c r="E46">
        <v>7</v>
      </c>
      <c r="F46">
        <v>46.031700000000001</v>
      </c>
      <c r="G46">
        <v>7.7035900000000002</v>
      </c>
      <c r="H46">
        <v>58</v>
      </c>
      <c r="I46">
        <v>28</v>
      </c>
    </row>
    <row r="47" spans="1:19" x14ac:dyDescent="0.25">
      <c r="A47" s="7">
        <v>500</v>
      </c>
      <c r="B47" s="7">
        <v>77.697999999999993</v>
      </c>
      <c r="C47" s="7">
        <v>8.1143999999999998</v>
      </c>
      <c r="D47" s="7">
        <v>12448</v>
      </c>
      <c r="E47" s="7">
        <v>6</v>
      </c>
      <c r="F47" s="7">
        <v>46.821100000000001</v>
      </c>
      <c r="G47" s="7">
        <v>7.2807300000000001</v>
      </c>
      <c r="H47" s="7">
        <v>56</v>
      </c>
      <c r="I47">
        <v>22</v>
      </c>
    </row>
    <row r="48" spans="1:19" x14ac:dyDescent="0.25">
      <c r="A48">
        <v>500</v>
      </c>
      <c r="B48">
        <v>77.383300000000006</v>
      </c>
      <c r="C48">
        <v>9.0449000000000002</v>
      </c>
      <c r="D48">
        <v>16053</v>
      </c>
      <c r="E48">
        <v>9</v>
      </c>
      <c r="F48">
        <v>46.737400000000001</v>
      </c>
      <c r="G48">
        <v>6.8744199999999998</v>
      </c>
      <c r="H48">
        <v>65</v>
      </c>
      <c r="I48">
        <v>16</v>
      </c>
      <c r="J48" s="7"/>
    </row>
    <row r="49" spans="1:19" x14ac:dyDescent="0.25">
      <c r="A49" s="7">
        <v>500</v>
      </c>
      <c r="B49" s="7">
        <v>78.484200000000001</v>
      </c>
      <c r="C49" s="7">
        <v>8.1323600000000003</v>
      </c>
      <c r="D49" s="7">
        <v>13409</v>
      </c>
      <c r="E49" s="7">
        <v>8</v>
      </c>
      <c r="F49" s="7">
        <v>46.293999999999997</v>
      </c>
      <c r="G49" s="7">
        <v>7.2689899999999996</v>
      </c>
      <c r="H49" s="7">
        <v>58</v>
      </c>
      <c r="I49">
        <v>24</v>
      </c>
    </row>
    <row r="50" spans="1:19" x14ac:dyDescent="0.25">
      <c r="A50">
        <v>500</v>
      </c>
      <c r="B50">
        <v>76.805000000000007</v>
      </c>
      <c r="C50">
        <v>8.8820899999999998</v>
      </c>
      <c r="D50">
        <v>16796</v>
      </c>
      <c r="E50">
        <v>7</v>
      </c>
      <c r="F50">
        <v>45.610799999999998</v>
      </c>
      <c r="G50">
        <v>6.9588099999999997</v>
      </c>
      <c r="H50">
        <v>90</v>
      </c>
      <c r="I50">
        <v>26</v>
      </c>
      <c r="K50" s="33">
        <f t="shared" si="0"/>
        <v>500</v>
      </c>
      <c r="L50" s="33">
        <f>AVERAGE(B45:B50)</f>
        <v>77.438599999999994</v>
      </c>
      <c r="M50" s="33">
        <f t="shared" ref="M50:S50" si="4">AVERAGE(C45:C50)</f>
        <v>8.7192966666666667</v>
      </c>
      <c r="N50" s="33">
        <f t="shared" si="4"/>
        <v>14343.833333333334</v>
      </c>
      <c r="O50" s="33">
        <f t="shared" si="4"/>
        <v>7.166666666666667</v>
      </c>
      <c r="P50" s="33">
        <f t="shared" si="4"/>
        <v>46.356616666666667</v>
      </c>
      <c r="Q50" s="33">
        <f t="shared" si="4"/>
        <v>7.1555216666666679</v>
      </c>
      <c r="R50" s="33">
        <f t="shared" si="4"/>
        <v>63.833333333333336</v>
      </c>
      <c r="S50" s="33">
        <f t="shared" si="4"/>
        <v>22.666666666666668</v>
      </c>
    </row>
    <row r="51" spans="1:19" x14ac:dyDescent="0.25">
      <c r="A51">
        <v>1000</v>
      </c>
      <c r="B51">
        <v>79.656700000000001</v>
      </c>
      <c r="C51">
        <v>8.6657200000000003</v>
      </c>
      <c r="D51">
        <v>81313</v>
      </c>
      <c r="E51">
        <v>15</v>
      </c>
      <c r="F51">
        <v>46.030799999999999</v>
      </c>
      <c r="G51">
        <v>6.8155599999999996</v>
      </c>
      <c r="H51">
        <v>132</v>
      </c>
      <c r="I51">
        <v>28</v>
      </c>
    </row>
    <row r="52" spans="1:19" x14ac:dyDescent="0.25">
      <c r="A52">
        <v>1000</v>
      </c>
      <c r="B52">
        <v>80.021100000000004</v>
      </c>
      <c r="C52">
        <v>8.2845899999999997</v>
      </c>
      <c r="D52">
        <v>80524</v>
      </c>
      <c r="E52">
        <v>9</v>
      </c>
      <c r="F52">
        <v>46.69</v>
      </c>
      <c r="G52">
        <v>6.8751300000000004</v>
      </c>
      <c r="H52">
        <v>134</v>
      </c>
      <c r="I52">
        <v>30</v>
      </c>
    </row>
    <row r="53" spans="1:19" x14ac:dyDescent="0.25">
      <c r="A53" s="7">
        <v>1000</v>
      </c>
      <c r="B53" s="7">
        <v>80.1708</v>
      </c>
      <c r="C53" s="7">
        <v>8.2377900000000004</v>
      </c>
      <c r="D53" s="7">
        <v>69007</v>
      </c>
      <c r="E53" s="7">
        <v>12</v>
      </c>
      <c r="F53" s="7">
        <v>48.027099999999997</v>
      </c>
      <c r="G53" s="7">
        <v>7.8615000000000004</v>
      </c>
      <c r="H53" s="7">
        <v>133</v>
      </c>
      <c r="I53">
        <v>52</v>
      </c>
    </row>
    <row r="54" spans="1:19" x14ac:dyDescent="0.25">
      <c r="A54" s="7">
        <v>1000</v>
      </c>
      <c r="B54" s="7">
        <v>79.948099999999997</v>
      </c>
      <c r="C54" s="7">
        <v>7.9410600000000002</v>
      </c>
      <c r="D54" s="7">
        <v>71655</v>
      </c>
      <c r="E54" s="7">
        <v>8</v>
      </c>
      <c r="F54" s="7">
        <v>46.3262</v>
      </c>
      <c r="G54" s="7">
        <v>7.8780900000000003</v>
      </c>
      <c r="H54" s="7">
        <v>169</v>
      </c>
      <c r="I54">
        <v>52</v>
      </c>
    </row>
    <row r="55" spans="1:19" x14ac:dyDescent="0.25">
      <c r="A55">
        <v>1000</v>
      </c>
      <c r="B55">
        <v>80.000399999999999</v>
      </c>
      <c r="C55">
        <v>8.2802399999999992</v>
      </c>
      <c r="D55">
        <v>72238</v>
      </c>
      <c r="E55">
        <v>12</v>
      </c>
      <c r="F55">
        <v>45.5931</v>
      </c>
      <c r="G55">
        <v>7.1709300000000002</v>
      </c>
      <c r="H55">
        <v>140</v>
      </c>
      <c r="I55">
        <v>46</v>
      </c>
    </row>
    <row r="56" spans="1:19" x14ac:dyDescent="0.25">
      <c r="A56">
        <v>1000</v>
      </c>
      <c r="B56">
        <v>79.406400000000005</v>
      </c>
      <c r="C56">
        <v>8.2391799999999993</v>
      </c>
      <c r="D56">
        <v>72808</v>
      </c>
      <c r="E56">
        <v>6</v>
      </c>
      <c r="F56">
        <v>45.643000000000001</v>
      </c>
      <c r="G56">
        <v>6.9082400000000002</v>
      </c>
      <c r="H56">
        <v>143</v>
      </c>
      <c r="I56">
        <v>38</v>
      </c>
      <c r="K56" s="33">
        <f t="shared" si="0"/>
        <v>1000</v>
      </c>
      <c r="L56" s="33">
        <f>AVERAGE(B51:B56)</f>
        <v>79.867249999999999</v>
      </c>
      <c r="M56" s="33">
        <f t="shared" ref="M56:S56" si="5">AVERAGE(C51:C56)</f>
        <v>8.2747633333333326</v>
      </c>
      <c r="N56" s="33">
        <f t="shared" si="5"/>
        <v>74590.833333333328</v>
      </c>
      <c r="O56" s="33">
        <f t="shared" si="5"/>
        <v>10.333333333333334</v>
      </c>
      <c r="P56" s="33">
        <f t="shared" si="5"/>
        <v>46.385033333333332</v>
      </c>
      <c r="Q56" s="33">
        <f t="shared" si="5"/>
        <v>7.2515749999999999</v>
      </c>
      <c r="R56" s="33">
        <f t="shared" si="5"/>
        <v>141.83333333333334</v>
      </c>
      <c r="S56" s="33">
        <f>AVERAGE(I51:I56)</f>
        <v>41</v>
      </c>
    </row>
    <row r="57" spans="1:19" x14ac:dyDescent="0.25">
      <c r="A57">
        <v>2000</v>
      </c>
      <c r="B57">
        <v>81.572500000000005</v>
      </c>
      <c r="C57">
        <v>7.8131399999999998</v>
      </c>
      <c r="D57">
        <v>450497</v>
      </c>
      <c r="E57">
        <v>19</v>
      </c>
      <c r="F57">
        <v>46.532299999999999</v>
      </c>
      <c r="G57">
        <v>7.0584199999999999</v>
      </c>
      <c r="H57">
        <v>455</v>
      </c>
      <c r="I57">
        <v>82</v>
      </c>
    </row>
    <row r="58" spans="1:19" x14ac:dyDescent="0.25">
      <c r="A58">
        <v>2000</v>
      </c>
      <c r="B58">
        <v>81.834400000000002</v>
      </c>
      <c r="C58">
        <v>7.9438000000000004</v>
      </c>
      <c r="D58">
        <v>492624</v>
      </c>
      <c r="E58">
        <v>17</v>
      </c>
      <c r="F58">
        <v>46.120100000000001</v>
      </c>
      <c r="G58">
        <v>7.3642700000000003</v>
      </c>
      <c r="H58">
        <v>365</v>
      </c>
      <c r="I58">
        <v>96</v>
      </c>
    </row>
    <row r="59" spans="1:19" x14ac:dyDescent="0.25">
      <c r="A59">
        <v>2000</v>
      </c>
      <c r="B59">
        <v>80.981800000000007</v>
      </c>
      <c r="C59">
        <v>7.7002499999999996</v>
      </c>
      <c r="D59">
        <v>477295</v>
      </c>
      <c r="E59">
        <v>15</v>
      </c>
      <c r="F59">
        <v>46.327500000000001</v>
      </c>
      <c r="G59">
        <v>7.0005300000000004</v>
      </c>
      <c r="H59">
        <v>367</v>
      </c>
      <c r="I59">
        <v>80</v>
      </c>
    </row>
    <row r="60" spans="1:19" x14ac:dyDescent="0.25">
      <c r="A60">
        <v>2000</v>
      </c>
      <c r="B60">
        <v>81.4071</v>
      </c>
      <c r="C60">
        <v>7.5863300000000002</v>
      </c>
      <c r="D60">
        <v>489365</v>
      </c>
      <c r="E60">
        <v>12</v>
      </c>
      <c r="F60">
        <v>46.600299999999997</v>
      </c>
      <c r="G60">
        <v>7.59931</v>
      </c>
      <c r="H60">
        <v>520</v>
      </c>
      <c r="I60">
        <v>96</v>
      </c>
    </row>
    <row r="61" spans="1:19" x14ac:dyDescent="0.25">
      <c r="A61">
        <v>2000</v>
      </c>
      <c r="B61">
        <v>82.064499999999995</v>
      </c>
      <c r="C61">
        <v>7.7401299999999997</v>
      </c>
      <c r="D61">
        <v>494138</v>
      </c>
      <c r="E61">
        <v>15</v>
      </c>
      <c r="F61">
        <v>46.399799999999999</v>
      </c>
      <c r="G61">
        <v>7.0577500000000004</v>
      </c>
      <c r="H61">
        <v>412</v>
      </c>
      <c r="I61">
        <v>84</v>
      </c>
    </row>
    <row r="62" spans="1:19" x14ac:dyDescent="0.25">
      <c r="A62">
        <v>2000</v>
      </c>
      <c r="B62">
        <v>81.102500000000006</v>
      </c>
      <c r="C62">
        <v>8.0291200000000007</v>
      </c>
      <c r="D62">
        <v>479594</v>
      </c>
      <c r="E62">
        <v>18</v>
      </c>
      <c r="F62">
        <v>46.725900000000003</v>
      </c>
      <c r="G62">
        <v>7.2599499999999999</v>
      </c>
      <c r="H62">
        <v>407</v>
      </c>
      <c r="I62">
        <v>84</v>
      </c>
    </row>
    <row r="63" spans="1:19" x14ac:dyDescent="0.25">
      <c r="A63">
        <v>2000</v>
      </c>
      <c r="B63">
        <v>81.425700000000006</v>
      </c>
      <c r="C63">
        <v>7.4662800000000002</v>
      </c>
      <c r="D63">
        <v>497859</v>
      </c>
      <c r="E63">
        <v>17</v>
      </c>
      <c r="F63">
        <v>46.388599999999997</v>
      </c>
      <c r="G63">
        <v>7.0814000000000004</v>
      </c>
      <c r="H63">
        <v>352</v>
      </c>
      <c r="I63">
        <v>72</v>
      </c>
      <c r="K63" s="33">
        <f t="shared" si="0"/>
        <v>2000</v>
      </c>
      <c r="L63" s="33">
        <f>AVERAGE(B57:B63)</f>
        <v>81.484071428571426</v>
      </c>
      <c r="M63" s="33">
        <f t="shared" ref="M63:S63" si="6">AVERAGE(C57:C63)</f>
        <v>7.7541500000000001</v>
      </c>
      <c r="N63" s="33">
        <f t="shared" si="6"/>
        <v>483053.14285714284</v>
      </c>
      <c r="O63" s="33">
        <f t="shared" si="6"/>
        <v>16.142857142857142</v>
      </c>
      <c r="P63" s="33">
        <f t="shared" si="6"/>
        <v>46.442071428571424</v>
      </c>
      <c r="Q63" s="33">
        <f t="shared" si="6"/>
        <v>7.2030900000000013</v>
      </c>
      <c r="R63" s="33">
        <f t="shared" si="6"/>
        <v>411.14285714285717</v>
      </c>
      <c r="S63" s="33">
        <f t="shared" si="6"/>
        <v>84.857142857142861</v>
      </c>
    </row>
    <row r="64" spans="1:19" x14ac:dyDescent="0.25">
      <c r="A64" s="7"/>
      <c r="B64" s="7"/>
      <c r="C64" s="7"/>
      <c r="D64" s="7"/>
      <c r="E64" s="7"/>
      <c r="F64" s="7"/>
      <c r="G64" s="7"/>
      <c r="H64" s="7"/>
      <c r="I64" s="7"/>
    </row>
    <row r="68" spans="1:10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spans="1:10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spans="1:10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spans="1:10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spans="1:10" x14ac:dyDescent="0.25">
      <c r="A72" s="7"/>
      <c r="B72" s="7"/>
      <c r="C72" s="7"/>
      <c r="D72" s="7"/>
      <c r="E72" s="7"/>
      <c r="F72" s="7"/>
      <c r="G72" s="7"/>
      <c r="H72" s="7"/>
      <c r="I72" s="7"/>
    </row>
  </sheetData>
  <sortState ref="A1:J48">
    <sortCondition ref="B1:B48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5D30-5C87-4207-A578-3BB1CA640092}">
  <dimension ref="D2:AP49"/>
  <sheetViews>
    <sheetView topLeftCell="P22" zoomScale="85" zoomScaleNormal="85" workbookViewId="0">
      <selection activeCell="AP49" sqref="AH43:AP49"/>
    </sheetView>
  </sheetViews>
  <sheetFormatPr defaultRowHeight="13.8" x14ac:dyDescent="0.25"/>
  <cols>
    <col min="4" max="4" width="8.88671875" customWidth="1"/>
    <col min="28" max="28" width="12.6640625" style="34" customWidth="1"/>
  </cols>
  <sheetData>
    <row r="2" spans="4:12" x14ac:dyDescent="0.25">
      <c r="E2" t="s">
        <v>77</v>
      </c>
      <c r="F2" t="s">
        <v>79</v>
      </c>
      <c r="G2" t="s">
        <v>73</v>
      </c>
      <c r="H2" t="s">
        <v>75</v>
      </c>
      <c r="I2" t="s">
        <v>77</v>
      </c>
      <c r="J2" t="s">
        <v>79</v>
      </c>
      <c r="K2" t="s">
        <v>73</v>
      </c>
      <c r="L2" t="s">
        <v>75</v>
      </c>
    </row>
    <row r="3" spans="4:12" x14ac:dyDescent="0.25">
      <c r="D3">
        <v>50</v>
      </c>
      <c r="E3">
        <v>63.320771428571433</v>
      </c>
      <c r="F3">
        <v>6.250101428571428</v>
      </c>
      <c r="G3">
        <v>237.71428571428572</v>
      </c>
      <c r="H3">
        <v>0.5714285714285714</v>
      </c>
      <c r="I3">
        <v>44.545342857142863</v>
      </c>
      <c r="J3">
        <v>7.2325414285714293</v>
      </c>
      <c r="K3">
        <v>6.1428571428571432</v>
      </c>
      <c r="L3">
        <v>2.2857142857142856</v>
      </c>
    </row>
    <row r="4" spans="4:12" x14ac:dyDescent="0.25">
      <c r="D4">
        <v>100</v>
      </c>
      <c r="E4">
        <v>67.726600000000005</v>
      </c>
      <c r="F4">
        <v>7.1205542857142845</v>
      </c>
      <c r="G4">
        <v>969.85714285714289</v>
      </c>
      <c r="H4">
        <v>1.2857142857142858</v>
      </c>
      <c r="I4">
        <v>46.503142857142855</v>
      </c>
      <c r="J4">
        <v>6.7438399999999996</v>
      </c>
      <c r="K4">
        <v>11.714285714285714</v>
      </c>
      <c r="L4">
        <v>4</v>
      </c>
    </row>
    <row r="5" spans="4:12" x14ac:dyDescent="0.25">
      <c r="D5">
        <v>200</v>
      </c>
      <c r="E5">
        <v>71.29515714285715</v>
      </c>
      <c r="F5">
        <v>6.5332557142857137</v>
      </c>
      <c r="G5">
        <v>3323.1428571428573</v>
      </c>
      <c r="H5">
        <v>1.4285714285714286</v>
      </c>
      <c r="I5">
        <v>46.196385714285718</v>
      </c>
      <c r="J5">
        <v>6.6083985714285722</v>
      </c>
      <c r="K5">
        <v>21.857142857142858</v>
      </c>
      <c r="L5">
        <v>6</v>
      </c>
    </row>
    <row r="6" spans="4:12" x14ac:dyDescent="0.25">
      <c r="D6">
        <v>500</v>
      </c>
      <c r="E6">
        <v>75.935871428571431</v>
      </c>
      <c r="F6">
        <v>6.2570014285714288</v>
      </c>
      <c r="G6">
        <v>22356.857142857141</v>
      </c>
      <c r="H6">
        <v>4</v>
      </c>
      <c r="I6">
        <v>46.855657142857147</v>
      </c>
      <c r="J6">
        <v>6.9749985714285723</v>
      </c>
      <c r="K6">
        <v>68.571428571428569</v>
      </c>
      <c r="L6">
        <v>18.857142857142858</v>
      </c>
    </row>
    <row r="7" spans="4:12" x14ac:dyDescent="0.25">
      <c r="D7">
        <v>1000</v>
      </c>
      <c r="E7">
        <v>79.129942857142851</v>
      </c>
      <c r="F7">
        <v>5.6186757142857147</v>
      </c>
      <c r="G7">
        <v>86191.142857142855</v>
      </c>
      <c r="H7">
        <v>3.4285714285714284</v>
      </c>
      <c r="I7">
        <v>46.497299999999996</v>
      </c>
      <c r="J7">
        <v>7.3221985714285713</v>
      </c>
      <c r="K7">
        <v>142.57142857142858</v>
      </c>
      <c r="L7">
        <v>41.142857142857146</v>
      </c>
    </row>
    <row r="8" spans="4:12" x14ac:dyDescent="0.25">
      <c r="D8">
        <v>2000</v>
      </c>
      <c r="E8">
        <v>81.791820000000001</v>
      </c>
      <c r="F8">
        <v>5.1570719999999994</v>
      </c>
      <c r="G8">
        <v>362628.8</v>
      </c>
      <c r="H8">
        <v>5.4</v>
      </c>
      <c r="I8">
        <v>46.250020000000006</v>
      </c>
      <c r="J8">
        <v>7.1532399999999994</v>
      </c>
      <c r="K8">
        <v>370.4</v>
      </c>
      <c r="L8">
        <v>87.2</v>
      </c>
    </row>
    <row r="9" spans="4:12" x14ac:dyDescent="0.25">
      <c r="D9">
        <v>5000</v>
      </c>
      <c r="E9">
        <v>84.725099999999998</v>
      </c>
      <c r="F9">
        <v>4.7253585714285711</v>
      </c>
      <c r="G9">
        <v>2435984.8571428573</v>
      </c>
      <c r="H9">
        <v>7.7142857142857144</v>
      </c>
      <c r="I9">
        <v>46.422314285714286</v>
      </c>
      <c r="J9">
        <v>7.1441871428571426</v>
      </c>
      <c r="K9">
        <v>1654</v>
      </c>
      <c r="L9">
        <v>216</v>
      </c>
    </row>
    <row r="18" spans="14:22" x14ac:dyDescent="0.25">
      <c r="O18" t="s">
        <v>77</v>
      </c>
      <c r="Q18" t="s">
        <v>73</v>
      </c>
      <c r="R18" t="s">
        <v>75</v>
      </c>
      <c r="S18" t="s">
        <v>77</v>
      </c>
      <c r="U18" t="s">
        <v>73</v>
      </c>
      <c r="V18" t="s">
        <v>75</v>
      </c>
    </row>
    <row r="19" spans="14:22" x14ac:dyDescent="0.25">
      <c r="N19">
        <v>50</v>
      </c>
      <c r="O19">
        <v>66.837920000000011</v>
      </c>
      <c r="P19">
        <v>10.961874</v>
      </c>
      <c r="Q19">
        <v>225.8</v>
      </c>
      <c r="R19">
        <v>1.4</v>
      </c>
      <c r="S19">
        <v>46.206659999999999</v>
      </c>
      <c r="T19">
        <v>8.0195159999999994</v>
      </c>
      <c r="U19">
        <v>6</v>
      </c>
      <c r="V19">
        <v>2</v>
      </c>
    </row>
    <row r="20" spans="14:22" x14ac:dyDescent="0.25">
      <c r="N20">
        <v>100</v>
      </c>
      <c r="O20">
        <v>71.543700000000001</v>
      </c>
      <c r="P20">
        <v>9.5788000000000011</v>
      </c>
      <c r="Q20">
        <v>871.6</v>
      </c>
      <c r="R20">
        <v>2</v>
      </c>
      <c r="S20">
        <v>47.428319999999999</v>
      </c>
      <c r="T20">
        <v>6.6458979999999999</v>
      </c>
      <c r="U20">
        <v>10.199999999999999</v>
      </c>
      <c r="V20">
        <v>3.2</v>
      </c>
    </row>
    <row r="21" spans="14:22" x14ac:dyDescent="0.25">
      <c r="N21">
        <v>200</v>
      </c>
      <c r="O21">
        <v>75.918166666666664</v>
      </c>
      <c r="P21">
        <v>8.4506511111111102</v>
      </c>
      <c r="Q21">
        <v>3499.1111111111113</v>
      </c>
      <c r="R21">
        <v>2.6666666666666665</v>
      </c>
      <c r="S21">
        <v>46.492322222222214</v>
      </c>
      <c r="T21">
        <v>7.0262022222222225</v>
      </c>
      <c r="U21">
        <v>22.777777777777779</v>
      </c>
      <c r="V21">
        <v>8.4444444444444446</v>
      </c>
    </row>
    <row r="22" spans="14:22" x14ac:dyDescent="0.25">
      <c r="N22">
        <v>500</v>
      </c>
      <c r="O22">
        <v>79.773314285714278</v>
      </c>
      <c r="P22">
        <v>7.791435714285714</v>
      </c>
      <c r="Q22">
        <v>21208.428571428572</v>
      </c>
      <c r="R22">
        <v>4.5714285714285712</v>
      </c>
      <c r="S22">
        <v>46.067414285714285</v>
      </c>
      <c r="T22">
        <v>7.1200571428571422</v>
      </c>
      <c r="U22">
        <v>64.714285714285708</v>
      </c>
      <c r="V22">
        <v>22.285714285714285</v>
      </c>
    </row>
    <row r="23" spans="14:22" x14ac:dyDescent="0.25">
      <c r="N23">
        <v>1000</v>
      </c>
      <c r="O23">
        <v>82.13709999999999</v>
      </c>
      <c r="P23">
        <v>7.3403099999999997</v>
      </c>
      <c r="Q23">
        <v>91711.666666666672</v>
      </c>
      <c r="R23">
        <v>8.5</v>
      </c>
      <c r="S23">
        <v>46.620399999999997</v>
      </c>
      <c r="T23">
        <v>7.1945599999999992</v>
      </c>
      <c r="U23">
        <v>142.5</v>
      </c>
      <c r="V23">
        <v>44</v>
      </c>
    </row>
    <row r="24" spans="14:22" x14ac:dyDescent="0.25">
      <c r="N24">
        <v>2000</v>
      </c>
      <c r="O24">
        <v>84.307416666666668</v>
      </c>
      <c r="P24">
        <v>6.9266133333333331</v>
      </c>
      <c r="Q24">
        <v>370391.66666666669</v>
      </c>
      <c r="R24">
        <v>10.833333333333334</v>
      </c>
      <c r="S24">
        <v>46.209033333333331</v>
      </c>
      <c r="T24">
        <v>7.1153300000000002</v>
      </c>
      <c r="U24">
        <v>419.5</v>
      </c>
      <c r="V24">
        <v>83.333333333333329</v>
      </c>
    </row>
    <row r="25" spans="14:22" x14ac:dyDescent="0.25">
      <c r="N25">
        <v>5000</v>
      </c>
      <c r="O25">
        <v>86.506960000000007</v>
      </c>
      <c r="P25">
        <v>6.520760000000001</v>
      </c>
      <c r="Q25">
        <v>2267389</v>
      </c>
      <c r="R25">
        <v>21.4</v>
      </c>
      <c r="S25">
        <v>46.306779999999996</v>
      </c>
      <c r="T25">
        <v>7.2157140000000002</v>
      </c>
      <c r="U25">
        <v>1654</v>
      </c>
      <c r="V25">
        <v>223.2</v>
      </c>
    </row>
    <row r="33" spans="24:42" x14ac:dyDescent="0.25">
      <c r="Y33" t="s">
        <v>77</v>
      </c>
      <c r="AA33" t="s">
        <v>73</v>
      </c>
      <c r="AB33" s="34" t="s">
        <v>75</v>
      </c>
      <c r="AC33" t="s">
        <v>77</v>
      </c>
      <c r="AE33" t="s">
        <v>73</v>
      </c>
      <c r="AF33" t="s">
        <v>75</v>
      </c>
    </row>
    <row r="34" spans="24:42" x14ac:dyDescent="0.25">
      <c r="X34">
        <v>50</v>
      </c>
      <c r="Y34">
        <v>64.334739999999996</v>
      </c>
      <c r="Z34">
        <v>5.7688000000000006</v>
      </c>
      <c r="AA34">
        <v>85.8</v>
      </c>
      <c r="AB34" s="34">
        <v>0.4</v>
      </c>
      <c r="AC34">
        <v>46.52834</v>
      </c>
      <c r="AD34">
        <v>6.8113320000000002</v>
      </c>
      <c r="AE34">
        <v>6.6</v>
      </c>
      <c r="AF34">
        <v>2</v>
      </c>
    </row>
    <row r="35" spans="24:42" x14ac:dyDescent="0.25">
      <c r="X35">
        <v>100</v>
      </c>
      <c r="Y35">
        <v>69.085380000000001</v>
      </c>
      <c r="Z35">
        <v>6.8112179999999993</v>
      </c>
      <c r="AA35">
        <v>342</v>
      </c>
      <c r="AB35" s="34">
        <v>1</v>
      </c>
      <c r="AC35">
        <v>46.453919999999997</v>
      </c>
      <c r="AD35">
        <v>6.7221799999999998</v>
      </c>
      <c r="AE35">
        <v>13.2</v>
      </c>
      <c r="AF35">
        <v>4</v>
      </c>
    </row>
    <row r="36" spans="24:42" x14ac:dyDescent="0.25">
      <c r="X36">
        <v>200</v>
      </c>
      <c r="Y36">
        <v>71.044200000000004</v>
      </c>
      <c r="Z36">
        <v>6.8213300000000006</v>
      </c>
      <c r="AA36">
        <v>1263</v>
      </c>
      <c r="AB36" s="34">
        <v>2.2000000000000002</v>
      </c>
      <c r="AC36">
        <v>45.65334</v>
      </c>
      <c r="AD36">
        <v>7.2831199999999994</v>
      </c>
      <c r="AE36">
        <v>24.6</v>
      </c>
      <c r="AF36">
        <v>11.6</v>
      </c>
    </row>
    <row r="37" spans="24:42" x14ac:dyDescent="0.25">
      <c r="X37">
        <v>500</v>
      </c>
      <c r="Y37">
        <v>76.344619999999992</v>
      </c>
      <c r="Z37">
        <v>5.9036559999999998</v>
      </c>
      <c r="AA37">
        <v>7580.2</v>
      </c>
      <c r="AB37" s="34">
        <v>2.8</v>
      </c>
      <c r="AC37">
        <v>46.338560000000001</v>
      </c>
      <c r="AD37">
        <v>6.8301419999999995</v>
      </c>
      <c r="AE37">
        <v>61</v>
      </c>
      <c r="AF37">
        <v>19.2</v>
      </c>
    </row>
    <row r="38" spans="24:42" x14ac:dyDescent="0.25">
      <c r="X38">
        <v>1000</v>
      </c>
      <c r="Y38">
        <v>79.345879999999994</v>
      </c>
      <c r="Z38">
        <v>5.8724599999999993</v>
      </c>
      <c r="AA38">
        <v>30564.400000000001</v>
      </c>
      <c r="AB38" s="34">
        <v>4.8</v>
      </c>
      <c r="AC38">
        <v>46.181840000000001</v>
      </c>
      <c r="AD38">
        <v>7.0827619999999998</v>
      </c>
      <c r="AE38">
        <v>150.6</v>
      </c>
      <c r="AF38">
        <v>45.6</v>
      </c>
    </row>
    <row r="39" spans="24:42" x14ac:dyDescent="0.25">
      <c r="X39">
        <v>2000</v>
      </c>
      <c r="Y39">
        <v>81.773060000000015</v>
      </c>
      <c r="Z39">
        <v>5.2524999999999995</v>
      </c>
      <c r="AA39">
        <v>119814.8</v>
      </c>
      <c r="AB39" s="34">
        <v>7.2</v>
      </c>
      <c r="AC39">
        <v>46.085639999999998</v>
      </c>
      <c r="AD39">
        <v>7.130539999999999</v>
      </c>
      <c r="AE39">
        <v>391</v>
      </c>
      <c r="AF39">
        <v>88.8</v>
      </c>
    </row>
    <row r="40" spans="24:42" x14ac:dyDescent="0.25">
      <c r="X40">
        <v>5000</v>
      </c>
      <c r="Y40">
        <v>84.668340000000015</v>
      </c>
      <c r="Z40">
        <v>4.6831139999999998</v>
      </c>
      <c r="AA40">
        <v>797662.6</v>
      </c>
      <c r="AB40" s="34">
        <v>9</v>
      </c>
      <c r="AC40">
        <v>46.497640000000004</v>
      </c>
      <c r="AD40">
        <v>7.3628020000000003</v>
      </c>
      <c r="AE40">
        <v>1739.4</v>
      </c>
      <c r="AF40">
        <v>229.2</v>
      </c>
    </row>
    <row r="43" spans="24:42" x14ac:dyDescent="0.25">
      <c r="AI43" t="s">
        <v>77</v>
      </c>
      <c r="AK43" t="s">
        <v>73</v>
      </c>
      <c r="AL43" t="s">
        <v>75</v>
      </c>
      <c r="AM43" t="s">
        <v>77</v>
      </c>
      <c r="AO43" t="s">
        <v>73</v>
      </c>
      <c r="AP43" t="s">
        <v>75</v>
      </c>
    </row>
    <row r="44" spans="24:42" x14ac:dyDescent="0.25">
      <c r="AH44">
        <v>50</v>
      </c>
      <c r="AI44">
        <v>66.52055</v>
      </c>
      <c r="AJ44">
        <v>11.269003333333332</v>
      </c>
      <c r="AK44">
        <v>94.333333333333329</v>
      </c>
      <c r="AL44">
        <v>1.6666666666666667</v>
      </c>
      <c r="AM44">
        <v>45.168599999999998</v>
      </c>
      <c r="AN44">
        <v>8.1813116666666659</v>
      </c>
      <c r="AO44">
        <v>6.166666666666667</v>
      </c>
      <c r="AP44">
        <v>2.3333333333333335</v>
      </c>
    </row>
    <row r="45" spans="24:42" x14ac:dyDescent="0.25">
      <c r="AH45">
        <v>100</v>
      </c>
      <c r="AI45">
        <v>70.580283333333341</v>
      </c>
      <c r="AJ45">
        <v>10.46799</v>
      </c>
      <c r="AK45">
        <v>462</v>
      </c>
      <c r="AL45">
        <v>2.3333333333333335</v>
      </c>
      <c r="AM45">
        <v>46.559100000000001</v>
      </c>
      <c r="AN45">
        <v>7.957651666666667</v>
      </c>
      <c r="AO45">
        <v>12.166666666666666</v>
      </c>
      <c r="AP45">
        <v>6.666666666666667</v>
      </c>
    </row>
    <row r="46" spans="24:42" x14ac:dyDescent="0.25">
      <c r="AH46">
        <v>200</v>
      </c>
      <c r="AI46">
        <v>73.478716666666671</v>
      </c>
      <c r="AJ46">
        <v>9.4583183333333327</v>
      </c>
      <c r="AK46">
        <v>1680</v>
      </c>
      <c r="AL46">
        <v>3.6666666666666665</v>
      </c>
      <c r="AM46">
        <v>46.037333333333329</v>
      </c>
      <c r="AN46">
        <v>6.6461100000000002</v>
      </c>
      <c r="AO46">
        <v>21.833333333333332</v>
      </c>
      <c r="AP46">
        <v>8</v>
      </c>
    </row>
    <row r="47" spans="24:42" x14ac:dyDescent="0.25">
      <c r="AH47">
        <v>500</v>
      </c>
      <c r="AI47">
        <v>77.438599999999994</v>
      </c>
      <c r="AJ47">
        <v>8.7192966666666667</v>
      </c>
      <c r="AK47">
        <v>14343.833333333334</v>
      </c>
      <c r="AL47">
        <v>7.166666666666667</v>
      </c>
      <c r="AM47">
        <v>46.356616666666667</v>
      </c>
      <c r="AN47">
        <v>7.1555216666666679</v>
      </c>
      <c r="AO47">
        <v>63.833333333333336</v>
      </c>
      <c r="AP47">
        <v>22.666666666666668</v>
      </c>
    </row>
    <row r="48" spans="24:42" x14ac:dyDescent="0.25">
      <c r="AH48">
        <v>1000</v>
      </c>
      <c r="AI48">
        <v>79.867249999999999</v>
      </c>
      <c r="AJ48">
        <v>8.2747633333333326</v>
      </c>
      <c r="AK48">
        <v>74590.833333333328</v>
      </c>
      <c r="AL48">
        <v>10.333333333333334</v>
      </c>
      <c r="AM48">
        <v>46.385033333333332</v>
      </c>
      <c r="AN48">
        <v>7.2515749999999999</v>
      </c>
      <c r="AO48">
        <v>141.83333333333334</v>
      </c>
      <c r="AP48">
        <v>41</v>
      </c>
    </row>
    <row r="49" spans="34:42" x14ac:dyDescent="0.25">
      <c r="AH49">
        <v>2000</v>
      </c>
      <c r="AI49">
        <v>81.484071428571426</v>
      </c>
      <c r="AJ49">
        <v>7.7541500000000001</v>
      </c>
      <c r="AK49">
        <v>483053.14285714284</v>
      </c>
      <c r="AL49">
        <v>16.142857142857142</v>
      </c>
      <c r="AM49">
        <v>46.442071428571424</v>
      </c>
      <c r="AN49">
        <v>7.2030900000000013</v>
      </c>
      <c r="AO49">
        <v>411.14285714285717</v>
      </c>
      <c r="AP49">
        <v>84.857142857142861</v>
      </c>
    </row>
  </sheetData>
  <sortState ref="AH44:AP78">
    <sortCondition ref="AH44:AH78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A5CF2-1E69-4AAF-B571-F7D49C223B39}">
  <dimension ref="A1:L54"/>
  <sheetViews>
    <sheetView topLeftCell="A11" workbookViewId="0">
      <selection activeCell="B1" sqref="B1:J37"/>
    </sheetView>
  </sheetViews>
  <sheetFormatPr defaultRowHeight="13.8" x14ac:dyDescent="0.25"/>
  <sheetData>
    <row r="1" spans="1:12" x14ac:dyDescent="0.25">
      <c r="A1" t="s">
        <v>63</v>
      </c>
      <c r="B1">
        <v>50</v>
      </c>
      <c r="C1">
        <v>63.637700000000002</v>
      </c>
      <c r="D1">
        <v>14.713900000000001</v>
      </c>
      <c r="E1">
        <v>83</v>
      </c>
      <c r="F1">
        <v>1</v>
      </c>
      <c r="G1">
        <v>41.926299999999998</v>
      </c>
      <c r="H1">
        <v>9.0587</v>
      </c>
      <c r="I1">
        <v>5</v>
      </c>
      <c r="J1">
        <v>2</v>
      </c>
      <c r="L1" s="6"/>
    </row>
    <row r="2" spans="1:12" x14ac:dyDescent="0.25">
      <c r="A2" t="s">
        <v>63</v>
      </c>
      <c r="B2">
        <v>50</v>
      </c>
      <c r="C2">
        <v>65.867800000000003</v>
      </c>
      <c r="D2">
        <v>10.070499999999999</v>
      </c>
      <c r="E2">
        <v>96</v>
      </c>
      <c r="F2">
        <v>3</v>
      </c>
      <c r="G2">
        <v>47.4664</v>
      </c>
      <c r="H2">
        <v>9.2122600000000006</v>
      </c>
      <c r="I2">
        <v>6</v>
      </c>
      <c r="J2">
        <v>2</v>
      </c>
      <c r="L2" s="6"/>
    </row>
    <row r="3" spans="1:12" x14ac:dyDescent="0.25">
      <c r="A3" t="s">
        <v>63</v>
      </c>
      <c r="B3">
        <v>50</v>
      </c>
      <c r="C3">
        <v>68.978099999999998</v>
      </c>
      <c r="D3">
        <v>9.5488</v>
      </c>
      <c r="E3">
        <v>78</v>
      </c>
      <c r="F3">
        <v>1</v>
      </c>
      <c r="G3">
        <v>42.090499999999999</v>
      </c>
      <c r="H3">
        <v>7.5958699999999997</v>
      </c>
      <c r="I3">
        <v>6</v>
      </c>
      <c r="J3">
        <v>2</v>
      </c>
      <c r="L3" s="6"/>
    </row>
    <row r="4" spans="1:12" x14ac:dyDescent="0.25">
      <c r="A4" s="7" t="s">
        <v>63</v>
      </c>
      <c r="B4" s="7">
        <v>50</v>
      </c>
      <c r="C4" s="7">
        <v>69.767899999999997</v>
      </c>
      <c r="D4" s="7">
        <v>10.3484</v>
      </c>
      <c r="E4" s="7">
        <v>79</v>
      </c>
      <c r="F4" s="7">
        <v>2</v>
      </c>
      <c r="G4" s="7">
        <v>48.793500000000002</v>
      </c>
      <c r="H4" s="7">
        <v>9.2562599999999993</v>
      </c>
      <c r="I4" s="7">
        <v>5</v>
      </c>
      <c r="J4">
        <v>4</v>
      </c>
      <c r="L4" s="6"/>
    </row>
    <row r="5" spans="1:12" x14ac:dyDescent="0.25">
      <c r="A5" s="7" t="s">
        <v>63</v>
      </c>
      <c r="B5" s="7">
        <v>50</v>
      </c>
      <c r="C5" s="7">
        <v>67.404200000000003</v>
      </c>
      <c r="D5" s="7">
        <v>8.6425199999999993</v>
      </c>
      <c r="E5" s="7">
        <v>104</v>
      </c>
      <c r="F5" s="7">
        <v>1</v>
      </c>
      <c r="G5" s="7">
        <v>46.737000000000002</v>
      </c>
      <c r="H5" s="7">
        <v>6.5732999999999997</v>
      </c>
      <c r="I5" s="7">
        <v>6</v>
      </c>
      <c r="J5">
        <v>0</v>
      </c>
      <c r="L5" s="6"/>
    </row>
    <row r="6" spans="1:12" x14ac:dyDescent="0.25">
      <c r="A6" t="s">
        <v>63</v>
      </c>
      <c r="B6">
        <v>50</v>
      </c>
      <c r="C6">
        <v>63.467599999999997</v>
      </c>
      <c r="D6">
        <v>14.289899999999999</v>
      </c>
      <c r="E6">
        <v>126</v>
      </c>
      <c r="F6">
        <v>2</v>
      </c>
      <c r="G6">
        <v>43.997900000000001</v>
      </c>
      <c r="H6">
        <v>7.3914799999999996</v>
      </c>
      <c r="I6">
        <v>9</v>
      </c>
      <c r="J6">
        <v>4</v>
      </c>
      <c r="L6" s="6"/>
    </row>
    <row r="7" spans="1:12" x14ac:dyDescent="0.25">
      <c r="A7" t="s">
        <v>63</v>
      </c>
      <c r="B7">
        <v>100</v>
      </c>
      <c r="C7">
        <v>68.616399999999999</v>
      </c>
      <c r="D7">
        <v>13.343400000000001</v>
      </c>
      <c r="E7">
        <v>475</v>
      </c>
      <c r="F7">
        <v>4</v>
      </c>
      <c r="G7">
        <v>46.505299999999998</v>
      </c>
      <c r="H7">
        <v>6.9970699999999999</v>
      </c>
      <c r="I7">
        <v>13</v>
      </c>
      <c r="J7">
        <v>6</v>
      </c>
      <c r="L7" s="6"/>
    </row>
    <row r="8" spans="1:12" x14ac:dyDescent="0.25">
      <c r="A8" t="s">
        <v>63</v>
      </c>
      <c r="B8">
        <v>100</v>
      </c>
      <c r="C8">
        <v>69.610200000000006</v>
      </c>
      <c r="D8">
        <v>10.0648</v>
      </c>
      <c r="E8">
        <v>382</v>
      </c>
      <c r="F8">
        <v>2</v>
      </c>
      <c r="G8">
        <v>46.756799999999998</v>
      </c>
      <c r="H8">
        <v>8.3048400000000004</v>
      </c>
      <c r="I8">
        <v>10</v>
      </c>
      <c r="J8">
        <v>2</v>
      </c>
      <c r="L8" s="6"/>
    </row>
    <row r="9" spans="1:12" x14ac:dyDescent="0.25">
      <c r="A9" t="s">
        <v>63</v>
      </c>
      <c r="B9">
        <v>100</v>
      </c>
      <c r="C9">
        <v>71.444999999999993</v>
      </c>
      <c r="D9">
        <v>10.768700000000001</v>
      </c>
      <c r="E9">
        <v>331</v>
      </c>
      <c r="F9">
        <v>3</v>
      </c>
      <c r="G9">
        <v>46.430999999999997</v>
      </c>
      <c r="H9">
        <v>8.5731099999999998</v>
      </c>
      <c r="I9">
        <v>9</v>
      </c>
      <c r="J9">
        <v>8</v>
      </c>
      <c r="L9" s="6"/>
    </row>
    <row r="10" spans="1:12" x14ac:dyDescent="0.25">
      <c r="A10" t="s">
        <v>63</v>
      </c>
      <c r="B10">
        <v>100</v>
      </c>
      <c r="C10">
        <v>73.2273</v>
      </c>
      <c r="D10">
        <v>10.2713</v>
      </c>
      <c r="E10">
        <v>415</v>
      </c>
      <c r="F10">
        <v>2</v>
      </c>
      <c r="G10">
        <v>45.2059</v>
      </c>
      <c r="H10">
        <v>7.8237699999999997</v>
      </c>
      <c r="I10">
        <v>10</v>
      </c>
      <c r="J10">
        <v>8</v>
      </c>
      <c r="L10" s="6"/>
    </row>
    <row r="11" spans="1:12" x14ac:dyDescent="0.25">
      <c r="A11" s="7" t="s">
        <v>63</v>
      </c>
      <c r="B11" s="7">
        <v>100</v>
      </c>
      <c r="C11" s="7">
        <v>70.301599999999993</v>
      </c>
      <c r="D11" s="7">
        <v>9.9439399999999996</v>
      </c>
      <c r="E11" s="7">
        <v>523</v>
      </c>
      <c r="F11" s="7">
        <v>2</v>
      </c>
      <c r="G11" s="7">
        <v>46.136099999999999</v>
      </c>
      <c r="H11" s="7">
        <v>8.9814100000000003</v>
      </c>
      <c r="I11" s="7">
        <v>12</v>
      </c>
      <c r="J11">
        <v>10</v>
      </c>
      <c r="L11" s="6"/>
    </row>
    <row r="12" spans="1:12" x14ac:dyDescent="0.25">
      <c r="A12" t="s">
        <v>63</v>
      </c>
      <c r="B12">
        <v>100</v>
      </c>
      <c r="C12">
        <v>70.281199999999998</v>
      </c>
      <c r="D12">
        <v>8.4158000000000008</v>
      </c>
      <c r="E12">
        <v>646</v>
      </c>
      <c r="F12">
        <v>1</v>
      </c>
      <c r="G12">
        <v>48.319499999999998</v>
      </c>
      <c r="H12">
        <v>7.0657100000000002</v>
      </c>
      <c r="I12">
        <v>19</v>
      </c>
      <c r="J12">
        <v>6</v>
      </c>
      <c r="L12" s="6"/>
    </row>
    <row r="13" spans="1:12" x14ac:dyDescent="0.25">
      <c r="A13" t="s">
        <v>63</v>
      </c>
      <c r="B13">
        <v>200</v>
      </c>
      <c r="C13">
        <v>73.578199999999995</v>
      </c>
      <c r="D13">
        <v>9.1470199999999995</v>
      </c>
      <c r="E13">
        <v>1759</v>
      </c>
      <c r="F13">
        <v>3</v>
      </c>
      <c r="G13">
        <v>46.488399999999999</v>
      </c>
      <c r="H13">
        <v>6.44407</v>
      </c>
      <c r="I13">
        <v>20</v>
      </c>
      <c r="J13">
        <v>6</v>
      </c>
      <c r="L13" s="6"/>
    </row>
    <row r="14" spans="1:12" x14ac:dyDescent="0.25">
      <c r="A14" t="s">
        <v>63</v>
      </c>
      <c r="B14">
        <v>200</v>
      </c>
      <c r="C14">
        <v>74.1631</v>
      </c>
      <c r="D14">
        <v>9.7242800000000003</v>
      </c>
      <c r="E14">
        <v>1714</v>
      </c>
      <c r="F14">
        <v>4</v>
      </c>
      <c r="G14">
        <v>45.827500000000001</v>
      </c>
      <c r="H14">
        <v>7.4611299999999998</v>
      </c>
      <c r="I14">
        <v>21</v>
      </c>
      <c r="J14">
        <v>14</v>
      </c>
      <c r="L14" s="6"/>
    </row>
    <row r="15" spans="1:12" x14ac:dyDescent="0.25">
      <c r="A15" t="s">
        <v>63</v>
      </c>
      <c r="B15">
        <v>200</v>
      </c>
      <c r="C15">
        <v>73.514499999999998</v>
      </c>
      <c r="D15">
        <v>8.9298800000000007</v>
      </c>
      <c r="E15">
        <v>1405</v>
      </c>
      <c r="F15">
        <v>3</v>
      </c>
      <c r="G15">
        <v>45.747999999999998</v>
      </c>
      <c r="H15">
        <v>5.8643599999999996</v>
      </c>
      <c r="I15">
        <v>20</v>
      </c>
      <c r="J15">
        <v>4</v>
      </c>
      <c r="L15" s="6"/>
    </row>
    <row r="16" spans="1:12" x14ac:dyDescent="0.25">
      <c r="A16" t="s">
        <v>63</v>
      </c>
      <c r="B16">
        <v>200</v>
      </c>
      <c r="C16">
        <v>73.241</v>
      </c>
      <c r="D16">
        <v>9.9356500000000008</v>
      </c>
      <c r="E16">
        <v>1637</v>
      </c>
      <c r="F16">
        <v>3</v>
      </c>
      <c r="G16">
        <v>46.331299999999999</v>
      </c>
      <c r="H16">
        <v>6.8852799999999998</v>
      </c>
      <c r="I16">
        <v>23</v>
      </c>
      <c r="J16">
        <v>8</v>
      </c>
      <c r="L16" s="6"/>
    </row>
    <row r="17" spans="1:12" x14ac:dyDescent="0.25">
      <c r="A17" s="7" t="s">
        <v>63</v>
      </c>
      <c r="B17" s="7">
        <v>200</v>
      </c>
      <c r="C17" s="7">
        <v>73.474800000000002</v>
      </c>
      <c r="D17" s="7">
        <v>8.4976800000000008</v>
      </c>
      <c r="E17" s="7">
        <v>1774</v>
      </c>
      <c r="F17" s="7">
        <v>4</v>
      </c>
      <c r="G17" s="7">
        <v>45.0184</v>
      </c>
      <c r="H17" s="7">
        <v>6.5146600000000001</v>
      </c>
      <c r="I17" s="7">
        <v>22</v>
      </c>
      <c r="J17">
        <v>6</v>
      </c>
      <c r="L17" s="6"/>
    </row>
    <row r="18" spans="1:12" x14ac:dyDescent="0.25">
      <c r="A18" t="s">
        <v>63</v>
      </c>
      <c r="B18">
        <v>200</v>
      </c>
      <c r="C18">
        <v>72.900700000000001</v>
      </c>
      <c r="D18">
        <v>10.5154</v>
      </c>
      <c r="E18">
        <v>1791</v>
      </c>
      <c r="F18">
        <v>5</v>
      </c>
      <c r="G18">
        <v>46.810400000000001</v>
      </c>
      <c r="H18">
        <v>6.70716</v>
      </c>
      <c r="I18">
        <v>25</v>
      </c>
      <c r="J18">
        <v>10</v>
      </c>
      <c r="L18" s="6"/>
    </row>
    <row r="19" spans="1:12" x14ac:dyDescent="0.25">
      <c r="A19" t="s">
        <v>63</v>
      </c>
      <c r="B19">
        <v>500</v>
      </c>
      <c r="C19">
        <v>77.632300000000001</v>
      </c>
      <c r="D19">
        <v>9.2439999999999998</v>
      </c>
      <c r="E19">
        <v>14110</v>
      </c>
      <c r="F19">
        <v>6</v>
      </c>
      <c r="G19">
        <v>46.6447</v>
      </c>
      <c r="H19">
        <v>6.84659</v>
      </c>
      <c r="I19">
        <v>56</v>
      </c>
      <c r="J19">
        <v>20</v>
      </c>
      <c r="L19" s="6"/>
    </row>
    <row r="20" spans="1:12" x14ac:dyDescent="0.25">
      <c r="A20" t="s">
        <v>63</v>
      </c>
      <c r="B20">
        <v>500</v>
      </c>
      <c r="C20">
        <v>76.628799999999998</v>
      </c>
      <c r="D20">
        <v>8.8980300000000003</v>
      </c>
      <c r="E20">
        <v>13247</v>
      </c>
      <c r="F20">
        <v>7</v>
      </c>
      <c r="G20">
        <v>46.031700000000001</v>
      </c>
      <c r="H20">
        <v>7.7035900000000002</v>
      </c>
      <c r="I20">
        <v>58</v>
      </c>
      <c r="J20">
        <v>28</v>
      </c>
      <c r="L20" s="6"/>
    </row>
    <row r="21" spans="1:12" x14ac:dyDescent="0.25">
      <c r="A21" s="7" t="s">
        <v>63</v>
      </c>
      <c r="B21" s="7">
        <v>500</v>
      </c>
      <c r="C21" s="7">
        <v>77.697999999999993</v>
      </c>
      <c r="D21" s="7">
        <v>8.1143999999999998</v>
      </c>
      <c r="E21" s="7">
        <v>12448</v>
      </c>
      <c r="F21" s="7">
        <v>6</v>
      </c>
      <c r="G21" s="7">
        <v>46.821100000000001</v>
      </c>
      <c r="H21" s="7">
        <v>7.2807300000000001</v>
      </c>
      <c r="I21" s="7">
        <v>56</v>
      </c>
      <c r="J21">
        <v>22</v>
      </c>
      <c r="L21" s="6"/>
    </row>
    <row r="22" spans="1:12" x14ac:dyDescent="0.25">
      <c r="A22" t="s">
        <v>63</v>
      </c>
      <c r="B22">
        <v>500</v>
      </c>
      <c r="C22">
        <v>77.383300000000006</v>
      </c>
      <c r="D22">
        <v>9.0449000000000002</v>
      </c>
      <c r="E22">
        <v>16053</v>
      </c>
      <c r="F22">
        <v>9</v>
      </c>
      <c r="G22">
        <v>46.737400000000001</v>
      </c>
      <c r="H22">
        <v>6.8744199999999998</v>
      </c>
      <c r="I22">
        <v>65</v>
      </c>
      <c r="J22">
        <v>16</v>
      </c>
      <c r="L22" s="6"/>
    </row>
    <row r="23" spans="1:12" x14ac:dyDescent="0.25">
      <c r="A23" s="7" t="s">
        <v>63</v>
      </c>
      <c r="B23" s="7">
        <v>500</v>
      </c>
      <c r="C23" s="7">
        <v>78.484200000000001</v>
      </c>
      <c r="D23" s="7">
        <v>8.1323600000000003</v>
      </c>
      <c r="E23" s="7">
        <v>13409</v>
      </c>
      <c r="F23" s="7">
        <v>8</v>
      </c>
      <c r="G23" s="7">
        <v>46.293999999999997</v>
      </c>
      <c r="H23" s="7">
        <v>7.2689899999999996</v>
      </c>
      <c r="I23" s="7">
        <v>58</v>
      </c>
      <c r="J23">
        <v>24</v>
      </c>
      <c r="L23" s="6"/>
    </row>
    <row r="24" spans="1:12" x14ac:dyDescent="0.25">
      <c r="A24" t="s">
        <v>63</v>
      </c>
      <c r="B24">
        <v>500</v>
      </c>
      <c r="C24">
        <v>76.805000000000007</v>
      </c>
      <c r="D24">
        <v>8.8820899999999998</v>
      </c>
      <c r="E24">
        <v>16796</v>
      </c>
      <c r="F24">
        <v>7</v>
      </c>
      <c r="G24">
        <v>45.610799999999998</v>
      </c>
      <c r="H24">
        <v>6.9588099999999997</v>
      </c>
      <c r="I24">
        <v>90</v>
      </c>
      <c r="J24">
        <v>26</v>
      </c>
      <c r="L24" s="6"/>
    </row>
    <row r="25" spans="1:12" x14ac:dyDescent="0.25">
      <c r="A25" t="s">
        <v>63</v>
      </c>
      <c r="B25">
        <v>1000</v>
      </c>
      <c r="C25">
        <v>79.656700000000001</v>
      </c>
      <c r="D25">
        <v>8.6657200000000003</v>
      </c>
      <c r="E25">
        <v>81313</v>
      </c>
      <c r="F25">
        <v>15</v>
      </c>
      <c r="G25">
        <v>46.030799999999999</v>
      </c>
      <c r="H25">
        <v>6.8155599999999996</v>
      </c>
      <c r="I25">
        <v>132</v>
      </c>
      <c r="J25">
        <v>28</v>
      </c>
      <c r="L25" s="6"/>
    </row>
    <row r="26" spans="1:12" x14ac:dyDescent="0.25">
      <c r="A26" t="s">
        <v>63</v>
      </c>
      <c r="B26">
        <v>1000</v>
      </c>
      <c r="C26">
        <v>80.021100000000004</v>
      </c>
      <c r="D26">
        <v>8.2845899999999997</v>
      </c>
      <c r="E26">
        <v>80524</v>
      </c>
      <c r="F26">
        <v>9</v>
      </c>
      <c r="G26">
        <v>46.69</v>
      </c>
      <c r="H26">
        <v>6.8751300000000004</v>
      </c>
      <c r="I26">
        <v>134</v>
      </c>
      <c r="J26">
        <v>30</v>
      </c>
      <c r="L26" s="6"/>
    </row>
    <row r="27" spans="1:12" x14ac:dyDescent="0.25">
      <c r="A27" s="7" t="s">
        <v>63</v>
      </c>
      <c r="B27" s="7">
        <v>1000</v>
      </c>
      <c r="C27" s="7">
        <v>80.1708</v>
      </c>
      <c r="D27" s="7">
        <v>8.2377900000000004</v>
      </c>
      <c r="E27" s="7">
        <v>69007</v>
      </c>
      <c r="F27" s="7">
        <v>12</v>
      </c>
      <c r="G27" s="7">
        <v>48.027099999999997</v>
      </c>
      <c r="H27" s="7">
        <v>7.8615000000000004</v>
      </c>
      <c r="I27" s="7">
        <v>133</v>
      </c>
      <c r="J27">
        <v>52</v>
      </c>
      <c r="L27" s="6"/>
    </row>
    <row r="28" spans="1:12" x14ac:dyDescent="0.25">
      <c r="A28" s="7" t="s">
        <v>63</v>
      </c>
      <c r="B28" s="7">
        <v>1000</v>
      </c>
      <c r="C28" s="7">
        <v>79.948099999999997</v>
      </c>
      <c r="D28" s="7">
        <v>7.9410600000000002</v>
      </c>
      <c r="E28" s="7">
        <v>71655</v>
      </c>
      <c r="F28" s="7">
        <v>8</v>
      </c>
      <c r="G28" s="7">
        <v>46.3262</v>
      </c>
      <c r="H28" s="7">
        <v>7.8780900000000003</v>
      </c>
      <c r="I28" s="7">
        <v>169</v>
      </c>
      <c r="J28">
        <v>52</v>
      </c>
      <c r="L28" s="6"/>
    </row>
    <row r="29" spans="1:12" x14ac:dyDescent="0.25">
      <c r="A29" t="s">
        <v>63</v>
      </c>
      <c r="B29">
        <v>1000</v>
      </c>
      <c r="C29">
        <v>80.000399999999999</v>
      </c>
      <c r="D29">
        <v>8.2802399999999992</v>
      </c>
      <c r="E29">
        <v>72238</v>
      </c>
      <c r="F29">
        <v>12</v>
      </c>
      <c r="G29">
        <v>45.5931</v>
      </c>
      <c r="H29">
        <v>7.1709300000000002</v>
      </c>
      <c r="I29">
        <v>140</v>
      </c>
      <c r="J29">
        <v>46</v>
      </c>
      <c r="L29" s="6"/>
    </row>
    <row r="30" spans="1:12" x14ac:dyDescent="0.25">
      <c r="A30" t="s">
        <v>63</v>
      </c>
      <c r="B30">
        <v>1000</v>
      </c>
      <c r="C30">
        <v>79.406400000000005</v>
      </c>
      <c r="D30">
        <v>8.2391799999999993</v>
      </c>
      <c r="E30">
        <v>72808</v>
      </c>
      <c r="F30">
        <v>6</v>
      </c>
      <c r="G30">
        <v>45.643000000000001</v>
      </c>
      <c r="H30">
        <v>6.9082400000000002</v>
      </c>
      <c r="I30">
        <v>143</v>
      </c>
      <c r="J30">
        <v>38</v>
      </c>
      <c r="L30" s="6"/>
    </row>
    <row r="31" spans="1:12" x14ac:dyDescent="0.25">
      <c r="A31" t="s">
        <v>63</v>
      </c>
      <c r="B31">
        <v>2000</v>
      </c>
      <c r="C31">
        <v>81.572500000000005</v>
      </c>
      <c r="D31">
        <v>7.8131399999999998</v>
      </c>
      <c r="E31">
        <v>450497</v>
      </c>
      <c r="F31">
        <v>19</v>
      </c>
      <c r="G31">
        <v>46.532299999999999</v>
      </c>
      <c r="H31">
        <v>7.0584199999999999</v>
      </c>
      <c r="I31">
        <v>455</v>
      </c>
      <c r="J31">
        <v>82</v>
      </c>
      <c r="L31" s="6"/>
    </row>
    <row r="32" spans="1:12" x14ac:dyDescent="0.25">
      <c r="A32" t="s">
        <v>63</v>
      </c>
      <c r="B32">
        <v>2000</v>
      </c>
      <c r="C32">
        <v>81.834400000000002</v>
      </c>
      <c r="D32">
        <v>7.9438000000000004</v>
      </c>
      <c r="E32">
        <v>492624</v>
      </c>
      <c r="F32">
        <v>17</v>
      </c>
      <c r="G32">
        <v>46.120100000000001</v>
      </c>
      <c r="H32">
        <v>7.3642700000000003</v>
      </c>
      <c r="I32">
        <v>365</v>
      </c>
      <c r="J32">
        <v>96</v>
      </c>
      <c r="L32" s="6"/>
    </row>
    <row r="33" spans="1:12" x14ac:dyDescent="0.25">
      <c r="A33" t="s">
        <v>63</v>
      </c>
      <c r="B33">
        <v>2000</v>
      </c>
      <c r="C33">
        <v>80.981800000000007</v>
      </c>
      <c r="D33">
        <v>7.7002499999999996</v>
      </c>
      <c r="E33">
        <v>477295</v>
      </c>
      <c r="F33">
        <v>15</v>
      </c>
      <c r="G33">
        <v>46.327500000000001</v>
      </c>
      <c r="H33">
        <v>7.0005300000000004</v>
      </c>
      <c r="I33">
        <v>367</v>
      </c>
      <c r="J33">
        <v>80</v>
      </c>
      <c r="L33" s="6"/>
    </row>
    <row r="34" spans="1:12" x14ac:dyDescent="0.25">
      <c r="A34" t="s">
        <v>63</v>
      </c>
      <c r="B34">
        <v>2000</v>
      </c>
      <c r="C34">
        <v>81.4071</v>
      </c>
      <c r="D34">
        <v>7.5863300000000002</v>
      </c>
      <c r="E34">
        <v>489365</v>
      </c>
      <c r="F34">
        <v>12</v>
      </c>
      <c r="G34">
        <v>46.600299999999997</v>
      </c>
      <c r="H34">
        <v>7.59931</v>
      </c>
      <c r="I34">
        <v>520</v>
      </c>
      <c r="J34">
        <v>96</v>
      </c>
      <c r="L34" s="6"/>
    </row>
    <row r="35" spans="1:12" x14ac:dyDescent="0.25">
      <c r="A35" t="s">
        <v>63</v>
      </c>
      <c r="B35">
        <v>2000</v>
      </c>
      <c r="C35">
        <v>82.064499999999995</v>
      </c>
      <c r="D35">
        <v>7.7401299999999997</v>
      </c>
      <c r="E35">
        <v>494138</v>
      </c>
      <c r="F35">
        <v>15</v>
      </c>
      <c r="G35">
        <v>46.399799999999999</v>
      </c>
      <c r="H35">
        <v>7.0577500000000004</v>
      </c>
      <c r="I35">
        <v>412</v>
      </c>
      <c r="J35">
        <v>84</v>
      </c>
      <c r="L35" s="6"/>
    </row>
    <row r="36" spans="1:12" x14ac:dyDescent="0.25">
      <c r="A36" t="s">
        <v>63</v>
      </c>
      <c r="B36">
        <v>2000</v>
      </c>
      <c r="C36">
        <v>81.102500000000006</v>
      </c>
      <c r="D36">
        <v>8.0291200000000007</v>
      </c>
      <c r="E36">
        <v>479594</v>
      </c>
      <c r="F36">
        <v>18</v>
      </c>
      <c r="G36">
        <v>46.725900000000003</v>
      </c>
      <c r="H36">
        <v>7.2599499999999999</v>
      </c>
      <c r="I36">
        <v>407</v>
      </c>
      <c r="J36">
        <v>84</v>
      </c>
      <c r="L36" s="6"/>
    </row>
    <row r="37" spans="1:12" x14ac:dyDescent="0.25">
      <c r="A37" t="s">
        <v>63</v>
      </c>
      <c r="B37">
        <v>2000</v>
      </c>
      <c r="C37">
        <v>81.425700000000006</v>
      </c>
      <c r="D37">
        <v>7.4662800000000002</v>
      </c>
      <c r="E37">
        <v>497859</v>
      </c>
      <c r="F37">
        <v>17</v>
      </c>
      <c r="G37">
        <v>46.388599999999997</v>
      </c>
      <c r="H37">
        <v>7.0814000000000004</v>
      </c>
      <c r="I37">
        <v>352</v>
      </c>
      <c r="J37">
        <v>72</v>
      </c>
      <c r="L37" s="6"/>
    </row>
    <row r="38" spans="1:12" x14ac:dyDescent="0.25">
      <c r="A38" s="7"/>
      <c r="L38" s="6"/>
    </row>
    <row r="39" spans="1:12" x14ac:dyDescent="0.25">
      <c r="A39" s="7"/>
      <c r="L39" s="6"/>
    </row>
    <row r="40" spans="1:12" x14ac:dyDescent="0.25">
      <c r="A40" s="7"/>
      <c r="L40" s="6"/>
    </row>
    <row r="41" spans="1:12" x14ac:dyDescent="0.25">
      <c r="L41" s="6"/>
    </row>
    <row r="42" spans="1:12" x14ac:dyDescent="0.25">
      <c r="L42" s="6"/>
    </row>
    <row r="43" spans="1:12" x14ac:dyDescent="0.25">
      <c r="L43" s="6"/>
    </row>
    <row r="44" spans="1:12" x14ac:dyDescent="0.25">
      <c r="A44" s="7"/>
      <c r="L44" s="6"/>
    </row>
    <row r="45" spans="1:12" x14ac:dyDescent="0.25">
      <c r="A45" s="7"/>
      <c r="L45" s="6"/>
    </row>
    <row r="46" spans="1:12" x14ac:dyDescent="0.25">
      <c r="A46" s="7"/>
      <c r="L46" s="6"/>
    </row>
    <row r="47" spans="1:12" x14ac:dyDescent="0.25">
      <c r="A47" s="7"/>
      <c r="L47" s="6"/>
    </row>
    <row r="48" spans="1:12" x14ac:dyDescent="0.25">
      <c r="A48" s="7"/>
      <c r="L48" s="6"/>
    </row>
    <row r="49" spans="12:12" x14ac:dyDescent="0.25">
      <c r="L49" s="6"/>
    </row>
    <row r="50" spans="12:12" x14ac:dyDescent="0.25">
      <c r="L50" s="6"/>
    </row>
    <row r="51" spans="12:12" x14ac:dyDescent="0.25">
      <c r="L51" s="6"/>
    </row>
    <row r="52" spans="12:12" x14ac:dyDescent="0.25">
      <c r="L52" s="6"/>
    </row>
    <row r="53" spans="12:12" x14ac:dyDescent="0.25">
      <c r="L53" s="6"/>
    </row>
    <row r="54" spans="12:12" x14ac:dyDescent="0.25">
      <c r="L54" s="6"/>
    </row>
  </sheetData>
  <sortState ref="A1:J54">
    <sortCondition ref="B1:B5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贪心</vt:lpstr>
      <vt:lpstr>KNN</vt:lpstr>
      <vt:lpstr>NKNN</vt:lpstr>
      <vt:lpstr>图论</vt:lpstr>
      <vt:lpstr>ant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2019-04-19T07:04:52Z</dcterms:modified>
</cp:coreProperties>
</file>