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oua\Desktop\Work\Reporting Financier\Solution\"/>
    </mc:Choice>
  </mc:AlternateContent>
  <xr:revisionPtr revIDLastSave="0" documentId="13_ncr:1_{8A186367-460E-4234-ADA7-A8BCABDA647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emplate" sheetId="1" r:id="rId1"/>
    <sheet name="Results" sheetId="2" r:id="rId2"/>
    <sheet name="Para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<sst xmlns="http://schemas.openxmlformats.org/spreadsheetml/2006/main" count="52" uniqueCount="20">
  <si>
    <t>Spot</t>
  </si>
  <si>
    <t>Previous Week % Change</t>
  </si>
  <si>
    <t>Previous Year % Change</t>
  </si>
  <si>
    <t>Previous 5 Year % Change</t>
  </si>
  <si>
    <t>MTD % Change</t>
  </si>
  <si>
    <t>WTD % Change</t>
  </si>
  <si>
    <t>YTD % Change</t>
  </si>
  <si>
    <t>Open</t>
  </si>
  <si>
    <t>Close</t>
  </si>
  <si>
    <t>High</t>
  </si>
  <si>
    <t>Low</t>
  </si>
  <si>
    <t>VolK</t>
  </si>
  <si>
    <t>VolB</t>
  </si>
  <si>
    <t>Volume</t>
  </si>
  <si>
    <t>.FCHI</t>
  </si>
  <si>
    <t>.SPX</t>
  </si>
  <si>
    <t>Underlyings</t>
  </si>
  <si>
    <t>Time Frame</t>
  </si>
  <si>
    <t>Analysis Date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</si>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</sst>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K12"/>
  <sheetViews>
    <sheetView showGridLines="0" tabSelected="1" workbookViewId="0">
      <selection activeCell="D5" sqref="D5"/>
    </sheetView>
  </sheetViews>
  <sheetFormatPr defaultRowHeight="14.5" x14ac:dyDescent="0.35"/>
  <cols>
    <col min="4" max="4" width="9.81640625" bestFit="1" customWidth="1"/>
    <col min="5" max="5" width="11.81640625" bestFit="1" customWidth="1"/>
    <col min="6" max="6" width="22.08984375" bestFit="1" customWidth="1"/>
    <col min="7" max="7" width="20.90625" bestFit="1" customWidth="1"/>
    <col min="8" max="8" width="22.453125" bestFit="1" customWidth="1"/>
    <col min="9" max="9" width="13.453125" bestFit="1" customWidth="1"/>
    <col min="10" max="10" width="13.54296875" bestFit="1" customWidth="1"/>
    <col min="11" max="11" width="12.6328125" bestFit="1" customWidth="1"/>
  </cols>
  <sheetData>
    <row r="5" spans="4:11" x14ac:dyDescent="0.35">
      <c r="D5" s="2" t="s">
        <v>15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</row>
    <row r="6" spans="4:11" x14ac:dyDescent="0.35">
      <c r="D6" s="1" t="s">
        <v>7</v>
      </c>
      <c r="E6">
        <f>INDEX(Results!$A:$H,MATCH(Template!$D$5,Results!$A:$A,0)+ROW()-5,COLUMN()-3)</f>
        <v>4361.2700000000004</v>
      </c>
      <c r="F6">
        <f>INDEX(Results!$A:$H,MATCH(Template!$D$5,Results!$A:$A,0)+ROW()-5,COLUMN()-3)</f>
        <v>-0.1773853175311626</v>
      </c>
      <c r="G6">
        <f>INDEX(Results!$A:$H,MATCH(Template!$D$5,Results!$A:$A,0)+ROW()-5,COLUMN()-3)</f>
        <v>33.992552675076659</v>
      </c>
      <c r="H6">
        <f>INDEX(Results!$A:$H,MATCH(Template!$D$5,Results!$A:$A,0)+ROW()-5,COLUMN()-3)</f>
        <v>33.992552675076659</v>
      </c>
      <c r="I6">
        <f>INDEX(Results!$A:$H,MATCH(Template!$D$5,Results!$A:$A,0)+ROW()-5,COLUMN()-3)</f>
        <v>1.6459044666892151</v>
      </c>
      <c r="J6">
        <f>INDEX(Results!$A:$H,MATCH(Template!$D$5,Results!$A:$A,0)+ROW()-5,COLUMN()-3)</f>
        <v>-0.1410440464987385</v>
      </c>
      <c r="K6">
        <f>INDEX(Results!$A:$H,MATCH(Template!$D$5,Results!$A:$A,0)+ROW()-5,COLUMN()-3)</f>
        <v>16.821713939790062</v>
      </c>
    </row>
    <row r="7" spans="4:11" x14ac:dyDescent="0.35">
      <c r="D7" s="1" t="s">
        <v>8</v>
      </c>
      <c r="E7">
        <f>INDEX(Results!$A:$H,MATCH(Template!$D$5,Results!$A:$A,0)+ROW()-5,COLUMN()-3)</f>
        <v>4367.4799999999996</v>
      </c>
      <c r="F7">
        <f>INDEX(Results!$A:$H,MATCH(Template!$D$5,Results!$A:$A,0)+ROW()-5,COLUMN()-3)</f>
        <v>0.17087038391937251</v>
      </c>
      <c r="G7">
        <f>INDEX(Results!$A:$H,MATCH(Template!$D$5,Results!$A:$A,0)+ROW()-5,COLUMN()-3)</f>
        <v>33.316646418520023</v>
      </c>
      <c r="H7">
        <f>INDEX(Results!$A:$H,MATCH(Template!$D$5,Results!$A:$A,0)+ROW()-5,COLUMN()-3)</f>
        <v>33.316646418520023</v>
      </c>
      <c r="I7">
        <f>INDEX(Results!$A:$H,MATCH(Template!$D$5,Results!$A:$A,0)+ROW()-5,COLUMN()-3)</f>
        <v>1.628388598022096</v>
      </c>
      <c r="J7">
        <f>INDEX(Results!$A:$H,MATCH(Template!$D$5,Results!$A:$A,0)+ROW()-5,COLUMN()-3)</f>
        <v>0.93178897937676697</v>
      </c>
      <c r="K7">
        <f>INDEX(Results!$A:$H,MATCH(Template!$D$5,Results!$A:$A,0)+ROW()-5,COLUMN()-3)</f>
        <v>16.277918143165579</v>
      </c>
    </row>
    <row r="8" spans="4:11" x14ac:dyDescent="0.35">
      <c r="D8" s="1" t="s">
        <v>9</v>
      </c>
      <c r="E8">
        <f>INDEX(Results!$A:$H,MATCH(Template!$D$5,Results!$A:$A,0)+ROW()-5,COLUMN()-3)</f>
        <v>4369.87</v>
      </c>
      <c r="F8">
        <f>INDEX(Results!$A:$H,MATCH(Template!$D$5,Results!$A:$A,0)+ROW()-5,COLUMN()-3)</f>
        <v>1.945516385824405E-2</v>
      </c>
      <c r="G8">
        <f>INDEX(Results!$A:$H,MATCH(Template!$D$5,Results!$A:$A,0)+ROW()-5,COLUMN()-3)</f>
        <v>33.255370015734961</v>
      </c>
      <c r="H8">
        <f>INDEX(Results!$A:$H,MATCH(Template!$D$5,Results!$A:$A,0)+ROW()-5,COLUMN()-3)</f>
        <v>33.255370015734961</v>
      </c>
      <c r="I8">
        <f>INDEX(Results!$A:$H,MATCH(Template!$D$5,Results!$A:$A,0)+ROW()-5,COLUMN()-3)</f>
        <v>1.5674862810086301</v>
      </c>
      <c r="J8">
        <f>INDEX(Results!$A:$H,MATCH(Template!$D$5,Results!$A:$A,0)+ROW()-5,COLUMN()-3)</f>
        <v>-0.1193118312994762</v>
      </c>
      <c r="K8">
        <f>INDEX(Results!$A:$H,MATCH(Template!$D$5,Results!$A:$A,0)+ROW()-5,COLUMN()-3)</f>
        <v>16.213765225253979</v>
      </c>
    </row>
    <row r="9" spans="4:11" x14ac:dyDescent="0.35">
      <c r="D9" s="1" t="s">
        <v>10</v>
      </c>
      <c r="E9">
        <f>INDEX(Results!$A:$H,MATCH(Template!$D$5,Results!$A:$A,0)+ROW()-5,COLUMN()-3)</f>
        <v>4350.0600000000004</v>
      </c>
      <c r="F9">
        <f>INDEX(Results!$A:$H,MATCH(Template!$D$5,Results!$A:$A,0)+ROW()-5,COLUMN()-3)</f>
        <v>0.21563342318060641</v>
      </c>
      <c r="G9">
        <f>INDEX(Results!$A:$H,MATCH(Template!$D$5,Results!$A:$A,0)+ROW()-5,COLUMN()-3)</f>
        <v>33.720451261873308</v>
      </c>
      <c r="H9">
        <f>INDEX(Results!$A:$H,MATCH(Template!$D$5,Results!$A:$A,0)+ROW()-5,COLUMN()-3)</f>
        <v>33.720451261873308</v>
      </c>
      <c r="I9">
        <f>INDEX(Results!$A:$H,MATCH(Template!$D$5,Results!$A:$A,0)+ROW()-5,COLUMN()-3)</f>
        <v>1.448241121652263</v>
      </c>
      <c r="J9">
        <f>INDEX(Results!$A:$H,MATCH(Template!$D$5,Results!$A:$A,0)+ROW()-5,COLUMN()-3)</f>
        <v>0.63689552183560683</v>
      </c>
      <c r="K9">
        <f>INDEX(Results!$A:$H,MATCH(Template!$D$5,Results!$A:$A,0)+ROW()-5,COLUMN()-3)</f>
        <v>16.72122526080798</v>
      </c>
    </row>
    <row r="10" spans="4:11" x14ac:dyDescent="0.35">
      <c r="D10" s="1" t="s">
        <v>11</v>
      </c>
      <c r="E10">
        <f>INDEX(Results!$A:$H,MATCH(Template!$D$5,Results!$A:$A,0)+ROW()-5,COLUMN()-3)</f>
        <v>41.275141597924652</v>
      </c>
      <c r="F10">
        <f>INDEX(Results!$A:$H,MATCH(Template!$D$5,Results!$A:$A,0)+ROW()-5,COLUMN()-3)</f>
        <v>24.274894799172699</v>
      </c>
      <c r="G10">
        <f>INDEX(Results!$A:$H,MATCH(Template!$D$5,Results!$A:$A,0)+ROW()-5,COLUMN()-3)</f>
        <v>-13.30804471547115</v>
      </c>
      <c r="H10">
        <f>INDEX(Results!$A:$H,MATCH(Template!$D$5,Results!$A:$A,0)+ROW()-5,COLUMN()-3)</f>
        <v>-13.30804471547115</v>
      </c>
      <c r="I10">
        <f>INDEX(Results!$A:$H,MATCH(Template!$D$5,Results!$A:$A,0)+ROW()-5,COLUMN()-3)</f>
        <v>45.299965501712848</v>
      </c>
      <c r="J10">
        <f>INDEX(Results!$A:$H,MATCH(Template!$D$5,Results!$A:$A,0)+ROW()-5,COLUMN()-3)</f>
        <v>17.742713234181309</v>
      </c>
      <c r="K10">
        <f>INDEX(Results!$A:$H,MATCH(Template!$D$5,Results!$A:$A,0)+ROW()-5,COLUMN()-3)</f>
        <v>21.208642591475989</v>
      </c>
    </row>
    <row r="11" spans="4:11" x14ac:dyDescent="0.35">
      <c r="D11" s="1" t="s">
        <v>12</v>
      </c>
      <c r="E11">
        <f>INDEX(Results!$A:$H,MATCH(Template!$D$5,Results!$A:$A,0)+ROW()-5,COLUMN()-3)</f>
        <v>37.750168974832079</v>
      </c>
      <c r="F11">
        <f>INDEX(Results!$A:$H,MATCH(Template!$D$5,Results!$A:$A,0)+ROW()-5,COLUMN()-3)</f>
        <v>-37.410084431630032</v>
      </c>
      <c r="G11">
        <f>INDEX(Results!$A:$H,MATCH(Template!$D$5,Results!$A:$A,0)+ROW()-5,COLUMN()-3)</f>
        <v>-47.484604955422263</v>
      </c>
      <c r="H11">
        <f>INDEX(Results!$A:$H,MATCH(Template!$D$5,Results!$A:$A,0)+ROW()-5,COLUMN()-3)</f>
        <v>-47.484604955422263</v>
      </c>
      <c r="I11">
        <f>INDEX(Results!$A:$H,MATCH(Template!$D$5,Results!$A:$A,0)+ROW()-5,COLUMN()-3)</f>
        <v>17.582225939118569</v>
      </c>
      <c r="J11">
        <f>INDEX(Results!$A:$H,MATCH(Template!$D$5,Results!$A:$A,0)+ROW()-5,COLUMN()-3)</f>
        <v>-34.419684898826397</v>
      </c>
      <c r="K11">
        <f>INDEX(Results!$A:$H,MATCH(Template!$D$5,Results!$A:$A,0)+ROW()-5,COLUMN()-3)</f>
        <v>42.853629864075621</v>
      </c>
    </row>
    <row r="12" spans="4:11" x14ac:dyDescent="0.35">
      <c r="D12" s="1" t="s">
        <v>13</v>
      </c>
      <c r="E12">
        <f>INDEX(Results!$A:$H,MATCH(Template!$D$5,Results!$A:$A,0)+ROW()-5,COLUMN()-3)</f>
        <v>0</v>
      </c>
      <c r="F12">
        <f>INDEX(Results!$A:$H,MATCH(Template!$D$5,Results!$A:$A,0)+ROW()-5,COLUMN()-3)</f>
        <v>0</v>
      </c>
      <c r="G12">
        <f>INDEX(Results!$A:$H,MATCH(Template!$D$5,Results!$A:$A,0)+ROW()-5,COLUMN()-3)</f>
        <v>0</v>
      </c>
      <c r="H12">
        <f>INDEX(Results!$A:$H,MATCH(Template!$D$5,Results!$A:$A,0)+ROW()-5,COLUMN()-3)</f>
        <v>0</v>
      </c>
      <c r="I12">
        <f>INDEX(Results!$A:$H,MATCH(Template!$D$5,Results!$A:$A,0)+ROW()-5,COLUMN()-3)</f>
        <v>0</v>
      </c>
      <c r="J12">
        <f>INDEX(Results!$A:$H,MATCH(Template!$D$5,Results!$A:$A,0)+ROW()-5,COLUMN()-3)</f>
        <v>0</v>
      </c>
      <c r="K12">
        <f>INDEX(Results!$A:$H,MATCH(Template!$D$5,Results!$A:$A,0)+ROW()-5,COLUMN()-3)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/>
  </sheetViews>
  <sheetFormatPr defaultRowHeight="14.5" x14ac:dyDescent="0.35"/>
  <sheetData>
    <row r="1" spans="1:8" x14ac:dyDescent="0.35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3" t="s">
        <v>7</v>
      </c>
      <c r="B2">
        <v>6518.6</v>
      </c>
      <c r="C2">
        <v>-9.7318753400400831E-2</v>
      </c>
      <c r="D2">
        <v>28.70602915857145</v>
      </c>
      <c r="E2">
        <v>28.70602915857145</v>
      </c>
      <c r="F2">
        <v>-0.66395719708571566</v>
      </c>
      <c r="G2">
        <v>0</v>
      </c>
      <c r="H2">
        <v>16.963324481446939</v>
      </c>
    </row>
    <row r="3" spans="1:8" x14ac:dyDescent="0.35">
      <c r="A3" s="3" t="s">
        <v>8</v>
      </c>
      <c r="B3">
        <v>6568.82</v>
      </c>
      <c r="C3">
        <v>1.6832608884100471</v>
      </c>
      <c r="D3">
        <v>30.495295763008151</v>
      </c>
      <c r="E3">
        <v>30.495295763008151</v>
      </c>
      <c r="F3">
        <v>0.93717875236445614</v>
      </c>
      <c r="G3">
        <v>0</v>
      </c>
      <c r="H3">
        <v>18.327055648925221</v>
      </c>
    </row>
    <row r="4" spans="1:8" x14ac:dyDescent="0.35">
      <c r="A4" s="3" t="s">
        <v>9</v>
      </c>
      <c r="B4">
        <v>6574.86</v>
      </c>
      <c r="C4">
        <v>0.73696596780024781</v>
      </c>
      <c r="D4">
        <v>29.325310731573939</v>
      </c>
      <c r="E4">
        <v>29.325310731573939</v>
      </c>
      <c r="F4">
        <v>-1.490303900338927E-2</v>
      </c>
      <c r="G4">
        <v>0</v>
      </c>
      <c r="H4">
        <v>17.43065192813626</v>
      </c>
    </row>
    <row r="5" spans="1:8" x14ac:dyDescent="0.35">
      <c r="A5" s="3" t="s">
        <v>10</v>
      </c>
      <c r="B5">
        <v>6510.27</v>
      </c>
      <c r="C5">
        <v>1.433724145989957</v>
      </c>
      <c r="D5">
        <v>29.707065454523729</v>
      </c>
      <c r="E5">
        <v>29.707065454523729</v>
      </c>
      <c r="F5">
        <v>0.55356224408944332</v>
      </c>
      <c r="G5">
        <v>0</v>
      </c>
      <c r="H5">
        <v>17.272368641480281</v>
      </c>
    </row>
    <row r="6" spans="1:8" x14ac:dyDescent="0.35">
      <c r="A6" s="3" t="s">
        <v>11</v>
      </c>
      <c r="B6">
        <v>90.559524375593242</v>
      </c>
      <c r="C6">
        <v>16.491157346657062</v>
      </c>
      <c r="D6">
        <v>-0.48228803945002707</v>
      </c>
      <c r="E6">
        <v>-0.48228803945002707</v>
      </c>
      <c r="F6">
        <v>41.299801443709079</v>
      </c>
      <c r="G6">
        <v>0</v>
      </c>
      <c r="H6">
        <v>38.285310716197259</v>
      </c>
    </row>
    <row r="7" spans="1:8" x14ac:dyDescent="0.35">
      <c r="A7" s="3" t="s">
        <v>12</v>
      </c>
      <c r="B7">
        <v>73.372842525114066</v>
      </c>
      <c r="C7">
        <v>44.365664512032083</v>
      </c>
      <c r="D7">
        <v>15.130279853384311</v>
      </c>
      <c r="E7">
        <v>15.130279853384311</v>
      </c>
      <c r="F7">
        <v>59.463468797091821</v>
      </c>
      <c r="G7">
        <v>0</v>
      </c>
      <c r="H7">
        <v>35.165262563824967</v>
      </c>
    </row>
    <row r="8" spans="1:8" x14ac:dyDescent="0.35">
      <c r="A8" s="3" t="s">
        <v>13</v>
      </c>
      <c r="B8">
        <v>56118955</v>
      </c>
    </row>
    <row r="9" spans="1:8" x14ac:dyDescent="0.3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</row>
    <row r="10" spans="1:8" x14ac:dyDescent="0.35">
      <c r="A10" s="3" t="s">
        <v>7</v>
      </c>
      <c r="B10">
        <v>4361.2700000000004</v>
      </c>
      <c r="C10">
        <v>-0.1773853175311626</v>
      </c>
      <c r="D10">
        <v>33.992552675076659</v>
      </c>
      <c r="E10">
        <v>33.992552675076659</v>
      </c>
      <c r="F10">
        <v>1.6459044666892151</v>
      </c>
      <c r="G10">
        <v>-0.1410440464987385</v>
      </c>
      <c r="H10">
        <v>16.821713939790062</v>
      </c>
    </row>
    <row r="11" spans="1:8" x14ac:dyDescent="0.35">
      <c r="A11" s="3" t="s">
        <v>8</v>
      </c>
      <c r="B11">
        <v>4367.4799999999996</v>
      </c>
      <c r="C11">
        <v>0.17087038391937251</v>
      </c>
      <c r="D11">
        <v>33.316646418520023</v>
      </c>
      <c r="E11">
        <v>33.316646418520023</v>
      </c>
      <c r="F11">
        <v>1.628388598022096</v>
      </c>
      <c r="G11">
        <v>0.93178897937676697</v>
      </c>
      <c r="H11">
        <v>16.277918143165579</v>
      </c>
    </row>
    <row r="12" spans="1:8" x14ac:dyDescent="0.35">
      <c r="A12" s="3" t="s">
        <v>9</v>
      </c>
      <c r="B12">
        <v>4369.87</v>
      </c>
      <c r="C12">
        <v>1.945516385824405E-2</v>
      </c>
      <c r="D12">
        <v>33.255370015734961</v>
      </c>
      <c r="E12">
        <v>33.255370015734961</v>
      </c>
      <c r="F12">
        <v>1.5674862810086301</v>
      </c>
      <c r="G12">
        <v>-0.1193118312994762</v>
      </c>
      <c r="H12">
        <v>16.213765225253979</v>
      </c>
    </row>
    <row r="13" spans="1:8" x14ac:dyDescent="0.35">
      <c r="A13" s="3" t="s">
        <v>10</v>
      </c>
      <c r="B13">
        <v>4350.0600000000004</v>
      </c>
      <c r="C13">
        <v>0.21563342318060641</v>
      </c>
      <c r="D13">
        <v>33.720451261873308</v>
      </c>
      <c r="E13">
        <v>33.720451261873308</v>
      </c>
      <c r="F13">
        <v>1.448241121652263</v>
      </c>
      <c r="G13">
        <v>0.63689552183560683</v>
      </c>
      <c r="H13">
        <v>16.72122526080798</v>
      </c>
    </row>
    <row r="14" spans="1:8" x14ac:dyDescent="0.35">
      <c r="A14" s="3" t="s">
        <v>11</v>
      </c>
      <c r="B14">
        <v>41.275141597924652</v>
      </c>
      <c r="C14">
        <v>24.274894799172699</v>
      </c>
      <c r="D14">
        <v>-13.30804471547115</v>
      </c>
      <c r="E14">
        <v>-13.30804471547115</v>
      </c>
      <c r="F14">
        <v>45.299965501712848</v>
      </c>
      <c r="G14">
        <v>17.742713234181309</v>
      </c>
      <c r="H14">
        <v>21.208642591475989</v>
      </c>
    </row>
    <row r="15" spans="1:8" x14ac:dyDescent="0.35">
      <c r="A15" s="3" t="s">
        <v>12</v>
      </c>
      <c r="B15">
        <v>37.750168974832079</v>
      </c>
      <c r="C15">
        <v>-37.410084431630032</v>
      </c>
      <c r="D15">
        <v>-47.484604955422263</v>
      </c>
      <c r="E15">
        <v>-47.484604955422263</v>
      </c>
      <c r="F15">
        <v>17.582225939118569</v>
      </c>
      <c r="G15">
        <v>-34.419684898826397</v>
      </c>
      <c r="H15">
        <v>42.853629864075621</v>
      </c>
    </row>
    <row r="16" spans="1:8" x14ac:dyDescent="0.35">
      <c r="A16" s="3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4.5" x14ac:dyDescent="0.35"/>
  <sheetData>
    <row r="1" spans="1:4" x14ac:dyDescent="0.35">
      <c r="B1" s="3" t="s">
        <v>16</v>
      </c>
      <c r="C1" s="3" t="s">
        <v>17</v>
      </c>
      <c r="D1" s="3" t="s">
        <v>18</v>
      </c>
    </row>
    <row r="2" spans="1:4" x14ac:dyDescent="0.35">
      <c r="A2" s="3">
        <v>0</v>
      </c>
      <c r="B2" t="s">
        <v>14</v>
      </c>
      <c r="C2" t="s">
        <v>19</v>
      </c>
      <c r="D2" s="4">
        <v>44400</v>
      </c>
    </row>
    <row r="3" spans="1:4" x14ac:dyDescent="0.35">
      <c r="A3" s="3">
        <v>1</v>
      </c>
      <c r="B3" t="s">
        <v>15</v>
      </c>
      <c r="C3" t="s">
        <v>19</v>
      </c>
      <c r="D3" s="4">
        <v>44399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Results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Hello Othman</cp:lastModifiedBy>
  <dcterms:created xsi:type="dcterms:W3CDTF">2021-10-21T12:27:01Z</dcterms:created>
  <dcterms:modified xsi:type="dcterms:W3CDTF">2021-10-21T18:28:08Z</dcterms:modified>
</cp:coreProperties>
</file>