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41FC598FE528765/Documentos/"/>
    </mc:Choice>
  </mc:AlternateContent>
  <xr:revisionPtr revIDLastSave="26" documentId="14_{EA532D8A-87D9-48D7-8F22-F9DCC0E7DC31}" xr6:coauthVersionLast="47" xr6:coauthVersionMax="47" xr10:uidLastSave="{B11CE1ED-7E0C-4486-8F12-D26998C9CC64}"/>
  <bookViews>
    <workbookView xWindow="-120" yWindow="-120" windowWidth="20730" windowHeight="11040" activeTab="3" xr2:uid="{B0C0D71F-BC17-490F-A7A8-2D274A7F5588}"/>
  </bookViews>
  <sheets>
    <sheet name="Dados" sheetId="2" r:id="rId1"/>
    <sheet name="Controler" sheetId="3" r:id="rId2"/>
    <sheet name="Planilha1" sheetId="5" r:id="rId3"/>
    <sheet name="DashBoard" sheetId="4" r:id="rId4"/>
  </sheets>
  <definedNames>
    <definedName name="_xlcn.WorksheetConnection_Planilha_Projeto_DIO.xlsxTBL_operations1" hidden="1">TBL_operations[]</definedName>
    <definedName name="SegmentaçãodeDados_Mês">#N/A</definedName>
  </definedNames>
  <calcPr calcId="191029"/>
  <pivotCaches>
    <pivotCache cacheId="14" r:id="rId5"/>
    <pivotCache cacheId="138" r:id="rId6"/>
  </pivotCaches>
  <fileRecoveryPr repairLoad="1"/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operations" name="TBL_operations" connection="WorksheetConnection_Planilha_Projeto_DIO.xlsx!TBL_operation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5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0E792A-7595-45C1-9CE4-0A4BCC137317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FE4CF6F-E700-4D0B-AB7E-84D98E66C96B}" name="WorksheetConnection_Planilha_Projeto_DIO.xlsx!TBL_operations" type="102" refreshedVersion="8" minRefreshableVersion="5">
    <extLst>
      <ext xmlns:x15="http://schemas.microsoft.com/office/spreadsheetml/2010/11/main" uri="{DE250136-89BD-433C-8126-D09CA5730AF9}">
        <x15:connection id="TBL_operations" autoDelete="1">
          <x15:rangePr sourceName="_xlcn.WorksheetConnection_Planilha_Projeto_DIO.xlsxTBL_operations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BL_operations].[Tipo].&amp;[Said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<sst xmlns="http://schemas.openxmlformats.org/spreadsheetml/2006/main" count="528" uniqueCount="56">
  <si>
    <t>Data</t>
  </si>
  <si>
    <t>Tipo</t>
  </si>
  <si>
    <t>Descrição</t>
  </si>
  <si>
    <t>Valor</t>
  </si>
  <si>
    <t>Categoria</t>
  </si>
  <si>
    <t>Operação Bancári</t>
  </si>
  <si>
    <t>Status</t>
  </si>
  <si>
    <t>Entrada</t>
  </si>
  <si>
    <t>Saida</t>
  </si>
  <si>
    <t>Salário</t>
  </si>
  <si>
    <t>Farmácia</t>
  </si>
  <si>
    <t>Mercado</t>
  </si>
  <si>
    <t>Supermercado</t>
  </si>
  <si>
    <t>Rendimento Aplicacao</t>
  </si>
  <si>
    <t>Venda de Acoes</t>
  </si>
  <si>
    <t>Combustivel</t>
  </si>
  <si>
    <t>Ração Pets</t>
  </si>
  <si>
    <t>Internet</t>
  </si>
  <si>
    <t>Energia</t>
  </si>
  <si>
    <t>Aluguel</t>
  </si>
  <si>
    <t>Aluguel CP</t>
  </si>
  <si>
    <t>Manutenção</t>
  </si>
  <si>
    <t>Faxina</t>
  </si>
  <si>
    <t>Roupas</t>
  </si>
  <si>
    <t>Calçados</t>
  </si>
  <si>
    <t>Investimento</t>
  </si>
  <si>
    <t>Inevstimento</t>
  </si>
  <si>
    <t>Saude</t>
  </si>
  <si>
    <t>Remuneracao</t>
  </si>
  <si>
    <t>Alimentacao</t>
  </si>
  <si>
    <t>Transporte</t>
  </si>
  <si>
    <t>Servicos</t>
  </si>
  <si>
    <t>Moradia</t>
  </si>
  <si>
    <t>Vestimenta</t>
  </si>
  <si>
    <t>Bar</t>
  </si>
  <si>
    <t>Restaurantes</t>
  </si>
  <si>
    <t>lazer</t>
  </si>
  <si>
    <t>Lazer</t>
  </si>
  <si>
    <t>Esporte</t>
  </si>
  <si>
    <t>Cinema</t>
  </si>
  <si>
    <t>Renda</t>
  </si>
  <si>
    <t>Recebido</t>
  </si>
  <si>
    <t>Pago</t>
  </si>
  <si>
    <t>Transferencia Bancaria</t>
  </si>
  <si>
    <t>Pix</t>
  </si>
  <si>
    <t>Credito em Conta</t>
  </si>
  <si>
    <t>Cartao de Debito</t>
  </si>
  <si>
    <t>Boleto</t>
  </si>
  <si>
    <t>Rótulos de Linha</t>
  </si>
  <si>
    <t>Total Geral</t>
  </si>
  <si>
    <t>Soma de Valor</t>
  </si>
  <si>
    <t>Mês</t>
  </si>
  <si>
    <t>Lançamento</t>
  </si>
  <si>
    <t>Depósito</t>
  </si>
  <si>
    <t>Total:</t>
  </si>
  <si>
    <t>Meta: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</si>
</sst>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9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69" fontId="0" fillId="0" borderId="0" xfId="1" applyNumberFormat="1" applyFont="1"/>
    <xf numFmtId="44" fontId="0" fillId="0" borderId="0" xfId="2" applyFont="1"/>
  </cellXfs>
  <cellStyles count="3">
    <cellStyle name="Moeda" xfId="2" builtinId="4"/>
    <cellStyle name="Normal" xfId="0" builtinId="0"/>
    <cellStyle name="Vírgula" xfId="1" builtinId="3"/>
  </cellStyles>
  <dxfs count="2">
    <dxf>
      <numFmt numFmtId="19" formatCode="dd/mm/yyyy"/>
    </dxf>
    <dxf>
      <numFmt numFmtId="164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[Planilha_Projeto_DIO.xlsx]Controler!Tabela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5238096069160231E-2"/>
          <c:y val="0"/>
          <c:w val="0.96952380786167958"/>
          <c:h val="0.71568110236220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Controler!$D$9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Controler!$C$10:$C$14</c:f>
              <c:strCache>
                <c:ptCount val="4"/>
                <c:pt idx="0">
                  <c:v>Inevstimento</c:v>
                </c:pt>
                <c:pt idx="1">
                  <c:v>Investimento</c:v>
                </c:pt>
                <c:pt idx="2">
                  <c:v>Remuneracao</c:v>
                </c:pt>
                <c:pt idx="3">
                  <c:v>Renda</c:v>
                </c:pt>
              </c:strCache>
            </c:strRef>
          </c:cat>
          <c:val>
            <c:numRef>
              <c:f>Controler!$D$10:$D$14</c:f>
              <c:numCache>
                <c:formatCode>"R$"\ #,##0.00</c:formatCode>
                <c:ptCount val="4"/>
                <c:pt idx="0">
                  <c:v>2500</c:v>
                </c:pt>
                <c:pt idx="1">
                  <c:v>11500</c:v>
                </c:pt>
                <c:pt idx="2">
                  <c:v>50000</c:v>
                </c:pt>
                <c:pt idx="3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1-4580-AB56-5935821A9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765119"/>
        <c:axId val="1199764159"/>
      </c:barChart>
      <c:catAx>
        <c:axId val="119976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9764159"/>
        <c:crosses val="autoZero"/>
        <c:auto val="1"/>
        <c:lblAlgn val="ctr"/>
        <c:lblOffset val="100"/>
        <c:noMultiLvlLbl val="0"/>
      </c:catAx>
      <c:valAx>
        <c:axId val="119976415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9976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[Planilha_Projeto_DIO.xlsx]Controler!Tabela dinâmica1</c:name>
    <c:fmtId val="4"/>
  </c:pivotSource>
  <c:chart>
    <c:autoTitleDeleted val="1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1.4685024103096647E-2"/>
          <c:y val="0.12240441371865711"/>
          <c:w val="0.93992490139642282"/>
          <c:h val="0.7016981030758067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Controler!$I$11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Controler!$H$12:$H$19</c:f>
              <c:strCache>
                <c:ptCount val="7"/>
                <c:pt idx="0">
                  <c:v>Alimentacao</c:v>
                </c:pt>
                <c:pt idx="1">
                  <c:v>lazer</c:v>
                </c:pt>
                <c:pt idx="2">
                  <c:v>Moradia</c:v>
                </c:pt>
                <c:pt idx="3">
                  <c:v>Saude</c:v>
                </c:pt>
                <c:pt idx="4">
                  <c:v>Servicos</c:v>
                </c:pt>
                <c:pt idx="5">
                  <c:v>Transporte</c:v>
                </c:pt>
                <c:pt idx="6">
                  <c:v>Vestimenta</c:v>
                </c:pt>
              </c:strCache>
            </c:strRef>
          </c:cat>
          <c:val>
            <c:numRef>
              <c:f>Controler!$I$12:$I$19</c:f>
              <c:numCache>
                <c:formatCode>"R$"\ #,##0.00</c:formatCode>
                <c:ptCount val="7"/>
                <c:pt idx="0">
                  <c:v>4500</c:v>
                </c:pt>
                <c:pt idx="1">
                  <c:v>2340</c:v>
                </c:pt>
                <c:pt idx="2">
                  <c:v>15000</c:v>
                </c:pt>
                <c:pt idx="3">
                  <c:v>500</c:v>
                </c:pt>
                <c:pt idx="4">
                  <c:v>2500</c:v>
                </c:pt>
                <c:pt idx="5">
                  <c:v>1000</c:v>
                </c:pt>
                <c:pt idx="6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CE7-42B7-9363-59D9DAF44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002377520"/>
        <c:axId val="1002384720"/>
      </c:barChart>
      <c:catAx>
        <c:axId val="10023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384720"/>
        <c:crosses val="autoZero"/>
        <c:auto val="1"/>
        <c:lblAlgn val="ctr"/>
        <c:lblOffset val="100"/>
        <c:noMultiLvlLbl val="0"/>
      </c:catAx>
      <c:valAx>
        <c:axId val="100238472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023775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60171314688449E-2"/>
          <c:y val="6.6397213258911889E-2"/>
          <c:w val="0.87246376811594206"/>
          <c:h val="0.7361417322834645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Planilha1!$A$15</c:f>
              <c:strCache>
                <c:ptCount val="1"/>
                <c:pt idx="0">
                  <c:v>Meta: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594431130891194E-2"/>
                  <c:y val="-0.12962962962962968"/>
                </c:manualLayout>
              </c:layout>
              <c:tx>
                <c:rich>
                  <a:bodyPr/>
                  <a:lstStyle/>
                  <a:p>
                    <a:fld id="{A7DC4E03-6358-4D81-8069-40FD391CD4E4}" type="VALUE">
                      <a:rPr lang="en-US" baseline="0">
                        <a:solidFill>
                          <a:schemeClr val="tx2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365217391304341"/>
                      <c:h val="0.1664585156022163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0AB-4A7F-A2ED-A3F724865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Planilha1!$B$15</c:f>
              <c:numCache>
                <c:formatCode>_("R$"* #,##0.00_);_("R$"* \(#,##0.00\);_("R$"* "-"??_);_(@_)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B-4A7F-A2ED-A3F7248658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80817727"/>
        <c:axId val="1180828639"/>
      </c:barChart>
      <c:barChart>
        <c:barDir val="col"/>
        <c:grouping val="stacked"/>
        <c:varyColors val="0"/>
        <c:ser>
          <c:idx val="0"/>
          <c:order val="0"/>
          <c:tx>
            <c:strRef>
              <c:f>Planilha1!$A$14</c:f>
              <c:strCache>
                <c:ptCount val="1"/>
                <c:pt idx="0">
                  <c:v>Total: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Planilha1!$B$14</c:f>
              <c:numCache>
                <c:formatCode>_("R$"* #,##0.00_);_("R$"* \(#,##0.00\);_("R$"* "-"??_);_(@_)</c:formatCode>
                <c:ptCount val="1"/>
                <c:pt idx="0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B-4A7F-A2ED-A3F724865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9528495"/>
        <c:axId val="1199543375"/>
      </c:barChart>
      <c:catAx>
        <c:axId val="11808177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0828639"/>
        <c:crosses val="autoZero"/>
        <c:auto val="1"/>
        <c:lblAlgn val="ctr"/>
        <c:lblOffset val="100"/>
        <c:noMultiLvlLbl val="0"/>
      </c:catAx>
      <c:valAx>
        <c:axId val="118082863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80817727"/>
        <c:crosses val="autoZero"/>
        <c:crossBetween val="between"/>
      </c:valAx>
      <c:valAx>
        <c:axId val="1199543375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99528495"/>
        <c:crosses val="max"/>
        <c:crossBetween val="between"/>
      </c:valAx>
      <c:catAx>
        <c:axId val="1199528495"/>
        <c:scaling>
          <c:orientation val="minMax"/>
        </c:scaling>
        <c:delete val="1"/>
        <c:axPos val="b"/>
        <c:majorTickMark val="out"/>
        <c:minorTickMark val="none"/>
        <c:tickLblPos val="nextTo"/>
        <c:crossAx val="1199543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23137216730238758"/>
          <c:y val="0.83487621947627477"/>
          <c:w val="0.5667794026423113"/>
          <c:h val="8.858055576563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dos!A1"/><Relationship Id="rId3" Type="http://schemas.openxmlformats.org/officeDocument/2006/relationships/image" Target="../media/image2.svg"/><Relationship Id="rId7" Type="http://schemas.openxmlformats.org/officeDocument/2006/relationships/image" Target="../media/image5.jpe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0" Type="http://schemas.openxmlformats.org/officeDocument/2006/relationships/image" Target="../media/image7.svg"/><Relationship Id="rId4" Type="http://schemas.openxmlformats.org/officeDocument/2006/relationships/chart" Target="../charts/chart2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213231</xdr:colOff>
      <xdr:row>7</xdr:row>
      <xdr:rowOff>28914</xdr:rowOff>
    </xdr:from>
    <xdr:to>
      <xdr:col>14</xdr:col>
      <xdr:colOff>142477</xdr:colOff>
      <xdr:row>23</xdr:row>
      <xdr:rowOff>171788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CF41E015-EB5D-D32D-A5E9-B088414D9105}"/>
            </a:ext>
          </a:extLst>
        </xdr:cNvPr>
        <xdr:cNvSpPr/>
      </xdr:nvSpPr>
      <xdr:spPr>
        <a:xfrm>
          <a:off x="2066276" y="1362414"/>
          <a:ext cx="7809019" cy="319087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213230</xdr:colOff>
      <xdr:row>15</xdr:row>
      <xdr:rowOff>5103</xdr:rowOff>
    </xdr:from>
    <xdr:to>
      <xdr:col>14</xdr:col>
      <xdr:colOff>162813</xdr:colOff>
      <xdr:row>23</xdr:row>
      <xdr:rowOff>5103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EC1357-2955-421A-9738-FE070846C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294574</xdr:colOff>
      <xdr:row>7</xdr:row>
      <xdr:rowOff>100350</xdr:rowOff>
    </xdr:from>
    <xdr:to>
      <xdr:col>14</xdr:col>
      <xdr:colOff>71302</xdr:colOff>
      <xdr:row>11</xdr:row>
      <xdr:rowOff>124163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AE20AE42-9E6D-C5C7-E7A4-AA9EE9D4BBE7}"/>
            </a:ext>
          </a:extLst>
        </xdr:cNvPr>
        <xdr:cNvSpPr/>
      </xdr:nvSpPr>
      <xdr:spPr>
        <a:xfrm>
          <a:off x="2147619" y="1433850"/>
          <a:ext cx="7656501" cy="785813"/>
        </a:xfrm>
        <a:prstGeom prst="round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14</xdr:col>
      <xdr:colOff>416282</xdr:colOff>
      <xdr:row>7</xdr:row>
      <xdr:rowOff>5476</xdr:rowOff>
    </xdr:from>
    <xdr:to>
      <xdr:col>20</xdr:col>
      <xdr:colOff>346363</xdr:colOff>
      <xdr:row>42</xdr:row>
      <xdr:rowOff>17324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38EAC441-E5EC-071D-C678-2334C304BFC8}"/>
            </a:ext>
          </a:extLst>
        </xdr:cNvPr>
        <xdr:cNvSpPr/>
      </xdr:nvSpPr>
      <xdr:spPr>
        <a:xfrm rot="5400000">
          <a:off x="8592876" y="2895200"/>
          <a:ext cx="6679348" cy="3566899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14</xdr:col>
      <xdr:colOff>519546</xdr:colOff>
      <xdr:row>7</xdr:row>
      <xdr:rowOff>114203</xdr:rowOff>
    </xdr:from>
    <xdr:to>
      <xdr:col>20</xdr:col>
      <xdr:colOff>225138</xdr:colOff>
      <xdr:row>11</xdr:row>
      <xdr:rowOff>138016</xdr:rowOff>
    </xdr:to>
    <xdr:sp macro="" textlink="">
      <xdr:nvSpPr>
        <xdr:cNvPr id="43" name="Retângulo: Cantos Superiores Arredondados 42">
          <a:extLst>
            <a:ext uri="{FF2B5EF4-FFF2-40B4-BE49-F238E27FC236}">
              <a16:creationId xmlns:a16="http://schemas.microsoft.com/office/drawing/2014/main" id="{F5016466-C263-878D-D53D-0EDB50FA1D2E}"/>
            </a:ext>
          </a:extLst>
        </xdr:cNvPr>
        <xdr:cNvSpPr/>
      </xdr:nvSpPr>
      <xdr:spPr>
        <a:xfrm>
          <a:off x="10252364" y="1447703"/>
          <a:ext cx="3342410" cy="785813"/>
        </a:xfrm>
        <a:prstGeom prst="round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260458</xdr:colOff>
      <xdr:row>7</xdr:row>
      <xdr:rowOff>170707</xdr:rowOff>
    </xdr:from>
    <xdr:to>
      <xdr:col>14</xdr:col>
      <xdr:colOff>70215</xdr:colOff>
      <xdr:row>10</xdr:row>
      <xdr:rowOff>84116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49BAE96D-423E-6AA1-8A3B-3CD3159871A8}"/>
            </a:ext>
          </a:extLst>
        </xdr:cNvPr>
        <xdr:cNvSpPr txBox="1"/>
      </xdr:nvSpPr>
      <xdr:spPr>
        <a:xfrm>
          <a:off x="2113503" y="1504207"/>
          <a:ext cx="7689530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800" b="0" kern="1200">
              <a:solidFill>
                <a:schemeClr val="accent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Receitas</a:t>
          </a:r>
        </a:p>
      </xdr:txBody>
    </xdr:sp>
    <xdr:clientData/>
  </xdr:twoCellAnchor>
  <xdr:twoCellAnchor>
    <xdr:from>
      <xdr:col>14</xdr:col>
      <xdr:colOff>432955</xdr:colOff>
      <xdr:row>7</xdr:row>
      <xdr:rowOff>149925</xdr:rowOff>
    </xdr:from>
    <xdr:to>
      <xdr:col>21</xdr:col>
      <xdr:colOff>0</xdr:colOff>
      <xdr:row>10</xdr:row>
      <xdr:rowOff>63334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22AB0A34-35CE-F153-AFE9-32CD2A16981E}"/>
            </a:ext>
          </a:extLst>
        </xdr:cNvPr>
        <xdr:cNvSpPr txBox="1"/>
      </xdr:nvSpPr>
      <xdr:spPr>
        <a:xfrm>
          <a:off x="10165773" y="1483425"/>
          <a:ext cx="3810000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800" b="0" kern="1200">
              <a:solidFill>
                <a:schemeClr val="accent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Reservas</a:t>
          </a:r>
        </a:p>
      </xdr:txBody>
    </xdr:sp>
    <xdr:clientData/>
  </xdr:twoCellAnchor>
  <xdr:twoCellAnchor>
    <xdr:from>
      <xdr:col>9</xdr:col>
      <xdr:colOff>167319</xdr:colOff>
      <xdr:row>6</xdr:row>
      <xdr:rowOff>188025</xdr:rowOff>
    </xdr:from>
    <xdr:to>
      <xdr:col>10</xdr:col>
      <xdr:colOff>343469</xdr:colOff>
      <xdr:row>11</xdr:row>
      <xdr:rowOff>149925</xdr:rowOff>
    </xdr:to>
    <xdr:pic>
      <xdr:nvPicPr>
        <xdr:cNvPr id="21" name="Gráfico 20" descr="Transferência1 estrutura de tópicos">
          <a:extLst>
            <a:ext uri="{FF2B5EF4-FFF2-40B4-BE49-F238E27FC236}">
              <a16:creationId xmlns:a16="http://schemas.microsoft.com/office/drawing/2014/main" id="{45B173E4-38D1-1490-DD39-A070C1825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869455" y="1331025"/>
          <a:ext cx="782287" cy="914400"/>
        </a:xfrm>
        <a:prstGeom prst="rect">
          <a:avLst/>
        </a:prstGeom>
      </xdr:spPr>
    </xdr:pic>
    <xdr:clientData/>
  </xdr:twoCellAnchor>
  <xdr:twoCellAnchor>
    <xdr:from>
      <xdr:col>1</xdr:col>
      <xdr:colOff>213230</xdr:colOff>
      <xdr:row>25</xdr:row>
      <xdr:rowOff>4267</xdr:rowOff>
    </xdr:from>
    <xdr:to>
      <xdr:col>14</xdr:col>
      <xdr:colOff>457282</xdr:colOff>
      <xdr:row>41</xdr:row>
      <xdr:rowOff>147141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E6232842-993B-0955-6C84-272845149B76}"/>
            </a:ext>
          </a:extLst>
        </xdr:cNvPr>
        <xdr:cNvGrpSpPr/>
      </xdr:nvGrpSpPr>
      <xdr:grpSpPr>
        <a:xfrm>
          <a:off x="2066275" y="4766767"/>
          <a:ext cx="8123825" cy="3190874"/>
          <a:chOff x="2126888" y="3700462"/>
          <a:chExt cx="9495775" cy="3190874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490FF7CB-5161-203B-F496-FC7AA863DD8F}"/>
              </a:ext>
            </a:extLst>
          </xdr:cNvPr>
          <xdr:cNvGrpSpPr/>
        </xdr:nvGrpSpPr>
        <xdr:grpSpPr>
          <a:xfrm>
            <a:off x="2126888" y="3700462"/>
            <a:ext cx="9495775" cy="3190874"/>
            <a:chOff x="2138795" y="3700462"/>
            <a:chExt cx="9495775" cy="3190874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9D8896CC-A5B3-DBAC-09DA-0661DCC5B4D1}"/>
                </a:ext>
              </a:extLst>
            </xdr:cNvPr>
            <xdr:cNvGrpSpPr/>
          </xdr:nvGrpSpPr>
          <xdr:grpSpPr>
            <a:xfrm>
              <a:off x="2138795" y="3700462"/>
              <a:ext cx="9495775" cy="3190874"/>
              <a:chOff x="2131219" y="3700462"/>
              <a:chExt cx="9513093" cy="3190874"/>
            </a:xfrm>
          </xdr:grpSpPr>
          <xdr:sp macro="" textlink="">
            <xdr:nvSpPr>
              <xdr:cNvPr id="8" name="Retângulo: Cantos Arredondados 7">
                <a:extLst>
                  <a:ext uri="{FF2B5EF4-FFF2-40B4-BE49-F238E27FC236}">
                    <a16:creationId xmlns:a16="http://schemas.microsoft.com/office/drawing/2014/main" id="{15A97B13-39B9-9275-2CDD-8E776EDCDF2B}"/>
                  </a:ext>
                </a:extLst>
              </xdr:cNvPr>
              <xdr:cNvSpPr/>
            </xdr:nvSpPr>
            <xdr:spPr>
              <a:xfrm>
                <a:off x="2164556" y="3700462"/>
                <a:ext cx="9144000" cy="3190874"/>
              </a:xfrm>
              <a:prstGeom prst="roundRect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71DCF099-76F4-4AAD-9D58-0AD68FBE732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131219" y="5048251"/>
              <a:ext cx="9513093" cy="145256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615F1AFE-1018-50E4-B4A7-50864DFA84F9}"/>
                  </a:ext>
                </a:extLst>
              </xdr:cNvPr>
              <xdr:cNvSpPr/>
            </xdr:nvSpPr>
            <xdr:spPr>
              <a:xfrm>
                <a:off x="2250281" y="3771898"/>
                <a:ext cx="8951118" cy="79772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D42D1ED1-D690-F37A-A8F1-62A6F8A45F18}"/>
                </a:ext>
              </a:extLst>
            </xdr:cNvPr>
            <xdr:cNvSpPr txBox="1"/>
          </xdr:nvSpPr>
          <xdr:spPr>
            <a:xfrm>
              <a:off x="2268682" y="3893127"/>
              <a:ext cx="8936181" cy="4849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800" b="0" kern="1200">
                  <a:solidFill>
                    <a:schemeClr val="accent1"/>
                  </a:solidFill>
                  <a:latin typeface="ADLaM Display" panose="020F0502020204030204" pitchFamily="2" charset="0"/>
                  <a:ea typeface="ADLaM Display" panose="020F0502020204030204" pitchFamily="2" charset="0"/>
                  <a:cs typeface="ADLaM Display" panose="020F0502020204030204" pitchFamily="2" charset="0"/>
                </a:rPr>
                <a:t>Despesas</a:t>
              </a:r>
            </a:p>
          </xdr:txBody>
        </xdr:sp>
      </xdr:grpSp>
      <xdr:pic>
        <xdr:nvPicPr>
          <xdr:cNvPr id="24" name="Gráfico 23" descr="Dinheiro voador com preenchimento sólido">
            <a:extLst>
              <a:ext uri="{FF2B5EF4-FFF2-40B4-BE49-F238E27FC236}">
                <a16:creationId xmlns:a16="http://schemas.microsoft.com/office/drawing/2014/main" id="{6425A17A-E696-60B7-5C51-E25ECFED24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7862455" y="3827318"/>
            <a:ext cx="723900" cy="7239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8</xdr:row>
      <xdr:rowOff>79242</xdr:rowOff>
    </xdr:from>
    <xdr:to>
      <xdr:col>0</xdr:col>
      <xdr:colOff>1828800</xdr:colOff>
      <xdr:row>16</xdr:row>
      <xdr:rowOff>155442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Mês">
              <a:extLst>
                <a:ext uri="{FF2B5EF4-FFF2-40B4-BE49-F238E27FC236}">
                  <a16:creationId xmlns:a16="http://schemas.microsoft.com/office/drawing/2014/main" id="{0CF0C17D-D47E-4287-AC7C-45136FFC80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03242"/>
              <a:ext cx="182880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1697181</xdr:colOff>
      <xdr:row>0</xdr:row>
      <xdr:rowOff>0</xdr:rowOff>
    </xdr:from>
    <xdr:to>
      <xdr:col>21</xdr:col>
      <xdr:colOff>0</xdr:colOff>
      <xdr:row>5</xdr:row>
      <xdr:rowOff>51954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047C67C-1710-91E9-8870-72976DC30513}"/>
            </a:ext>
          </a:extLst>
        </xdr:cNvPr>
        <xdr:cNvSpPr/>
      </xdr:nvSpPr>
      <xdr:spPr>
        <a:xfrm>
          <a:off x="1697181" y="0"/>
          <a:ext cx="12278592" cy="1004454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363682</xdr:colOff>
      <xdr:row>0</xdr:row>
      <xdr:rowOff>69273</xdr:rowOff>
    </xdr:from>
    <xdr:to>
      <xdr:col>14</xdr:col>
      <xdr:colOff>329046</xdr:colOff>
      <xdr:row>4</xdr:row>
      <xdr:rowOff>138544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935F057E-08C1-5539-F321-A3E63AD7B23E}"/>
            </a:ext>
          </a:extLst>
        </xdr:cNvPr>
        <xdr:cNvSpPr txBox="1"/>
      </xdr:nvSpPr>
      <xdr:spPr>
        <a:xfrm>
          <a:off x="2216727" y="69273"/>
          <a:ext cx="7845137" cy="831271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kern="1200">
              <a:solidFill>
                <a:schemeClr val="bg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Helo, Otiniel!</a:t>
          </a:r>
        </a:p>
      </xdr:txBody>
    </xdr:sp>
    <xdr:clientData/>
  </xdr:twoCellAnchor>
  <xdr:twoCellAnchor>
    <xdr:from>
      <xdr:col>1</xdr:col>
      <xdr:colOff>398319</xdr:colOff>
      <xdr:row>2</xdr:row>
      <xdr:rowOff>173181</xdr:rowOff>
    </xdr:from>
    <xdr:to>
      <xdr:col>12</xdr:col>
      <xdr:colOff>80822</xdr:colOff>
      <xdr:row>4</xdr:row>
      <xdr:rowOff>185687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49493809-FA9F-AA92-BFD1-F2B17E87B86F}"/>
            </a:ext>
          </a:extLst>
        </xdr:cNvPr>
        <xdr:cNvSpPr txBox="1"/>
      </xdr:nvSpPr>
      <xdr:spPr>
        <a:xfrm>
          <a:off x="2251364" y="554181"/>
          <a:ext cx="6350003" cy="3935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800" kern="1200">
              <a:solidFill>
                <a:schemeClr val="bg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Controle financeiro</a:t>
          </a:r>
        </a:p>
      </xdr:txBody>
    </xdr:sp>
    <xdr:clientData/>
  </xdr:twoCellAnchor>
  <xdr:twoCellAnchor>
    <xdr:from>
      <xdr:col>0</xdr:col>
      <xdr:colOff>329045</xdr:colOff>
      <xdr:row>0</xdr:row>
      <xdr:rowOff>155862</xdr:rowOff>
    </xdr:from>
    <xdr:to>
      <xdr:col>0</xdr:col>
      <xdr:colOff>1610591</xdr:colOff>
      <xdr:row>7</xdr:row>
      <xdr:rowOff>76049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8A3817DB-7E8E-548F-6464-21FE1CB0C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45" y="155862"/>
          <a:ext cx="1281546" cy="1253687"/>
        </a:xfrm>
        <a:prstGeom prst="rect">
          <a:avLst/>
        </a:prstGeom>
      </xdr:spPr>
    </xdr:pic>
    <xdr:clientData/>
  </xdr:twoCellAnchor>
  <xdr:oneCellAnchor>
    <xdr:from>
      <xdr:col>15</xdr:col>
      <xdr:colOff>31173</xdr:colOff>
      <xdr:row>2</xdr:row>
      <xdr:rowOff>13854</xdr:rowOff>
    </xdr:from>
    <xdr:ext cx="3519055" cy="393506"/>
    <xdr:sp macro="" textlink="">
      <xdr:nvSpPr>
        <xdr:cNvPr id="38" name="CaixaDeTexto 3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FFB941E-C9A6-179A-3FEA-DA6C269B26E0}"/>
            </a:ext>
          </a:extLst>
        </xdr:cNvPr>
        <xdr:cNvSpPr txBox="1"/>
      </xdr:nvSpPr>
      <xdr:spPr>
        <a:xfrm>
          <a:off x="10370128" y="394854"/>
          <a:ext cx="3519055" cy="393506"/>
        </a:xfrm>
        <a:prstGeom prst="rect">
          <a:avLst/>
        </a:prstGeom>
        <a:noFill/>
        <a:ln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800" kern="1200">
              <a:solidFill>
                <a:schemeClr val="bg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Pesquisar dados...</a:t>
          </a:r>
        </a:p>
      </xdr:txBody>
    </xdr:sp>
    <xdr:clientData/>
  </xdr:oneCellAnchor>
  <xdr:twoCellAnchor editAs="oneCell">
    <xdr:from>
      <xdr:col>19</xdr:col>
      <xdr:colOff>536864</xdr:colOff>
      <xdr:row>2</xdr:row>
      <xdr:rowOff>69272</xdr:rowOff>
    </xdr:from>
    <xdr:to>
      <xdr:col>20</xdr:col>
      <xdr:colOff>259773</xdr:colOff>
      <xdr:row>4</xdr:row>
      <xdr:rowOff>17317</xdr:rowOff>
    </xdr:to>
    <xdr:pic>
      <xdr:nvPicPr>
        <xdr:cNvPr id="40" name="Gráfico 39" descr="Lupa com preenchimento sólido">
          <a:extLst>
            <a:ext uri="{FF2B5EF4-FFF2-40B4-BE49-F238E27FC236}">
              <a16:creationId xmlns:a16="http://schemas.microsoft.com/office/drawing/2014/main" id="{CAA64EC5-5D98-6F6F-B057-2349868A6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3300364" y="450272"/>
          <a:ext cx="329045" cy="329045"/>
        </a:xfrm>
        <a:prstGeom prst="rect">
          <a:avLst/>
        </a:prstGeom>
      </xdr:spPr>
    </xdr:pic>
    <xdr:clientData/>
  </xdr:twoCellAnchor>
  <xdr:twoCellAnchor>
    <xdr:from>
      <xdr:col>15</xdr:col>
      <xdr:colOff>47626</xdr:colOff>
      <xdr:row>14</xdr:row>
      <xdr:rowOff>23812</xdr:rowOff>
    </xdr:from>
    <xdr:to>
      <xdr:col>20</xdr:col>
      <xdr:colOff>47625</xdr:colOff>
      <xdr:row>41</xdr:row>
      <xdr:rowOff>23811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F580692E-476F-4A1B-A71C-DA5001BC9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tiniel Pinheiro" refreshedDate="45684.005570717592" createdVersion="8" refreshedVersion="8" minRefreshableVersion="3" recordCount="99" xr:uid="{3F4EA356-F0D9-4053-9E8E-D31F3857B779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5-01-01T00:00:00" maxDate="2025-04-10T00:00:00"/>
    </cacheField>
    <cacheField name="Mês" numFmtId="169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ipo" numFmtId="0">
      <sharedItems count="2">
        <s v="Entrada"/>
        <s v="Saida"/>
      </sharedItems>
    </cacheField>
    <cacheField name="Categoria" numFmtId="0">
      <sharedItems count="11">
        <s v="Remuneracao"/>
        <s v="Saude"/>
        <s v="Investimento"/>
        <s v="Alimentacao"/>
        <s v="Inevstimento"/>
        <s v="Transporte"/>
        <s v="Servicos"/>
        <s v="Moradia"/>
        <s v="Vestimenta"/>
        <s v="lazer"/>
        <s v="Renda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10000"/>
    </cacheField>
    <cacheField name="Operação Bancári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9215136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tiniel Pinheiro" refreshedDate="45684.016858796298" backgroundQuery="1" createdVersion="8" refreshedVersion="8" minRefreshableVersion="3" recordCount="0" supportSubquery="1" supportAdvancedDrill="1" xr:uid="{D3EBBA1A-1543-4348-8A28-35FAB82CED95}">
  <cacheSource type="external" connectionId="1"/>
  <cacheFields count="3">
    <cacheField name="[Measures].[Soma de Valor]" caption="Soma de Valor" numFmtId="0" hierarchy="11" level="32767"/>
    <cacheField name="[TBL_operations].[Tipo].[Tipo]" caption="Tipo" numFmtId="0" hierarchy="2" level="1">
      <sharedItems containsSemiMixedTypes="0" containsNonDate="0" containsString="0"/>
    </cacheField>
    <cacheField name="[TBL_operations].[Categoria].[Categoria]" caption="Categoria" numFmtId="0" hierarchy="3" level="1">
      <sharedItems count="7">
        <s v="Alimentacao"/>
        <s v="lazer"/>
        <s v="Moradia"/>
        <s v="Saude"/>
        <s v="Servicos"/>
        <s v="Transporte"/>
        <s v="Vestimenta"/>
      </sharedItems>
    </cacheField>
  </cacheFields>
  <cacheHierarchies count="12">
    <cacheHierarchy uniqueName="[TBL_operations].[Data]" caption="Data" attribute="1" time="1" defaultMemberUniqueName="[TBL_operations].[Data].[All]" allUniqueName="[TBL_operations].[Data].[All]" dimensionUniqueName="[TBL_operations]" displayFolder="" count="2" memberValueDatatype="7" unbalanced="0"/>
    <cacheHierarchy uniqueName="[TBL_operations].[Mês]" caption="Mês" attribute="1" defaultMemberUniqueName="[TBL_operations].[Mês].[All]" allUniqueName="[TBL_operations].[Mês].[All]" dimensionUniqueName="[TBL_operations]" displayFolder="" count="2" memberValueDatatype="20" unbalanced="0"/>
    <cacheHierarchy uniqueName="[TBL_operations].[Tipo]" caption="Tipo" attribute="1" defaultMemberUniqueName="[TBL_operations].[Tipo].[All]" allUniqueName="[TBL_operations].[Tipo].[All]" dimensionUniqueName="[TBL_operations]" displayFolder="" count="2" memberValueDatatype="130" unbalanced="0">
      <fieldsUsage count="2">
        <fieldUsage x="-1"/>
        <fieldUsage x="1"/>
      </fieldsUsage>
    </cacheHierarchy>
    <cacheHierarchy uniqueName="[TBL_operations].[Categoria]" caption="Categoria" attribute="1" defaultMemberUniqueName="[TBL_operations].[Categoria].[All]" allUniqueName="[TBL_operations].[Categoria].[All]" dimensionUniqueName="[TBL_operations]" displayFolder="" count="2" memberValueDatatype="130" unbalanced="0">
      <fieldsUsage count="2">
        <fieldUsage x="-1"/>
        <fieldUsage x="2"/>
      </fieldsUsage>
    </cacheHierarchy>
    <cacheHierarchy uniqueName="[TBL_operations].[Descrição]" caption="Descrição" attribute="1" defaultMemberUniqueName="[TBL_operations].[Descrição].[All]" allUniqueName="[TBL_operations].[Descrição].[All]" dimensionUniqueName="[TBL_operations]" displayFolder="" count="2" memberValueDatatype="130" unbalanced="0"/>
    <cacheHierarchy uniqueName="[TBL_operations].[Valor]" caption="Valor" attribute="1" defaultMemberUniqueName="[TBL_operations].[Valor].[All]" allUniqueName="[TBL_operations].[Valor].[All]" dimensionUniqueName="[TBL_operations]" displayFolder="" count="2" memberValueDatatype="20" unbalanced="0"/>
    <cacheHierarchy uniqueName="[TBL_operations].[Operação Bancári]" caption="Operação Bancári" attribute="1" defaultMemberUniqueName="[TBL_operations].[Operação Bancári].[All]" allUniqueName="[TBL_operations].[Operação Bancári].[All]" dimensionUniqueName="[TBL_operations]" displayFolder="" count="2" memberValueDatatype="130" unbalanced="0"/>
    <cacheHierarchy uniqueName="[TBL_operations].[Status]" caption="Status" attribute="1" defaultMemberUniqueName="[TBL_operations].[Status].[All]" allUniqueName="[TBL_operations].[Status].[All]" dimensionUniqueName="[TBL_operations]" displayFolder="" count="2" memberValueDatatype="130" unbalanced="0"/>
    <cacheHierarchy uniqueName="[Measures].[__XL_Count TBL_operations]" caption="__XL_Count TBL_operations" measure="1" displayFolder="" measureGroup="TBL_operations" count="0" hidden="1"/>
    <cacheHierarchy uniqueName="[Measures].[__No measures defined]" caption="__No measures defined" measure="1" displayFolder="" count="0" hidden="1"/>
    <cacheHierarchy uniqueName="[Measures].[Contagem de Categoria]" caption="Contagem de Categoria" measure="1" displayFolder="" measureGroup="TBL_operatio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Valor]" caption="Soma de Valor" measure="1" displayFolder="" measureGroup="TBL_operation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BL_operations" uniqueName="[TBL_operations]" caption="TBL_operations"/>
  </dimensions>
  <measureGroups count="1">
    <measureGroup name="TBL_operations" caption="TBL_operatio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25-01-01T00:00:00"/>
    <x v="0"/>
    <x v="0"/>
    <x v="0"/>
    <s v="Salário"/>
    <n v="10000"/>
    <s v="Transferencia Bancaria"/>
    <s v="Recebido"/>
  </r>
  <r>
    <d v="2025-01-02T00:00:00"/>
    <x v="0"/>
    <x v="1"/>
    <x v="1"/>
    <s v="Farmácia"/>
    <n v="100"/>
    <s v="Pix"/>
    <s v="Pago"/>
  </r>
  <r>
    <d v="2025-01-03T00:00:00"/>
    <x v="0"/>
    <x v="0"/>
    <x v="2"/>
    <s v="Rendimento Aplicacao"/>
    <n v="800"/>
    <s v="Credito em Conta"/>
    <s v="Recebido"/>
  </r>
  <r>
    <d v="2025-01-04T00:00:00"/>
    <x v="0"/>
    <x v="1"/>
    <x v="3"/>
    <s v="Mercado"/>
    <n v="200"/>
    <s v="Pix"/>
    <s v="Pago"/>
  </r>
  <r>
    <d v="2025-01-05T00:00:00"/>
    <x v="0"/>
    <x v="0"/>
    <x v="4"/>
    <s v="Venda de Acoes"/>
    <n v="500"/>
    <s v="Credito em Conta"/>
    <s v="Recebido"/>
  </r>
  <r>
    <d v="2025-01-06T00:00:00"/>
    <x v="0"/>
    <x v="1"/>
    <x v="3"/>
    <s v="Supermercado"/>
    <n v="500"/>
    <s v="Cartao de Debito"/>
    <s v="Pago"/>
  </r>
  <r>
    <d v="2025-01-07T00:00:00"/>
    <x v="0"/>
    <x v="1"/>
    <x v="5"/>
    <s v="Combustivel"/>
    <n v="200"/>
    <s v="Cartao de Debito"/>
    <s v="Pago"/>
  </r>
  <r>
    <d v="2025-01-08T00:00:00"/>
    <x v="0"/>
    <x v="1"/>
    <x v="3"/>
    <s v="Ração Pets"/>
    <n v="200"/>
    <s v="Cartao de Debito"/>
    <s v="Pago"/>
  </r>
  <r>
    <d v="2025-01-09T00:00:00"/>
    <x v="0"/>
    <x v="1"/>
    <x v="6"/>
    <s v="Internet"/>
    <n v="100"/>
    <s v="Boleto"/>
    <s v="Pago"/>
  </r>
  <r>
    <d v="2025-01-10T00:00:00"/>
    <x v="0"/>
    <x v="1"/>
    <x v="6"/>
    <s v="Energia"/>
    <n v="200"/>
    <s v="Boleto"/>
    <s v="Pago"/>
  </r>
  <r>
    <d v="2025-01-11T00:00:00"/>
    <x v="0"/>
    <x v="1"/>
    <x v="7"/>
    <s v="Aluguel"/>
    <n v="3000"/>
    <s v="Boleto"/>
    <s v="Pago"/>
  </r>
  <r>
    <d v="2025-01-12T00:00:00"/>
    <x v="0"/>
    <x v="0"/>
    <x v="2"/>
    <s v="Aluguel CP"/>
    <n v="1500"/>
    <s v="Transferencia Bancaria"/>
    <s v="Recebido"/>
  </r>
  <r>
    <d v="2025-01-13T00:00:00"/>
    <x v="0"/>
    <x v="1"/>
    <x v="6"/>
    <s v="Manutenção"/>
    <n v="100"/>
    <s v="Pix"/>
    <s v="Pago"/>
  </r>
  <r>
    <d v="2025-01-14T00:00:00"/>
    <x v="0"/>
    <x v="1"/>
    <x v="6"/>
    <s v="Faxina"/>
    <n v="100"/>
    <s v="Pix"/>
    <s v="Pago"/>
  </r>
  <r>
    <d v="2025-01-15T00:00:00"/>
    <x v="0"/>
    <x v="1"/>
    <x v="8"/>
    <s v="Roupas"/>
    <n v="200"/>
    <s v="Pix"/>
    <s v="Pago"/>
  </r>
  <r>
    <d v="2025-01-16T00:00:00"/>
    <x v="0"/>
    <x v="1"/>
    <x v="8"/>
    <s v="Calçados"/>
    <n v="300"/>
    <s v="Pix"/>
    <s v="Pago"/>
  </r>
  <r>
    <d v="2025-01-17T00:00:00"/>
    <x v="0"/>
    <x v="1"/>
    <x v="9"/>
    <s v="Bar"/>
    <n v="150"/>
    <s v="Cartao de Debito"/>
    <s v="Pago"/>
  </r>
  <r>
    <d v="2025-01-18T00:00:00"/>
    <x v="0"/>
    <x v="1"/>
    <x v="9"/>
    <s v="Restaurantes"/>
    <n v="155"/>
    <s v="Cartao de Debito"/>
    <s v="Pago"/>
  </r>
  <r>
    <d v="2025-01-19T00:00:00"/>
    <x v="0"/>
    <x v="1"/>
    <x v="9"/>
    <s v="Esporte"/>
    <n v="200"/>
    <s v="Cartao de Debito"/>
    <s v="Pago"/>
  </r>
  <r>
    <d v="2025-01-20T00:00:00"/>
    <x v="0"/>
    <x v="1"/>
    <x v="9"/>
    <s v="Cinema"/>
    <n v="80"/>
    <s v="Cartao de Debito"/>
    <s v="Pago"/>
  </r>
  <r>
    <d v="2025-01-21T00:00:00"/>
    <x v="0"/>
    <x v="0"/>
    <x v="10"/>
    <s v="Salário"/>
    <n v="10000"/>
    <s v="Transferencia Bancaria"/>
    <s v="Recebido"/>
  </r>
  <r>
    <d v="2025-01-22T00:00:00"/>
    <x v="0"/>
    <x v="0"/>
    <x v="0"/>
    <s v="Salário"/>
    <n v="10000"/>
    <s v="Transferencia Bancaria"/>
    <s v="Recebido"/>
  </r>
  <r>
    <d v="2025-01-23T00:00:00"/>
    <x v="0"/>
    <x v="1"/>
    <x v="1"/>
    <s v="Farmácia"/>
    <n v="100"/>
    <s v="Pix"/>
    <s v="Pago"/>
  </r>
  <r>
    <d v="2025-01-24T00:00:00"/>
    <x v="0"/>
    <x v="0"/>
    <x v="2"/>
    <s v="Rendimento Aplicacao"/>
    <n v="800"/>
    <s v="Credito em Conta"/>
    <s v="Recebido"/>
  </r>
  <r>
    <d v="2025-01-25T00:00:00"/>
    <x v="0"/>
    <x v="1"/>
    <x v="3"/>
    <s v="Mercado"/>
    <n v="200"/>
    <s v="Pix"/>
    <s v="Pago"/>
  </r>
  <r>
    <d v="2025-01-26T00:00:00"/>
    <x v="0"/>
    <x v="0"/>
    <x v="4"/>
    <s v="Venda de Acoes"/>
    <n v="500"/>
    <s v="Credito em Conta"/>
    <s v="Recebido"/>
  </r>
  <r>
    <d v="2025-01-27T00:00:00"/>
    <x v="0"/>
    <x v="1"/>
    <x v="3"/>
    <s v="Supermercado"/>
    <n v="500"/>
    <s v="Cartao de Debito"/>
    <s v="Pago"/>
  </r>
  <r>
    <d v="2025-01-28T00:00:00"/>
    <x v="0"/>
    <x v="1"/>
    <x v="5"/>
    <s v="Combustivel"/>
    <n v="200"/>
    <s v="Cartao de Debito"/>
    <s v="Pago"/>
  </r>
  <r>
    <d v="2025-01-29T00:00:00"/>
    <x v="0"/>
    <x v="1"/>
    <x v="3"/>
    <s v="Ração Pets"/>
    <n v="200"/>
    <s v="Cartao de Debito"/>
    <s v="Pago"/>
  </r>
  <r>
    <d v="2025-01-30T00:00:00"/>
    <x v="0"/>
    <x v="1"/>
    <x v="6"/>
    <s v="Internet"/>
    <n v="100"/>
    <s v="Boleto"/>
    <s v="Pago"/>
  </r>
  <r>
    <d v="2025-01-31T00:00:00"/>
    <x v="0"/>
    <x v="1"/>
    <x v="6"/>
    <s v="Energia"/>
    <n v="200"/>
    <s v="Boleto"/>
    <s v="Pago"/>
  </r>
  <r>
    <d v="2025-02-01T00:00:00"/>
    <x v="1"/>
    <x v="1"/>
    <x v="7"/>
    <s v="Aluguel"/>
    <n v="3000"/>
    <s v="Boleto"/>
    <s v="Pago"/>
  </r>
  <r>
    <d v="2025-02-02T00:00:00"/>
    <x v="1"/>
    <x v="0"/>
    <x v="2"/>
    <s v="Aluguel CP"/>
    <n v="1500"/>
    <s v="Transferencia Bancaria"/>
    <s v="Recebido"/>
  </r>
  <r>
    <d v="2025-02-03T00:00:00"/>
    <x v="1"/>
    <x v="1"/>
    <x v="6"/>
    <s v="Manutenção"/>
    <n v="100"/>
    <s v="Pix"/>
    <s v="Pago"/>
  </r>
  <r>
    <d v="2025-02-04T00:00:00"/>
    <x v="1"/>
    <x v="1"/>
    <x v="6"/>
    <s v="Faxina"/>
    <n v="100"/>
    <s v="Pix"/>
    <s v="Pago"/>
  </r>
  <r>
    <d v="2025-02-05T00:00:00"/>
    <x v="1"/>
    <x v="1"/>
    <x v="8"/>
    <s v="Roupas"/>
    <n v="200"/>
    <s v="Pix"/>
    <s v="Pago"/>
  </r>
  <r>
    <d v="2025-02-06T00:00:00"/>
    <x v="1"/>
    <x v="1"/>
    <x v="8"/>
    <s v="Calçados"/>
    <n v="300"/>
    <s v="Pix"/>
    <s v="Pago"/>
  </r>
  <r>
    <d v="2025-02-07T00:00:00"/>
    <x v="1"/>
    <x v="1"/>
    <x v="9"/>
    <s v="Bar"/>
    <n v="150"/>
    <s v="Cartao de Debito"/>
    <s v="Pago"/>
  </r>
  <r>
    <d v="2025-02-08T00:00:00"/>
    <x v="1"/>
    <x v="1"/>
    <x v="9"/>
    <s v="Restaurantes"/>
    <n v="155"/>
    <s v="Cartao de Debito"/>
    <s v="Pago"/>
  </r>
  <r>
    <d v="2025-02-09T00:00:00"/>
    <x v="1"/>
    <x v="1"/>
    <x v="9"/>
    <s v="Esporte"/>
    <n v="200"/>
    <s v="Cartao de Debito"/>
    <s v="Pago"/>
  </r>
  <r>
    <d v="2025-02-10T00:00:00"/>
    <x v="1"/>
    <x v="1"/>
    <x v="9"/>
    <s v="Cinema"/>
    <n v="80"/>
    <s v="Cartao de Debito"/>
    <s v="Pago"/>
  </r>
  <r>
    <d v="2025-02-11T00:00:00"/>
    <x v="1"/>
    <x v="0"/>
    <x v="10"/>
    <s v="Salário"/>
    <n v="10000"/>
    <s v="Transferencia Bancaria"/>
    <s v="Recebido"/>
  </r>
  <r>
    <d v="2025-02-12T00:00:00"/>
    <x v="1"/>
    <x v="0"/>
    <x v="0"/>
    <s v="Salário"/>
    <n v="10000"/>
    <s v="Transferencia Bancaria"/>
    <s v="Recebido"/>
  </r>
  <r>
    <d v="2025-02-13T00:00:00"/>
    <x v="1"/>
    <x v="1"/>
    <x v="1"/>
    <s v="Farmácia"/>
    <n v="100"/>
    <s v="Pix"/>
    <s v="Pago"/>
  </r>
  <r>
    <d v="2025-02-14T00:00:00"/>
    <x v="1"/>
    <x v="0"/>
    <x v="2"/>
    <s v="Rendimento Aplicacao"/>
    <n v="800"/>
    <s v="Credito em Conta"/>
    <s v="Recebido"/>
  </r>
  <r>
    <d v="2025-02-15T00:00:00"/>
    <x v="1"/>
    <x v="1"/>
    <x v="3"/>
    <s v="Mercado"/>
    <n v="200"/>
    <s v="Pix"/>
    <s v="Pago"/>
  </r>
  <r>
    <d v="2025-02-16T00:00:00"/>
    <x v="1"/>
    <x v="0"/>
    <x v="4"/>
    <s v="Venda de Acoes"/>
    <n v="500"/>
    <s v="Credito em Conta"/>
    <s v="Recebido"/>
  </r>
  <r>
    <d v="2025-02-17T00:00:00"/>
    <x v="1"/>
    <x v="1"/>
    <x v="3"/>
    <s v="Supermercado"/>
    <n v="500"/>
    <s v="Cartao de Debito"/>
    <s v="Pago"/>
  </r>
  <r>
    <d v="2025-02-18T00:00:00"/>
    <x v="1"/>
    <x v="1"/>
    <x v="5"/>
    <s v="Combustivel"/>
    <n v="200"/>
    <s v="Cartao de Debito"/>
    <s v="Pago"/>
  </r>
  <r>
    <d v="2025-02-19T00:00:00"/>
    <x v="1"/>
    <x v="1"/>
    <x v="3"/>
    <s v="Ração Pets"/>
    <n v="200"/>
    <s v="Cartao de Debito"/>
    <s v="Pago"/>
  </r>
  <r>
    <d v="2025-02-20T00:00:00"/>
    <x v="1"/>
    <x v="1"/>
    <x v="6"/>
    <s v="Internet"/>
    <n v="100"/>
    <s v="Boleto"/>
    <s v="Pago"/>
  </r>
  <r>
    <d v="2025-02-21T00:00:00"/>
    <x v="1"/>
    <x v="1"/>
    <x v="6"/>
    <s v="Energia"/>
    <n v="200"/>
    <s v="Boleto"/>
    <s v="Pago"/>
  </r>
  <r>
    <d v="2025-02-22T00:00:00"/>
    <x v="1"/>
    <x v="1"/>
    <x v="7"/>
    <s v="Aluguel"/>
    <n v="3000"/>
    <s v="Boleto"/>
    <s v="Pago"/>
  </r>
  <r>
    <d v="2025-02-23T00:00:00"/>
    <x v="1"/>
    <x v="0"/>
    <x v="2"/>
    <s v="Aluguel CP"/>
    <n v="1500"/>
    <s v="Transferencia Bancaria"/>
    <s v="Recebido"/>
  </r>
  <r>
    <d v="2025-02-24T00:00:00"/>
    <x v="1"/>
    <x v="1"/>
    <x v="6"/>
    <s v="Manutenção"/>
    <n v="100"/>
    <s v="Pix"/>
    <s v="Pago"/>
  </r>
  <r>
    <d v="2025-02-25T00:00:00"/>
    <x v="1"/>
    <x v="1"/>
    <x v="6"/>
    <s v="Faxina"/>
    <n v="100"/>
    <s v="Pix"/>
    <s v="Pago"/>
  </r>
  <r>
    <d v="2025-02-26T00:00:00"/>
    <x v="1"/>
    <x v="1"/>
    <x v="8"/>
    <s v="Roupas"/>
    <n v="200"/>
    <s v="Pix"/>
    <s v="Pago"/>
  </r>
  <r>
    <d v="2025-02-27T00:00:00"/>
    <x v="1"/>
    <x v="1"/>
    <x v="8"/>
    <s v="Calçados"/>
    <n v="300"/>
    <s v="Pix"/>
    <s v="Pago"/>
  </r>
  <r>
    <d v="2025-02-28T00:00:00"/>
    <x v="1"/>
    <x v="1"/>
    <x v="9"/>
    <s v="Bar"/>
    <n v="150"/>
    <s v="Cartao de Debito"/>
    <s v="Pago"/>
  </r>
  <r>
    <d v="2025-03-01T00:00:00"/>
    <x v="2"/>
    <x v="1"/>
    <x v="9"/>
    <s v="Restaurantes"/>
    <n v="155"/>
    <s v="Cartao de Debito"/>
    <s v="Pago"/>
  </r>
  <r>
    <d v="2025-03-02T00:00:00"/>
    <x v="2"/>
    <x v="1"/>
    <x v="9"/>
    <s v="Esporte"/>
    <n v="200"/>
    <s v="Cartao de Debito"/>
    <s v="Pago"/>
  </r>
  <r>
    <d v="2025-03-03T00:00:00"/>
    <x v="2"/>
    <x v="1"/>
    <x v="9"/>
    <s v="Cinema"/>
    <n v="80"/>
    <s v="Cartao de Debito"/>
    <s v="Pago"/>
  </r>
  <r>
    <d v="2025-03-04T00:00:00"/>
    <x v="2"/>
    <x v="0"/>
    <x v="10"/>
    <s v="Salário"/>
    <n v="10000"/>
    <s v="Transferencia Bancaria"/>
    <s v="Recebido"/>
  </r>
  <r>
    <d v="2025-03-05T00:00:00"/>
    <x v="2"/>
    <x v="0"/>
    <x v="0"/>
    <s v="Salário"/>
    <n v="10000"/>
    <s v="Transferencia Bancaria"/>
    <s v="Recebido"/>
  </r>
  <r>
    <d v="2025-03-06T00:00:00"/>
    <x v="2"/>
    <x v="1"/>
    <x v="1"/>
    <s v="Farmácia"/>
    <n v="100"/>
    <s v="Pix"/>
    <s v="Pago"/>
  </r>
  <r>
    <d v="2025-03-07T00:00:00"/>
    <x v="2"/>
    <x v="0"/>
    <x v="2"/>
    <s v="Rendimento Aplicacao"/>
    <n v="800"/>
    <s v="Credito em Conta"/>
    <s v="Recebido"/>
  </r>
  <r>
    <d v="2025-03-08T00:00:00"/>
    <x v="2"/>
    <x v="1"/>
    <x v="3"/>
    <s v="Mercado"/>
    <n v="200"/>
    <s v="Pix"/>
    <s v="Pago"/>
  </r>
  <r>
    <d v="2025-03-09T00:00:00"/>
    <x v="2"/>
    <x v="0"/>
    <x v="4"/>
    <s v="Venda de Acoes"/>
    <n v="500"/>
    <s v="Credito em Conta"/>
    <s v="Recebido"/>
  </r>
  <r>
    <d v="2025-03-10T00:00:00"/>
    <x v="2"/>
    <x v="1"/>
    <x v="3"/>
    <s v="Supermercado"/>
    <n v="500"/>
    <s v="Cartao de Debito"/>
    <s v="Pago"/>
  </r>
  <r>
    <d v="2025-03-11T00:00:00"/>
    <x v="2"/>
    <x v="1"/>
    <x v="5"/>
    <s v="Combustivel"/>
    <n v="200"/>
    <s v="Cartao de Debito"/>
    <s v="Pago"/>
  </r>
  <r>
    <d v="2025-03-12T00:00:00"/>
    <x v="2"/>
    <x v="1"/>
    <x v="3"/>
    <s v="Ração Pets"/>
    <n v="200"/>
    <s v="Cartao de Debito"/>
    <s v="Pago"/>
  </r>
  <r>
    <d v="2025-03-13T00:00:00"/>
    <x v="2"/>
    <x v="1"/>
    <x v="6"/>
    <s v="Internet"/>
    <n v="100"/>
    <s v="Boleto"/>
    <s v="Pago"/>
  </r>
  <r>
    <d v="2025-03-14T00:00:00"/>
    <x v="2"/>
    <x v="1"/>
    <x v="6"/>
    <s v="Energia"/>
    <n v="200"/>
    <s v="Boleto"/>
    <s v="Pago"/>
  </r>
  <r>
    <d v="2025-03-15T00:00:00"/>
    <x v="2"/>
    <x v="1"/>
    <x v="7"/>
    <s v="Aluguel"/>
    <n v="3000"/>
    <s v="Boleto"/>
    <s v="Pago"/>
  </r>
  <r>
    <d v="2025-03-16T00:00:00"/>
    <x v="2"/>
    <x v="0"/>
    <x v="2"/>
    <s v="Aluguel CP"/>
    <n v="1500"/>
    <s v="Transferencia Bancaria"/>
    <s v="Recebido"/>
  </r>
  <r>
    <d v="2025-03-17T00:00:00"/>
    <x v="2"/>
    <x v="1"/>
    <x v="6"/>
    <s v="Manutenção"/>
    <n v="100"/>
    <s v="Pix"/>
    <s v="Pago"/>
  </r>
  <r>
    <d v="2025-03-18T00:00:00"/>
    <x v="2"/>
    <x v="1"/>
    <x v="6"/>
    <s v="Faxina"/>
    <n v="100"/>
    <s v="Pix"/>
    <s v="Pago"/>
  </r>
  <r>
    <d v="2025-03-19T00:00:00"/>
    <x v="2"/>
    <x v="1"/>
    <x v="8"/>
    <s v="Roupas"/>
    <n v="200"/>
    <s v="Pix"/>
    <s v="Pago"/>
  </r>
  <r>
    <d v="2025-03-20T00:00:00"/>
    <x v="2"/>
    <x v="1"/>
    <x v="8"/>
    <s v="Calçados"/>
    <n v="300"/>
    <s v="Pix"/>
    <s v="Pago"/>
  </r>
  <r>
    <d v="2025-03-21T00:00:00"/>
    <x v="2"/>
    <x v="1"/>
    <x v="9"/>
    <s v="Bar"/>
    <n v="150"/>
    <s v="Cartao de Debito"/>
    <s v="Pago"/>
  </r>
  <r>
    <d v="2025-03-22T00:00:00"/>
    <x v="2"/>
    <x v="1"/>
    <x v="9"/>
    <s v="Restaurantes"/>
    <n v="155"/>
    <s v="Cartao de Debito"/>
    <s v="Pago"/>
  </r>
  <r>
    <d v="2025-03-23T00:00:00"/>
    <x v="2"/>
    <x v="1"/>
    <x v="9"/>
    <s v="Esporte"/>
    <n v="200"/>
    <s v="Cartao de Debito"/>
    <s v="Pago"/>
  </r>
  <r>
    <d v="2025-03-24T00:00:00"/>
    <x v="2"/>
    <x v="1"/>
    <x v="9"/>
    <s v="Cinema"/>
    <n v="80"/>
    <s v="Cartao de Debito"/>
    <s v="Pago"/>
  </r>
  <r>
    <d v="2025-03-25T00:00:00"/>
    <x v="2"/>
    <x v="0"/>
    <x v="10"/>
    <s v="Salário"/>
    <n v="10000"/>
    <s v="Transferencia Bancaria"/>
    <s v="Recebido"/>
  </r>
  <r>
    <d v="2025-03-26T00:00:00"/>
    <x v="2"/>
    <x v="0"/>
    <x v="0"/>
    <s v="Salário"/>
    <n v="10000"/>
    <s v="Transferencia Bancaria"/>
    <s v="Recebido"/>
  </r>
  <r>
    <d v="2025-03-27T00:00:00"/>
    <x v="2"/>
    <x v="1"/>
    <x v="1"/>
    <s v="Farmácia"/>
    <n v="100"/>
    <s v="Pix"/>
    <s v="Pago"/>
  </r>
  <r>
    <d v="2025-03-28T00:00:00"/>
    <x v="2"/>
    <x v="0"/>
    <x v="2"/>
    <s v="Rendimento Aplicacao"/>
    <n v="800"/>
    <s v="Credito em Conta"/>
    <s v="Recebido"/>
  </r>
  <r>
    <d v="2025-03-29T00:00:00"/>
    <x v="2"/>
    <x v="1"/>
    <x v="3"/>
    <s v="Mercado"/>
    <n v="200"/>
    <s v="Pix"/>
    <s v="Pago"/>
  </r>
  <r>
    <d v="2025-03-30T00:00:00"/>
    <x v="2"/>
    <x v="0"/>
    <x v="4"/>
    <s v="Venda de Acoes"/>
    <n v="500"/>
    <s v="Credito em Conta"/>
    <s v="Recebido"/>
  </r>
  <r>
    <d v="2025-03-31T00:00:00"/>
    <x v="2"/>
    <x v="1"/>
    <x v="3"/>
    <s v="Supermercado"/>
    <n v="500"/>
    <s v="Cartao de Debito"/>
    <s v="Pago"/>
  </r>
  <r>
    <d v="2025-04-01T00:00:00"/>
    <x v="3"/>
    <x v="1"/>
    <x v="5"/>
    <s v="Combustivel"/>
    <n v="200"/>
    <s v="Cartao de Debito"/>
    <s v="Pago"/>
  </r>
  <r>
    <d v="2025-04-02T00:00:00"/>
    <x v="3"/>
    <x v="1"/>
    <x v="3"/>
    <s v="Ração Pets"/>
    <n v="200"/>
    <s v="Cartao de Debito"/>
    <s v="Pago"/>
  </r>
  <r>
    <d v="2025-04-03T00:00:00"/>
    <x v="3"/>
    <x v="1"/>
    <x v="6"/>
    <s v="Internet"/>
    <n v="100"/>
    <s v="Boleto"/>
    <s v="Pago"/>
  </r>
  <r>
    <d v="2025-04-04T00:00:00"/>
    <x v="3"/>
    <x v="1"/>
    <x v="6"/>
    <s v="Energia"/>
    <n v="200"/>
    <s v="Boleto"/>
    <s v="Pago"/>
  </r>
  <r>
    <d v="2025-04-05T00:00:00"/>
    <x v="3"/>
    <x v="1"/>
    <x v="7"/>
    <s v="Aluguel"/>
    <n v="3000"/>
    <s v="Boleto"/>
    <s v="Pago"/>
  </r>
  <r>
    <d v="2025-04-06T00:00:00"/>
    <x v="3"/>
    <x v="0"/>
    <x v="2"/>
    <s v="Aluguel CP"/>
    <n v="1500"/>
    <s v="Transferencia Bancaria"/>
    <s v="Recebido"/>
  </r>
  <r>
    <d v="2025-04-07T00:00:00"/>
    <x v="3"/>
    <x v="1"/>
    <x v="6"/>
    <s v="Manutenção"/>
    <n v="100"/>
    <s v="Pix"/>
    <s v="Pago"/>
  </r>
  <r>
    <d v="2025-04-08T00:00:00"/>
    <x v="3"/>
    <x v="1"/>
    <x v="6"/>
    <s v="Faxina"/>
    <n v="100"/>
    <s v="Pix"/>
    <s v="Pago"/>
  </r>
  <r>
    <d v="2025-04-09T00:00:00"/>
    <x v="3"/>
    <x v="1"/>
    <x v="8"/>
    <s v="Roupas"/>
    <n v="200"/>
    <s v="Pix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751EF-0E35-4805-845A-5FC6372D2D35}" name="Tabela dinâ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9:D14" firstHeaderRow="1" firstDataRow="1" firstDataCol="1" rowPageCount="1" colPageCount="1"/>
  <pivotFields count="8">
    <pivotField numFmtId="14" showAll="0"/>
    <pivotField numFmtId="169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">
        <item x="3"/>
        <item x="4"/>
        <item x="2"/>
        <item x="9"/>
        <item x="7"/>
        <item x="0"/>
        <item x="10"/>
        <item x="1"/>
        <item x="6"/>
        <item x="5"/>
        <item x="8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1"/>
    </i>
    <i>
      <x v="2"/>
    </i>
    <i>
      <x v="5"/>
    </i>
    <i>
      <x v="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0436F-5604-4B7F-8A23-FF6E63B37934}" name="Tabela dinâmica1" cacheId="138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5">
  <location ref="H11:I19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hier="2" name="[TBL_operations].[Tipo].&amp;[Saida]" cap="Saida"/>
  </pageFields>
  <dataFields count="1">
    <dataField name="Soma de Valor" fld="0" baseField="0" baseItem="0" numFmtId="164"/>
  </dataFields>
  <chartFormats count="8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Hierarchies count="12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_Projeto_DIO.xlsx!TBL_operations">
        <x15:activeTabTopLevelEntity name="[TBL_oper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36D612F-0CE5-4948-A6C9-7EE35FB843E7}" sourceName="Mês">
  <pivotTables>
    <pivotTable tabId="3" name="Tabela dinâmica2"/>
  </pivotTables>
  <data>
    <tabular pivotCacheId="192151365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44AC235-6E95-4F6D-99CF-0C183D3E40AF}" cache="SegmentaçãodeDados_Mês" caption="Mês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1B12D6-1CA3-4186-AE0D-EE8F5EDEA76F}" name="TBL_operations" displayName="TBL_operations" ref="A1:H100" totalsRowShown="0">
  <autoFilter ref="A1:H100" xr:uid="{AC1B12D6-1CA3-4186-AE0D-EE8F5EDEA76F}"/>
  <tableColumns count="8">
    <tableColumn id="1" xr3:uid="{4846F2ED-6EE4-427A-813B-6446D7DBAD1E}" name="Data"/>
    <tableColumn id="8" xr3:uid="{9864A3A1-40C3-4742-BF04-F9BDADCB7950}" name="Mês" dataDxfId="0">
      <calculatedColumnFormula>MONTH(A2)</calculatedColumnFormula>
    </tableColumn>
    <tableColumn id="2" xr3:uid="{718A37B6-7F03-444B-B933-88F9F55125D9}" name="Tipo"/>
    <tableColumn id="3" xr3:uid="{38BF8416-C985-4794-8E4E-4530EF77D198}" name="Categoria"/>
    <tableColumn id="4" xr3:uid="{47F5BA05-3B8B-4C1C-A167-8134B9E2F1BD}" name="Descrição"/>
    <tableColumn id="5" xr3:uid="{6CA5A2D6-D49A-4EB5-85E5-3C72B32748EF}" name="Valor" dataDxfId="1"/>
    <tableColumn id="6" xr3:uid="{7AA2B1CD-69FC-473C-A2FE-13069159CE81}" name="Operação Bancári"/>
    <tableColumn id="7" xr3:uid="{49E01FB1-37E5-4279-948B-6FB2D0F2BB8A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CD7ADB-13F9-4582-BCC2-0A5AE0DEBA70}" name="Tabela3" displayName="Tabela3" ref="A1:B15" totalsRowShown="0">
  <autoFilter ref="A1:B15" xr:uid="{79CD7ADB-13F9-4582-BCC2-0A5AE0DEBA70}"/>
  <tableColumns count="2">
    <tableColumn id="1" xr3:uid="{F2367D54-9C9F-4FEE-A72A-E4D0028F7DC1}" name="Lançamento"/>
    <tableColumn id="2" xr3:uid="{66851036-407F-4014-B0DE-92B75C2F84CD}" name="Depósito" dataCellStyle="Moe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9806-E73A-4E68-9843-C5FAFC66E190}">
  <sheetPr>
    <tabColor theme="4" tint="0.39997558519241921"/>
  </sheetPr>
  <dimension ref="A1:H100"/>
  <sheetViews>
    <sheetView workbookViewId="0"/>
  </sheetViews>
  <sheetFormatPr defaultRowHeight="15" x14ac:dyDescent="0.25"/>
  <cols>
    <col min="1" max="1" width="10.42578125" bestFit="1" customWidth="1"/>
    <col min="2" max="2" width="10.42578125" customWidth="1"/>
    <col min="3" max="3" width="7.85546875" bestFit="1" customWidth="1"/>
    <col min="4" max="4" width="13.42578125" bestFit="1" customWidth="1"/>
    <col min="5" max="5" width="21.140625" bestFit="1" customWidth="1"/>
    <col min="6" max="6" width="11.7109375" style="2" bestFit="1" customWidth="1"/>
    <col min="7" max="7" width="22" bestFit="1" customWidth="1"/>
  </cols>
  <sheetData>
    <row r="1" spans="1:8" x14ac:dyDescent="0.25">
      <c r="A1" t="s">
        <v>0</v>
      </c>
      <c r="B1" t="s">
        <v>51</v>
      </c>
      <c r="C1" t="s">
        <v>1</v>
      </c>
      <c r="D1" t="s">
        <v>4</v>
      </c>
      <c r="E1" t="s">
        <v>2</v>
      </c>
      <c r="F1" s="2" t="s">
        <v>3</v>
      </c>
      <c r="G1" t="s">
        <v>5</v>
      </c>
      <c r="H1" t="s">
        <v>6</v>
      </c>
    </row>
    <row r="2" spans="1:8" x14ac:dyDescent="0.25">
      <c r="A2" s="1">
        <v>45658</v>
      </c>
      <c r="B2" s="7">
        <f>MONTH(A2)</f>
        <v>1</v>
      </c>
      <c r="C2" t="s">
        <v>7</v>
      </c>
      <c r="D2" t="s">
        <v>28</v>
      </c>
      <c r="E2" t="s">
        <v>9</v>
      </c>
      <c r="F2" s="2">
        <v>10000</v>
      </c>
      <c r="G2" t="s">
        <v>43</v>
      </c>
      <c r="H2" t="s">
        <v>41</v>
      </c>
    </row>
    <row r="3" spans="1:8" x14ac:dyDescent="0.25">
      <c r="A3" s="1">
        <v>45659</v>
      </c>
      <c r="B3" s="7">
        <f t="shared" ref="B3:B66" si="0">MONTH(A3)</f>
        <v>1</v>
      </c>
      <c r="C3" t="s">
        <v>8</v>
      </c>
      <c r="D3" t="s">
        <v>27</v>
      </c>
      <c r="E3" t="s">
        <v>10</v>
      </c>
      <c r="F3" s="2">
        <v>100</v>
      </c>
      <c r="G3" t="s">
        <v>44</v>
      </c>
      <c r="H3" t="s">
        <v>42</v>
      </c>
    </row>
    <row r="4" spans="1:8" x14ac:dyDescent="0.25">
      <c r="A4" s="1">
        <v>45660</v>
      </c>
      <c r="B4" s="7">
        <f t="shared" si="0"/>
        <v>1</v>
      </c>
      <c r="C4" t="s">
        <v>7</v>
      </c>
      <c r="D4" t="s">
        <v>25</v>
      </c>
      <c r="E4" t="s">
        <v>13</v>
      </c>
      <c r="F4" s="2">
        <v>800</v>
      </c>
      <c r="G4" t="s">
        <v>45</v>
      </c>
      <c r="H4" t="s">
        <v>41</v>
      </c>
    </row>
    <row r="5" spans="1:8" x14ac:dyDescent="0.25">
      <c r="A5" s="1">
        <v>45661</v>
      </c>
      <c r="B5" s="7">
        <f t="shared" si="0"/>
        <v>1</v>
      </c>
      <c r="C5" t="s">
        <v>8</v>
      </c>
      <c r="D5" t="s">
        <v>29</v>
      </c>
      <c r="E5" t="s">
        <v>11</v>
      </c>
      <c r="F5" s="2">
        <v>200</v>
      </c>
      <c r="G5" t="s">
        <v>44</v>
      </c>
      <c r="H5" t="s">
        <v>42</v>
      </c>
    </row>
    <row r="6" spans="1:8" x14ac:dyDescent="0.25">
      <c r="A6" s="1">
        <v>45662</v>
      </c>
      <c r="B6" s="7">
        <f t="shared" si="0"/>
        <v>1</v>
      </c>
      <c r="C6" t="s">
        <v>7</v>
      </c>
      <c r="D6" t="s">
        <v>26</v>
      </c>
      <c r="E6" t="s">
        <v>14</v>
      </c>
      <c r="F6" s="2">
        <v>500</v>
      </c>
      <c r="G6" t="s">
        <v>45</v>
      </c>
      <c r="H6" t="s">
        <v>41</v>
      </c>
    </row>
    <row r="7" spans="1:8" x14ac:dyDescent="0.25">
      <c r="A7" s="1">
        <v>45663</v>
      </c>
      <c r="B7" s="7">
        <f t="shared" si="0"/>
        <v>1</v>
      </c>
      <c r="C7" t="s">
        <v>8</v>
      </c>
      <c r="D7" t="s">
        <v>29</v>
      </c>
      <c r="E7" t="s">
        <v>12</v>
      </c>
      <c r="F7" s="2">
        <v>500</v>
      </c>
      <c r="G7" t="s">
        <v>46</v>
      </c>
      <c r="H7" t="s">
        <v>42</v>
      </c>
    </row>
    <row r="8" spans="1:8" x14ac:dyDescent="0.25">
      <c r="A8" s="1">
        <v>45664</v>
      </c>
      <c r="B8" s="7">
        <f t="shared" si="0"/>
        <v>1</v>
      </c>
      <c r="C8" t="s">
        <v>8</v>
      </c>
      <c r="D8" t="s">
        <v>30</v>
      </c>
      <c r="E8" t="s">
        <v>15</v>
      </c>
      <c r="F8" s="2">
        <v>200</v>
      </c>
      <c r="G8" t="s">
        <v>46</v>
      </c>
      <c r="H8" t="s">
        <v>42</v>
      </c>
    </row>
    <row r="9" spans="1:8" x14ac:dyDescent="0.25">
      <c r="A9" s="1">
        <v>45665</v>
      </c>
      <c r="B9" s="7">
        <f t="shared" si="0"/>
        <v>1</v>
      </c>
      <c r="C9" t="s">
        <v>8</v>
      </c>
      <c r="D9" t="s">
        <v>29</v>
      </c>
      <c r="E9" t="s">
        <v>16</v>
      </c>
      <c r="F9" s="2">
        <v>200</v>
      </c>
      <c r="G9" t="s">
        <v>46</v>
      </c>
      <c r="H9" t="s">
        <v>42</v>
      </c>
    </row>
    <row r="10" spans="1:8" x14ac:dyDescent="0.25">
      <c r="A10" s="1">
        <v>45666</v>
      </c>
      <c r="B10" s="7">
        <f t="shared" si="0"/>
        <v>1</v>
      </c>
      <c r="C10" t="s">
        <v>8</v>
      </c>
      <c r="D10" t="s">
        <v>31</v>
      </c>
      <c r="E10" t="s">
        <v>17</v>
      </c>
      <c r="F10" s="2">
        <v>100</v>
      </c>
      <c r="G10" t="s">
        <v>47</v>
      </c>
      <c r="H10" t="s">
        <v>42</v>
      </c>
    </row>
    <row r="11" spans="1:8" x14ac:dyDescent="0.25">
      <c r="A11" s="1">
        <v>45667</v>
      </c>
      <c r="B11" s="7">
        <f t="shared" si="0"/>
        <v>1</v>
      </c>
      <c r="C11" t="s">
        <v>8</v>
      </c>
      <c r="D11" t="s">
        <v>31</v>
      </c>
      <c r="E11" t="s">
        <v>18</v>
      </c>
      <c r="F11" s="2">
        <v>200</v>
      </c>
      <c r="G11" t="s">
        <v>47</v>
      </c>
      <c r="H11" t="s">
        <v>42</v>
      </c>
    </row>
    <row r="12" spans="1:8" x14ac:dyDescent="0.25">
      <c r="A12" s="1">
        <v>45668</v>
      </c>
      <c r="B12" s="7">
        <f t="shared" si="0"/>
        <v>1</v>
      </c>
      <c r="C12" t="s">
        <v>8</v>
      </c>
      <c r="D12" t="s">
        <v>32</v>
      </c>
      <c r="E12" t="s">
        <v>19</v>
      </c>
      <c r="F12" s="2">
        <v>3000</v>
      </c>
      <c r="G12" t="s">
        <v>47</v>
      </c>
      <c r="H12" t="s">
        <v>42</v>
      </c>
    </row>
    <row r="13" spans="1:8" x14ac:dyDescent="0.25">
      <c r="A13" s="1">
        <v>45669</v>
      </c>
      <c r="B13" s="7">
        <f t="shared" si="0"/>
        <v>1</v>
      </c>
      <c r="C13" t="s">
        <v>7</v>
      </c>
      <c r="D13" t="s">
        <v>25</v>
      </c>
      <c r="E13" t="s">
        <v>20</v>
      </c>
      <c r="F13" s="2">
        <v>1500</v>
      </c>
      <c r="G13" t="s">
        <v>43</v>
      </c>
      <c r="H13" t="s">
        <v>41</v>
      </c>
    </row>
    <row r="14" spans="1:8" x14ac:dyDescent="0.25">
      <c r="A14" s="1">
        <v>45670</v>
      </c>
      <c r="B14" s="7">
        <f t="shared" si="0"/>
        <v>1</v>
      </c>
      <c r="C14" t="s">
        <v>8</v>
      </c>
      <c r="D14" t="s">
        <v>31</v>
      </c>
      <c r="E14" t="s">
        <v>21</v>
      </c>
      <c r="F14" s="2">
        <v>100</v>
      </c>
      <c r="G14" t="s">
        <v>44</v>
      </c>
      <c r="H14" t="s">
        <v>42</v>
      </c>
    </row>
    <row r="15" spans="1:8" x14ac:dyDescent="0.25">
      <c r="A15" s="1">
        <v>45671</v>
      </c>
      <c r="B15" s="7">
        <f t="shared" si="0"/>
        <v>1</v>
      </c>
      <c r="C15" t="s">
        <v>8</v>
      </c>
      <c r="D15" t="s">
        <v>31</v>
      </c>
      <c r="E15" t="s">
        <v>22</v>
      </c>
      <c r="F15" s="2">
        <v>100</v>
      </c>
      <c r="G15" t="s">
        <v>44</v>
      </c>
      <c r="H15" t="s">
        <v>42</v>
      </c>
    </row>
    <row r="16" spans="1:8" x14ac:dyDescent="0.25">
      <c r="A16" s="1">
        <v>45672</v>
      </c>
      <c r="B16" s="7">
        <f t="shared" si="0"/>
        <v>1</v>
      </c>
      <c r="C16" t="s">
        <v>8</v>
      </c>
      <c r="D16" t="s">
        <v>33</v>
      </c>
      <c r="E16" t="s">
        <v>23</v>
      </c>
      <c r="F16" s="2">
        <v>200</v>
      </c>
      <c r="G16" t="s">
        <v>44</v>
      </c>
      <c r="H16" t="s">
        <v>42</v>
      </c>
    </row>
    <row r="17" spans="1:8" x14ac:dyDescent="0.25">
      <c r="A17" s="1">
        <v>45673</v>
      </c>
      <c r="B17" s="7">
        <f t="shared" si="0"/>
        <v>1</v>
      </c>
      <c r="C17" t="s">
        <v>8</v>
      </c>
      <c r="D17" t="s">
        <v>33</v>
      </c>
      <c r="E17" t="s">
        <v>24</v>
      </c>
      <c r="F17" s="2">
        <v>300</v>
      </c>
      <c r="G17" t="s">
        <v>44</v>
      </c>
      <c r="H17" t="s">
        <v>42</v>
      </c>
    </row>
    <row r="18" spans="1:8" x14ac:dyDescent="0.25">
      <c r="A18" s="1">
        <v>45674</v>
      </c>
      <c r="B18" s="7">
        <f t="shared" si="0"/>
        <v>1</v>
      </c>
      <c r="C18" t="s">
        <v>8</v>
      </c>
      <c r="D18" t="s">
        <v>36</v>
      </c>
      <c r="E18" t="s">
        <v>34</v>
      </c>
      <c r="F18" s="2">
        <v>150</v>
      </c>
      <c r="G18" t="s">
        <v>46</v>
      </c>
      <c r="H18" t="s">
        <v>42</v>
      </c>
    </row>
    <row r="19" spans="1:8" x14ac:dyDescent="0.25">
      <c r="A19" s="1">
        <v>45675</v>
      </c>
      <c r="B19" s="7">
        <f t="shared" si="0"/>
        <v>1</v>
      </c>
      <c r="C19" t="s">
        <v>8</v>
      </c>
      <c r="D19" t="s">
        <v>37</v>
      </c>
      <c r="E19" t="s">
        <v>35</v>
      </c>
      <c r="F19" s="2">
        <v>155</v>
      </c>
      <c r="G19" t="s">
        <v>46</v>
      </c>
      <c r="H19" t="s">
        <v>42</v>
      </c>
    </row>
    <row r="20" spans="1:8" x14ac:dyDescent="0.25">
      <c r="A20" s="1">
        <v>45676</v>
      </c>
      <c r="B20" s="7">
        <f t="shared" si="0"/>
        <v>1</v>
      </c>
      <c r="C20" t="s">
        <v>8</v>
      </c>
      <c r="D20" t="s">
        <v>37</v>
      </c>
      <c r="E20" t="s">
        <v>38</v>
      </c>
      <c r="F20" s="2">
        <v>200</v>
      </c>
      <c r="G20" t="s">
        <v>46</v>
      </c>
      <c r="H20" t="s">
        <v>42</v>
      </c>
    </row>
    <row r="21" spans="1:8" x14ac:dyDescent="0.25">
      <c r="A21" s="1">
        <v>45677</v>
      </c>
      <c r="B21" s="7">
        <f t="shared" si="0"/>
        <v>1</v>
      </c>
      <c r="C21" t="s">
        <v>8</v>
      </c>
      <c r="D21" t="s">
        <v>37</v>
      </c>
      <c r="E21" t="s">
        <v>39</v>
      </c>
      <c r="F21" s="2">
        <v>80</v>
      </c>
      <c r="G21" t="s">
        <v>46</v>
      </c>
      <c r="H21" t="s">
        <v>42</v>
      </c>
    </row>
    <row r="22" spans="1:8" x14ac:dyDescent="0.25">
      <c r="A22" s="1">
        <v>45678</v>
      </c>
      <c r="B22" s="7">
        <f t="shared" si="0"/>
        <v>1</v>
      </c>
      <c r="C22" t="s">
        <v>7</v>
      </c>
      <c r="D22" t="s">
        <v>40</v>
      </c>
      <c r="E22" t="s">
        <v>9</v>
      </c>
      <c r="F22" s="2">
        <v>10000</v>
      </c>
      <c r="G22" t="s">
        <v>43</v>
      </c>
      <c r="H22" t="s">
        <v>41</v>
      </c>
    </row>
    <row r="23" spans="1:8" x14ac:dyDescent="0.25">
      <c r="A23" s="1">
        <v>45679</v>
      </c>
      <c r="B23" s="7">
        <f t="shared" si="0"/>
        <v>1</v>
      </c>
      <c r="C23" t="s">
        <v>7</v>
      </c>
      <c r="D23" t="s">
        <v>28</v>
      </c>
      <c r="E23" t="s">
        <v>9</v>
      </c>
      <c r="F23" s="2">
        <v>10000</v>
      </c>
      <c r="G23" t="s">
        <v>43</v>
      </c>
      <c r="H23" t="s">
        <v>41</v>
      </c>
    </row>
    <row r="24" spans="1:8" x14ac:dyDescent="0.25">
      <c r="A24" s="1">
        <v>45680</v>
      </c>
      <c r="B24" s="7">
        <f t="shared" si="0"/>
        <v>1</v>
      </c>
      <c r="C24" t="s">
        <v>8</v>
      </c>
      <c r="D24" t="s">
        <v>27</v>
      </c>
      <c r="E24" t="s">
        <v>10</v>
      </c>
      <c r="F24" s="2">
        <v>100</v>
      </c>
      <c r="G24" t="s">
        <v>44</v>
      </c>
      <c r="H24" t="s">
        <v>42</v>
      </c>
    </row>
    <row r="25" spans="1:8" x14ac:dyDescent="0.25">
      <c r="A25" s="1">
        <v>45681</v>
      </c>
      <c r="B25" s="7">
        <f t="shared" si="0"/>
        <v>1</v>
      </c>
      <c r="C25" t="s">
        <v>7</v>
      </c>
      <c r="D25" t="s">
        <v>25</v>
      </c>
      <c r="E25" t="s">
        <v>13</v>
      </c>
      <c r="F25" s="2">
        <v>800</v>
      </c>
      <c r="G25" t="s">
        <v>45</v>
      </c>
      <c r="H25" t="s">
        <v>41</v>
      </c>
    </row>
    <row r="26" spans="1:8" x14ac:dyDescent="0.25">
      <c r="A26" s="1">
        <v>45682</v>
      </c>
      <c r="B26" s="7">
        <f t="shared" si="0"/>
        <v>1</v>
      </c>
      <c r="C26" t="s">
        <v>8</v>
      </c>
      <c r="D26" t="s">
        <v>29</v>
      </c>
      <c r="E26" t="s">
        <v>11</v>
      </c>
      <c r="F26" s="2">
        <v>200</v>
      </c>
      <c r="G26" t="s">
        <v>44</v>
      </c>
      <c r="H26" t="s">
        <v>42</v>
      </c>
    </row>
    <row r="27" spans="1:8" x14ac:dyDescent="0.25">
      <c r="A27" s="1">
        <v>45683</v>
      </c>
      <c r="B27" s="7">
        <f t="shared" si="0"/>
        <v>1</v>
      </c>
      <c r="C27" t="s">
        <v>7</v>
      </c>
      <c r="D27" t="s">
        <v>26</v>
      </c>
      <c r="E27" t="s">
        <v>14</v>
      </c>
      <c r="F27" s="2">
        <v>500</v>
      </c>
      <c r="G27" t="s">
        <v>45</v>
      </c>
      <c r="H27" t="s">
        <v>41</v>
      </c>
    </row>
    <row r="28" spans="1:8" x14ac:dyDescent="0.25">
      <c r="A28" s="1">
        <v>45684</v>
      </c>
      <c r="B28" s="7">
        <f t="shared" si="0"/>
        <v>1</v>
      </c>
      <c r="C28" t="s">
        <v>8</v>
      </c>
      <c r="D28" t="s">
        <v>29</v>
      </c>
      <c r="E28" t="s">
        <v>12</v>
      </c>
      <c r="F28" s="2">
        <v>500</v>
      </c>
      <c r="G28" t="s">
        <v>46</v>
      </c>
      <c r="H28" t="s">
        <v>42</v>
      </c>
    </row>
    <row r="29" spans="1:8" x14ac:dyDescent="0.25">
      <c r="A29" s="1">
        <v>45685</v>
      </c>
      <c r="B29" s="7">
        <f t="shared" si="0"/>
        <v>1</v>
      </c>
      <c r="C29" t="s">
        <v>8</v>
      </c>
      <c r="D29" t="s">
        <v>30</v>
      </c>
      <c r="E29" t="s">
        <v>15</v>
      </c>
      <c r="F29" s="2">
        <v>200</v>
      </c>
      <c r="G29" t="s">
        <v>46</v>
      </c>
      <c r="H29" t="s">
        <v>42</v>
      </c>
    </row>
    <row r="30" spans="1:8" x14ac:dyDescent="0.25">
      <c r="A30" s="1">
        <v>45686</v>
      </c>
      <c r="B30" s="7">
        <f t="shared" si="0"/>
        <v>1</v>
      </c>
      <c r="C30" t="s">
        <v>8</v>
      </c>
      <c r="D30" t="s">
        <v>29</v>
      </c>
      <c r="E30" t="s">
        <v>16</v>
      </c>
      <c r="F30" s="2">
        <v>200</v>
      </c>
      <c r="G30" t="s">
        <v>46</v>
      </c>
      <c r="H30" t="s">
        <v>42</v>
      </c>
    </row>
    <row r="31" spans="1:8" x14ac:dyDescent="0.25">
      <c r="A31" s="1">
        <v>45687</v>
      </c>
      <c r="B31" s="7">
        <f t="shared" si="0"/>
        <v>1</v>
      </c>
      <c r="C31" t="s">
        <v>8</v>
      </c>
      <c r="D31" t="s">
        <v>31</v>
      </c>
      <c r="E31" t="s">
        <v>17</v>
      </c>
      <c r="F31" s="2">
        <v>100</v>
      </c>
      <c r="G31" t="s">
        <v>47</v>
      </c>
      <c r="H31" t="s">
        <v>42</v>
      </c>
    </row>
    <row r="32" spans="1:8" x14ac:dyDescent="0.25">
      <c r="A32" s="1">
        <v>45688</v>
      </c>
      <c r="B32" s="7">
        <f t="shared" si="0"/>
        <v>1</v>
      </c>
      <c r="C32" t="s">
        <v>8</v>
      </c>
      <c r="D32" t="s">
        <v>31</v>
      </c>
      <c r="E32" t="s">
        <v>18</v>
      </c>
      <c r="F32" s="2">
        <v>200</v>
      </c>
      <c r="G32" t="s">
        <v>47</v>
      </c>
      <c r="H32" t="s">
        <v>42</v>
      </c>
    </row>
    <row r="33" spans="1:8" x14ac:dyDescent="0.25">
      <c r="A33" s="1">
        <v>45689</v>
      </c>
      <c r="B33" s="7">
        <f t="shared" si="0"/>
        <v>2</v>
      </c>
      <c r="C33" t="s">
        <v>8</v>
      </c>
      <c r="D33" t="s">
        <v>32</v>
      </c>
      <c r="E33" t="s">
        <v>19</v>
      </c>
      <c r="F33" s="2">
        <v>3000</v>
      </c>
      <c r="G33" t="s">
        <v>47</v>
      </c>
      <c r="H33" t="s">
        <v>42</v>
      </c>
    </row>
    <row r="34" spans="1:8" x14ac:dyDescent="0.25">
      <c r="A34" s="1">
        <v>45690</v>
      </c>
      <c r="B34" s="7">
        <f t="shared" si="0"/>
        <v>2</v>
      </c>
      <c r="C34" t="s">
        <v>7</v>
      </c>
      <c r="D34" t="s">
        <v>25</v>
      </c>
      <c r="E34" t="s">
        <v>20</v>
      </c>
      <c r="F34" s="2">
        <v>1500</v>
      </c>
      <c r="G34" t="s">
        <v>43</v>
      </c>
      <c r="H34" t="s">
        <v>41</v>
      </c>
    </row>
    <row r="35" spans="1:8" x14ac:dyDescent="0.25">
      <c r="A35" s="1">
        <v>45691</v>
      </c>
      <c r="B35" s="7">
        <f t="shared" si="0"/>
        <v>2</v>
      </c>
      <c r="C35" t="s">
        <v>8</v>
      </c>
      <c r="D35" t="s">
        <v>31</v>
      </c>
      <c r="E35" t="s">
        <v>21</v>
      </c>
      <c r="F35" s="2">
        <v>100</v>
      </c>
      <c r="G35" t="s">
        <v>44</v>
      </c>
      <c r="H35" t="s">
        <v>42</v>
      </c>
    </row>
    <row r="36" spans="1:8" x14ac:dyDescent="0.25">
      <c r="A36" s="1">
        <v>45692</v>
      </c>
      <c r="B36" s="7">
        <f t="shared" si="0"/>
        <v>2</v>
      </c>
      <c r="C36" t="s">
        <v>8</v>
      </c>
      <c r="D36" t="s">
        <v>31</v>
      </c>
      <c r="E36" t="s">
        <v>22</v>
      </c>
      <c r="F36" s="2">
        <v>100</v>
      </c>
      <c r="G36" t="s">
        <v>44</v>
      </c>
      <c r="H36" t="s">
        <v>42</v>
      </c>
    </row>
    <row r="37" spans="1:8" x14ac:dyDescent="0.25">
      <c r="A37" s="1">
        <v>45693</v>
      </c>
      <c r="B37" s="7">
        <f t="shared" si="0"/>
        <v>2</v>
      </c>
      <c r="C37" t="s">
        <v>8</v>
      </c>
      <c r="D37" t="s">
        <v>33</v>
      </c>
      <c r="E37" t="s">
        <v>23</v>
      </c>
      <c r="F37" s="2">
        <v>200</v>
      </c>
      <c r="G37" t="s">
        <v>44</v>
      </c>
      <c r="H37" t="s">
        <v>42</v>
      </c>
    </row>
    <row r="38" spans="1:8" x14ac:dyDescent="0.25">
      <c r="A38" s="1">
        <v>45694</v>
      </c>
      <c r="B38" s="7">
        <f t="shared" si="0"/>
        <v>2</v>
      </c>
      <c r="C38" t="s">
        <v>8</v>
      </c>
      <c r="D38" t="s">
        <v>33</v>
      </c>
      <c r="E38" t="s">
        <v>24</v>
      </c>
      <c r="F38" s="2">
        <v>300</v>
      </c>
      <c r="G38" t="s">
        <v>44</v>
      </c>
      <c r="H38" t="s">
        <v>42</v>
      </c>
    </row>
    <row r="39" spans="1:8" x14ac:dyDescent="0.25">
      <c r="A39" s="1">
        <v>45695</v>
      </c>
      <c r="B39" s="7">
        <f t="shared" si="0"/>
        <v>2</v>
      </c>
      <c r="C39" t="s">
        <v>8</v>
      </c>
      <c r="D39" t="s">
        <v>36</v>
      </c>
      <c r="E39" t="s">
        <v>34</v>
      </c>
      <c r="F39" s="2">
        <v>150</v>
      </c>
      <c r="G39" t="s">
        <v>46</v>
      </c>
      <c r="H39" t="s">
        <v>42</v>
      </c>
    </row>
    <row r="40" spans="1:8" x14ac:dyDescent="0.25">
      <c r="A40" s="1">
        <v>45696</v>
      </c>
      <c r="B40" s="7">
        <f t="shared" si="0"/>
        <v>2</v>
      </c>
      <c r="C40" t="s">
        <v>8</v>
      </c>
      <c r="D40" t="s">
        <v>37</v>
      </c>
      <c r="E40" t="s">
        <v>35</v>
      </c>
      <c r="F40" s="2">
        <v>155</v>
      </c>
      <c r="G40" t="s">
        <v>46</v>
      </c>
      <c r="H40" t="s">
        <v>42</v>
      </c>
    </row>
    <row r="41" spans="1:8" x14ac:dyDescent="0.25">
      <c r="A41" s="1">
        <v>45697</v>
      </c>
      <c r="B41" s="7">
        <f t="shared" si="0"/>
        <v>2</v>
      </c>
      <c r="C41" t="s">
        <v>8</v>
      </c>
      <c r="D41" t="s">
        <v>37</v>
      </c>
      <c r="E41" t="s">
        <v>38</v>
      </c>
      <c r="F41" s="2">
        <v>200</v>
      </c>
      <c r="G41" t="s">
        <v>46</v>
      </c>
      <c r="H41" t="s">
        <v>42</v>
      </c>
    </row>
    <row r="42" spans="1:8" x14ac:dyDescent="0.25">
      <c r="A42" s="1">
        <v>45698</v>
      </c>
      <c r="B42" s="7">
        <f t="shared" si="0"/>
        <v>2</v>
      </c>
      <c r="C42" t="s">
        <v>8</v>
      </c>
      <c r="D42" t="s">
        <v>37</v>
      </c>
      <c r="E42" t="s">
        <v>39</v>
      </c>
      <c r="F42" s="2">
        <v>80</v>
      </c>
      <c r="G42" t="s">
        <v>46</v>
      </c>
      <c r="H42" t="s">
        <v>42</v>
      </c>
    </row>
    <row r="43" spans="1:8" x14ac:dyDescent="0.25">
      <c r="A43" s="1">
        <v>45699</v>
      </c>
      <c r="B43" s="7">
        <f t="shared" si="0"/>
        <v>2</v>
      </c>
      <c r="C43" t="s">
        <v>7</v>
      </c>
      <c r="D43" t="s">
        <v>40</v>
      </c>
      <c r="E43" t="s">
        <v>9</v>
      </c>
      <c r="F43" s="2">
        <v>10000</v>
      </c>
      <c r="G43" t="s">
        <v>43</v>
      </c>
      <c r="H43" t="s">
        <v>41</v>
      </c>
    </row>
    <row r="44" spans="1:8" x14ac:dyDescent="0.25">
      <c r="A44" s="1">
        <v>45700</v>
      </c>
      <c r="B44" s="7">
        <f t="shared" si="0"/>
        <v>2</v>
      </c>
      <c r="C44" t="s">
        <v>7</v>
      </c>
      <c r="D44" t="s">
        <v>28</v>
      </c>
      <c r="E44" t="s">
        <v>9</v>
      </c>
      <c r="F44" s="2">
        <v>10000</v>
      </c>
      <c r="G44" t="s">
        <v>43</v>
      </c>
      <c r="H44" t="s">
        <v>41</v>
      </c>
    </row>
    <row r="45" spans="1:8" x14ac:dyDescent="0.25">
      <c r="A45" s="1">
        <v>45701</v>
      </c>
      <c r="B45" s="7">
        <f t="shared" si="0"/>
        <v>2</v>
      </c>
      <c r="C45" t="s">
        <v>8</v>
      </c>
      <c r="D45" t="s">
        <v>27</v>
      </c>
      <c r="E45" t="s">
        <v>10</v>
      </c>
      <c r="F45" s="2">
        <v>100</v>
      </c>
      <c r="G45" t="s">
        <v>44</v>
      </c>
      <c r="H45" t="s">
        <v>42</v>
      </c>
    </row>
    <row r="46" spans="1:8" x14ac:dyDescent="0.25">
      <c r="A46" s="1">
        <v>45702</v>
      </c>
      <c r="B46" s="7">
        <f t="shared" si="0"/>
        <v>2</v>
      </c>
      <c r="C46" t="s">
        <v>7</v>
      </c>
      <c r="D46" t="s">
        <v>25</v>
      </c>
      <c r="E46" t="s">
        <v>13</v>
      </c>
      <c r="F46" s="2">
        <v>800</v>
      </c>
      <c r="G46" t="s">
        <v>45</v>
      </c>
      <c r="H46" t="s">
        <v>41</v>
      </c>
    </row>
    <row r="47" spans="1:8" x14ac:dyDescent="0.25">
      <c r="A47" s="1">
        <v>45703</v>
      </c>
      <c r="B47" s="7">
        <f t="shared" si="0"/>
        <v>2</v>
      </c>
      <c r="C47" t="s">
        <v>8</v>
      </c>
      <c r="D47" t="s">
        <v>29</v>
      </c>
      <c r="E47" t="s">
        <v>11</v>
      </c>
      <c r="F47" s="2">
        <v>200</v>
      </c>
      <c r="G47" t="s">
        <v>44</v>
      </c>
      <c r="H47" t="s">
        <v>42</v>
      </c>
    </row>
    <row r="48" spans="1:8" x14ac:dyDescent="0.25">
      <c r="A48" s="1">
        <v>45704</v>
      </c>
      <c r="B48" s="7">
        <f t="shared" si="0"/>
        <v>2</v>
      </c>
      <c r="C48" t="s">
        <v>7</v>
      </c>
      <c r="D48" t="s">
        <v>26</v>
      </c>
      <c r="E48" t="s">
        <v>14</v>
      </c>
      <c r="F48" s="2">
        <v>500</v>
      </c>
      <c r="G48" t="s">
        <v>45</v>
      </c>
      <c r="H48" t="s">
        <v>41</v>
      </c>
    </row>
    <row r="49" spans="1:8" x14ac:dyDescent="0.25">
      <c r="A49" s="1">
        <v>45705</v>
      </c>
      <c r="B49" s="7">
        <f t="shared" si="0"/>
        <v>2</v>
      </c>
      <c r="C49" t="s">
        <v>8</v>
      </c>
      <c r="D49" t="s">
        <v>29</v>
      </c>
      <c r="E49" t="s">
        <v>12</v>
      </c>
      <c r="F49" s="2">
        <v>500</v>
      </c>
      <c r="G49" t="s">
        <v>46</v>
      </c>
      <c r="H49" t="s">
        <v>42</v>
      </c>
    </row>
    <row r="50" spans="1:8" x14ac:dyDescent="0.25">
      <c r="A50" s="1">
        <v>45706</v>
      </c>
      <c r="B50" s="7">
        <f t="shared" si="0"/>
        <v>2</v>
      </c>
      <c r="C50" t="s">
        <v>8</v>
      </c>
      <c r="D50" t="s">
        <v>30</v>
      </c>
      <c r="E50" t="s">
        <v>15</v>
      </c>
      <c r="F50" s="2">
        <v>200</v>
      </c>
      <c r="G50" t="s">
        <v>46</v>
      </c>
      <c r="H50" t="s">
        <v>42</v>
      </c>
    </row>
    <row r="51" spans="1:8" x14ac:dyDescent="0.25">
      <c r="A51" s="1">
        <v>45707</v>
      </c>
      <c r="B51" s="7">
        <f t="shared" si="0"/>
        <v>2</v>
      </c>
      <c r="C51" t="s">
        <v>8</v>
      </c>
      <c r="D51" t="s">
        <v>29</v>
      </c>
      <c r="E51" t="s">
        <v>16</v>
      </c>
      <c r="F51" s="2">
        <v>200</v>
      </c>
      <c r="G51" t="s">
        <v>46</v>
      </c>
      <c r="H51" t="s">
        <v>42</v>
      </c>
    </row>
    <row r="52" spans="1:8" x14ac:dyDescent="0.25">
      <c r="A52" s="1">
        <v>45708</v>
      </c>
      <c r="B52" s="7">
        <f t="shared" si="0"/>
        <v>2</v>
      </c>
      <c r="C52" t="s">
        <v>8</v>
      </c>
      <c r="D52" t="s">
        <v>31</v>
      </c>
      <c r="E52" t="s">
        <v>17</v>
      </c>
      <c r="F52" s="2">
        <v>100</v>
      </c>
      <c r="G52" t="s">
        <v>47</v>
      </c>
      <c r="H52" t="s">
        <v>42</v>
      </c>
    </row>
    <row r="53" spans="1:8" x14ac:dyDescent="0.25">
      <c r="A53" s="1">
        <v>45709</v>
      </c>
      <c r="B53" s="7">
        <f t="shared" si="0"/>
        <v>2</v>
      </c>
      <c r="C53" t="s">
        <v>8</v>
      </c>
      <c r="D53" t="s">
        <v>31</v>
      </c>
      <c r="E53" t="s">
        <v>18</v>
      </c>
      <c r="F53" s="2">
        <v>200</v>
      </c>
      <c r="G53" t="s">
        <v>47</v>
      </c>
      <c r="H53" t="s">
        <v>42</v>
      </c>
    </row>
    <row r="54" spans="1:8" x14ac:dyDescent="0.25">
      <c r="A54" s="1">
        <v>45710</v>
      </c>
      <c r="B54" s="7">
        <f t="shared" si="0"/>
        <v>2</v>
      </c>
      <c r="C54" t="s">
        <v>8</v>
      </c>
      <c r="D54" t="s">
        <v>32</v>
      </c>
      <c r="E54" t="s">
        <v>19</v>
      </c>
      <c r="F54" s="2">
        <v>3000</v>
      </c>
      <c r="G54" t="s">
        <v>47</v>
      </c>
      <c r="H54" t="s">
        <v>42</v>
      </c>
    </row>
    <row r="55" spans="1:8" x14ac:dyDescent="0.25">
      <c r="A55" s="1">
        <v>45711</v>
      </c>
      <c r="B55" s="7">
        <f t="shared" si="0"/>
        <v>2</v>
      </c>
      <c r="C55" t="s">
        <v>7</v>
      </c>
      <c r="D55" t="s">
        <v>25</v>
      </c>
      <c r="E55" t="s">
        <v>20</v>
      </c>
      <c r="F55" s="2">
        <v>1500</v>
      </c>
      <c r="G55" t="s">
        <v>43</v>
      </c>
      <c r="H55" t="s">
        <v>41</v>
      </c>
    </row>
    <row r="56" spans="1:8" x14ac:dyDescent="0.25">
      <c r="A56" s="1">
        <v>45712</v>
      </c>
      <c r="B56" s="7">
        <f t="shared" si="0"/>
        <v>2</v>
      </c>
      <c r="C56" t="s">
        <v>8</v>
      </c>
      <c r="D56" t="s">
        <v>31</v>
      </c>
      <c r="E56" t="s">
        <v>21</v>
      </c>
      <c r="F56" s="2">
        <v>100</v>
      </c>
      <c r="G56" t="s">
        <v>44</v>
      </c>
      <c r="H56" t="s">
        <v>42</v>
      </c>
    </row>
    <row r="57" spans="1:8" x14ac:dyDescent="0.25">
      <c r="A57" s="1">
        <v>45713</v>
      </c>
      <c r="B57" s="7">
        <f t="shared" si="0"/>
        <v>2</v>
      </c>
      <c r="C57" t="s">
        <v>8</v>
      </c>
      <c r="D57" t="s">
        <v>31</v>
      </c>
      <c r="E57" t="s">
        <v>22</v>
      </c>
      <c r="F57" s="2">
        <v>100</v>
      </c>
      <c r="G57" t="s">
        <v>44</v>
      </c>
      <c r="H57" t="s">
        <v>42</v>
      </c>
    </row>
    <row r="58" spans="1:8" x14ac:dyDescent="0.25">
      <c r="A58" s="1">
        <v>45714</v>
      </c>
      <c r="B58" s="7">
        <f t="shared" si="0"/>
        <v>2</v>
      </c>
      <c r="C58" t="s">
        <v>8</v>
      </c>
      <c r="D58" t="s">
        <v>33</v>
      </c>
      <c r="E58" t="s">
        <v>23</v>
      </c>
      <c r="F58" s="2">
        <v>200</v>
      </c>
      <c r="G58" t="s">
        <v>44</v>
      </c>
      <c r="H58" t="s">
        <v>42</v>
      </c>
    </row>
    <row r="59" spans="1:8" x14ac:dyDescent="0.25">
      <c r="A59" s="1">
        <v>45715</v>
      </c>
      <c r="B59" s="7">
        <f t="shared" si="0"/>
        <v>2</v>
      </c>
      <c r="C59" t="s">
        <v>8</v>
      </c>
      <c r="D59" t="s">
        <v>33</v>
      </c>
      <c r="E59" t="s">
        <v>24</v>
      </c>
      <c r="F59" s="2">
        <v>300</v>
      </c>
      <c r="G59" t="s">
        <v>44</v>
      </c>
      <c r="H59" t="s">
        <v>42</v>
      </c>
    </row>
    <row r="60" spans="1:8" x14ac:dyDescent="0.25">
      <c r="A60" s="1">
        <v>45716</v>
      </c>
      <c r="B60" s="7">
        <f t="shared" si="0"/>
        <v>2</v>
      </c>
      <c r="C60" t="s">
        <v>8</v>
      </c>
      <c r="D60" t="s">
        <v>36</v>
      </c>
      <c r="E60" t="s">
        <v>34</v>
      </c>
      <c r="F60" s="2">
        <v>150</v>
      </c>
      <c r="G60" t="s">
        <v>46</v>
      </c>
      <c r="H60" t="s">
        <v>42</v>
      </c>
    </row>
    <row r="61" spans="1:8" x14ac:dyDescent="0.25">
      <c r="A61" s="1">
        <v>45717</v>
      </c>
      <c r="B61" s="7">
        <f t="shared" si="0"/>
        <v>3</v>
      </c>
      <c r="C61" t="s">
        <v>8</v>
      </c>
      <c r="D61" t="s">
        <v>37</v>
      </c>
      <c r="E61" t="s">
        <v>35</v>
      </c>
      <c r="F61" s="2">
        <v>155</v>
      </c>
      <c r="G61" t="s">
        <v>46</v>
      </c>
      <c r="H61" t="s">
        <v>42</v>
      </c>
    </row>
    <row r="62" spans="1:8" x14ac:dyDescent="0.25">
      <c r="A62" s="1">
        <v>45718</v>
      </c>
      <c r="B62" s="7">
        <f t="shared" si="0"/>
        <v>3</v>
      </c>
      <c r="C62" t="s">
        <v>8</v>
      </c>
      <c r="D62" t="s">
        <v>37</v>
      </c>
      <c r="E62" t="s">
        <v>38</v>
      </c>
      <c r="F62" s="2">
        <v>200</v>
      </c>
      <c r="G62" t="s">
        <v>46</v>
      </c>
      <c r="H62" t="s">
        <v>42</v>
      </c>
    </row>
    <row r="63" spans="1:8" x14ac:dyDescent="0.25">
      <c r="A63" s="1">
        <v>45719</v>
      </c>
      <c r="B63" s="7">
        <f t="shared" si="0"/>
        <v>3</v>
      </c>
      <c r="C63" t="s">
        <v>8</v>
      </c>
      <c r="D63" t="s">
        <v>37</v>
      </c>
      <c r="E63" t="s">
        <v>39</v>
      </c>
      <c r="F63" s="2">
        <v>80</v>
      </c>
      <c r="G63" t="s">
        <v>46</v>
      </c>
      <c r="H63" t="s">
        <v>42</v>
      </c>
    </row>
    <row r="64" spans="1:8" x14ac:dyDescent="0.25">
      <c r="A64" s="1">
        <v>45720</v>
      </c>
      <c r="B64" s="7">
        <f t="shared" si="0"/>
        <v>3</v>
      </c>
      <c r="C64" t="s">
        <v>7</v>
      </c>
      <c r="D64" t="s">
        <v>40</v>
      </c>
      <c r="E64" t="s">
        <v>9</v>
      </c>
      <c r="F64" s="2">
        <v>10000</v>
      </c>
      <c r="G64" t="s">
        <v>43</v>
      </c>
      <c r="H64" t="s">
        <v>41</v>
      </c>
    </row>
    <row r="65" spans="1:8" x14ac:dyDescent="0.25">
      <c r="A65" s="1">
        <v>45721</v>
      </c>
      <c r="B65" s="7">
        <f t="shared" si="0"/>
        <v>3</v>
      </c>
      <c r="C65" t="s">
        <v>7</v>
      </c>
      <c r="D65" t="s">
        <v>28</v>
      </c>
      <c r="E65" t="s">
        <v>9</v>
      </c>
      <c r="F65" s="2">
        <v>10000</v>
      </c>
      <c r="G65" t="s">
        <v>43</v>
      </c>
      <c r="H65" t="s">
        <v>41</v>
      </c>
    </row>
    <row r="66" spans="1:8" x14ac:dyDescent="0.25">
      <c r="A66" s="1">
        <v>45722</v>
      </c>
      <c r="B66" s="7">
        <f t="shared" si="0"/>
        <v>3</v>
      </c>
      <c r="C66" t="s">
        <v>8</v>
      </c>
      <c r="D66" t="s">
        <v>27</v>
      </c>
      <c r="E66" t="s">
        <v>10</v>
      </c>
      <c r="F66" s="2">
        <v>100</v>
      </c>
      <c r="G66" t="s">
        <v>44</v>
      </c>
      <c r="H66" t="s">
        <v>42</v>
      </c>
    </row>
    <row r="67" spans="1:8" x14ac:dyDescent="0.25">
      <c r="A67" s="1">
        <v>45723</v>
      </c>
      <c r="B67" s="7">
        <f t="shared" ref="B67:B100" si="1">MONTH(A67)</f>
        <v>3</v>
      </c>
      <c r="C67" t="s">
        <v>7</v>
      </c>
      <c r="D67" t="s">
        <v>25</v>
      </c>
      <c r="E67" t="s">
        <v>13</v>
      </c>
      <c r="F67" s="2">
        <v>800</v>
      </c>
      <c r="G67" t="s">
        <v>45</v>
      </c>
      <c r="H67" t="s">
        <v>41</v>
      </c>
    </row>
    <row r="68" spans="1:8" x14ac:dyDescent="0.25">
      <c r="A68" s="1">
        <v>45724</v>
      </c>
      <c r="B68" s="7">
        <f t="shared" si="1"/>
        <v>3</v>
      </c>
      <c r="C68" t="s">
        <v>8</v>
      </c>
      <c r="D68" t="s">
        <v>29</v>
      </c>
      <c r="E68" t="s">
        <v>11</v>
      </c>
      <c r="F68" s="2">
        <v>200</v>
      </c>
      <c r="G68" t="s">
        <v>44</v>
      </c>
      <c r="H68" t="s">
        <v>42</v>
      </c>
    </row>
    <row r="69" spans="1:8" x14ac:dyDescent="0.25">
      <c r="A69" s="1">
        <v>45725</v>
      </c>
      <c r="B69" s="7">
        <f t="shared" si="1"/>
        <v>3</v>
      </c>
      <c r="C69" t="s">
        <v>7</v>
      </c>
      <c r="D69" t="s">
        <v>26</v>
      </c>
      <c r="E69" t="s">
        <v>14</v>
      </c>
      <c r="F69" s="2">
        <v>500</v>
      </c>
      <c r="G69" t="s">
        <v>45</v>
      </c>
      <c r="H69" t="s">
        <v>41</v>
      </c>
    </row>
    <row r="70" spans="1:8" x14ac:dyDescent="0.25">
      <c r="A70" s="1">
        <v>45726</v>
      </c>
      <c r="B70" s="7">
        <f t="shared" si="1"/>
        <v>3</v>
      </c>
      <c r="C70" t="s">
        <v>8</v>
      </c>
      <c r="D70" t="s">
        <v>29</v>
      </c>
      <c r="E70" t="s">
        <v>12</v>
      </c>
      <c r="F70" s="2">
        <v>500</v>
      </c>
      <c r="G70" t="s">
        <v>46</v>
      </c>
      <c r="H70" t="s">
        <v>42</v>
      </c>
    </row>
    <row r="71" spans="1:8" x14ac:dyDescent="0.25">
      <c r="A71" s="1">
        <v>45727</v>
      </c>
      <c r="B71" s="7">
        <f t="shared" si="1"/>
        <v>3</v>
      </c>
      <c r="C71" t="s">
        <v>8</v>
      </c>
      <c r="D71" t="s">
        <v>30</v>
      </c>
      <c r="E71" t="s">
        <v>15</v>
      </c>
      <c r="F71" s="2">
        <v>200</v>
      </c>
      <c r="G71" t="s">
        <v>46</v>
      </c>
      <c r="H71" t="s">
        <v>42</v>
      </c>
    </row>
    <row r="72" spans="1:8" x14ac:dyDescent="0.25">
      <c r="A72" s="1">
        <v>45728</v>
      </c>
      <c r="B72" s="7">
        <f t="shared" si="1"/>
        <v>3</v>
      </c>
      <c r="C72" t="s">
        <v>8</v>
      </c>
      <c r="D72" t="s">
        <v>29</v>
      </c>
      <c r="E72" t="s">
        <v>16</v>
      </c>
      <c r="F72" s="2">
        <v>200</v>
      </c>
      <c r="G72" t="s">
        <v>46</v>
      </c>
      <c r="H72" t="s">
        <v>42</v>
      </c>
    </row>
    <row r="73" spans="1:8" x14ac:dyDescent="0.25">
      <c r="A73" s="1">
        <v>45729</v>
      </c>
      <c r="B73" s="7">
        <f t="shared" si="1"/>
        <v>3</v>
      </c>
      <c r="C73" t="s">
        <v>8</v>
      </c>
      <c r="D73" t="s">
        <v>31</v>
      </c>
      <c r="E73" t="s">
        <v>17</v>
      </c>
      <c r="F73" s="2">
        <v>100</v>
      </c>
      <c r="G73" t="s">
        <v>47</v>
      </c>
      <c r="H73" t="s">
        <v>42</v>
      </c>
    </row>
    <row r="74" spans="1:8" x14ac:dyDescent="0.25">
      <c r="A74" s="1">
        <v>45730</v>
      </c>
      <c r="B74" s="7">
        <f t="shared" si="1"/>
        <v>3</v>
      </c>
      <c r="C74" t="s">
        <v>8</v>
      </c>
      <c r="D74" t="s">
        <v>31</v>
      </c>
      <c r="E74" t="s">
        <v>18</v>
      </c>
      <c r="F74" s="2">
        <v>200</v>
      </c>
      <c r="G74" t="s">
        <v>47</v>
      </c>
      <c r="H74" t="s">
        <v>42</v>
      </c>
    </row>
    <row r="75" spans="1:8" x14ac:dyDescent="0.25">
      <c r="A75" s="1">
        <v>45731</v>
      </c>
      <c r="B75" s="7">
        <f t="shared" si="1"/>
        <v>3</v>
      </c>
      <c r="C75" t="s">
        <v>8</v>
      </c>
      <c r="D75" t="s">
        <v>32</v>
      </c>
      <c r="E75" t="s">
        <v>19</v>
      </c>
      <c r="F75" s="2">
        <v>3000</v>
      </c>
      <c r="G75" t="s">
        <v>47</v>
      </c>
      <c r="H75" t="s">
        <v>42</v>
      </c>
    </row>
    <row r="76" spans="1:8" x14ac:dyDescent="0.25">
      <c r="A76" s="1">
        <v>45732</v>
      </c>
      <c r="B76" s="7">
        <f t="shared" si="1"/>
        <v>3</v>
      </c>
      <c r="C76" t="s">
        <v>7</v>
      </c>
      <c r="D76" t="s">
        <v>25</v>
      </c>
      <c r="E76" t="s">
        <v>20</v>
      </c>
      <c r="F76" s="2">
        <v>1500</v>
      </c>
      <c r="G76" t="s">
        <v>43</v>
      </c>
      <c r="H76" t="s">
        <v>41</v>
      </c>
    </row>
    <row r="77" spans="1:8" x14ac:dyDescent="0.25">
      <c r="A77" s="1">
        <v>45733</v>
      </c>
      <c r="B77" s="7">
        <f t="shared" si="1"/>
        <v>3</v>
      </c>
      <c r="C77" t="s">
        <v>8</v>
      </c>
      <c r="D77" t="s">
        <v>31</v>
      </c>
      <c r="E77" t="s">
        <v>21</v>
      </c>
      <c r="F77" s="2">
        <v>100</v>
      </c>
      <c r="G77" t="s">
        <v>44</v>
      </c>
      <c r="H77" t="s">
        <v>42</v>
      </c>
    </row>
    <row r="78" spans="1:8" x14ac:dyDescent="0.25">
      <c r="A78" s="1">
        <v>45734</v>
      </c>
      <c r="B78" s="7">
        <f t="shared" si="1"/>
        <v>3</v>
      </c>
      <c r="C78" t="s">
        <v>8</v>
      </c>
      <c r="D78" t="s">
        <v>31</v>
      </c>
      <c r="E78" t="s">
        <v>22</v>
      </c>
      <c r="F78" s="2">
        <v>100</v>
      </c>
      <c r="G78" t="s">
        <v>44</v>
      </c>
      <c r="H78" t="s">
        <v>42</v>
      </c>
    </row>
    <row r="79" spans="1:8" x14ac:dyDescent="0.25">
      <c r="A79" s="1">
        <v>45735</v>
      </c>
      <c r="B79" s="7">
        <f t="shared" si="1"/>
        <v>3</v>
      </c>
      <c r="C79" t="s">
        <v>8</v>
      </c>
      <c r="D79" t="s">
        <v>33</v>
      </c>
      <c r="E79" t="s">
        <v>23</v>
      </c>
      <c r="F79" s="2">
        <v>200</v>
      </c>
      <c r="G79" t="s">
        <v>44</v>
      </c>
      <c r="H79" t="s">
        <v>42</v>
      </c>
    </row>
    <row r="80" spans="1:8" x14ac:dyDescent="0.25">
      <c r="A80" s="1">
        <v>45736</v>
      </c>
      <c r="B80" s="7">
        <f t="shared" si="1"/>
        <v>3</v>
      </c>
      <c r="C80" t="s">
        <v>8</v>
      </c>
      <c r="D80" t="s">
        <v>33</v>
      </c>
      <c r="E80" t="s">
        <v>24</v>
      </c>
      <c r="F80" s="2">
        <v>300</v>
      </c>
      <c r="G80" t="s">
        <v>44</v>
      </c>
      <c r="H80" t="s">
        <v>42</v>
      </c>
    </row>
    <row r="81" spans="1:8" x14ac:dyDescent="0.25">
      <c r="A81" s="1">
        <v>45737</v>
      </c>
      <c r="B81" s="7">
        <f t="shared" si="1"/>
        <v>3</v>
      </c>
      <c r="C81" t="s">
        <v>8</v>
      </c>
      <c r="D81" t="s">
        <v>36</v>
      </c>
      <c r="E81" t="s">
        <v>34</v>
      </c>
      <c r="F81" s="2">
        <v>150</v>
      </c>
      <c r="G81" t="s">
        <v>46</v>
      </c>
      <c r="H81" t="s">
        <v>42</v>
      </c>
    </row>
    <row r="82" spans="1:8" x14ac:dyDescent="0.25">
      <c r="A82" s="1">
        <v>45738</v>
      </c>
      <c r="B82" s="7">
        <f t="shared" si="1"/>
        <v>3</v>
      </c>
      <c r="C82" t="s">
        <v>8</v>
      </c>
      <c r="D82" t="s">
        <v>37</v>
      </c>
      <c r="E82" t="s">
        <v>35</v>
      </c>
      <c r="F82" s="2">
        <v>155</v>
      </c>
      <c r="G82" t="s">
        <v>46</v>
      </c>
      <c r="H82" t="s">
        <v>42</v>
      </c>
    </row>
    <row r="83" spans="1:8" x14ac:dyDescent="0.25">
      <c r="A83" s="1">
        <v>45739</v>
      </c>
      <c r="B83" s="7">
        <f t="shared" si="1"/>
        <v>3</v>
      </c>
      <c r="C83" t="s">
        <v>8</v>
      </c>
      <c r="D83" t="s">
        <v>37</v>
      </c>
      <c r="E83" t="s">
        <v>38</v>
      </c>
      <c r="F83" s="2">
        <v>200</v>
      </c>
      <c r="G83" t="s">
        <v>46</v>
      </c>
      <c r="H83" t="s">
        <v>42</v>
      </c>
    </row>
    <row r="84" spans="1:8" x14ac:dyDescent="0.25">
      <c r="A84" s="1">
        <v>45740</v>
      </c>
      <c r="B84" s="7">
        <f t="shared" si="1"/>
        <v>3</v>
      </c>
      <c r="C84" t="s">
        <v>8</v>
      </c>
      <c r="D84" t="s">
        <v>37</v>
      </c>
      <c r="E84" t="s">
        <v>39</v>
      </c>
      <c r="F84" s="2">
        <v>80</v>
      </c>
      <c r="G84" t="s">
        <v>46</v>
      </c>
      <c r="H84" t="s">
        <v>42</v>
      </c>
    </row>
    <row r="85" spans="1:8" x14ac:dyDescent="0.25">
      <c r="A85" s="1">
        <v>45741</v>
      </c>
      <c r="B85" s="7">
        <f t="shared" si="1"/>
        <v>3</v>
      </c>
      <c r="C85" t="s">
        <v>7</v>
      </c>
      <c r="D85" t="s">
        <v>40</v>
      </c>
      <c r="E85" t="s">
        <v>9</v>
      </c>
      <c r="F85" s="2">
        <v>10000</v>
      </c>
      <c r="G85" t="s">
        <v>43</v>
      </c>
      <c r="H85" t="s">
        <v>41</v>
      </c>
    </row>
    <row r="86" spans="1:8" x14ac:dyDescent="0.25">
      <c r="A86" s="1">
        <v>45742</v>
      </c>
      <c r="B86" s="7">
        <f t="shared" si="1"/>
        <v>3</v>
      </c>
      <c r="C86" t="s">
        <v>7</v>
      </c>
      <c r="D86" t="s">
        <v>28</v>
      </c>
      <c r="E86" t="s">
        <v>9</v>
      </c>
      <c r="F86" s="2">
        <v>10000</v>
      </c>
      <c r="G86" t="s">
        <v>43</v>
      </c>
      <c r="H86" t="s">
        <v>41</v>
      </c>
    </row>
    <row r="87" spans="1:8" x14ac:dyDescent="0.25">
      <c r="A87" s="1">
        <v>45743</v>
      </c>
      <c r="B87" s="7">
        <f t="shared" si="1"/>
        <v>3</v>
      </c>
      <c r="C87" t="s">
        <v>8</v>
      </c>
      <c r="D87" t="s">
        <v>27</v>
      </c>
      <c r="E87" t="s">
        <v>10</v>
      </c>
      <c r="F87" s="2">
        <v>100</v>
      </c>
      <c r="G87" t="s">
        <v>44</v>
      </c>
      <c r="H87" t="s">
        <v>42</v>
      </c>
    </row>
    <row r="88" spans="1:8" x14ac:dyDescent="0.25">
      <c r="A88" s="1">
        <v>45744</v>
      </c>
      <c r="B88" s="7">
        <f t="shared" si="1"/>
        <v>3</v>
      </c>
      <c r="C88" t="s">
        <v>7</v>
      </c>
      <c r="D88" t="s">
        <v>25</v>
      </c>
      <c r="E88" t="s">
        <v>13</v>
      </c>
      <c r="F88" s="2">
        <v>800</v>
      </c>
      <c r="G88" t="s">
        <v>45</v>
      </c>
      <c r="H88" t="s">
        <v>41</v>
      </c>
    </row>
    <row r="89" spans="1:8" x14ac:dyDescent="0.25">
      <c r="A89" s="1">
        <v>45745</v>
      </c>
      <c r="B89" s="7">
        <f t="shared" si="1"/>
        <v>3</v>
      </c>
      <c r="C89" t="s">
        <v>8</v>
      </c>
      <c r="D89" t="s">
        <v>29</v>
      </c>
      <c r="E89" t="s">
        <v>11</v>
      </c>
      <c r="F89" s="2">
        <v>200</v>
      </c>
      <c r="G89" t="s">
        <v>44</v>
      </c>
      <c r="H89" t="s">
        <v>42</v>
      </c>
    </row>
    <row r="90" spans="1:8" x14ac:dyDescent="0.25">
      <c r="A90" s="1">
        <v>45746</v>
      </c>
      <c r="B90" s="7">
        <f t="shared" si="1"/>
        <v>3</v>
      </c>
      <c r="C90" t="s">
        <v>7</v>
      </c>
      <c r="D90" t="s">
        <v>26</v>
      </c>
      <c r="E90" t="s">
        <v>14</v>
      </c>
      <c r="F90" s="2">
        <v>500</v>
      </c>
      <c r="G90" t="s">
        <v>45</v>
      </c>
      <c r="H90" t="s">
        <v>41</v>
      </c>
    </row>
    <row r="91" spans="1:8" x14ac:dyDescent="0.25">
      <c r="A91" s="1">
        <v>45747</v>
      </c>
      <c r="B91" s="7">
        <f t="shared" si="1"/>
        <v>3</v>
      </c>
      <c r="C91" t="s">
        <v>8</v>
      </c>
      <c r="D91" t="s">
        <v>29</v>
      </c>
      <c r="E91" t="s">
        <v>12</v>
      </c>
      <c r="F91" s="2">
        <v>500</v>
      </c>
      <c r="G91" t="s">
        <v>46</v>
      </c>
      <c r="H91" t="s">
        <v>42</v>
      </c>
    </row>
    <row r="92" spans="1:8" x14ac:dyDescent="0.25">
      <c r="A92" s="1">
        <v>45748</v>
      </c>
      <c r="B92" s="7">
        <f t="shared" si="1"/>
        <v>4</v>
      </c>
      <c r="C92" t="s">
        <v>8</v>
      </c>
      <c r="D92" t="s">
        <v>30</v>
      </c>
      <c r="E92" t="s">
        <v>15</v>
      </c>
      <c r="F92" s="2">
        <v>200</v>
      </c>
      <c r="G92" t="s">
        <v>46</v>
      </c>
      <c r="H92" t="s">
        <v>42</v>
      </c>
    </row>
    <row r="93" spans="1:8" x14ac:dyDescent="0.25">
      <c r="A93" s="1">
        <v>45749</v>
      </c>
      <c r="B93" s="7">
        <f t="shared" si="1"/>
        <v>4</v>
      </c>
      <c r="C93" t="s">
        <v>8</v>
      </c>
      <c r="D93" t="s">
        <v>29</v>
      </c>
      <c r="E93" t="s">
        <v>16</v>
      </c>
      <c r="F93" s="2">
        <v>200</v>
      </c>
      <c r="G93" t="s">
        <v>46</v>
      </c>
      <c r="H93" t="s">
        <v>42</v>
      </c>
    </row>
    <row r="94" spans="1:8" x14ac:dyDescent="0.25">
      <c r="A94" s="1">
        <v>45750</v>
      </c>
      <c r="B94" s="7">
        <f t="shared" si="1"/>
        <v>4</v>
      </c>
      <c r="C94" t="s">
        <v>8</v>
      </c>
      <c r="D94" t="s">
        <v>31</v>
      </c>
      <c r="E94" t="s">
        <v>17</v>
      </c>
      <c r="F94" s="2">
        <v>100</v>
      </c>
      <c r="G94" t="s">
        <v>47</v>
      </c>
      <c r="H94" t="s">
        <v>42</v>
      </c>
    </row>
    <row r="95" spans="1:8" x14ac:dyDescent="0.25">
      <c r="A95" s="1">
        <v>45751</v>
      </c>
      <c r="B95" s="7">
        <f t="shared" si="1"/>
        <v>4</v>
      </c>
      <c r="C95" t="s">
        <v>8</v>
      </c>
      <c r="D95" t="s">
        <v>31</v>
      </c>
      <c r="E95" t="s">
        <v>18</v>
      </c>
      <c r="F95" s="2">
        <v>200</v>
      </c>
      <c r="G95" t="s">
        <v>47</v>
      </c>
      <c r="H95" t="s">
        <v>42</v>
      </c>
    </row>
    <row r="96" spans="1:8" x14ac:dyDescent="0.25">
      <c r="A96" s="1">
        <v>45752</v>
      </c>
      <c r="B96" s="7">
        <f t="shared" si="1"/>
        <v>4</v>
      </c>
      <c r="C96" t="s">
        <v>8</v>
      </c>
      <c r="D96" t="s">
        <v>32</v>
      </c>
      <c r="E96" t="s">
        <v>19</v>
      </c>
      <c r="F96" s="2">
        <v>3000</v>
      </c>
      <c r="G96" t="s">
        <v>47</v>
      </c>
      <c r="H96" t="s">
        <v>42</v>
      </c>
    </row>
    <row r="97" spans="1:8" x14ac:dyDescent="0.25">
      <c r="A97" s="1">
        <v>45753</v>
      </c>
      <c r="B97" s="7">
        <f t="shared" si="1"/>
        <v>4</v>
      </c>
      <c r="C97" t="s">
        <v>7</v>
      </c>
      <c r="D97" t="s">
        <v>25</v>
      </c>
      <c r="E97" t="s">
        <v>20</v>
      </c>
      <c r="F97" s="2">
        <v>1500</v>
      </c>
      <c r="G97" t="s">
        <v>43</v>
      </c>
      <c r="H97" t="s">
        <v>41</v>
      </c>
    </row>
    <row r="98" spans="1:8" x14ac:dyDescent="0.25">
      <c r="A98" s="1">
        <v>45754</v>
      </c>
      <c r="B98" s="7">
        <f t="shared" si="1"/>
        <v>4</v>
      </c>
      <c r="C98" t="s">
        <v>8</v>
      </c>
      <c r="D98" t="s">
        <v>31</v>
      </c>
      <c r="E98" t="s">
        <v>21</v>
      </c>
      <c r="F98" s="2">
        <v>100</v>
      </c>
      <c r="G98" t="s">
        <v>44</v>
      </c>
      <c r="H98" t="s">
        <v>42</v>
      </c>
    </row>
    <row r="99" spans="1:8" x14ac:dyDescent="0.25">
      <c r="A99" s="1">
        <v>45755</v>
      </c>
      <c r="B99" s="7">
        <f t="shared" si="1"/>
        <v>4</v>
      </c>
      <c r="C99" t="s">
        <v>8</v>
      </c>
      <c r="D99" t="s">
        <v>31</v>
      </c>
      <c r="E99" t="s">
        <v>22</v>
      </c>
      <c r="F99" s="2">
        <v>100</v>
      </c>
      <c r="G99" t="s">
        <v>44</v>
      </c>
      <c r="H99" t="s">
        <v>42</v>
      </c>
    </row>
    <row r="100" spans="1:8" x14ac:dyDescent="0.25">
      <c r="A100" s="1">
        <v>45756</v>
      </c>
      <c r="B100" s="7">
        <f t="shared" si="1"/>
        <v>4</v>
      </c>
      <c r="C100" t="s">
        <v>8</v>
      </c>
      <c r="D100" t="s">
        <v>33</v>
      </c>
      <c r="E100" t="s">
        <v>23</v>
      </c>
      <c r="F100" s="2">
        <v>200</v>
      </c>
      <c r="G100" t="s">
        <v>44</v>
      </c>
      <c r="H100" t="s">
        <v>42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2A78-23C7-48DA-A36E-A1EB27BFF7E2}">
  <sheetPr>
    <tabColor rgb="FFFF0000"/>
  </sheetPr>
  <dimension ref="C7:I19"/>
  <sheetViews>
    <sheetView topLeftCell="A4" workbookViewId="0">
      <selection activeCell="C10" activeCellId="1" sqref="H12 C10"/>
    </sheetView>
  </sheetViews>
  <sheetFormatPr defaultRowHeight="15" x14ac:dyDescent="0.25"/>
  <cols>
    <col min="3" max="3" width="18.42578125" bestFit="1" customWidth="1"/>
    <col min="4" max="4" width="13.85546875" bestFit="1" customWidth="1"/>
    <col min="8" max="8" width="18.42578125" bestFit="1" customWidth="1"/>
    <col min="9" max="10" width="13.85546875" bestFit="1" customWidth="1"/>
  </cols>
  <sheetData>
    <row r="7" spans="3:9" x14ac:dyDescent="0.25">
      <c r="C7" s="3" t="s">
        <v>1</v>
      </c>
      <c r="D7" t="s">
        <v>7</v>
      </c>
    </row>
    <row r="9" spans="3:9" x14ac:dyDescent="0.25">
      <c r="C9" s="3" t="s">
        <v>48</v>
      </c>
      <c r="D9" t="s">
        <v>50</v>
      </c>
      <c r="H9" s="3" t="s">
        <v>1</v>
      </c>
      <c r="I9" t="s" vm="1">
        <v>8</v>
      </c>
    </row>
    <row r="10" spans="3:9" x14ac:dyDescent="0.25">
      <c r="C10" s="4" t="s">
        <v>26</v>
      </c>
      <c r="D10" s="2">
        <v>2500</v>
      </c>
    </row>
    <row r="11" spans="3:9" x14ac:dyDescent="0.25">
      <c r="C11" s="4" t="s">
        <v>25</v>
      </c>
      <c r="D11" s="2">
        <v>11500</v>
      </c>
      <c r="H11" s="3" t="s">
        <v>48</v>
      </c>
      <c r="I11" t="s">
        <v>50</v>
      </c>
    </row>
    <row r="12" spans="3:9" x14ac:dyDescent="0.25">
      <c r="C12" s="4" t="s">
        <v>28</v>
      </c>
      <c r="D12" s="2">
        <v>50000</v>
      </c>
      <c r="H12" s="4" t="s">
        <v>29</v>
      </c>
      <c r="I12" s="2">
        <v>4500</v>
      </c>
    </row>
    <row r="13" spans="3:9" x14ac:dyDescent="0.25">
      <c r="C13" s="4" t="s">
        <v>40</v>
      </c>
      <c r="D13" s="2">
        <v>40000</v>
      </c>
      <c r="H13" s="4" t="s">
        <v>36</v>
      </c>
      <c r="I13" s="2">
        <v>2340</v>
      </c>
    </row>
    <row r="14" spans="3:9" x14ac:dyDescent="0.25">
      <c r="C14" s="4" t="s">
        <v>49</v>
      </c>
      <c r="D14" s="2">
        <v>104000</v>
      </c>
      <c r="H14" s="4" t="s">
        <v>32</v>
      </c>
      <c r="I14" s="2">
        <v>15000</v>
      </c>
    </row>
    <row r="15" spans="3:9" x14ac:dyDescent="0.25">
      <c r="H15" s="4" t="s">
        <v>27</v>
      </c>
      <c r="I15" s="2">
        <v>500</v>
      </c>
    </row>
    <row r="16" spans="3:9" x14ac:dyDescent="0.25">
      <c r="H16" s="4" t="s">
        <v>31</v>
      </c>
      <c r="I16" s="2">
        <v>2500</v>
      </c>
    </row>
    <row r="17" spans="8:9" x14ac:dyDescent="0.25">
      <c r="H17" s="4" t="s">
        <v>30</v>
      </c>
      <c r="I17" s="2">
        <v>1000</v>
      </c>
    </row>
    <row r="18" spans="8:9" x14ac:dyDescent="0.25">
      <c r="H18" s="4" t="s">
        <v>33</v>
      </c>
      <c r="I18" s="2">
        <v>2200</v>
      </c>
    </row>
    <row r="19" spans="8:9" x14ac:dyDescent="0.25">
      <c r="H19" s="4" t="s">
        <v>49</v>
      </c>
      <c r="I19" s="2">
        <v>28040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AD7F7-6B53-4AEE-832B-5B467B3430E3}">
  <dimension ref="A1:B15"/>
  <sheetViews>
    <sheetView workbookViewId="0">
      <selection activeCell="L12" sqref="L12"/>
    </sheetView>
  </sheetViews>
  <sheetFormatPr defaultRowHeight="15" x14ac:dyDescent="0.25"/>
  <cols>
    <col min="1" max="1" width="14.28515625" bestFit="1" customWidth="1"/>
    <col min="2" max="2" width="13" style="8" bestFit="1" customWidth="1"/>
  </cols>
  <sheetData>
    <row r="1" spans="1:2" x14ac:dyDescent="0.25">
      <c r="A1" t="s">
        <v>52</v>
      </c>
      <c r="B1" s="8" t="s">
        <v>53</v>
      </c>
    </row>
    <row r="2" spans="1:2" x14ac:dyDescent="0.25">
      <c r="A2" s="1">
        <v>45663</v>
      </c>
      <c r="B2" s="8">
        <v>30</v>
      </c>
    </row>
    <row r="3" spans="1:2" x14ac:dyDescent="0.25">
      <c r="A3" s="1">
        <v>45664</v>
      </c>
      <c r="B3" s="8">
        <v>44</v>
      </c>
    </row>
    <row r="4" spans="1:2" x14ac:dyDescent="0.25">
      <c r="A4" s="1">
        <v>45665</v>
      </c>
      <c r="B4" s="8">
        <v>57</v>
      </c>
    </row>
    <row r="5" spans="1:2" x14ac:dyDescent="0.25">
      <c r="A5" s="1">
        <v>45666</v>
      </c>
      <c r="B5" s="8">
        <v>46</v>
      </c>
    </row>
    <row r="6" spans="1:2" x14ac:dyDescent="0.25">
      <c r="A6" s="1">
        <v>45667</v>
      </c>
      <c r="B6" s="8">
        <v>53</v>
      </c>
    </row>
    <row r="7" spans="1:2" x14ac:dyDescent="0.25">
      <c r="A7" s="1">
        <v>45668</v>
      </c>
      <c r="B7" s="8">
        <v>59</v>
      </c>
    </row>
    <row r="8" spans="1:2" x14ac:dyDescent="0.25">
      <c r="A8" s="1">
        <v>45669</v>
      </c>
      <c r="B8" s="8">
        <v>86</v>
      </c>
    </row>
    <row r="9" spans="1:2" x14ac:dyDescent="0.25">
      <c r="A9" s="1">
        <v>45670</v>
      </c>
      <c r="B9" s="8">
        <v>85</v>
      </c>
    </row>
    <row r="10" spans="1:2" x14ac:dyDescent="0.25">
      <c r="A10" s="1">
        <v>45671</v>
      </c>
      <c r="B10" s="8">
        <v>50</v>
      </c>
    </row>
    <row r="11" spans="1:2" x14ac:dyDescent="0.25">
      <c r="A11" s="1">
        <v>45672</v>
      </c>
      <c r="B11" s="8">
        <v>59</v>
      </c>
    </row>
    <row r="12" spans="1:2" x14ac:dyDescent="0.25">
      <c r="A12" s="1">
        <v>45673</v>
      </c>
      <c r="B12" s="8">
        <v>89</v>
      </c>
    </row>
    <row r="13" spans="1:2" x14ac:dyDescent="0.25">
      <c r="A13" s="1">
        <v>45674</v>
      </c>
      <c r="B13" s="8">
        <v>48</v>
      </c>
    </row>
    <row r="14" spans="1:2" x14ac:dyDescent="0.25">
      <c r="A14" s="6" t="s">
        <v>54</v>
      </c>
      <c r="B14" s="8">
        <f>SUM(B2:B13)</f>
        <v>706</v>
      </c>
    </row>
    <row r="15" spans="1:2" x14ac:dyDescent="0.25">
      <c r="A15" s="6" t="s">
        <v>55</v>
      </c>
      <c r="B15" s="8">
        <v>1500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C48D-8DDF-4F3D-8093-E2A2EAFA9145}">
  <dimension ref="A1:U1"/>
  <sheetViews>
    <sheetView showGridLines="0" tabSelected="1" topLeftCell="A10" zoomScale="55" zoomScaleNormal="55" workbookViewId="0">
      <selection activeCell="T12" sqref="T12"/>
    </sheetView>
  </sheetViews>
  <sheetFormatPr defaultColWidth="0" defaultRowHeight="15" x14ac:dyDescent="0.25"/>
  <cols>
    <col min="1" max="1" width="27.7109375" style="5" customWidth="1"/>
    <col min="2" max="21" width="9.140625" style="6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Controler</vt:lpstr>
      <vt:lpstr>Planilha1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Otiniel Pinheiro</dc:creator>
  <cp:lastModifiedBy>Otiniel Pinheiro</cp:lastModifiedBy>
  <dcterms:created xsi:type="dcterms:W3CDTF">2025-01-27T00:55:51Z</dcterms:created>
  <dcterms:modified xsi:type="dcterms:W3CDTF">2025-01-27T04:16:39Z</dcterms:modified>
</cp:coreProperties>
</file>