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ISH\FES\Research\#3 Eric Wagner\Oplinger\Misc\Leatherside Chub\2014 Yellow Creek and Hams Fork Mort Data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T5" i="1" l="1"/>
  <c r="T17" i="1"/>
  <c r="T19" i="1"/>
  <c r="T29" i="1"/>
  <c r="T31" i="1"/>
  <c r="T32" i="1"/>
  <c r="T33" i="1"/>
  <c r="T47" i="1"/>
  <c r="T65" i="1"/>
  <c r="T70" i="1"/>
  <c r="T71" i="1"/>
  <c r="T72" i="1"/>
  <c r="T73" i="1"/>
  <c r="S4" i="1"/>
  <c r="S5" i="1"/>
  <c r="S6" i="1"/>
  <c r="S8" i="1"/>
  <c r="S10" i="1"/>
  <c r="S11" i="1"/>
  <c r="S13" i="1"/>
  <c r="S14" i="1"/>
  <c r="S15" i="1"/>
  <c r="S16" i="1"/>
  <c r="S17" i="1"/>
  <c r="S19" i="1"/>
  <c r="S20" i="1"/>
  <c r="S21" i="1"/>
  <c r="S22" i="1"/>
  <c r="S24" i="1"/>
  <c r="S25" i="1"/>
  <c r="S27" i="1"/>
  <c r="S28" i="1"/>
  <c r="S29" i="1"/>
  <c r="S30" i="1"/>
  <c r="S31" i="1"/>
  <c r="S32" i="1"/>
  <c r="S33" i="1"/>
  <c r="S34" i="1"/>
  <c r="S36" i="1"/>
  <c r="S37" i="1"/>
  <c r="S38" i="1"/>
  <c r="S39" i="1"/>
  <c r="S45" i="1"/>
  <c r="S46" i="1"/>
  <c r="S47" i="1"/>
  <c r="S61" i="1"/>
  <c r="S65" i="1"/>
  <c r="S66" i="1"/>
  <c r="S67" i="1"/>
  <c r="S68" i="1"/>
  <c r="S69" i="1"/>
  <c r="S70" i="1"/>
  <c r="S71" i="1"/>
  <c r="S72" i="1"/>
  <c r="S73" i="1"/>
  <c r="S2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U70" i="1"/>
  <c r="U71" i="1"/>
  <c r="V71" i="1"/>
  <c r="U72" i="1"/>
  <c r="U73" i="1"/>
  <c r="V73" i="1"/>
</calcChain>
</file>

<file path=xl/sharedStrings.xml><?xml version="1.0" encoding="utf-8"?>
<sst xmlns="http://schemas.openxmlformats.org/spreadsheetml/2006/main" count="402" uniqueCount="37">
  <si>
    <t>Fish #</t>
  </si>
  <si>
    <t>Source</t>
  </si>
  <si>
    <t>TL (mm)</t>
  </si>
  <si>
    <t>Wt (g)</t>
  </si>
  <si>
    <t>Sex</t>
  </si>
  <si>
    <t>F</t>
  </si>
  <si>
    <t>M</t>
  </si>
  <si>
    <t>I</t>
  </si>
  <si>
    <t>Ham's Fork</t>
  </si>
  <si>
    <t>Yellow Creek</t>
  </si>
  <si>
    <t>FES Tank F4</t>
  </si>
  <si>
    <t>FES Tank F2</t>
  </si>
  <si>
    <t>FES Tank W3A</t>
  </si>
  <si>
    <t>3+</t>
  </si>
  <si>
    <t>2+</t>
  </si>
  <si>
    <t>1+</t>
  </si>
  <si>
    <t>Can't Age</t>
  </si>
  <si>
    <t>5+</t>
  </si>
  <si>
    <t>4+</t>
  </si>
  <si>
    <t>0+</t>
  </si>
  <si>
    <t>Rounded Age</t>
  </si>
  <si>
    <t>Age 1 (yrs)</t>
  </si>
  <si>
    <t>Age 2 (yrs)</t>
  </si>
  <si>
    <t>Age 3 (yrs)</t>
  </si>
  <si>
    <t>Concensus Age (yrs)</t>
  </si>
  <si>
    <t>Annulus 1 (mm)</t>
  </si>
  <si>
    <t>Annulus 2 (mm)</t>
  </si>
  <si>
    <t>Annulus 3 (mm)</t>
  </si>
  <si>
    <t>Annulus 4 (mm)</t>
  </si>
  <si>
    <t>Annulus 5 (mm)</t>
  </si>
  <si>
    <t>Annulus 6 (mm)</t>
  </si>
  <si>
    <t>Radius (mm)</t>
  </si>
  <si>
    <t>TL at Age 1 (mm)</t>
  </si>
  <si>
    <t>TL at Age 2 (mm)</t>
  </si>
  <si>
    <t>TL at Age 3 (mm)</t>
  </si>
  <si>
    <t>TL at Age 4 (mm)</t>
  </si>
  <si>
    <t>TL at Age 5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</si>
</sst>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ySplit="600" activePane="bottomLeft"/>
      <selection sqref="A1:V1048576"/>
      <selection pane="bottomLeft"/>
    </sheetView>
  </sheetViews>
  <sheetFormatPr defaultRowHeight="15" x14ac:dyDescent="0.25"/>
  <cols>
    <col min="2" max="2" width="13.85546875" customWidth="1"/>
    <col min="9" max="10" width="15.42578125" customWidth="1"/>
    <col min="11" max="11" width="10.28515625" customWidth="1"/>
    <col min="12" max="12" width="10.140625" customWidth="1"/>
    <col min="13" max="13" width="10.5703125" customWidth="1"/>
    <col min="14" max="14" width="10.140625" customWidth="1"/>
    <col min="15" max="15" width="10.42578125" customWidth="1"/>
    <col min="16" max="16" width="10.5703125" customWidth="1"/>
    <col min="18" max="18" width="10.85546875" customWidth="1"/>
    <col min="19" max="19" width="10.7109375" customWidth="1"/>
    <col min="20" max="20" width="10.5703125" customWidth="1"/>
    <col min="21" max="21" width="11.140625" customWidth="1"/>
    <col min="22" max="22" width="1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23</v>
      </c>
      <c r="I1" t="s">
        <v>24</v>
      </c>
      <c r="J1" t="s">
        <v>20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 x14ac:dyDescent="0.25">
      <c r="A2">
        <v>1</v>
      </c>
      <c r="B2" t="s">
        <v>8</v>
      </c>
      <c r="C2">
        <v>108</v>
      </c>
      <c r="D2">
        <v>12</v>
      </c>
      <c r="E2" t="s">
        <v>5</v>
      </c>
      <c r="F2" t="s">
        <v>13</v>
      </c>
      <c r="G2" t="s">
        <v>14</v>
      </c>
      <c r="H2" t="s">
        <v>13</v>
      </c>
      <c r="I2" t="s">
        <v>13</v>
      </c>
      <c r="J2">
        <v>3</v>
      </c>
      <c r="K2">
        <v>11.5</v>
      </c>
      <c r="L2">
        <v>25</v>
      </c>
      <c r="M2">
        <v>32</v>
      </c>
      <c r="Q2">
        <v>35</v>
      </c>
      <c r="R2" s="1">
        <f>((($C2-6.5)/$Q2)*K2)+6.5</f>
        <v>39.85</v>
      </c>
      <c r="S2" s="1">
        <f t="shared" ref="S2:T17" si="0">((($C2-6.5)/$Q2)*L2)+6.5</f>
        <v>79</v>
      </c>
      <c r="T2" s="1">
        <f t="shared" si="0"/>
        <v>99.3</v>
      </c>
      <c r="U2" s="1"/>
      <c r="V2" s="1"/>
    </row>
    <row r="3" spans="1:22" x14ac:dyDescent="0.25">
      <c r="A3">
        <v>2</v>
      </c>
      <c r="B3" t="s">
        <v>8</v>
      </c>
      <c r="C3">
        <v>95</v>
      </c>
      <c r="D3">
        <v>8</v>
      </c>
      <c r="E3" t="s">
        <v>5</v>
      </c>
      <c r="F3" t="s">
        <v>15</v>
      </c>
      <c r="G3" t="s">
        <v>15</v>
      </c>
      <c r="I3" t="s">
        <v>15</v>
      </c>
      <c r="J3">
        <v>1</v>
      </c>
      <c r="K3">
        <v>13</v>
      </c>
      <c r="Q3">
        <v>25</v>
      </c>
      <c r="R3" s="1">
        <f t="shared" ref="R3:R64" si="1">(((C3-6.5)/$Q3)*K3)+6.5</f>
        <v>52.52</v>
      </c>
      <c r="S3" s="1"/>
      <c r="T3" s="1"/>
      <c r="U3" s="1"/>
      <c r="V3" s="1"/>
    </row>
    <row r="4" spans="1:22" x14ac:dyDescent="0.25">
      <c r="A4">
        <v>3</v>
      </c>
      <c r="B4" t="s">
        <v>8</v>
      </c>
      <c r="C4">
        <v>95</v>
      </c>
      <c r="D4">
        <v>7</v>
      </c>
      <c r="E4" t="s">
        <v>5</v>
      </c>
      <c r="F4" t="s">
        <v>14</v>
      </c>
      <c r="G4" t="s">
        <v>14</v>
      </c>
      <c r="I4" t="s">
        <v>14</v>
      </c>
      <c r="J4">
        <v>2</v>
      </c>
      <c r="K4">
        <v>7</v>
      </c>
      <c r="L4">
        <v>11.5</v>
      </c>
      <c r="Q4">
        <v>15</v>
      </c>
      <c r="R4" s="1">
        <f t="shared" si="1"/>
        <v>47.800000000000004</v>
      </c>
      <c r="S4" s="1">
        <f t="shared" si="0"/>
        <v>74.350000000000009</v>
      </c>
      <c r="T4" s="1"/>
      <c r="U4" s="1"/>
      <c r="V4" s="1"/>
    </row>
    <row r="5" spans="1:22" x14ac:dyDescent="0.25">
      <c r="A5">
        <v>4</v>
      </c>
      <c r="B5" t="s">
        <v>8</v>
      </c>
      <c r="C5">
        <v>100</v>
      </c>
      <c r="D5">
        <v>10</v>
      </c>
      <c r="E5" t="s">
        <v>5</v>
      </c>
      <c r="F5" t="s">
        <v>13</v>
      </c>
      <c r="H5" t="s">
        <v>13</v>
      </c>
      <c r="I5" t="s">
        <v>13</v>
      </c>
      <c r="J5">
        <v>3</v>
      </c>
      <c r="K5">
        <v>7.5</v>
      </c>
      <c r="L5">
        <v>13</v>
      </c>
      <c r="M5">
        <v>17.5</v>
      </c>
      <c r="Q5">
        <v>20.5</v>
      </c>
      <c r="R5" s="1">
        <f t="shared" si="1"/>
        <v>40.707317073170728</v>
      </c>
      <c r="S5" s="1">
        <f t="shared" si="0"/>
        <v>65.792682926829258</v>
      </c>
      <c r="T5" s="1">
        <f t="shared" si="0"/>
        <v>86.317073170731703</v>
      </c>
      <c r="U5" s="1"/>
      <c r="V5" s="1"/>
    </row>
    <row r="6" spans="1:22" x14ac:dyDescent="0.25">
      <c r="A6">
        <v>5</v>
      </c>
      <c r="B6" t="s">
        <v>8</v>
      </c>
      <c r="C6">
        <v>102</v>
      </c>
      <c r="D6">
        <v>9</v>
      </c>
      <c r="E6" t="s">
        <v>6</v>
      </c>
      <c r="F6" t="s">
        <v>13</v>
      </c>
      <c r="G6" t="s">
        <v>14</v>
      </c>
      <c r="H6" t="s">
        <v>14</v>
      </c>
      <c r="I6" t="s">
        <v>14</v>
      </c>
      <c r="J6">
        <v>2</v>
      </c>
      <c r="K6">
        <v>5.5</v>
      </c>
      <c r="L6">
        <v>9</v>
      </c>
      <c r="Q6">
        <v>11.5</v>
      </c>
      <c r="R6" s="1">
        <f t="shared" si="1"/>
        <v>52.173913043478265</v>
      </c>
      <c r="S6" s="1">
        <f t="shared" si="0"/>
        <v>81.239130434782609</v>
      </c>
      <c r="T6" s="1"/>
      <c r="U6" s="1"/>
      <c r="V6" s="1"/>
    </row>
    <row r="7" spans="1:22" x14ac:dyDescent="0.25">
      <c r="A7">
        <v>6</v>
      </c>
      <c r="B7" t="s">
        <v>8</v>
      </c>
      <c r="C7">
        <v>87</v>
      </c>
      <c r="D7">
        <v>6</v>
      </c>
      <c r="E7" t="s">
        <v>6</v>
      </c>
      <c r="F7" t="s">
        <v>14</v>
      </c>
      <c r="G7" t="s">
        <v>15</v>
      </c>
      <c r="H7" t="s">
        <v>15</v>
      </c>
      <c r="I7" t="s">
        <v>15</v>
      </c>
      <c r="J7">
        <v>1</v>
      </c>
      <c r="K7">
        <v>8.5</v>
      </c>
      <c r="Q7">
        <v>12</v>
      </c>
      <c r="R7" s="1">
        <f t="shared" si="1"/>
        <v>63.520833333333329</v>
      </c>
      <c r="S7" s="1"/>
      <c r="T7" s="1"/>
      <c r="U7" s="1"/>
      <c r="V7" s="1"/>
    </row>
    <row r="8" spans="1:22" x14ac:dyDescent="0.25">
      <c r="A8">
        <v>7</v>
      </c>
      <c r="B8" t="s">
        <v>8</v>
      </c>
      <c r="C8">
        <v>100</v>
      </c>
      <c r="D8">
        <v>9</v>
      </c>
      <c r="E8" t="s">
        <v>6</v>
      </c>
      <c r="F8" t="s">
        <v>14</v>
      </c>
      <c r="G8" t="s">
        <v>14</v>
      </c>
      <c r="I8" t="s">
        <v>14</v>
      </c>
      <c r="J8">
        <v>2</v>
      </c>
      <c r="K8">
        <v>9</v>
      </c>
      <c r="L8">
        <v>15</v>
      </c>
      <c r="Q8">
        <v>19.5</v>
      </c>
      <c r="R8" s="1">
        <f t="shared" si="1"/>
        <v>49.653846153846153</v>
      </c>
      <c r="S8" s="1">
        <f t="shared" si="0"/>
        <v>78.42307692307692</v>
      </c>
      <c r="T8" s="1"/>
      <c r="U8" s="1"/>
      <c r="V8" s="1"/>
    </row>
    <row r="9" spans="1:22" x14ac:dyDescent="0.25">
      <c r="A9">
        <v>8</v>
      </c>
      <c r="B9" t="s">
        <v>8</v>
      </c>
      <c r="C9">
        <v>96</v>
      </c>
      <c r="D9">
        <v>7</v>
      </c>
      <c r="E9" t="s">
        <v>5</v>
      </c>
      <c r="F9" t="s">
        <v>14</v>
      </c>
      <c r="G9" t="s">
        <v>15</v>
      </c>
      <c r="H9" t="s">
        <v>15</v>
      </c>
      <c r="I9" t="s">
        <v>15</v>
      </c>
      <c r="J9">
        <v>1</v>
      </c>
      <c r="K9">
        <v>10</v>
      </c>
      <c r="Q9">
        <v>17</v>
      </c>
      <c r="R9" s="1">
        <f t="shared" si="1"/>
        <v>59.147058823529413</v>
      </c>
      <c r="S9" s="1"/>
      <c r="T9" s="1"/>
      <c r="U9" s="1"/>
      <c r="V9" s="1"/>
    </row>
    <row r="10" spans="1:22" x14ac:dyDescent="0.25">
      <c r="A10">
        <v>9</v>
      </c>
      <c r="B10" t="s">
        <v>8</v>
      </c>
      <c r="C10">
        <v>114</v>
      </c>
      <c r="D10">
        <v>15</v>
      </c>
      <c r="E10" t="s">
        <v>5</v>
      </c>
      <c r="F10" t="s">
        <v>14</v>
      </c>
      <c r="G10" t="s">
        <v>14</v>
      </c>
      <c r="I10" t="s">
        <v>14</v>
      </c>
      <c r="J10">
        <v>2</v>
      </c>
      <c r="K10">
        <v>8</v>
      </c>
      <c r="L10">
        <v>15.5</v>
      </c>
      <c r="Q10">
        <v>20</v>
      </c>
      <c r="R10" s="1">
        <f t="shared" si="1"/>
        <v>49.5</v>
      </c>
      <c r="S10" s="1">
        <f t="shared" si="0"/>
        <v>89.8125</v>
      </c>
      <c r="T10" s="1"/>
      <c r="U10" s="1"/>
      <c r="V10" s="1"/>
    </row>
    <row r="11" spans="1:22" x14ac:dyDescent="0.25">
      <c r="A11">
        <v>10</v>
      </c>
      <c r="B11" t="s">
        <v>8</v>
      </c>
      <c r="C11">
        <v>99</v>
      </c>
      <c r="D11">
        <v>9</v>
      </c>
      <c r="E11" t="s">
        <v>5</v>
      </c>
      <c r="F11" t="s">
        <v>13</v>
      </c>
      <c r="G11" t="s">
        <v>14</v>
      </c>
      <c r="H11" t="s">
        <v>14</v>
      </c>
      <c r="I11" t="s">
        <v>14</v>
      </c>
      <c r="J11">
        <v>2</v>
      </c>
      <c r="K11">
        <v>4</v>
      </c>
      <c r="L11">
        <v>10</v>
      </c>
      <c r="Q11">
        <v>15</v>
      </c>
      <c r="R11" s="1">
        <f t="shared" si="1"/>
        <v>31.166666666666668</v>
      </c>
      <c r="S11" s="1">
        <f t="shared" si="0"/>
        <v>68.166666666666671</v>
      </c>
      <c r="T11" s="1"/>
      <c r="U11" s="1"/>
      <c r="V11" s="1"/>
    </row>
    <row r="12" spans="1:22" x14ac:dyDescent="0.25">
      <c r="A12">
        <v>11</v>
      </c>
      <c r="B12" t="s">
        <v>8</v>
      </c>
      <c r="C12">
        <v>63</v>
      </c>
      <c r="D12">
        <v>2</v>
      </c>
      <c r="E12" t="s">
        <v>7</v>
      </c>
      <c r="F12" t="s">
        <v>15</v>
      </c>
      <c r="G12" t="s">
        <v>15</v>
      </c>
      <c r="I12" t="s">
        <v>15</v>
      </c>
      <c r="J12">
        <v>1</v>
      </c>
      <c r="K12">
        <v>15</v>
      </c>
      <c r="Q12">
        <v>21</v>
      </c>
      <c r="R12" s="1">
        <f t="shared" si="1"/>
        <v>46.857142857142861</v>
      </c>
      <c r="S12" s="1"/>
      <c r="T12" s="1"/>
      <c r="U12" s="1"/>
      <c r="V12" s="1"/>
    </row>
    <row r="13" spans="1:22" x14ac:dyDescent="0.25">
      <c r="A13">
        <v>12</v>
      </c>
      <c r="B13" t="s">
        <v>8</v>
      </c>
      <c r="C13">
        <v>92</v>
      </c>
      <c r="D13">
        <v>7</v>
      </c>
      <c r="E13" t="s">
        <v>6</v>
      </c>
      <c r="F13" t="s">
        <v>14</v>
      </c>
      <c r="H13" t="s">
        <v>14</v>
      </c>
      <c r="I13" t="s">
        <v>14</v>
      </c>
      <c r="J13">
        <v>2</v>
      </c>
      <c r="K13">
        <v>5.5</v>
      </c>
      <c r="L13">
        <v>11.5</v>
      </c>
      <c r="Q13">
        <v>16</v>
      </c>
      <c r="R13" s="1">
        <f t="shared" si="1"/>
        <v>35.890625</v>
      </c>
      <c r="S13" s="1">
        <f t="shared" si="0"/>
        <v>67.953125</v>
      </c>
      <c r="T13" s="1"/>
      <c r="U13" s="1"/>
      <c r="V13" s="1"/>
    </row>
    <row r="14" spans="1:22" x14ac:dyDescent="0.25">
      <c r="A14">
        <v>13</v>
      </c>
      <c r="B14" t="s">
        <v>8</v>
      </c>
      <c r="C14">
        <v>100</v>
      </c>
      <c r="D14">
        <v>9</v>
      </c>
      <c r="E14" t="s">
        <v>6</v>
      </c>
      <c r="F14" t="s">
        <v>14</v>
      </c>
      <c r="G14" t="s">
        <v>14</v>
      </c>
      <c r="I14" t="s">
        <v>14</v>
      </c>
      <c r="J14">
        <v>2</v>
      </c>
      <c r="K14">
        <v>14</v>
      </c>
      <c r="L14">
        <v>20</v>
      </c>
      <c r="Q14">
        <v>24.5</v>
      </c>
      <c r="R14" s="1">
        <f t="shared" si="1"/>
        <v>59.928571428571431</v>
      </c>
      <c r="S14" s="1">
        <f t="shared" si="0"/>
        <v>82.826530612244895</v>
      </c>
      <c r="T14" s="1"/>
      <c r="U14" s="1"/>
      <c r="V14" s="1"/>
    </row>
    <row r="15" spans="1:22" x14ac:dyDescent="0.25">
      <c r="A15">
        <v>14</v>
      </c>
      <c r="B15" t="s">
        <v>8</v>
      </c>
      <c r="C15">
        <v>103</v>
      </c>
      <c r="D15">
        <v>10</v>
      </c>
      <c r="E15" t="s">
        <v>6</v>
      </c>
      <c r="F15" t="s">
        <v>14</v>
      </c>
      <c r="G15" t="s">
        <v>14</v>
      </c>
      <c r="I15" t="s">
        <v>14</v>
      </c>
      <c r="J15">
        <v>2</v>
      </c>
      <c r="K15">
        <v>6.5</v>
      </c>
      <c r="L15">
        <v>11</v>
      </c>
      <c r="Q15">
        <v>15</v>
      </c>
      <c r="R15" s="1">
        <f t="shared" si="1"/>
        <v>48.31666666666667</v>
      </c>
      <c r="S15" s="1">
        <f t="shared" si="0"/>
        <v>77.266666666666666</v>
      </c>
      <c r="T15" s="1"/>
      <c r="U15" s="1"/>
      <c r="V15" s="1"/>
    </row>
    <row r="16" spans="1:22" x14ac:dyDescent="0.25">
      <c r="A16">
        <v>15</v>
      </c>
      <c r="B16" t="s">
        <v>8</v>
      </c>
      <c r="C16">
        <v>96</v>
      </c>
      <c r="D16">
        <v>10</v>
      </c>
      <c r="E16" t="s">
        <v>5</v>
      </c>
      <c r="F16" t="s">
        <v>14</v>
      </c>
      <c r="G16" t="s">
        <v>14</v>
      </c>
      <c r="I16" t="s">
        <v>14</v>
      </c>
      <c r="J16">
        <v>2</v>
      </c>
      <c r="K16">
        <v>9.5</v>
      </c>
      <c r="L16">
        <v>19</v>
      </c>
      <c r="Q16">
        <v>24</v>
      </c>
      <c r="R16" s="1">
        <f t="shared" si="1"/>
        <v>41.927083333333329</v>
      </c>
      <c r="S16" s="1">
        <f t="shared" si="0"/>
        <v>77.354166666666657</v>
      </c>
      <c r="T16" s="1"/>
      <c r="U16" s="1"/>
      <c r="V16" s="1"/>
    </row>
    <row r="17" spans="1:22" x14ac:dyDescent="0.25">
      <c r="A17">
        <v>16</v>
      </c>
      <c r="B17" t="s">
        <v>8</v>
      </c>
      <c r="C17">
        <v>99</v>
      </c>
      <c r="D17">
        <v>10</v>
      </c>
      <c r="E17" t="s">
        <v>5</v>
      </c>
      <c r="F17" t="s">
        <v>13</v>
      </c>
      <c r="G17" t="s">
        <v>14</v>
      </c>
      <c r="H17" t="s">
        <v>15</v>
      </c>
      <c r="K17">
        <v>7</v>
      </c>
      <c r="L17">
        <v>11</v>
      </c>
      <c r="M17">
        <v>16</v>
      </c>
      <c r="Q17">
        <v>18.5</v>
      </c>
      <c r="R17" s="1">
        <f t="shared" si="1"/>
        <v>41.5</v>
      </c>
      <c r="S17" s="1">
        <f t="shared" si="0"/>
        <v>61.5</v>
      </c>
      <c r="T17" s="1">
        <f t="shared" si="0"/>
        <v>86.5</v>
      </c>
      <c r="U17" s="1"/>
      <c r="V17" s="1"/>
    </row>
    <row r="18" spans="1:22" x14ac:dyDescent="0.25">
      <c r="A18">
        <v>17</v>
      </c>
      <c r="B18" t="s">
        <v>8</v>
      </c>
      <c r="C18">
        <v>87</v>
      </c>
      <c r="D18">
        <v>7</v>
      </c>
      <c r="E18" t="s">
        <v>5</v>
      </c>
      <c r="F18" t="s">
        <v>14</v>
      </c>
      <c r="G18" t="s">
        <v>15</v>
      </c>
      <c r="H18" t="s">
        <v>15</v>
      </c>
      <c r="I18" t="s">
        <v>15</v>
      </c>
      <c r="J18">
        <v>1</v>
      </c>
      <c r="K18">
        <v>5</v>
      </c>
      <c r="Q18">
        <v>13</v>
      </c>
      <c r="R18" s="1">
        <f t="shared" si="1"/>
        <v>37.461538461538467</v>
      </c>
      <c r="S18" s="1"/>
      <c r="T18" s="1"/>
      <c r="U18" s="1"/>
      <c r="V18" s="1"/>
    </row>
    <row r="19" spans="1:22" x14ac:dyDescent="0.25">
      <c r="A19">
        <v>18</v>
      </c>
      <c r="B19" t="s">
        <v>8</v>
      </c>
      <c r="C19">
        <v>108</v>
      </c>
      <c r="D19">
        <v>13</v>
      </c>
      <c r="E19" t="s">
        <v>5</v>
      </c>
      <c r="F19" t="s">
        <v>13</v>
      </c>
      <c r="G19" t="s">
        <v>13</v>
      </c>
      <c r="I19" t="s">
        <v>13</v>
      </c>
      <c r="J19">
        <v>3</v>
      </c>
      <c r="K19">
        <v>7</v>
      </c>
      <c r="L19">
        <v>18</v>
      </c>
      <c r="M19">
        <v>23.5</v>
      </c>
      <c r="Q19">
        <v>27</v>
      </c>
      <c r="R19" s="1">
        <f t="shared" si="1"/>
        <v>32.81481481481481</v>
      </c>
      <c r="S19" s="1">
        <f t="shared" ref="S19:T73" si="2">((($C19-6.5)/$Q19)*L19)+6.5</f>
        <v>74.166666666666657</v>
      </c>
      <c r="T19" s="1">
        <f t="shared" si="2"/>
        <v>94.842592592592595</v>
      </c>
      <c r="U19" s="1"/>
      <c r="V19" s="1"/>
    </row>
    <row r="20" spans="1:22" x14ac:dyDescent="0.25">
      <c r="A20">
        <v>19</v>
      </c>
      <c r="B20" t="s">
        <v>8</v>
      </c>
      <c r="C20">
        <v>97</v>
      </c>
      <c r="D20">
        <v>11</v>
      </c>
      <c r="E20" t="s">
        <v>5</v>
      </c>
      <c r="F20" t="s">
        <v>14</v>
      </c>
      <c r="G20" t="s">
        <v>14</v>
      </c>
      <c r="I20" t="s">
        <v>14</v>
      </c>
      <c r="J20">
        <v>2</v>
      </c>
      <c r="K20">
        <v>5</v>
      </c>
      <c r="L20">
        <v>12.5</v>
      </c>
      <c r="Q20">
        <v>19</v>
      </c>
      <c r="R20" s="1">
        <f t="shared" si="1"/>
        <v>30.315789473684212</v>
      </c>
      <c r="S20" s="1">
        <f t="shared" si="2"/>
        <v>66.039473684210535</v>
      </c>
      <c r="T20" s="1"/>
      <c r="U20" s="1"/>
      <c r="V20" s="1"/>
    </row>
    <row r="21" spans="1:22" x14ac:dyDescent="0.25">
      <c r="A21">
        <v>20</v>
      </c>
      <c r="B21" t="s">
        <v>8</v>
      </c>
      <c r="C21">
        <v>117</v>
      </c>
      <c r="D21">
        <v>18</v>
      </c>
      <c r="E21" t="s">
        <v>5</v>
      </c>
      <c r="F21" t="s">
        <v>13</v>
      </c>
      <c r="G21" t="s">
        <v>14</v>
      </c>
      <c r="H21" t="s">
        <v>14</v>
      </c>
      <c r="I21" t="s">
        <v>14</v>
      </c>
      <c r="J21">
        <v>2</v>
      </c>
      <c r="K21">
        <v>5</v>
      </c>
      <c r="L21">
        <v>10.5</v>
      </c>
      <c r="Q21">
        <v>15</v>
      </c>
      <c r="R21" s="1">
        <f t="shared" si="1"/>
        <v>43.333333333333329</v>
      </c>
      <c r="S21" s="1">
        <f t="shared" si="2"/>
        <v>83.85</v>
      </c>
      <c r="T21" s="1"/>
      <c r="U21" s="1"/>
      <c r="V21" s="1"/>
    </row>
    <row r="22" spans="1:22" x14ac:dyDescent="0.25">
      <c r="A22">
        <v>21</v>
      </c>
      <c r="B22" t="s">
        <v>8</v>
      </c>
      <c r="C22">
        <v>89</v>
      </c>
      <c r="D22">
        <v>6</v>
      </c>
      <c r="E22" t="s">
        <v>7</v>
      </c>
      <c r="F22" t="s">
        <v>14</v>
      </c>
      <c r="G22" t="s">
        <v>14</v>
      </c>
      <c r="I22" t="s">
        <v>14</v>
      </c>
      <c r="J22">
        <v>2</v>
      </c>
      <c r="K22">
        <v>5</v>
      </c>
      <c r="L22">
        <v>9</v>
      </c>
      <c r="Q22">
        <v>14</v>
      </c>
      <c r="R22" s="1">
        <f t="shared" si="1"/>
        <v>35.964285714285715</v>
      </c>
      <c r="S22" s="1">
        <f t="shared" si="2"/>
        <v>59.535714285714292</v>
      </c>
      <c r="T22" s="1"/>
      <c r="U22" s="1"/>
      <c r="V22" s="1"/>
    </row>
    <row r="23" spans="1:22" x14ac:dyDescent="0.25">
      <c r="A23">
        <v>22</v>
      </c>
      <c r="B23" t="s">
        <v>8</v>
      </c>
      <c r="C23">
        <v>86</v>
      </c>
      <c r="D23">
        <v>6</v>
      </c>
      <c r="E23" t="s">
        <v>5</v>
      </c>
      <c r="F23" t="s">
        <v>16</v>
      </c>
      <c r="R23" s="1"/>
      <c r="S23" s="1"/>
      <c r="T23" s="1"/>
      <c r="U23" s="1"/>
      <c r="V23" s="1"/>
    </row>
    <row r="24" spans="1:22" x14ac:dyDescent="0.25">
      <c r="A24">
        <v>23</v>
      </c>
      <c r="B24" t="s">
        <v>8</v>
      </c>
      <c r="C24">
        <v>96</v>
      </c>
      <c r="D24">
        <v>7</v>
      </c>
      <c r="E24" t="s">
        <v>6</v>
      </c>
      <c r="F24" t="s">
        <v>14</v>
      </c>
      <c r="G24" t="s">
        <v>15</v>
      </c>
      <c r="H24" t="s">
        <v>14</v>
      </c>
      <c r="I24" t="s">
        <v>14</v>
      </c>
      <c r="J24">
        <v>2</v>
      </c>
      <c r="K24">
        <v>8.5</v>
      </c>
      <c r="L24">
        <v>15</v>
      </c>
      <c r="Q24">
        <v>19</v>
      </c>
      <c r="R24" s="1">
        <f t="shared" si="1"/>
        <v>46.539473684210527</v>
      </c>
      <c r="S24" s="1">
        <f t="shared" si="2"/>
        <v>77.157894736842096</v>
      </c>
      <c r="T24" s="1"/>
      <c r="U24" s="1"/>
      <c r="V24" s="1"/>
    </row>
    <row r="25" spans="1:22" x14ac:dyDescent="0.25">
      <c r="A25">
        <v>24</v>
      </c>
      <c r="B25" t="s">
        <v>8</v>
      </c>
      <c r="C25">
        <v>104</v>
      </c>
      <c r="D25">
        <v>11</v>
      </c>
      <c r="E25" t="s">
        <v>6</v>
      </c>
      <c r="F25" t="s">
        <v>14</v>
      </c>
      <c r="G25" t="s">
        <v>14</v>
      </c>
      <c r="I25" t="s">
        <v>14</v>
      </c>
      <c r="J25">
        <v>2</v>
      </c>
      <c r="K25">
        <v>14</v>
      </c>
      <c r="L25">
        <v>22</v>
      </c>
      <c r="Q25">
        <v>28</v>
      </c>
      <c r="R25" s="1">
        <f t="shared" si="1"/>
        <v>55.25</v>
      </c>
      <c r="S25" s="1">
        <f t="shared" si="2"/>
        <v>83.107142857142861</v>
      </c>
      <c r="T25" s="1"/>
      <c r="U25" s="1"/>
      <c r="V25" s="1"/>
    </row>
    <row r="26" spans="1:22" x14ac:dyDescent="0.25">
      <c r="A26">
        <v>25</v>
      </c>
      <c r="B26" t="s">
        <v>8</v>
      </c>
      <c r="C26">
        <v>111</v>
      </c>
      <c r="D26">
        <v>14</v>
      </c>
      <c r="E26" t="s">
        <v>5</v>
      </c>
      <c r="F26" t="s">
        <v>13</v>
      </c>
      <c r="G26" t="s">
        <v>14</v>
      </c>
      <c r="H26" t="s">
        <v>18</v>
      </c>
      <c r="R26" s="1"/>
      <c r="S26" s="1"/>
      <c r="T26" s="1"/>
      <c r="U26" s="1"/>
      <c r="V26" s="1"/>
    </row>
    <row r="27" spans="1:22" x14ac:dyDescent="0.25">
      <c r="A27">
        <v>26</v>
      </c>
      <c r="B27" t="s">
        <v>8</v>
      </c>
      <c r="C27">
        <v>96</v>
      </c>
      <c r="D27">
        <v>10</v>
      </c>
      <c r="E27" t="s">
        <v>5</v>
      </c>
      <c r="F27" t="s">
        <v>14</v>
      </c>
      <c r="H27" t="s">
        <v>14</v>
      </c>
      <c r="I27" t="s">
        <v>14</v>
      </c>
      <c r="J27">
        <v>2</v>
      </c>
      <c r="K27">
        <v>5.5</v>
      </c>
      <c r="L27">
        <v>10.5</v>
      </c>
      <c r="Q27">
        <v>12</v>
      </c>
      <c r="R27" s="1">
        <f t="shared" si="1"/>
        <v>47.520833333333329</v>
      </c>
      <c r="S27" s="1">
        <f t="shared" si="2"/>
        <v>84.8125</v>
      </c>
      <c r="T27" s="1"/>
      <c r="U27" s="1"/>
      <c r="V27" s="1"/>
    </row>
    <row r="28" spans="1:22" x14ac:dyDescent="0.25">
      <c r="A28">
        <v>27</v>
      </c>
      <c r="B28" t="s">
        <v>8</v>
      </c>
      <c r="C28">
        <v>95</v>
      </c>
      <c r="D28">
        <v>10</v>
      </c>
      <c r="E28" t="s">
        <v>6</v>
      </c>
      <c r="F28" t="s">
        <v>14</v>
      </c>
      <c r="G28" t="s">
        <v>15</v>
      </c>
      <c r="H28" t="s">
        <v>14</v>
      </c>
      <c r="I28" t="s">
        <v>14</v>
      </c>
      <c r="J28">
        <v>2</v>
      </c>
      <c r="K28">
        <v>12</v>
      </c>
      <c r="L28">
        <v>13</v>
      </c>
      <c r="Q28">
        <v>18</v>
      </c>
      <c r="R28" s="1">
        <f t="shared" si="1"/>
        <v>65.5</v>
      </c>
      <c r="S28" s="1">
        <f t="shared" si="2"/>
        <v>70.416666666666671</v>
      </c>
      <c r="T28" s="1"/>
      <c r="U28" s="1"/>
      <c r="V28" s="1"/>
    </row>
    <row r="29" spans="1:22" x14ac:dyDescent="0.25">
      <c r="A29">
        <v>28</v>
      </c>
      <c r="B29" t="s">
        <v>8</v>
      </c>
      <c r="C29">
        <v>117</v>
      </c>
      <c r="D29">
        <v>18</v>
      </c>
      <c r="E29" t="s">
        <v>5</v>
      </c>
      <c r="F29" t="s">
        <v>13</v>
      </c>
      <c r="G29" t="s">
        <v>13</v>
      </c>
      <c r="I29" t="s">
        <v>13</v>
      </c>
      <c r="J29">
        <v>3</v>
      </c>
      <c r="K29">
        <v>6</v>
      </c>
      <c r="L29">
        <v>10</v>
      </c>
      <c r="M29">
        <v>18.5</v>
      </c>
      <c r="Q29">
        <v>19</v>
      </c>
      <c r="R29" s="1">
        <f t="shared" si="1"/>
        <v>41.39473684210526</v>
      </c>
      <c r="S29" s="1">
        <f t="shared" si="2"/>
        <v>64.65789473684211</v>
      </c>
      <c r="T29" s="1">
        <f t="shared" si="2"/>
        <v>114.09210526315789</v>
      </c>
      <c r="U29" s="1"/>
      <c r="V29" s="1"/>
    </row>
    <row r="30" spans="1:22" x14ac:dyDescent="0.25">
      <c r="A30">
        <v>29</v>
      </c>
      <c r="B30" t="s">
        <v>8</v>
      </c>
      <c r="C30">
        <v>91</v>
      </c>
      <c r="D30">
        <v>7</v>
      </c>
      <c r="E30" t="s">
        <v>6</v>
      </c>
      <c r="F30" t="s">
        <v>14</v>
      </c>
      <c r="G30" t="s">
        <v>14</v>
      </c>
      <c r="I30" t="s">
        <v>14</v>
      </c>
      <c r="J30">
        <v>2</v>
      </c>
      <c r="K30">
        <v>6</v>
      </c>
      <c r="L30">
        <v>10</v>
      </c>
      <c r="Q30">
        <v>13</v>
      </c>
      <c r="R30" s="1">
        <f t="shared" si="1"/>
        <v>45.5</v>
      </c>
      <c r="S30" s="1">
        <f t="shared" si="2"/>
        <v>71.5</v>
      </c>
      <c r="T30" s="1"/>
      <c r="U30" s="1"/>
      <c r="V30" s="1"/>
    </row>
    <row r="31" spans="1:22" x14ac:dyDescent="0.25">
      <c r="A31">
        <v>30</v>
      </c>
      <c r="B31" t="s">
        <v>8</v>
      </c>
      <c r="C31">
        <v>114</v>
      </c>
      <c r="D31">
        <v>15</v>
      </c>
      <c r="E31" t="s">
        <v>5</v>
      </c>
      <c r="F31" t="s">
        <v>13</v>
      </c>
      <c r="G31" t="s">
        <v>14</v>
      </c>
      <c r="H31" t="s">
        <v>13</v>
      </c>
      <c r="I31" t="s">
        <v>13</v>
      </c>
      <c r="J31">
        <v>3</v>
      </c>
      <c r="K31">
        <v>6</v>
      </c>
      <c r="L31">
        <v>11</v>
      </c>
      <c r="M31">
        <v>16</v>
      </c>
      <c r="Q31">
        <v>22.5</v>
      </c>
      <c r="R31" s="1">
        <f t="shared" si="1"/>
        <v>35.166666666666664</v>
      </c>
      <c r="S31" s="1">
        <f t="shared" si="2"/>
        <v>59.055555555555557</v>
      </c>
      <c r="T31" s="1">
        <f t="shared" si="2"/>
        <v>82.944444444444443</v>
      </c>
      <c r="U31" s="1"/>
      <c r="V31" s="1"/>
    </row>
    <row r="32" spans="1:22" x14ac:dyDescent="0.25">
      <c r="A32">
        <v>31</v>
      </c>
      <c r="B32" t="s">
        <v>8</v>
      </c>
      <c r="C32">
        <v>123</v>
      </c>
      <c r="D32">
        <v>20</v>
      </c>
      <c r="E32" t="s">
        <v>5</v>
      </c>
      <c r="F32" t="s">
        <v>13</v>
      </c>
      <c r="G32" t="s">
        <v>13</v>
      </c>
      <c r="I32" t="s">
        <v>13</v>
      </c>
      <c r="J32">
        <v>3</v>
      </c>
      <c r="K32">
        <v>5</v>
      </c>
      <c r="L32">
        <v>9</v>
      </c>
      <c r="M32">
        <v>14</v>
      </c>
      <c r="Q32">
        <v>20</v>
      </c>
      <c r="R32" s="1">
        <f t="shared" si="1"/>
        <v>35.625</v>
      </c>
      <c r="S32" s="1">
        <f t="shared" si="2"/>
        <v>58.925000000000004</v>
      </c>
      <c r="T32" s="1">
        <f t="shared" si="2"/>
        <v>88.05</v>
      </c>
      <c r="U32" s="1"/>
      <c r="V32" s="1"/>
    </row>
    <row r="33" spans="1:22" x14ac:dyDescent="0.25">
      <c r="A33">
        <v>32</v>
      </c>
      <c r="B33" t="s">
        <v>9</v>
      </c>
      <c r="C33">
        <v>135</v>
      </c>
      <c r="D33">
        <v>29</v>
      </c>
      <c r="E33" t="s">
        <v>5</v>
      </c>
      <c r="F33" t="s">
        <v>13</v>
      </c>
      <c r="G33" t="s">
        <v>13</v>
      </c>
      <c r="I33" t="s">
        <v>13</v>
      </c>
      <c r="J33">
        <v>3</v>
      </c>
      <c r="K33">
        <v>10</v>
      </c>
      <c r="L33">
        <v>17.5</v>
      </c>
      <c r="M33">
        <v>22.5</v>
      </c>
      <c r="Q33">
        <v>23</v>
      </c>
      <c r="R33" s="1">
        <f t="shared" si="1"/>
        <v>62.369565217391312</v>
      </c>
      <c r="S33" s="1">
        <f t="shared" si="2"/>
        <v>104.2717391304348</v>
      </c>
      <c r="T33" s="1">
        <f t="shared" si="2"/>
        <v>132.20652173913044</v>
      </c>
      <c r="U33" s="1"/>
      <c r="V33" s="1"/>
    </row>
    <row r="34" spans="1:22" x14ac:dyDescent="0.25">
      <c r="A34">
        <v>33</v>
      </c>
      <c r="B34" t="s">
        <v>9</v>
      </c>
      <c r="C34">
        <v>100</v>
      </c>
      <c r="D34">
        <v>9</v>
      </c>
      <c r="E34" t="s">
        <v>6</v>
      </c>
      <c r="F34" t="s">
        <v>14</v>
      </c>
      <c r="G34" t="s">
        <v>14</v>
      </c>
      <c r="I34" t="s">
        <v>14</v>
      </c>
      <c r="J34">
        <v>2</v>
      </c>
      <c r="K34">
        <v>4</v>
      </c>
      <c r="L34">
        <v>8</v>
      </c>
      <c r="Q34">
        <v>14</v>
      </c>
      <c r="R34" s="1">
        <f t="shared" si="1"/>
        <v>33.214285714285715</v>
      </c>
      <c r="S34" s="1">
        <f t="shared" si="2"/>
        <v>59.928571428571431</v>
      </c>
      <c r="T34" s="1"/>
      <c r="U34" s="1"/>
      <c r="V34" s="1"/>
    </row>
    <row r="35" spans="1:22" x14ac:dyDescent="0.25">
      <c r="A35">
        <v>34</v>
      </c>
      <c r="B35" t="s">
        <v>9</v>
      </c>
      <c r="C35">
        <v>89</v>
      </c>
      <c r="D35">
        <v>7</v>
      </c>
      <c r="E35" t="s">
        <v>6</v>
      </c>
      <c r="F35" t="s">
        <v>14</v>
      </c>
      <c r="G35" t="s">
        <v>15</v>
      </c>
      <c r="H35" t="s">
        <v>15</v>
      </c>
      <c r="I35" t="s">
        <v>15</v>
      </c>
      <c r="J35">
        <v>1</v>
      </c>
      <c r="K35">
        <v>10</v>
      </c>
      <c r="Q35">
        <v>16.5</v>
      </c>
      <c r="R35" s="1">
        <f t="shared" si="1"/>
        <v>56.5</v>
      </c>
      <c r="S35" s="1"/>
      <c r="T35" s="1"/>
      <c r="U35" s="1"/>
      <c r="V35" s="1"/>
    </row>
    <row r="36" spans="1:22" x14ac:dyDescent="0.25">
      <c r="A36">
        <v>35</v>
      </c>
      <c r="B36" t="s">
        <v>9</v>
      </c>
      <c r="C36">
        <v>105</v>
      </c>
      <c r="D36">
        <v>12</v>
      </c>
      <c r="E36" t="s">
        <v>6</v>
      </c>
      <c r="F36" t="s">
        <v>14</v>
      </c>
      <c r="G36" t="s">
        <v>14</v>
      </c>
      <c r="I36" t="s">
        <v>14</v>
      </c>
      <c r="J36">
        <v>2</v>
      </c>
      <c r="K36">
        <v>20</v>
      </c>
      <c r="L36">
        <v>30.5</v>
      </c>
      <c r="Q36">
        <v>34.5</v>
      </c>
      <c r="R36" s="1">
        <f t="shared" si="1"/>
        <v>63.601449275362313</v>
      </c>
      <c r="S36" s="1">
        <f t="shared" si="2"/>
        <v>93.579710144927532</v>
      </c>
      <c r="T36" s="1"/>
      <c r="U36" s="1"/>
      <c r="V36" s="1"/>
    </row>
    <row r="37" spans="1:22" x14ac:dyDescent="0.25">
      <c r="A37">
        <v>36</v>
      </c>
      <c r="B37" t="s">
        <v>9</v>
      </c>
      <c r="C37">
        <v>102</v>
      </c>
      <c r="D37">
        <v>11</v>
      </c>
      <c r="E37" t="s">
        <v>6</v>
      </c>
      <c r="F37" t="s">
        <v>14</v>
      </c>
      <c r="G37" t="s">
        <v>15</v>
      </c>
      <c r="H37" t="s">
        <v>14</v>
      </c>
      <c r="I37" t="s">
        <v>14</v>
      </c>
      <c r="J37">
        <v>2</v>
      </c>
      <c r="K37">
        <v>10</v>
      </c>
      <c r="L37">
        <v>17</v>
      </c>
      <c r="Q37">
        <v>20.5</v>
      </c>
      <c r="R37" s="1">
        <f t="shared" si="1"/>
        <v>53.08536585365853</v>
      </c>
      <c r="S37" s="1">
        <f t="shared" si="2"/>
        <v>85.695121951219505</v>
      </c>
      <c r="T37" s="1"/>
      <c r="U37" s="1"/>
      <c r="V37" s="1"/>
    </row>
    <row r="38" spans="1:22" x14ac:dyDescent="0.25">
      <c r="A38">
        <v>37</v>
      </c>
      <c r="B38" t="s">
        <v>9</v>
      </c>
      <c r="C38">
        <v>105</v>
      </c>
      <c r="D38">
        <v>13</v>
      </c>
      <c r="E38" t="s">
        <v>6</v>
      </c>
      <c r="F38" t="s">
        <v>14</v>
      </c>
      <c r="G38" t="s">
        <v>14</v>
      </c>
      <c r="I38" t="s">
        <v>14</v>
      </c>
      <c r="J38">
        <v>2</v>
      </c>
      <c r="K38">
        <v>6</v>
      </c>
      <c r="L38">
        <v>10.5</v>
      </c>
      <c r="Q38">
        <v>15.5</v>
      </c>
      <c r="R38" s="1">
        <f t="shared" si="1"/>
        <v>44.629032258064512</v>
      </c>
      <c r="S38" s="1">
        <f t="shared" si="2"/>
        <v>73.225806451612897</v>
      </c>
      <c r="T38" s="1"/>
      <c r="U38" s="1"/>
      <c r="V38" s="1"/>
    </row>
    <row r="39" spans="1:22" x14ac:dyDescent="0.25">
      <c r="A39">
        <v>38</v>
      </c>
      <c r="B39" t="s">
        <v>9</v>
      </c>
      <c r="C39">
        <v>111</v>
      </c>
      <c r="D39">
        <v>15</v>
      </c>
      <c r="E39" t="s">
        <v>5</v>
      </c>
      <c r="F39" t="s">
        <v>14</v>
      </c>
      <c r="G39" t="s">
        <v>14</v>
      </c>
      <c r="I39" t="s">
        <v>14</v>
      </c>
      <c r="J39">
        <v>2</v>
      </c>
      <c r="K39">
        <v>13</v>
      </c>
      <c r="L39">
        <v>22</v>
      </c>
      <c r="Q39">
        <v>30</v>
      </c>
      <c r="R39" s="1">
        <f t="shared" si="1"/>
        <v>51.783333333333331</v>
      </c>
      <c r="S39" s="1">
        <f t="shared" si="2"/>
        <v>83.13333333333334</v>
      </c>
      <c r="T39" s="1"/>
      <c r="U39" s="1"/>
      <c r="V39" s="1"/>
    </row>
    <row r="40" spans="1:22" x14ac:dyDescent="0.25">
      <c r="A40">
        <v>39</v>
      </c>
      <c r="B40" t="s">
        <v>9</v>
      </c>
      <c r="C40">
        <v>77</v>
      </c>
      <c r="D40">
        <v>4</v>
      </c>
      <c r="E40" t="s">
        <v>5</v>
      </c>
      <c r="F40" t="s">
        <v>19</v>
      </c>
      <c r="G40" t="s">
        <v>15</v>
      </c>
      <c r="H40" t="s">
        <v>15</v>
      </c>
      <c r="I40" t="s">
        <v>15</v>
      </c>
      <c r="J40">
        <v>1</v>
      </c>
      <c r="K40">
        <v>6.5</v>
      </c>
      <c r="Q40">
        <v>12</v>
      </c>
      <c r="R40" s="1">
        <f t="shared" si="1"/>
        <v>44.6875</v>
      </c>
      <c r="S40" s="1"/>
      <c r="T40" s="1"/>
      <c r="U40" s="1"/>
      <c r="V40" s="1"/>
    </row>
    <row r="41" spans="1:22" x14ac:dyDescent="0.25">
      <c r="A41">
        <v>40</v>
      </c>
      <c r="B41" t="s">
        <v>9</v>
      </c>
      <c r="C41">
        <v>95</v>
      </c>
      <c r="D41">
        <v>10</v>
      </c>
      <c r="E41" t="s">
        <v>5</v>
      </c>
      <c r="F41" t="s">
        <v>15</v>
      </c>
      <c r="G41" t="s">
        <v>15</v>
      </c>
      <c r="I41" t="s">
        <v>15</v>
      </c>
      <c r="J41">
        <v>1</v>
      </c>
      <c r="K41">
        <v>10</v>
      </c>
      <c r="Q41">
        <v>18</v>
      </c>
      <c r="R41" s="1">
        <f t="shared" si="1"/>
        <v>55.666666666666671</v>
      </c>
      <c r="S41" s="1"/>
      <c r="T41" s="1"/>
      <c r="U41" s="1"/>
      <c r="V41" s="1"/>
    </row>
    <row r="42" spans="1:22" x14ac:dyDescent="0.25">
      <c r="A42">
        <v>41</v>
      </c>
      <c r="B42" t="s">
        <v>9</v>
      </c>
      <c r="C42">
        <v>98</v>
      </c>
      <c r="D42">
        <v>11</v>
      </c>
      <c r="E42" t="s">
        <v>6</v>
      </c>
      <c r="F42" t="s">
        <v>15</v>
      </c>
      <c r="G42" t="s">
        <v>14</v>
      </c>
      <c r="H42" t="s">
        <v>15</v>
      </c>
      <c r="I42" t="s">
        <v>15</v>
      </c>
      <c r="J42">
        <v>1</v>
      </c>
      <c r="K42">
        <v>9.5</v>
      </c>
      <c r="Q42">
        <v>14.5</v>
      </c>
      <c r="R42" s="1">
        <f t="shared" si="1"/>
        <v>66.448275862068968</v>
      </c>
      <c r="S42" s="1"/>
      <c r="T42" s="1"/>
      <c r="U42" s="1"/>
      <c r="V42" s="1"/>
    </row>
    <row r="43" spans="1:22" x14ac:dyDescent="0.25">
      <c r="A43">
        <v>42</v>
      </c>
      <c r="B43" t="s">
        <v>9</v>
      </c>
      <c r="C43">
        <v>100</v>
      </c>
      <c r="D43">
        <v>11</v>
      </c>
      <c r="E43" t="s">
        <v>6</v>
      </c>
      <c r="F43" t="s">
        <v>15</v>
      </c>
      <c r="G43" t="s">
        <v>14</v>
      </c>
      <c r="H43" t="s">
        <v>15</v>
      </c>
      <c r="I43" t="s">
        <v>15</v>
      </c>
      <c r="J43">
        <v>1</v>
      </c>
      <c r="K43">
        <v>14</v>
      </c>
      <c r="Q43">
        <v>21</v>
      </c>
      <c r="R43" s="1">
        <f t="shared" si="1"/>
        <v>68.833333333333343</v>
      </c>
      <c r="S43" s="1"/>
      <c r="T43" s="1"/>
      <c r="U43" s="1"/>
      <c r="V43" s="1"/>
    </row>
    <row r="44" spans="1:22" x14ac:dyDescent="0.25">
      <c r="A44">
        <v>43</v>
      </c>
      <c r="B44" t="s">
        <v>9</v>
      </c>
      <c r="C44">
        <v>99</v>
      </c>
      <c r="D44">
        <v>10</v>
      </c>
      <c r="E44" t="s">
        <v>6</v>
      </c>
      <c r="F44" t="s">
        <v>14</v>
      </c>
      <c r="G44" t="s">
        <v>15</v>
      </c>
      <c r="H44" t="s">
        <v>15</v>
      </c>
      <c r="I44" t="s">
        <v>15</v>
      </c>
      <c r="J44">
        <v>1</v>
      </c>
      <c r="K44">
        <v>5</v>
      </c>
      <c r="Q44">
        <v>13.5</v>
      </c>
      <c r="R44" s="1">
        <f t="shared" si="1"/>
        <v>40.75925925925926</v>
      </c>
      <c r="S44" s="1"/>
      <c r="T44" s="1"/>
      <c r="U44" s="1"/>
      <c r="V44" s="1"/>
    </row>
    <row r="45" spans="1:22" x14ac:dyDescent="0.25">
      <c r="A45">
        <v>44</v>
      </c>
      <c r="B45" t="s">
        <v>9</v>
      </c>
      <c r="C45">
        <v>110</v>
      </c>
      <c r="D45">
        <v>14</v>
      </c>
      <c r="E45" t="s">
        <v>5</v>
      </c>
      <c r="F45" t="s">
        <v>14</v>
      </c>
      <c r="G45" t="s">
        <v>14</v>
      </c>
      <c r="I45" t="s">
        <v>14</v>
      </c>
      <c r="J45">
        <v>2</v>
      </c>
      <c r="K45">
        <v>10</v>
      </c>
      <c r="L45">
        <v>14.5</v>
      </c>
      <c r="Q45">
        <v>18.5</v>
      </c>
      <c r="R45" s="1">
        <f t="shared" si="1"/>
        <v>62.445945945945951</v>
      </c>
      <c r="S45" s="1">
        <f t="shared" si="2"/>
        <v>87.621621621621628</v>
      </c>
      <c r="T45" s="1"/>
      <c r="U45" s="1"/>
      <c r="V45" s="1"/>
    </row>
    <row r="46" spans="1:22" x14ac:dyDescent="0.25">
      <c r="A46">
        <v>45</v>
      </c>
      <c r="B46" t="s">
        <v>9</v>
      </c>
      <c r="C46">
        <v>110</v>
      </c>
      <c r="D46">
        <v>14</v>
      </c>
      <c r="E46" t="s">
        <v>5</v>
      </c>
      <c r="F46" t="s">
        <v>14</v>
      </c>
      <c r="G46" t="s">
        <v>14</v>
      </c>
      <c r="I46" t="s">
        <v>14</v>
      </c>
      <c r="J46">
        <v>2</v>
      </c>
      <c r="K46">
        <v>7</v>
      </c>
      <c r="L46">
        <v>13</v>
      </c>
      <c r="Q46">
        <v>18</v>
      </c>
      <c r="R46" s="1">
        <f t="shared" si="1"/>
        <v>46.75</v>
      </c>
      <c r="S46" s="1">
        <f t="shared" si="2"/>
        <v>81.25</v>
      </c>
      <c r="T46" s="1"/>
      <c r="U46" s="1"/>
      <c r="V46" s="1"/>
    </row>
    <row r="47" spans="1:22" x14ac:dyDescent="0.25">
      <c r="A47">
        <v>46</v>
      </c>
      <c r="B47" t="s">
        <v>9</v>
      </c>
      <c r="C47">
        <v>127</v>
      </c>
      <c r="D47">
        <v>24</v>
      </c>
      <c r="E47" t="s">
        <v>5</v>
      </c>
      <c r="F47" t="s">
        <v>18</v>
      </c>
      <c r="G47" t="s">
        <v>13</v>
      </c>
      <c r="H47" t="s">
        <v>13</v>
      </c>
      <c r="I47" t="s">
        <v>13</v>
      </c>
      <c r="J47">
        <v>3</v>
      </c>
      <c r="K47">
        <v>6</v>
      </c>
      <c r="L47">
        <v>11</v>
      </c>
      <c r="M47">
        <v>15.5</v>
      </c>
      <c r="Q47">
        <v>21</v>
      </c>
      <c r="R47" s="1">
        <f t="shared" si="1"/>
        <v>40.928571428571431</v>
      </c>
      <c r="S47" s="1">
        <f t="shared" si="2"/>
        <v>69.61904761904762</v>
      </c>
      <c r="T47" s="1">
        <f t="shared" si="2"/>
        <v>95.44047619047619</v>
      </c>
      <c r="U47" s="1"/>
      <c r="V47" s="1"/>
    </row>
    <row r="48" spans="1:22" x14ac:dyDescent="0.25">
      <c r="A48">
        <v>47</v>
      </c>
      <c r="B48" t="s">
        <v>9</v>
      </c>
      <c r="C48">
        <v>67</v>
      </c>
      <c r="D48">
        <v>2</v>
      </c>
      <c r="E48" t="s">
        <v>7</v>
      </c>
      <c r="F48" t="s">
        <v>19</v>
      </c>
      <c r="G48" t="s">
        <v>15</v>
      </c>
      <c r="H48" t="s">
        <v>14</v>
      </c>
      <c r="Q48">
        <v>11</v>
      </c>
      <c r="R48" s="1">
        <f t="shared" si="1"/>
        <v>6.5</v>
      </c>
      <c r="S48" s="1"/>
      <c r="T48" s="1"/>
      <c r="U48" s="1"/>
      <c r="V48" s="1"/>
    </row>
    <row r="49" spans="1:22" x14ac:dyDescent="0.25">
      <c r="A49">
        <v>48</v>
      </c>
      <c r="B49" t="s">
        <v>9</v>
      </c>
      <c r="C49">
        <v>74</v>
      </c>
      <c r="D49">
        <v>3</v>
      </c>
      <c r="E49" t="s">
        <v>6</v>
      </c>
      <c r="F49" t="s">
        <v>15</v>
      </c>
      <c r="G49" t="s">
        <v>15</v>
      </c>
      <c r="I49" t="s">
        <v>15</v>
      </c>
      <c r="J49">
        <v>1</v>
      </c>
      <c r="K49">
        <v>6</v>
      </c>
      <c r="Q49">
        <v>12</v>
      </c>
      <c r="R49" s="1">
        <f t="shared" si="1"/>
        <v>40.25</v>
      </c>
      <c r="S49" s="1"/>
      <c r="T49" s="1"/>
      <c r="U49" s="1"/>
      <c r="V49" s="1"/>
    </row>
    <row r="50" spans="1:22" x14ac:dyDescent="0.25">
      <c r="A50">
        <v>49</v>
      </c>
      <c r="B50" t="s">
        <v>9</v>
      </c>
      <c r="C50">
        <v>79</v>
      </c>
      <c r="D50">
        <v>3</v>
      </c>
      <c r="E50" t="s">
        <v>6</v>
      </c>
      <c r="F50" t="s">
        <v>15</v>
      </c>
      <c r="G50" t="s">
        <v>15</v>
      </c>
      <c r="I50" t="s">
        <v>15</v>
      </c>
      <c r="J50">
        <v>1</v>
      </c>
      <c r="K50">
        <v>10</v>
      </c>
      <c r="Q50">
        <v>16.5</v>
      </c>
      <c r="R50" s="1">
        <f t="shared" si="1"/>
        <v>50.439393939393938</v>
      </c>
      <c r="S50" s="1"/>
      <c r="T50" s="1"/>
      <c r="U50" s="1"/>
      <c r="V50" s="1"/>
    </row>
    <row r="51" spans="1:22" x14ac:dyDescent="0.25">
      <c r="A51">
        <v>50</v>
      </c>
      <c r="B51" t="s">
        <v>9</v>
      </c>
      <c r="C51">
        <v>90</v>
      </c>
      <c r="D51">
        <v>7</v>
      </c>
      <c r="E51" t="s">
        <v>6</v>
      </c>
      <c r="F51" t="s">
        <v>15</v>
      </c>
      <c r="G51" t="s">
        <v>15</v>
      </c>
      <c r="I51" t="s">
        <v>15</v>
      </c>
      <c r="J51">
        <v>1</v>
      </c>
      <c r="K51">
        <v>8</v>
      </c>
      <c r="Q51">
        <v>17</v>
      </c>
      <c r="R51" s="1">
        <f t="shared" si="1"/>
        <v>45.794117647058826</v>
      </c>
      <c r="S51" s="1"/>
      <c r="T51" s="1"/>
      <c r="U51" s="1"/>
      <c r="V51" s="1"/>
    </row>
    <row r="52" spans="1:22" x14ac:dyDescent="0.25">
      <c r="A52">
        <v>51</v>
      </c>
      <c r="B52" t="s">
        <v>9</v>
      </c>
      <c r="C52">
        <v>74</v>
      </c>
      <c r="D52">
        <v>3</v>
      </c>
      <c r="E52" t="s">
        <v>5</v>
      </c>
      <c r="F52" t="s">
        <v>19</v>
      </c>
      <c r="G52" t="s">
        <v>15</v>
      </c>
      <c r="H52" t="s">
        <v>15</v>
      </c>
      <c r="I52" t="s">
        <v>15</v>
      </c>
      <c r="J52">
        <v>1</v>
      </c>
      <c r="K52">
        <v>4.5</v>
      </c>
      <c r="Q52">
        <v>11</v>
      </c>
      <c r="R52" s="1">
        <f t="shared" si="1"/>
        <v>34.113636363636367</v>
      </c>
      <c r="S52" s="1"/>
      <c r="T52" s="1"/>
      <c r="U52" s="1"/>
      <c r="V52" s="1"/>
    </row>
    <row r="53" spans="1:22" x14ac:dyDescent="0.25">
      <c r="A53">
        <v>52</v>
      </c>
      <c r="B53" t="s">
        <v>9</v>
      </c>
      <c r="C53">
        <v>86</v>
      </c>
      <c r="D53">
        <v>7</v>
      </c>
      <c r="E53" t="s">
        <v>5</v>
      </c>
      <c r="F53" t="s">
        <v>15</v>
      </c>
      <c r="G53" t="s">
        <v>14</v>
      </c>
      <c r="H53" t="s">
        <v>15</v>
      </c>
      <c r="I53" t="s">
        <v>15</v>
      </c>
      <c r="J53">
        <v>1</v>
      </c>
      <c r="K53">
        <v>10</v>
      </c>
      <c r="Q53">
        <v>18</v>
      </c>
      <c r="R53" s="1">
        <f t="shared" si="1"/>
        <v>50.666666666666671</v>
      </c>
      <c r="S53" s="1"/>
      <c r="T53" s="1"/>
      <c r="U53" s="1"/>
      <c r="V53" s="1"/>
    </row>
    <row r="54" spans="1:22" x14ac:dyDescent="0.25">
      <c r="A54">
        <v>53</v>
      </c>
      <c r="B54" t="s">
        <v>9</v>
      </c>
      <c r="C54">
        <v>73</v>
      </c>
      <c r="D54">
        <v>3</v>
      </c>
      <c r="E54" t="s">
        <v>6</v>
      </c>
      <c r="F54" t="s">
        <v>19</v>
      </c>
      <c r="G54" t="s">
        <v>15</v>
      </c>
      <c r="H54" t="s">
        <v>15</v>
      </c>
      <c r="I54" t="s">
        <v>15</v>
      </c>
      <c r="J54">
        <v>1</v>
      </c>
      <c r="K54">
        <v>4</v>
      </c>
      <c r="Q54">
        <v>9</v>
      </c>
      <c r="R54" s="1">
        <f t="shared" si="1"/>
        <v>36.055555555555557</v>
      </c>
      <c r="S54" s="1"/>
      <c r="T54" s="1"/>
      <c r="U54" s="1"/>
      <c r="V54" s="1"/>
    </row>
    <row r="55" spans="1:22" x14ac:dyDescent="0.25">
      <c r="A55">
        <v>54</v>
      </c>
      <c r="B55" t="s">
        <v>9</v>
      </c>
      <c r="C55">
        <v>76</v>
      </c>
      <c r="D55">
        <v>3</v>
      </c>
      <c r="E55" t="s">
        <v>6</v>
      </c>
      <c r="F55" t="s">
        <v>15</v>
      </c>
      <c r="G55" t="s">
        <v>15</v>
      </c>
      <c r="I55" t="s">
        <v>15</v>
      </c>
      <c r="J55">
        <v>1</v>
      </c>
      <c r="K55">
        <v>5</v>
      </c>
      <c r="Q55">
        <v>21</v>
      </c>
      <c r="R55" s="1">
        <f t="shared" si="1"/>
        <v>23.047619047619047</v>
      </c>
      <c r="S55" s="1"/>
      <c r="T55" s="1"/>
      <c r="U55" s="1"/>
      <c r="V55" s="1"/>
    </row>
    <row r="56" spans="1:22" x14ac:dyDescent="0.25">
      <c r="A56">
        <v>55</v>
      </c>
      <c r="B56" t="s">
        <v>9</v>
      </c>
      <c r="C56">
        <v>76</v>
      </c>
      <c r="D56">
        <v>4</v>
      </c>
      <c r="E56" t="s">
        <v>6</v>
      </c>
      <c r="F56" t="s">
        <v>15</v>
      </c>
      <c r="G56" t="s">
        <v>15</v>
      </c>
      <c r="I56" t="s">
        <v>15</v>
      </c>
      <c r="J56">
        <v>1</v>
      </c>
      <c r="K56">
        <v>8</v>
      </c>
      <c r="Q56">
        <v>15</v>
      </c>
      <c r="R56" s="1">
        <f t="shared" si="1"/>
        <v>43.56666666666667</v>
      </c>
      <c r="S56" s="1"/>
      <c r="T56" s="1"/>
      <c r="U56" s="1"/>
      <c r="V56" s="1"/>
    </row>
    <row r="57" spans="1:22" x14ac:dyDescent="0.25">
      <c r="A57">
        <v>56</v>
      </c>
      <c r="B57" t="s">
        <v>9</v>
      </c>
      <c r="C57">
        <v>72</v>
      </c>
      <c r="D57">
        <v>3</v>
      </c>
      <c r="E57" t="s">
        <v>5</v>
      </c>
      <c r="F57" t="s">
        <v>19</v>
      </c>
      <c r="G57" t="s">
        <v>15</v>
      </c>
      <c r="H57" t="s">
        <v>14</v>
      </c>
      <c r="Q57">
        <v>10</v>
      </c>
      <c r="R57" s="1">
        <f t="shared" si="1"/>
        <v>6.5</v>
      </c>
      <c r="S57" s="1"/>
      <c r="T57" s="1"/>
      <c r="U57" s="1"/>
      <c r="V57" s="1"/>
    </row>
    <row r="58" spans="1:22" x14ac:dyDescent="0.25">
      <c r="A58">
        <v>57</v>
      </c>
      <c r="B58" t="s">
        <v>9</v>
      </c>
      <c r="C58">
        <v>78</v>
      </c>
      <c r="D58">
        <v>4</v>
      </c>
      <c r="E58" t="s">
        <v>6</v>
      </c>
      <c r="F58" t="s">
        <v>15</v>
      </c>
      <c r="G58" t="s">
        <v>15</v>
      </c>
      <c r="I58" t="s">
        <v>15</v>
      </c>
      <c r="J58">
        <v>1</v>
      </c>
      <c r="K58">
        <v>8</v>
      </c>
      <c r="Q58">
        <v>13</v>
      </c>
      <c r="R58" s="1">
        <f t="shared" si="1"/>
        <v>50.5</v>
      </c>
      <c r="S58" s="1"/>
      <c r="T58" s="1"/>
      <c r="U58" s="1"/>
      <c r="V58" s="1"/>
    </row>
    <row r="59" spans="1:22" x14ac:dyDescent="0.25">
      <c r="A59">
        <v>58</v>
      </c>
      <c r="B59" t="s">
        <v>9</v>
      </c>
      <c r="C59">
        <v>92</v>
      </c>
      <c r="D59">
        <v>7</v>
      </c>
      <c r="E59" t="s">
        <v>6</v>
      </c>
      <c r="F59" t="s">
        <v>15</v>
      </c>
      <c r="G59" t="s">
        <v>15</v>
      </c>
      <c r="I59" t="s">
        <v>15</v>
      </c>
      <c r="J59">
        <v>1</v>
      </c>
      <c r="K59">
        <v>10</v>
      </c>
      <c r="Q59">
        <v>15.5</v>
      </c>
      <c r="R59" s="1">
        <f t="shared" si="1"/>
        <v>61.661290322580648</v>
      </c>
      <c r="S59" s="1"/>
      <c r="T59" s="1"/>
      <c r="U59" s="1"/>
      <c r="V59" s="1"/>
    </row>
    <row r="60" spans="1:22" x14ac:dyDescent="0.25">
      <c r="A60">
        <v>59</v>
      </c>
      <c r="B60" t="s">
        <v>9</v>
      </c>
      <c r="C60">
        <v>93</v>
      </c>
      <c r="D60">
        <v>9</v>
      </c>
      <c r="E60" t="s">
        <v>6</v>
      </c>
      <c r="F60" t="s">
        <v>15</v>
      </c>
      <c r="G60" t="s">
        <v>15</v>
      </c>
      <c r="I60" t="s">
        <v>15</v>
      </c>
      <c r="J60">
        <v>1</v>
      </c>
      <c r="K60">
        <v>9</v>
      </c>
      <c r="Q60">
        <v>16.5</v>
      </c>
      <c r="R60" s="1">
        <f t="shared" si="1"/>
        <v>53.68181818181818</v>
      </c>
      <c r="S60" s="1"/>
      <c r="T60" s="1"/>
      <c r="U60" s="1"/>
      <c r="V60" s="1"/>
    </row>
    <row r="61" spans="1:22" x14ac:dyDescent="0.25">
      <c r="A61">
        <v>60</v>
      </c>
      <c r="B61" t="s">
        <v>9</v>
      </c>
      <c r="C61">
        <v>115</v>
      </c>
      <c r="D61">
        <v>16</v>
      </c>
      <c r="E61" t="s">
        <v>5</v>
      </c>
      <c r="F61" t="s">
        <v>13</v>
      </c>
      <c r="G61" t="s">
        <v>14</v>
      </c>
      <c r="H61" t="s">
        <v>14</v>
      </c>
      <c r="I61" t="s">
        <v>14</v>
      </c>
      <c r="J61">
        <v>2</v>
      </c>
      <c r="K61">
        <v>9</v>
      </c>
      <c r="L61">
        <v>14</v>
      </c>
      <c r="Q61">
        <v>18</v>
      </c>
      <c r="R61" s="1">
        <f t="shared" si="1"/>
        <v>60.75</v>
      </c>
      <c r="S61" s="1">
        <f t="shared" si="2"/>
        <v>90.888888888888886</v>
      </c>
      <c r="T61" s="1"/>
      <c r="U61" s="1"/>
      <c r="V61" s="1"/>
    </row>
    <row r="62" spans="1:22" x14ac:dyDescent="0.25">
      <c r="A62">
        <v>61</v>
      </c>
      <c r="B62" t="s">
        <v>9</v>
      </c>
      <c r="C62">
        <v>91</v>
      </c>
      <c r="D62">
        <v>7</v>
      </c>
      <c r="E62" t="s">
        <v>6</v>
      </c>
      <c r="F62" t="s">
        <v>15</v>
      </c>
      <c r="G62" t="s">
        <v>15</v>
      </c>
      <c r="I62" t="s">
        <v>15</v>
      </c>
      <c r="J62">
        <v>1</v>
      </c>
      <c r="K62">
        <v>8.5</v>
      </c>
      <c r="Q62">
        <v>17</v>
      </c>
      <c r="R62" s="1">
        <f t="shared" si="1"/>
        <v>48.75</v>
      </c>
      <c r="S62" s="1"/>
      <c r="T62" s="1"/>
      <c r="U62" s="1"/>
      <c r="V62" s="1"/>
    </row>
    <row r="63" spans="1:22" x14ac:dyDescent="0.25">
      <c r="A63">
        <v>62</v>
      </c>
      <c r="B63" t="s">
        <v>9</v>
      </c>
      <c r="C63">
        <v>93</v>
      </c>
      <c r="D63">
        <v>8</v>
      </c>
      <c r="E63" t="s">
        <v>6</v>
      </c>
      <c r="F63" t="s">
        <v>15</v>
      </c>
      <c r="G63" t="s">
        <v>15</v>
      </c>
      <c r="I63" t="s">
        <v>15</v>
      </c>
      <c r="J63">
        <v>1</v>
      </c>
      <c r="K63">
        <v>10</v>
      </c>
      <c r="Q63">
        <v>18.5</v>
      </c>
      <c r="R63" s="1">
        <f t="shared" si="1"/>
        <v>53.256756756756758</v>
      </c>
      <c r="S63" s="1"/>
      <c r="T63" s="1"/>
      <c r="U63" s="1"/>
      <c r="V63" s="1"/>
    </row>
    <row r="64" spans="1:22" x14ac:dyDescent="0.25">
      <c r="A64">
        <v>63</v>
      </c>
      <c r="B64" t="s">
        <v>9</v>
      </c>
      <c r="C64">
        <v>88</v>
      </c>
      <c r="D64">
        <v>6</v>
      </c>
      <c r="E64" t="s">
        <v>6</v>
      </c>
      <c r="F64" t="s">
        <v>15</v>
      </c>
      <c r="G64" t="s">
        <v>15</v>
      </c>
      <c r="I64" t="s">
        <v>15</v>
      </c>
      <c r="J64">
        <v>1</v>
      </c>
      <c r="K64">
        <v>7</v>
      </c>
      <c r="Q64">
        <v>15</v>
      </c>
      <c r="R64" s="1">
        <f t="shared" si="1"/>
        <v>44.533333333333331</v>
      </c>
      <c r="S64" s="1"/>
      <c r="T64" s="1"/>
      <c r="U64" s="1"/>
      <c r="V64" s="1"/>
    </row>
    <row r="65" spans="1:22" x14ac:dyDescent="0.25">
      <c r="A65">
        <v>64</v>
      </c>
      <c r="B65" t="s">
        <v>9</v>
      </c>
      <c r="C65">
        <v>110</v>
      </c>
      <c r="D65">
        <v>13</v>
      </c>
      <c r="E65" t="s">
        <v>6</v>
      </c>
      <c r="F65" t="s">
        <v>13</v>
      </c>
      <c r="G65" t="s">
        <v>13</v>
      </c>
      <c r="I65" t="s">
        <v>13</v>
      </c>
      <c r="J65">
        <v>3</v>
      </c>
      <c r="K65">
        <v>5.5</v>
      </c>
      <c r="L65">
        <v>9.5</v>
      </c>
      <c r="M65">
        <v>14</v>
      </c>
      <c r="Q65">
        <v>21</v>
      </c>
      <c r="R65" s="1">
        <f t="shared" ref="R65:R73" si="3">(((C65-6.5)/$Q65)*K65)+6.5</f>
        <v>33.607142857142861</v>
      </c>
      <c r="S65" s="1">
        <f t="shared" si="2"/>
        <v>53.321428571428577</v>
      </c>
      <c r="T65" s="1">
        <f t="shared" si="2"/>
        <v>75.5</v>
      </c>
      <c r="U65" s="1"/>
      <c r="V65" s="1"/>
    </row>
    <row r="66" spans="1:22" x14ac:dyDescent="0.25">
      <c r="A66">
        <v>65</v>
      </c>
      <c r="B66" t="s">
        <v>9</v>
      </c>
      <c r="C66">
        <v>99</v>
      </c>
      <c r="D66">
        <v>10</v>
      </c>
      <c r="E66" t="s">
        <v>6</v>
      </c>
      <c r="F66" t="s">
        <v>14</v>
      </c>
      <c r="G66" t="s">
        <v>14</v>
      </c>
      <c r="I66" t="s">
        <v>14</v>
      </c>
      <c r="J66">
        <v>2</v>
      </c>
      <c r="K66">
        <v>7</v>
      </c>
      <c r="L66">
        <v>12</v>
      </c>
      <c r="Q66">
        <v>19.5</v>
      </c>
      <c r="R66" s="1">
        <f t="shared" si="3"/>
        <v>39.705128205128204</v>
      </c>
      <c r="S66" s="1">
        <f t="shared" si="2"/>
        <v>63.42307692307692</v>
      </c>
      <c r="T66" s="1"/>
      <c r="U66" s="1"/>
      <c r="V66" s="1"/>
    </row>
    <row r="67" spans="1:22" x14ac:dyDescent="0.25">
      <c r="A67">
        <v>66</v>
      </c>
      <c r="B67" t="s">
        <v>9</v>
      </c>
      <c r="C67">
        <v>102</v>
      </c>
      <c r="D67">
        <v>10</v>
      </c>
      <c r="E67" t="s">
        <v>5</v>
      </c>
      <c r="F67" t="s">
        <v>14</v>
      </c>
      <c r="G67" t="s">
        <v>14</v>
      </c>
      <c r="I67" t="s">
        <v>14</v>
      </c>
      <c r="J67">
        <v>2</v>
      </c>
      <c r="K67">
        <v>10</v>
      </c>
      <c r="L67">
        <v>14</v>
      </c>
      <c r="Q67">
        <v>17.5</v>
      </c>
      <c r="R67" s="1">
        <f t="shared" si="3"/>
        <v>61.071428571428569</v>
      </c>
      <c r="S67" s="1">
        <f t="shared" si="2"/>
        <v>82.9</v>
      </c>
      <c r="T67" s="1"/>
      <c r="U67" s="1"/>
      <c r="V67" s="1"/>
    </row>
    <row r="68" spans="1:22" x14ac:dyDescent="0.25">
      <c r="A68">
        <v>67</v>
      </c>
      <c r="B68" t="s">
        <v>9</v>
      </c>
      <c r="C68">
        <v>104</v>
      </c>
      <c r="D68">
        <v>12</v>
      </c>
      <c r="E68" t="s">
        <v>5</v>
      </c>
      <c r="F68" t="s">
        <v>14</v>
      </c>
      <c r="G68" t="s">
        <v>14</v>
      </c>
      <c r="I68" t="s">
        <v>14</v>
      </c>
      <c r="J68">
        <v>2</v>
      </c>
      <c r="K68">
        <v>9</v>
      </c>
      <c r="L68">
        <v>16</v>
      </c>
      <c r="Q68">
        <v>20</v>
      </c>
      <c r="R68" s="1">
        <f t="shared" si="3"/>
        <v>50.375</v>
      </c>
      <c r="S68" s="1">
        <f t="shared" si="2"/>
        <v>84.5</v>
      </c>
      <c r="T68" s="1"/>
      <c r="U68" s="1"/>
      <c r="V68" s="1"/>
    </row>
    <row r="69" spans="1:22" x14ac:dyDescent="0.25">
      <c r="A69">
        <v>68</v>
      </c>
      <c r="B69" t="s">
        <v>9</v>
      </c>
      <c r="C69">
        <v>100</v>
      </c>
      <c r="D69">
        <v>10</v>
      </c>
      <c r="E69" t="s">
        <v>6</v>
      </c>
      <c r="F69" t="s">
        <v>14</v>
      </c>
      <c r="G69" t="s">
        <v>14</v>
      </c>
      <c r="I69" t="s">
        <v>14</v>
      </c>
      <c r="J69">
        <v>2</v>
      </c>
      <c r="K69">
        <v>11.5</v>
      </c>
      <c r="L69">
        <v>17.5</v>
      </c>
      <c r="Q69">
        <v>21</v>
      </c>
      <c r="R69" s="1">
        <f t="shared" si="3"/>
        <v>57.702380952380956</v>
      </c>
      <c r="S69" s="1">
        <f t="shared" si="2"/>
        <v>84.416666666666671</v>
      </c>
      <c r="T69" s="1"/>
      <c r="U69" s="1"/>
      <c r="V69" s="1"/>
    </row>
    <row r="70" spans="1:22" x14ac:dyDescent="0.25">
      <c r="A70">
        <v>1</v>
      </c>
      <c r="B70" t="s">
        <v>10</v>
      </c>
      <c r="C70">
        <v>180</v>
      </c>
      <c r="D70">
        <v>21</v>
      </c>
      <c r="E70" t="s">
        <v>6</v>
      </c>
      <c r="F70" t="s">
        <v>17</v>
      </c>
      <c r="G70" t="s">
        <v>18</v>
      </c>
      <c r="H70" t="s">
        <v>18</v>
      </c>
      <c r="I70" t="s">
        <v>18</v>
      </c>
      <c r="J70">
        <v>4</v>
      </c>
      <c r="K70">
        <v>8</v>
      </c>
      <c r="L70">
        <v>14</v>
      </c>
      <c r="M70">
        <v>19</v>
      </c>
      <c r="N70">
        <v>23.5</v>
      </c>
      <c r="Q70">
        <v>27</v>
      </c>
      <c r="R70" s="1">
        <f t="shared" si="3"/>
        <v>57.907407407407405</v>
      </c>
      <c r="S70" s="1">
        <f t="shared" si="2"/>
        <v>96.462962962962962</v>
      </c>
      <c r="T70" s="1">
        <f t="shared" si="2"/>
        <v>128.59259259259258</v>
      </c>
      <c r="U70" s="1">
        <f>(N70/$Q70)*$C70</f>
        <v>156.66666666666666</v>
      </c>
      <c r="V70" s="1"/>
    </row>
    <row r="71" spans="1:22" x14ac:dyDescent="0.25">
      <c r="A71">
        <v>2</v>
      </c>
      <c r="B71" t="s">
        <v>11</v>
      </c>
      <c r="C71">
        <v>139</v>
      </c>
      <c r="D71">
        <v>25</v>
      </c>
      <c r="E71" t="s">
        <v>6</v>
      </c>
      <c r="F71" t="s">
        <v>17</v>
      </c>
      <c r="G71" t="s">
        <v>17</v>
      </c>
      <c r="I71" t="s">
        <v>17</v>
      </c>
      <c r="J71">
        <v>5</v>
      </c>
      <c r="K71">
        <v>4</v>
      </c>
      <c r="L71">
        <v>7.5</v>
      </c>
      <c r="M71">
        <v>11</v>
      </c>
      <c r="N71">
        <v>14.5</v>
      </c>
      <c r="O71">
        <v>17</v>
      </c>
      <c r="Q71">
        <v>19</v>
      </c>
      <c r="R71" s="1">
        <f t="shared" si="3"/>
        <v>34.39473684210526</v>
      </c>
      <c r="S71" s="1">
        <f t="shared" si="2"/>
        <v>58.80263157894737</v>
      </c>
      <c r="T71" s="1">
        <f t="shared" si="2"/>
        <v>83.21052631578948</v>
      </c>
      <c r="U71" s="1">
        <f>(N71/$Q71)*$C71</f>
        <v>106.07894736842105</v>
      </c>
      <c r="V71" s="1">
        <f t="shared" ref="V71:V73" si="4">(O71/$Q71)*$C71</f>
        <v>124.36842105263158</v>
      </c>
    </row>
    <row r="72" spans="1:22" x14ac:dyDescent="0.25">
      <c r="A72">
        <v>3</v>
      </c>
      <c r="B72" t="s">
        <v>12</v>
      </c>
      <c r="C72">
        <v>150</v>
      </c>
      <c r="D72">
        <v>31</v>
      </c>
      <c r="E72" t="s">
        <v>6</v>
      </c>
      <c r="F72" t="s">
        <v>18</v>
      </c>
      <c r="G72" t="s">
        <v>18</v>
      </c>
      <c r="I72" t="s">
        <v>18</v>
      </c>
      <c r="J72">
        <v>4</v>
      </c>
      <c r="K72">
        <v>10</v>
      </c>
      <c r="L72">
        <v>21</v>
      </c>
      <c r="M72">
        <v>25</v>
      </c>
      <c r="N72">
        <v>29</v>
      </c>
      <c r="Q72">
        <v>32</v>
      </c>
      <c r="R72" s="1">
        <f t="shared" si="3"/>
        <v>51.34375</v>
      </c>
      <c r="S72" s="1">
        <f t="shared" si="2"/>
        <v>100.671875</v>
      </c>
      <c r="T72" s="1">
        <f t="shared" si="2"/>
        <v>118.609375</v>
      </c>
      <c r="U72" s="1">
        <f>(N72/$Q72)*$C72</f>
        <v>135.9375</v>
      </c>
      <c r="V72" s="1"/>
    </row>
    <row r="73" spans="1:22" x14ac:dyDescent="0.25">
      <c r="A73">
        <v>4</v>
      </c>
      <c r="B73" t="s">
        <v>12</v>
      </c>
      <c r="C73">
        <v>145</v>
      </c>
      <c r="D73">
        <v>33</v>
      </c>
      <c r="E73" t="s">
        <v>6</v>
      </c>
      <c r="F73" t="s">
        <v>17</v>
      </c>
      <c r="G73" t="s">
        <v>17</v>
      </c>
      <c r="I73" t="s">
        <v>17</v>
      </c>
      <c r="J73">
        <v>5</v>
      </c>
      <c r="K73">
        <v>10</v>
      </c>
      <c r="L73">
        <v>15</v>
      </c>
      <c r="M73">
        <v>19.5</v>
      </c>
      <c r="N73">
        <v>22.5</v>
      </c>
      <c r="O73">
        <v>24</v>
      </c>
      <c r="Q73">
        <v>25.5</v>
      </c>
      <c r="R73" s="1">
        <f t="shared" si="3"/>
        <v>60.813725490196077</v>
      </c>
      <c r="S73" s="1">
        <f t="shared" si="2"/>
        <v>87.970588235294116</v>
      </c>
      <c r="T73" s="1">
        <f t="shared" si="2"/>
        <v>112.41176470588236</v>
      </c>
      <c r="U73" s="1">
        <f>(N73/$Q73)*$C73</f>
        <v>127.94117647058823</v>
      </c>
      <c r="V73" s="1">
        <f t="shared" si="4"/>
        <v>136.47058823529412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Oplinger</dc:creator>
  <cp:lastModifiedBy>Randy Oplinger</cp:lastModifiedBy>
  <cp:lastPrinted>2014-11-19T16:00:47Z</cp:lastPrinted>
  <dcterms:created xsi:type="dcterms:W3CDTF">2014-11-18T00:03:02Z</dcterms:created>
  <dcterms:modified xsi:type="dcterms:W3CDTF">2018-11-19T17:09:13Z</dcterms:modified>
</cp:coreProperties>
</file>