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ckmei\Documents\1Archive Documents\Old Projects\Alligator Gar_Age Validation-Retention\"/>
    </mc:Choice>
  </mc:AlternateContent>
  <xr:revisionPtr revIDLastSave="0" documentId="8_{CD642F1D-0E39-49BA-B300-AF8D2089A219}" xr6:coauthVersionLast="31" xr6:coauthVersionMax="31" xr10:uidLastSave="{00000000-0000-0000-0000-000000000000}"/>
  <bookViews>
    <workbookView xWindow="0" yWindow="0" windowWidth="38400" windowHeight="17025" xr2:uid="{CDAD8F1B-18A9-45AF-94DC-55356556A449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99" i="1" l="1"/>
  <c r="AM99" i="1"/>
  <c r="AF99" i="1"/>
  <c r="AE99" i="1"/>
  <c r="AD99" i="1"/>
  <c r="AA99" i="1"/>
  <c r="W99" i="1"/>
  <c r="V99" i="1"/>
  <c r="U99" i="1"/>
  <c r="R99" i="1"/>
  <c r="N99" i="1"/>
  <c r="M99" i="1"/>
  <c r="L99" i="1"/>
  <c r="I99" i="1"/>
  <c r="F99" i="1"/>
  <c r="AN98" i="1"/>
  <c r="AM98" i="1"/>
  <c r="AF98" i="1"/>
  <c r="AE98" i="1"/>
  <c r="AD98" i="1"/>
  <c r="AA98" i="1"/>
  <c r="W98" i="1"/>
  <c r="V98" i="1"/>
  <c r="U98" i="1"/>
  <c r="R98" i="1"/>
  <c r="I98" i="1"/>
  <c r="F98" i="1"/>
  <c r="AN97" i="1"/>
  <c r="AM97" i="1"/>
  <c r="AF97" i="1"/>
  <c r="AE97" i="1"/>
  <c r="AD97" i="1"/>
  <c r="AA97" i="1"/>
  <c r="W97" i="1"/>
  <c r="V97" i="1"/>
  <c r="U97" i="1"/>
  <c r="R97" i="1"/>
  <c r="I97" i="1"/>
  <c r="F97" i="1"/>
  <c r="AN96" i="1"/>
  <c r="AM96" i="1"/>
  <c r="AA96" i="1"/>
  <c r="R96" i="1"/>
  <c r="N96" i="1"/>
  <c r="M96" i="1"/>
  <c r="L96" i="1"/>
  <c r="I96" i="1"/>
  <c r="F96" i="1"/>
  <c r="AN95" i="1"/>
  <c r="AM95" i="1"/>
  <c r="AF95" i="1"/>
  <c r="AE95" i="1"/>
  <c r="AD95" i="1"/>
  <c r="AA95" i="1"/>
  <c r="W95" i="1"/>
  <c r="V95" i="1"/>
  <c r="U95" i="1"/>
  <c r="R95" i="1"/>
  <c r="N95" i="1"/>
  <c r="M95" i="1"/>
  <c r="L95" i="1"/>
  <c r="I95" i="1"/>
  <c r="F95" i="1"/>
  <c r="AN94" i="1"/>
  <c r="AM94" i="1"/>
  <c r="AF94" i="1"/>
  <c r="AE94" i="1"/>
  <c r="AD94" i="1"/>
  <c r="AA94" i="1"/>
  <c r="R94" i="1"/>
  <c r="N94" i="1"/>
  <c r="M94" i="1"/>
  <c r="L94" i="1"/>
  <c r="I94" i="1"/>
  <c r="F94" i="1"/>
  <c r="AN93" i="1"/>
  <c r="AM93" i="1"/>
  <c r="AF93" i="1"/>
  <c r="AE93" i="1"/>
  <c r="AD93" i="1"/>
  <c r="AA93" i="1"/>
  <c r="W93" i="1"/>
  <c r="V93" i="1"/>
  <c r="U93" i="1"/>
  <c r="R93" i="1"/>
  <c r="N93" i="1"/>
  <c r="M93" i="1"/>
  <c r="L93" i="1"/>
  <c r="I93" i="1"/>
  <c r="F93" i="1"/>
  <c r="AN92" i="1"/>
  <c r="AM92" i="1"/>
  <c r="AF92" i="1"/>
  <c r="AE92" i="1"/>
  <c r="AD92" i="1"/>
  <c r="AA92" i="1"/>
  <c r="W92" i="1"/>
  <c r="V92" i="1"/>
  <c r="U92" i="1"/>
  <c r="R92" i="1"/>
  <c r="I92" i="1"/>
  <c r="F92" i="1"/>
  <c r="W91" i="1"/>
  <c r="V91" i="1"/>
  <c r="U91" i="1"/>
  <c r="N91" i="1"/>
  <c r="M91" i="1"/>
  <c r="L91" i="1"/>
  <c r="I91" i="1"/>
  <c r="F91" i="1"/>
  <c r="AN90" i="1"/>
  <c r="AM90" i="1"/>
  <c r="AF90" i="1"/>
  <c r="AE90" i="1"/>
  <c r="AD90" i="1"/>
  <c r="AA90" i="1"/>
  <c r="W90" i="1"/>
  <c r="V90" i="1"/>
  <c r="U90" i="1"/>
  <c r="R90" i="1"/>
  <c r="I90" i="1"/>
  <c r="F90" i="1"/>
  <c r="AN89" i="1"/>
  <c r="AM89" i="1"/>
  <c r="AF89" i="1"/>
  <c r="AE89" i="1"/>
  <c r="AD89" i="1"/>
  <c r="AA89" i="1"/>
  <c r="R89" i="1"/>
  <c r="N89" i="1"/>
  <c r="M89" i="1"/>
  <c r="L89" i="1"/>
  <c r="I89" i="1"/>
  <c r="F89" i="1"/>
  <c r="AN88" i="1"/>
  <c r="AM88" i="1"/>
  <c r="AA88" i="1"/>
  <c r="R88" i="1"/>
  <c r="I88" i="1"/>
  <c r="F88" i="1"/>
  <c r="AN87" i="1"/>
  <c r="AM87" i="1"/>
  <c r="AF87" i="1"/>
  <c r="AE87" i="1"/>
  <c r="AD87" i="1"/>
  <c r="AA87" i="1"/>
  <c r="W87" i="1"/>
  <c r="V87" i="1"/>
  <c r="U87" i="1"/>
  <c r="R87" i="1"/>
  <c r="N87" i="1"/>
  <c r="M87" i="1"/>
  <c r="L87" i="1"/>
  <c r="I87" i="1"/>
  <c r="F87" i="1"/>
  <c r="AN86" i="1"/>
  <c r="AM86" i="1"/>
  <c r="AF86" i="1"/>
  <c r="AE86" i="1"/>
  <c r="AD86" i="1"/>
  <c r="AA86" i="1"/>
  <c r="W86" i="1"/>
  <c r="V86" i="1"/>
  <c r="U86" i="1"/>
  <c r="R86" i="1"/>
  <c r="N86" i="1"/>
  <c r="M86" i="1"/>
  <c r="L86" i="1"/>
  <c r="I86" i="1"/>
  <c r="F86" i="1"/>
  <c r="AN85" i="1"/>
  <c r="AM85" i="1"/>
  <c r="AF85" i="1"/>
  <c r="AE85" i="1"/>
  <c r="AD85" i="1"/>
  <c r="AA85" i="1"/>
  <c r="W85" i="1"/>
  <c r="V85" i="1"/>
  <c r="U85" i="1"/>
  <c r="R85" i="1"/>
  <c r="N85" i="1"/>
  <c r="M85" i="1"/>
  <c r="L85" i="1"/>
  <c r="I85" i="1"/>
  <c r="F85" i="1"/>
  <c r="AN84" i="1"/>
  <c r="AM84" i="1"/>
  <c r="AA84" i="1"/>
  <c r="W84" i="1"/>
  <c r="V84" i="1"/>
  <c r="U84" i="1"/>
  <c r="R84" i="1"/>
  <c r="N84" i="1"/>
  <c r="M84" i="1"/>
  <c r="L84" i="1"/>
  <c r="I84" i="1"/>
  <c r="F84" i="1"/>
  <c r="AN83" i="1"/>
  <c r="AM83" i="1"/>
  <c r="AA83" i="1"/>
  <c r="W83" i="1"/>
  <c r="V83" i="1"/>
  <c r="U83" i="1"/>
  <c r="R83" i="1"/>
  <c r="N83" i="1"/>
  <c r="M83" i="1"/>
  <c r="L83" i="1"/>
  <c r="I83" i="1"/>
  <c r="F83" i="1"/>
  <c r="AN82" i="1"/>
  <c r="AM82" i="1"/>
  <c r="AA82" i="1"/>
  <c r="W82" i="1"/>
  <c r="V82" i="1"/>
  <c r="U82" i="1"/>
  <c r="R82" i="1"/>
  <c r="N82" i="1"/>
  <c r="M82" i="1"/>
  <c r="L82" i="1"/>
  <c r="I82" i="1"/>
  <c r="F82" i="1"/>
  <c r="AN81" i="1"/>
  <c r="AM81" i="1"/>
  <c r="AF81" i="1"/>
  <c r="AE81" i="1"/>
  <c r="AD81" i="1"/>
  <c r="AA81" i="1"/>
  <c r="W81" i="1"/>
  <c r="V81" i="1"/>
  <c r="U81" i="1"/>
  <c r="R81" i="1"/>
  <c r="I81" i="1"/>
  <c r="F81" i="1"/>
  <c r="AN80" i="1"/>
  <c r="AM80" i="1"/>
  <c r="AF80" i="1"/>
  <c r="AE80" i="1"/>
  <c r="AD80" i="1"/>
  <c r="AA80" i="1"/>
  <c r="R80" i="1"/>
  <c r="N80" i="1"/>
  <c r="M80" i="1"/>
  <c r="L80" i="1"/>
  <c r="I80" i="1"/>
  <c r="F80" i="1"/>
  <c r="AN79" i="1"/>
  <c r="AM79" i="1"/>
  <c r="AF79" i="1"/>
  <c r="AE79" i="1"/>
  <c r="AD79" i="1"/>
  <c r="AA79" i="1"/>
  <c r="W79" i="1"/>
  <c r="V79" i="1"/>
  <c r="U79" i="1"/>
  <c r="R79" i="1"/>
  <c r="N79" i="1"/>
  <c r="M79" i="1"/>
  <c r="L79" i="1"/>
  <c r="I79" i="1"/>
  <c r="F79" i="1"/>
  <c r="AN78" i="1"/>
  <c r="AM78" i="1"/>
  <c r="AA78" i="1"/>
  <c r="W78" i="1"/>
  <c r="V78" i="1"/>
  <c r="U78" i="1"/>
  <c r="R78" i="1"/>
  <c r="N78" i="1"/>
  <c r="M78" i="1"/>
  <c r="L78" i="1"/>
  <c r="I78" i="1"/>
  <c r="F78" i="1"/>
  <c r="AN77" i="1"/>
  <c r="AM77" i="1"/>
  <c r="AF77" i="1"/>
  <c r="AE77" i="1"/>
  <c r="AD77" i="1"/>
  <c r="AA77" i="1"/>
  <c r="W77" i="1"/>
  <c r="V77" i="1"/>
  <c r="U77" i="1"/>
  <c r="R77" i="1"/>
  <c r="N77" i="1"/>
  <c r="M77" i="1"/>
  <c r="L77" i="1"/>
  <c r="I77" i="1"/>
  <c r="F77" i="1"/>
  <c r="AN76" i="1"/>
  <c r="AM76" i="1"/>
  <c r="AF76" i="1"/>
  <c r="AE76" i="1"/>
  <c r="AD76" i="1"/>
  <c r="AA76" i="1"/>
  <c r="W76" i="1"/>
  <c r="V76" i="1"/>
  <c r="U76" i="1"/>
  <c r="R76" i="1"/>
  <c r="N76" i="1"/>
  <c r="M76" i="1"/>
  <c r="L76" i="1"/>
  <c r="I76" i="1"/>
  <c r="F76" i="1"/>
  <c r="AN75" i="1"/>
  <c r="AM75" i="1"/>
  <c r="AF75" i="1"/>
  <c r="AE75" i="1"/>
  <c r="AD75" i="1"/>
  <c r="AA75" i="1"/>
  <c r="W75" i="1"/>
  <c r="V75" i="1"/>
  <c r="U75" i="1"/>
  <c r="R75" i="1"/>
  <c r="N75" i="1"/>
  <c r="M75" i="1"/>
  <c r="L75" i="1"/>
  <c r="I75" i="1"/>
  <c r="F75" i="1"/>
  <c r="AN74" i="1"/>
  <c r="AM74" i="1"/>
  <c r="AF74" i="1"/>
  <c r="AE74" i="1"/>
  <c r="AD74" i="1"/>
  <c r="AA74" i="1"/>
  <c r="W74" i="1"/>
  <c r="V74" i="1"/>
  <c r="U74" i="1"/>
  <c r="R74" i="1"/>
  <c r="I74" i="1"/>
  <c r="F74" i="1"/>
  <c r="AN73" i="1"/>
  <c r="AM73" i="1"/>
  <c r="AF73" i="1"/>
  <c r="AE73" i="1"/>
  <c r="AD73" i="1"/>
  <c r="AA73" i="1"/>
  <c r="W73" i="1"/>
  <c r="V73" i="1"/>
  <c r="U73" i="1"/>
  <c r="R73" i="1"/>
  <c r="N73" i="1"/>
  <c r="M73" i="1"/>
  <c r="L73" i="1"/>
  <c r="I73" i="1"/>
  <c r="F73" i="1"/>
  <c r="AN72" i="1"/>
  <c r="AM72" i="1"/>
  <c r="AF72" i="1"/>
  <c r="AE72" i="1"/>
  <c r="AD72" i="1"/>
  <c r="AA72" i="1"/>
  <c r="W72" i="1"/>
  <c r="V72" i="1"/>
  <c r="U72" i="1"/>
  <c r="R72" i="1"/>
  <c r="N72" i="1"/>
  <c r="M72" i="1"/>
  <c r="L72" i="1"/>
  <c r="I72" i="1"/>
  <c r="F72" i="1"/>
  <c r="AN71" i="1"/>
  <c r="AM71" i="1"/>
  <c r="AF71" i="1"/>
  <c r="AE71" i="1"/>
  <c r="AD71" i="1"/>
  <c r="AA71" i="1"/>
  <c r="W71" i="1"/>
  <c r="V71" i="1"/>
  <c r="U71" i="1"/>
  <c r="R71" i="1"/>
  <c r="I71" i="1"/>
  <c r="F71" i="1"/>
  <c r="AN70" i="1"/>
  <c r="AM70" i="1"/>
  <c r="AF70" i="1"/>
  <c r="AE70" i="1"/>
  <c r="AD70" i="1"/>
  <c r="AA70" i="1"/>
  <c r="W70" i="1"/>
  <c r="V70" i="1"/>
  <c r="U70" i="1"/>
  <c r="R70" i="1"/>
  <c r="I70" i="1"/>
  <c r="F70" i="1"/>
  <c r="AN69" i="1"/>
  <c r="AM69" i="1"/>
  <c r="AF69" i="1"/>
  <c r="AE69" i="1"/>
  <c r="AD69" i="1"/>
  <c r="AA69" i="1"/>
  <c r="R69" i="1"/>
  <c r="N69" i="1"/>
  <c r="M69" i="1"/>
  <c r="L69" i="1"/>
  <c r="I69" i="1"/>
  <c r="F69" i="1"/>
  <c r="AN68" i="1"/>
  <c r="AM68" i="1"/>
  <c r="AF68" i="1"/>
  <c r="AE68" i="1"/>
  <c r="AD68" i="1"/>
  <c r="AA68" i="1"/>
  <c r="W68" i="1"/>
  <c r="V68" i="1"/>
  <c r="U68" i="1"/>
  <c r="R68" i="1"/>
  <c r="N68" i="1"/>
  <c r="M68" i="1"/>
  <c r="L68" i="1"/>
  <c r="I68" i="1"/>
  <c r="F68" i="1"/>
  <c r="AN67" i="1"/>
  <c r="AM67" i="1"/>
  <c r="AF67" i="1"/>
  <c r="AE67" i="1"/>
  <c r="AD67" i="1"/>
  <c r="AA67" i="1"/>
  <c r="W67" i="1"/>
  <c r="V67" i="1"/>
  <c r="U67" i="1"/>
  <c r="R67" i="1"/>
  <c r="I67" i="1"/>
  <c r="F67" i="1"/>
  <c r="AN66" i="1"/>
  <c r="AM66" i="1"/>
  <c r="AF66" i="1"/>
  <c r="AE66" i="1"/>
  <c r="AD66" i="1"/>
  <c r="AA66" i="1"/>
  <c r="W66" i="1"/>
  <c r="V66" i="1"/>
  <c r="U66" i="1"/>
  <c r="R66" i="1"/>
  <c r="N66" i="1"/>
  <c r="M66" i="1"/>
  <c r="L66" i="1"/>
  <c r="I66" i="1"/>
  <c r="F66" i="1"/>
  <c r="AN65" i="1"/>
  <c r="AM65" i="1"/>
  <c r="AF65" i="1"/>
  <c r="AE65" i="1"/>
  <c r="AD65" i="1"/>
  <c r="AA65" i="1"/>
  <c r="W65" i="1"/>
  <c r="V65" i="1"/>
  <c r="U65" i="1"/>
  <c r="R65" i="1"/>
  <c r="N65" i="1"/>
  <c r="M65" i="1"/>
  <c r="L65" i="1"/>
  <c r="I65" i="1"/>
  <c r="F65" i="1"/>
  <c r="AN64" i="1"/>
  <c r="AM64" i="1"/>
  <c r="AA64" i="1"/>
  <c r="W64" i="1"/>
  <c r="V64" i="1"/>
  <c r="U64" i="1"/>
  <c r="R64" i="1"/>
  <c r="I64" i="1"/>
  <c r="F64" i="1"/>
  <c r="AN63" i="1"/>
  <c r="AM63" i="1"/>
  <c r="AF63" i="1"/>
  <c r="AE63" i="1"/>
  <c r="AD63" i="1"/>
  <c r="AA63" i="1"/>
  <c r="R63" i="1"/>
  <c r="N63" i="1"/>
  <c r="M63" i="1"/>
  <c r="L63" i="1"/>
  <c r="I63" i="1"/>
  <c r="F63" i="1"/>
  <c r="AN62" i="1"/>
  <c r="AM62" i="1"/>
  <c r="AA62" i="1"/>
  <c r="W62" i="1"/>
  <c r="V62" i="1"/>
  <c r="U62" i="1"/>
  <c r="R62" i="1"/>
  <c r="N62" i="1"/>
  <c r="M62" i="1"/>
  <c r="L62" i="1"/>
  <c r="I62" i="1"/>
  <c r="F62" i="1"/>
  <c r="AN61" i="1"/>
  <c r="AM61" i="1"/>
  <c r="AF61" i="1"/>
  <c r="AE61" i="1"/>
  <c r="AD61" i="1"/>
  <c r="AA61" i="1"/>
  <c r="W61" i="1"/>
  <c r="V61" i="1"/>
  <c r="U61" i="1"/>
  <c r="R61" i="1"/>
  <c r="N61" i="1"/>
  <c r="M61" i="1"/>
  <c r="L61" i="1"/>
  <c r="I61" i="1"/>
  <c r="F61" i="1"/>
  <c r="AN60" i="1"/>
  <c r="AM60" i="1"/>
  <c r="AF60" i="1"/>
  <c r="AE60" i="1"/>
  <c r="AD60" i="1"/>
  <c r="AA60" i="1"/>
  <c r="W60" i="1"/>
  <c r="V60" i="1"/>
  <c r="U60" i="1"/>
  <c r="R60" i="1"/>
  <c r="N60" i="1"/>
  <c r="M60" i="1"/>
  <c r="L60" i="1"/>
  <c r="I60" i="1"/>
  <c r="F60" i="1"/>
  <c r="AN59" i="1"/>
  <c r="AM59" i="1"/>
  <c r="AA59" i="1"/>
  <c r="W59" i="1"/>
  <c r="V59" i="1"/>
  <c r="U59" i="1"/>
  <c r="R59" i="1"/>
  <c r="N59" i="1"/>
  <c r="M59" i="1"/>
  <c r="L59" i="1"/>
  <c r="I59" i="1"/>
  <c r="F59" i="1"/>
  <c r="AN58" i="1"/>
  <c r="AM58" i="1"/>
  <c r="AA58" i="1"/>
  <c r="W58" i="1"/>
  <c r="V58" i="1"/>
  <c r="U58" i="1"/>
  <c r="R58" i="1"/>
  <c r="I58" i="1"/>
  <c r="F58" i="1"/>
  <c r="AN57" i="1"/>
  <c r="AM57" i="1"/>
  <c r="AA57" i="1"/>
  <c r="R57" i="1"/>
  <c r="I57" i="1"/>
  <c r="F57" i="1"/>
  <c r="AN56" i="1"/>
  <c r="AM56" i="1"/>
  <c r="AA56" i="1"/>
  <c r="W56" i="1"/>
  <c r="V56" i="1"/>
  <c r="U56" i="1"/>
  <c r="R56" i="1"/>
  <c r="I56" i="1"/>
  <c r="F56" i="1"/>
  <c r="AN55" i="1"/>
  <c r="AM55" i="1"/>
  <c r="AF55" i="1"/>
  <c r="AE55" i="1"/>
  <c r="AD55" i="1"/>
  <c r="AA55" i="1"/>
  <c r="W55" i="1"/>
  <c r="V55" i="1"/>
  <c r="U55" i="1"/>
  <c r="R55" i="1"/>
  <c r="I55" i="1"/>
  <c r="F55" i="1"/>
  <c r="AN54" i="1"/>
  <c r="AM54" i="1"/>
  <c r="AE54" i="1"/>
  <c r="AD54" i="1"/>
  <c r="W54" i="1"/>
  <c r="V54" i="1"/>
  <c r="U54" i="1"/>
  <c r="R54" i="1"/>
  <c r="N54" i="1"/>
  <c r="M54" i="1"/>
  <c r="L54" i="1"/>
  <c r="I54" i="1"/>
  <c r="F54" i="1"/>
  <c r="AN53" i="1"/>
  <c r="AM53" i="1"/>
  <c r="AF53" i="1"/>
  <c r="AE53" i="1"/>
  <c r="AD53" i="1"/>
  <c r="AA53" i="1"/>
  <c r="R53" i="1"/>
  <c r="N53" i="1"/>
  <c r="M53" i="1"/>
  <c r="L53" i="1"/>
  <c r="I53" i="1"/>
  <c r="F53" i="1"/>
  <c r="AN52" i="1"/>
  <c r="AM52" i="1"/>
  <c r="AF52" i="1"/>
  <c r="AE52" i="1"/>
  <c r="AD52" i="1"/>
  <c r="AA52" i="1"/>
  <c r="R52" i="1"/>
  <c r="N52" i="1"/>
  <c r="M52" i="1"/>
  <c r="L52" i="1"/>
  <c r="I52" i="1"/>
  <c r="F52" i="1"/>
  <c r="AN51" i="1"/>
  <c r="AM51" i="1"/>
  <c r="AF51" i="1"/>
  <c r="AE51" i="1"/>
  <c r="AD51" i="1"/>
  <c r="AA51" i="1"/>
  <c r="R51" i="1"/>
  <c r="I51" i="1"/>
  <c r="F51" i="1"/>
  <c r="AN50" i="1"/>
  <c r="AM50" i="1"/>
  <c r="AA50" i="1"/>
  <c r="R50" i="1"/>
  <c r="I50" i="1"/>
  <c r="F50" i="1"/>
  <c r="AN49" i="1"/>
  <c r="AM49" i="1"/>
  <c r="AF49" i="1"/>
  <c r="AE49" i="1"/>
  <c r="AD49" i="1"/>
  <c r="AA49" i="1"/>
  <c r="W49" i="1"/>
  <c r="V49" i="1"/>
  <c r="U49" i="1"/>
  <c r="R49" i="1"/>
  <c r="N49" i="1"/>
  <c r="M49" i="1"/>
  <c r="L49" i="1"/>
  <c r="I49" i="1"/>
  <c r="F49" i="1"/>
  <c r="AN48" i="1"/>
  <c r="AM48" i="1"/>
  <c r="AA48" i="1"/>
  <c r="W48" i="1"/>
  <c r="V48" i="1"/>
  <c r="U48" i="1"/>
  <c r="R48" i="1"/>
  <c r="I48" i="1"/>
  <c r="F48" i="1"/>
  <c r="AN47" i="1"/>
  <c r="AM47" i="1"/>
  <c r="AF47" i="1"/>
  <c r="AE47" i="1"/>
  <c r="AD47" i="1"/>
  <c r="AA47" i="1"/>
  <c r="W47" i="1"/>
  <c r="V47" i="1"/>
  <c r="U47" i="1"/>
  <c r="R47" i="1"/>
  <c r="I47" i="1"/>
  <c r="F47" i="1"/>
  <c r="AN46" i="1"/>
  <c r="AM46" i="1"/>
  <c r="AF46" i="1"/>
  <c r="AE46" i="1"/>
  <c r="AD46" i="1"/>
  <c r="AA46" i="1"/>
  <c r="W46" i="1"/>
  <c r="V46" i="1"/>
  <c r="U46" i="1"/>
  <c r="R46" i="1"/>
  <c r="I46" i="1"/>
  <c r="F46" i="1"/>
  <c r="AN45" i="1"/>
  <c r="AM45" i="1"/>
  <c r="AF45" i="1"/>
  <c r="AE45" i="1"/>
  <c r="AD45" i="1"/>
  <c r="AA45" i="1"/>
  <c r="W45" i="1"/>
  <c r="V45" i="1"/>
  <c r="U45" i="1"/>
  <c r="R45" i="1"/>
  <c r="N45" i="1"/>
  <c r="M45" i="1"/>
  <c r="L45" i="1"/>
  <c r="I45" i="1"/>
  <c r="F45" i="1"/>
  <c r="AN44" i="1"/>
  <c r="AM44" i="1"/>
  <c r="AF44" i="1"/>
  <c r="AE44" i="1"/>
  <c r="AD44" i="1"/>
  <c r="AA44" i="1"/>
  <c r="R44" i="1"/>
  <c r="N44" i="1"/>
  <c r="M44" i="1"/>
  <c r="L44" i="1"/>
  <c r="I44" i="1"/>
  <c r="F44" i="1"/>
  <c r="AN43" i="1"/>
  <c r="AM43" i="1"/>
  <c r="AA43" i="1"/>
  <c r="W43" i="1"/>
  <c r="V43" i="1"/>
  <c r="U43" i="1"/>
  <c r="R43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AN36" i="1"/>
  <c r="AM36" i="1"/>
  <c r="AA36" i="1"/>
  <c r="R36" i="1"/>
  <c r="N36" i="1"/>
  <c r="M36" i="1"/>
  <c r="L36" i="1"/>
  <c r="I36" i="1"/>
  <c r="F36" i="1"/>
  <c r="AN35" i="1"/>
  <c r="AM35" i="1"/>
  <c r="AA35" i="1"/>
  <c r="R35" i="1"/>
  <c r="N35" i="1"/>
  <c r="M35" i="1"/>
  <c r="L35" i="1"/>
  <c r="I35" i="1"/>
  <c r="F35" i="1"/>
  <c r="AN34" i="1"/>
  <c r="AM34" i="1"/>
  <c r="AA34" i="1"/>
  <c r="W34" i="1"/>
  <c r="V34" i="1"/>
  <c r="U34" i="1"/>
  <c r="R34" i="1"/>
  <c r="N34" i="1"/>
  <c r="M34" i="1"/>
  <c r="L34" i="1"/>
  <c r="I34" i="1"/>
  <c r="F34" i="1"/>
  <c r="AN33" i="1"/>
  <c r="AM33" i="1"/>
  <c r="AA33" i="1"/>
  <c r="R33" i="1"/>
  <c r="I33" i="1"/>
  <c r="F33" i="1"/>
  <c r="AN32" i="1"/>
  <c r="AM32" i="1"/>
  <c r="AA32" i="1"/>
  <c r="R32" i="1"/>
  <c r="I32" i="1"/>
  <c r="F32" i="1"/>
  <c r="AN31" i="1"/>
  <c r="AM31" i="1"/>
  <c r="AA31" i="1"/>
  <c r="R31" i="1"/>
  <c r="N31" i="1"/>
  <c r="M31" i="1"/>
  <c r="L31" i="1"/>
  <c r="I31" i="1"/>
  <c r="F31" i="1"/>
  <c r="AN30" i="1"/>
  <c r="AM30" i="1"/>
  <c r="AA30" i="1"/>
  <c r="R30" i="1"/>
  <c r="N30" i="1"/>
  <c r="M30" i="1"/>
  <c r="L30" i="1"/>
  <c r="I30" i="1"/>
  <c r="F30" i="1"/>
  <c r="AN29" i="1"/>
  <c r="AM29" i="1"/>
  <c r="AA29" i="1"/>
  <c r="R29" i="1"/>
  <c r="I29" i="1"/>
  <c r="F29" i="1"/>
  <c r="AN28" i="1"/>
  <c r="AM28" i="1"/>
  <c r="AA28" i="1"/>
  <c r="R28" i="1"/>
  <c r="I28" i="1"/>
  <c r="F28" i="1"/>
  <c r="AN27" i="1"/>
  <c r="AM27" i="1"/>
  <c r="AA27" i="1"/>
  <c r="R27" i="1"/>
  <c r="I27" i="1"/>
  <c r="F27" i="1"/>
  <c r="AN26" i="1"/>
  <c r="AM26" i="1"/>
  <c r="AA26" i="1"/>
  <c r="R26" i="1"/>
  <c r="I26" i="1"/>
  <c r="F26" i="1"/>
  <c r="AN25" i="1"/>
  <c r="AM25" i="1"/>
  <c r="AA25" i="1"/>
  <c r="R25" i="1"/>
  <c r="I25" i="1"/>
  <c r="F25" i="1"/>
  <c r="AN24" i="1"/>
  <c r="AM24" i="1"/>
  <c r="AF24" i="1"/>
  <c r="AE24" i="1"/>
  <c r="AD24" i="1"/>
  <c r="AA24" i="1"/>
  <c r="W24" i="1"/>
  <c r="V24" i="1"/>
  <c r="U24" i="1"/>
  <c r="R24" i="1"/>
  <c r="I24" i="1"/>
  <c r="F24" i="1"/>
  <c r="AN23" i="1"/>
  <c r="AM23" i="1"/>
  <c r="AA23" i="1"/>
  <c r="W23" i="1"/>
  <c r="V23" i="1"/>
  <c r="U23" i="1"/>
  <c r="R23" i="1"/>
  <c r="N23" i="1"/>
  <c r="M23" i="1"/>
  <c r="L23" i="1"/>
  <c r="I23" i="1"/>
  <c r="F23" i="1"/>
  <c r="AN22" i="1"/>
  <c r="AM22" i="1"/>
  <c r="AA22" i="1"/>
  <c r="W22" i="1"/>
  <c r="V22" i="1"/>
  <c r="U22" i="1"/>
  <c r="R22" i="1"/>
  <c r="N22" i="1"/>
  <c r="M22" i="1"/>
  <c r="L22" i="1"/>
  <c r="I22" i="1"/>
  <c r="F22" i="1"/>
  <c r="AN21" i="1"/>
  <c r="AM21" i="1"/>
  <c r="AA21" i="1"/>
  <c r="W21" i="1"/>
  <c r="V21" i="1"/>
  <c r="U21" i="1"/>
  <c r="R21" i="1"/>
  <c r="N21" i="1"/>
  <c r="M21" i="1"/>
  <c r="L21" i="1"/>
  <c r="I21" i="1"/>
  <c r="F21" i="1"/>
  <c r="AM20" i="1"/>
  <c r="W20" i="1"/>
  <c r="V20" i="1"/>
  <c r="U20" i="1"/>
  <c r="R20" i="1"/>
  <c r="I20" i="1"/>
  <c r="F20" i="1"/>
  <c r="AN19" i="1"/>
  <c r="AM19" i="1"/>
  <c r="AF19" i="1"/>
  <c r="AE19" i="1"/>
  <c r="AD19" i="1"/>
  <c r="AA19" i="1"/>
  <c r="W19" i="1"/>
  <c r="V19" i="1"/>
  <c r="U19" i="1"/>
  <c r="R19" i="1"/>
  <c r="N19" i="1"/>
  <c r="M19" i="1"/>
  <c r="L19" i="1"/>
  <c r="I19" i="1"/>
  <c r="AN18" i="1"/>
  <c r="AM18" i="1"/>
  <c r="AA18" i="1"/>
  <c r="W18" i="1"/>
  <c r="V18" i="1"/>
  <c r="U18" i="1"/>
  <c r="R18" i="1"/>
  <c r="N18" i="1"/>
  <c r="M18" i="1"/>
  <c r="L18" i="1"/>
  <c r="I18" i="1"/>
  <c r="AN17" i="1"/>
  <c r="AM17" i="1"/>
  <c r="AF17" i="1"/>
  <c r="AE17" i="1"/>
  <c r="AD17" i="1"/>
  <c r="AA17" i="1"/>
  <c r="W17" i="1"/>
  <c r="V17" i="1"/>
  <c r="U17" i="1"/>
  <c r="R17" i="1"/>
  <c r="N17" i="1"/>
  <c r="M17" i="1"/>
  <c r="L17" i="1"/>
  <c r="I17" i="1"/>
  <c r="AN16" i="1"/>
  <c r="AM16" i="1"/>
  <c r="AF16" i="1"/>
  <c r="AE16" i="1"/>
  <c r="AD16" i="1"/>
  <c r="AA16" i="1"/>
  <c r="R16" i="1"/>
  <c r="I16" i="1"/>
  <c r="F16" i="1"/>
  <c r="AN15" i="1"/>
  <c r="AM15" i="1"/>
  <c r="AF15" i="1"/>
  <c r="AE15" i="1"/>
  <c r="AD15" i="1"/>
  <c r="AA15" i="1"/>
  <c r="R15" i="1"/>
  <c r="I15" i="1"/>
  <c r="F15" i="1"/>
  <c r="AN14" i="1"/>
  <c r="AM14" i="1"/>
  <c r="AA14" i="1"/>
  <c r="W14" i="1"/>
  <c r="V14" i="1"/>
  <c r="U14" i="1"/>
  <c r="R14" i="1"/>
  <c r="N14" i="1"/>
  <c r="M14" i="1"/>
  <c r="L14" i="1"/>
  <c r="I14" i="1"/>
  <c r="F14" i="1"/>
  <c r="AN13" i="1"/>
  <c r="AM13" i="1"/>
  <c r="AF13" i="1"/>
  <c r="AE13" i="1"/>
  <c r="AD13" i="1"/>
  <c r="AA13" i="1"/>
  <c r="W13" i="1"/>
  <c r="V13" i="1"/>
  <c r="U13" i="1"/>
  <c r="R13" i="1"/>
  <c r="I13" i="1"/>
  <c r="F13" i="1"/>
  <c r="AN12" i="1"/>
  <c r="AM12" i="1"/>
  <c r="AF12" i="1"/>
  <c r="AE12" i="1"/>
  <c r="AD12" i="1"/>
  <c r="AA12" i="1"/>
  <c r="R12" i="1"/>
  <c r="N12" i="1"/>
  <c r="M12" i="1"/>
  <c r="L12" i="1"/>
  <c r="I12" i="1"/>
  <c r="F12" i="1"/>
  <c r="AN11" i="1"/>
  <c r="AM11" i="1"/>
  <c r="AF11" i="1"/>
  <c r="AE11" i="1"/>
  <c r="AD11" i="1"/>
  <c r="AA11" i="1"/>
  <c r="R11" i="1"/>
  <c r="N11" i="1"/>
  <c r="M11" i="1"/>
  <c r="L11" i="1"/>
  <c r="I11" i="1"/>
  <c r="F11" i="1"/>
  <c r="AN10" i="1"/>
  <c r="AM10" i="1"/>
  <c r="AF10" i="1"/>
  <c r="AE10" i="1"/>
  <c r="AD10" i="1"/>
  <c r="AA10" i="1"/>
  <c r="W10" i="1"/>
  <c r="V10" i="1"/>
  <c r="U10" i="1"/>
  <c r="R10" i="1"/>
  <c r="N10" i="1"/>
  <c r="M10" i="1"/>
  <c r="L10" i="1"/>
  <c r="I10" i="1"/>
  <c r="F10" i="1"/>
  <c r="AN9" i="1"/>
  <c r="AM9" i="1"/>
  <c r="AF9" i="1"/>
  <c r="AE9" i="1"/>
  <c r="AD9" i="1"/>
  <c r="AA9" i="1"/>
  <c r="W9" i="1"/>
  <c r="V9" i="1"/>
  <c r="U9" i="1"/>
  <c r="R9" i="1"/>
  <c r="N9" i="1"/>
  <c r="M9" i="1"/>
  <c r="L9" i="1"/>
  <c r="I9" i="1"/>
  <c r="F9" i="1"/>
  <c r="AN8" i="1"/>
  <c r="AM8" i="1"/>
  <c r="AA8" i="1"/>
  <c r="W8" i="1"/>
  <c r="V8" i="1"/>
  <c r="U8" i="1"/>
  <c r="R8" i="1"/>
  <c r="I8" i="1"/>
  <c r="F8" i="1"/>
  <c r="AN7" i="1"/>
  <c r="AM7" i="1"/>
  <c r="AA7" i="1"/>
  <c r="R7" i="1"/>
  <c r="N7" i="1"/>
  <c r="M7" i="1"/>
  <c r="L7" i="1"/>
  <c r="I7" i="1"/>
  <c r="F7" i="1"/>
  <c r="AN6" i="1"/>
  <c r="AM6" i="1"/>
  <c r="AF6" i="1"/>
  <c r="AE6" i="1"/>
  <c r="AD6" i="1"/>
  <c r="AA6" i="1"/>
  <c r="W6" i="1"/>
  <c r="V6" i="1"/>
  <c r="U6" i="1"/>
  <c r="R6" i="1"/>
  <c r="N6" i="1"/>
  <c r="M6" i="1"/>
  <c r="L6" i="1"/>
  <c r="I6" i="1"/>
  <c r="F6" i="1"/>
  <c r="AN5" i="1"/>
  <c r="AM5" i="1"/>
  <c r="AF5" i="1"/>
  <c r="AE5" i="1"/>
  <c r="AD5" i="1"/>
  <c r="AA5" i="1"/>
  <c r="W5" i="1"/>
  <c r="V5" i="1"/>
  <c r="U5" i="1"/>
  <c r="R5" i="1"/>
  <c r="N5" i="1"/>
  <c r="M5" i="1"/>
  <c r="L5" i="1"/>
  <c r="I5" i="1"/>
  <c r="AN4" i="1"/>
  <c r="AM4" i="1"/>
  <c r="AF4" i="1"/>
  <c r="AE4" i="1"/>
  <c r="AD4" i="1"/>
  <c r="AA4" i="1"/>
  <c r="W4" i="1"/>
  <c r="V4" i="1"/>
  <c r="U4" i="1"/>
  <c r="R4" i="1"/>
  <c r="N4" i="1"/>
  <c r="M4" i="1"/>
  <c r="L4" i="1"/>
  <c r="I4" i="1"/>
  <c r="AN3" i="1"/>
  <c r="AM3" i="1"/>
  <c r="AF3" i="1"/>
  <c r="AE3" i="1"/>
  <c r="AD3" i="1"/>
  <c r="AA3" i="1"/>
  <c r="W3" i="1"/>
  <c r="V3" i="1"/>
  <c r="U3" i="1"/>
  <c r="R3" i="1"/>
  <c r="N3" i="1"/>
  <c r="M3" i="1"/>
  <c r="L3" i="1"/>
  <c r="I3" i="1"/>
</calcChain>
</file>

<file path=xl/sharedStrings.xml><?xml version="1.0" encoding="utf-8"?>
<sst xmlns="http://schemas.openxmlformats.org/spreadsheetml/2006/main" count="264" uniqueCount="50">
  <si>
    <t>Date</t>
  </si>
  <si>
    <t>Otolith - Year Class</t>
  </si>
  <si>
    <t>Scale - Year Class</t>
  </si>
  <si>
    <t>Pect Fin Ray - Year Class</t>
  </si>
  <si>
    <t>Branch Ray - Year Class</t>
  </si>
  <si>
    <t>Fish ID</t>
  </si>
  <si>
    <t>Harvested</t>
  </si>
  <si>
    <t>TL (mm)</t>
  </si>
  <si>
    <t>Sex</t>
  </si>
  <si>
    <t>B day</t>
  </si>
  <si>
    <t>Age</t>
  </si>
  <si>
    <t>Dave</t>
  </si>
  <si>
    <t>Nate</t>
  </si>
  <si>
    <t>D-N</t>
  </si>
  <si>
    <t>Dave2</t>
  </si>
  <si>
    <t>Nate2</t>
  </si>
  <si>
    <t>D2-N2</t>
  </si>
  <si>
    <t>D1-D2</t>
  </si>
  <si>
    <t>N1-N2</t>
  </si>
  <si>
    <t>Concert</t>
  </si>
  <si>
    <t>Comments</t>
  </si>
  <si>
    <t>otolith-scale</t>
  </si>
  <si>
    <t>otolith-pect</t>
  </si>
  <si>
    <t>otolith-branch</t>
  </si>
  <si>
    <t>spring 2008</t>
  </si>
  <si>
    <t>F</t>
  </si>
  <si>
    <t>.</t>
  </si>
  <si>
    <t>M</t>
  </si>
  <si>
    <t>known-age (2010)</t>
  </si>
  <si>
    <t>OTC</t>
  </si>
  <si>
    <t>OTC;based on OTC mark, 1997 YC</t>
  </si>
  <si>
    <t>48.5% agreement</t>
  </si>
  <si>
    <t>66.7% agreement</t>
  </si>
  <si>
    <t>36.7% agreement</t>
  </si>
  <si>
    <t>37.1% agreement</t>
  </si>
  <si>
    <t>43.3% agreement</t>
  </si>
  <si>
    <t>38.2% agreement</t>
  </si>
  <si>
    <t>76.3% w/in 1 year</t>
  </si>
  <si>
    <t>91.2% w/in 1 year</t>
  </si>
  <si>
    <t>66.7% w/in 1 year</t>
  </si>
  <si>
    <t>69.4% w/in 1 year</t>
  </si>
  <si>
    <t>72.2% w/in 1 year</t>
  </si>
  <si>
    <t>81.8% w/in 1 year</t>
  </si>
  <si>
    <t>82.5% cummulative agreement</t>
  </si>
  <si>
    <t>60% cummulative agreement</t>
  </si>
  <si>
    <t>65.2% cummulative agreement</t>
  </si>
  <si>
    <t>94.8% cummualtive w/in 1 yr</t>
  </si>
  <si>
    <t>71% cummulative w/in 1 yr</t>
  </si>
  <si>
    <t>91.0% cummulative w/in 1 yr</t>
  </si>
  <si>
    <t>1 unreadable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</si>
</sst>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14" fontId="0" fillId="0" borderId="0" xfId="0" applyNumberFormat="1" applyFont="1"/>
    <xf numFmtId="164" fontId="1" fillId="0" borderId="0" xfId="0" applyNumberFormat="1" applyFont="1" applyFill="1" applyAlignment="1">
      <alignment horizontal="center"/>
    </xf>
    <xf numFmtId="0" fontId="0" fillId="2" borderId="0" xfId="0" applyFont="1" applyFill="1"/>
    <xf numFmtId="14" fontId="0" fillId="0" borderId="0" xfId="0" applyNumberFormat="1" applyFont="1" applyAlignment="1">
      <alignment horizontal="center"/>
    </xf>
    <xf numFmtId="0" fontId="0" fillId="3" borderId="0" xfId="0" applyFont="1" applyFill="1"/>
    <xf numFmtId="0" fontId="1" fillId="0" borderId="0" xfId="1" applyFont="1" applyFill="1" applyAlignment="1">
      <alignment horizontal="center"/>
    </xf>
    <xf numFmtId="14" fontId="1" fillId="0" borderId="0" xfId="2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3" borderId="0" xfId="0" applyFill="1"/>
  </cellXfs>
  <cellStyles count="3">
    <cellStyle name="Normal" xfId="0" builtinId="0"/>
    <cellStyle name="Normal 2" xfId="1" xr:uid="{2FCD8D43-6199-4F1A-8519-EBADDC877B91}"/>
    <cellStyle name="Normal 3" xfId="2" xr:uid="{BAEEAED3-BECD-429C-BB04-CAB49C33F2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96751612321074E-2"/>
          <c:y val="7.6380637605484511E-2"/>
          <c:w val="0.88036460460536459"/>
          <c:h val="0.89751114444027758"/>
        </c:manualLayout>
      </c:layout>
      <c:scatterChart>
        <c:scatterStyle val="lineMarker"/>
        <c:varyColors val="0"/>
        <c:ser>
          <c:idx val="0"/>
          <c:order val="0"/>
          <c:tx>
            <c:v>scale</c:v>
          </c:tx>
          <c:spPr>
            <a:ln w="28575">
              <a:noFill/>
            </a:ln>
          </c:spPr>
          <c:marker>
            <c:symbol val="diamond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'[1]age agreement_all fish'!$O$3:$O$99</c:f>
              <c:numCache>
                <c:formatCode>General</c:formatCode>
                <c:ptCount val="97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1990</c:v>
                </c:pt>
                <c:pt idx="4">
                  <c:v>1995</c:v>
                </c:pt>
                <c:pt idx="5">
                  <c:v>1988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1981</c:v>
                </c:pt>
                <c:pt idx="11">
                  <c:v>2007</c:v>
                </c:pt>
                <c:pt idx="12">
                  <c:v>2004</c:v>
                </c:pt>
                <c:pt idx="13">
                  <c:v>2002</c:v>
                </c:pt>
                <c:pt idx="14">
                  <c:v>1987</c:v>
                </c:pt>
                <c:pt idx="15">
                  <c:v>1990</c:v>
                </c:pt>
                <c:pt idx="16">
                  <c:v>1990</c:v>
                </c:pt>
                <c:pt idx="17">
                  <c:v>2007</c:v>
                </c:pt>
                <c:pt idx="18">
                  <c:v>1997</c:v>
                </c:pt>
                <c:pt idx="19">
                  <c:v>1997</c:v>
                </c:pt>
                <c:pt idx="20">
                  <c:v>1990</c:v>
                </c:pt>
                <c:pt idx="21">
                  <c:v>1988</c:v>
                </c:pt>
                <c:pt idx="22">
                  <c:v>2009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2004</c:v>
                </c:pt>
                <c:pt idx="41">
                  <c:v>2005</c:v>
                </c:pt>
                <c:pt idx="42">
                  <c:v>2001</c:v>
                </c:pt>
                <c:pt idx="43">
                  <c:v>2007</c:v>
                </c:pt>
                <c:pt idx="44">
                  <c:v>2007</c:v>
                </c:pt>
                <c:pt idx="45">
                  <c:v>2009</c:v>
                </c:pt>
                <c:pt idx="46">
                  <c:v>2006</c:v>
                </c:pt>
                <c:pt idx="47">
                  <c:v>2005</c:v>
                </c:pt>
                <c:pt idx="48">
                  <c:v>2007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2002</c:v>
                </c:pt>
                <c:pt idx="57">
                  <c:v>1998</c:v>
                </c:pt>
                <c:pt idx="58">
                  <c:v>1998</c:v>
                </c:pt>
                <c:pt idx="59">
                  <c:v>1998</c:v>
                </c:pt>
                <c:pt idx="60">
                  <c:v>1999</c:v>
                </c:pt>
                <c:pt idx="61">
                  <c:v>2002</c:v>
                </c:pt>
                <c:pt idx="62">
                  <c:v>2005</c:v>
                </c:pt>
                <c:pt idx="63">
                  <c:v>1998</c:v>
                </c:pt>
                <c:pt idx="64">
                  <c:v>1998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2004</c:v>
                </c:pt>
                <c:pt idx="70">
                  <c:v>2002</c:v>
                </c:pt>
                <c:pt idx="71">
                  <c:v>2002</c:v>
                </c:pt>
                <c:pt idx="72">
                  <c:v>1998</c:v>
                </c:pt>
                <c:pt idx="73">
                  <c:v>1997</c:v>
                </c:pt>
                <c:pt idx="74">
                  <c:v>1997</c:v>
                </c:pt>
                <c:pt idx="75">
                  <c:v>2002</c:v>
                </c:pt>
                <c:pt idx="76">
                  <c:v>1997</c:v>
                </c:pt>
                <c:pt idx="77">
                  <c:v>1996</c:v>
                </c:pt>
                <c:pt idx="78">
                  <c:v>2002</c:v>
                </c:pt>
                <c:pt idx="79">
                  <c:v>1998</c:v>
                </c:pt>
                <c:pt idx="80">
                  <c:v>1997</c:v>
                </c:pt>
                <c:pt idx="81">
                  <c:v>2002</c:v>
                </c:pt>
                <c:pt idx="82">
                  <c:v>2002</c:v>
                </c:pt>
                <c:pt idx="83">
                  <c:v>1980</c:v>
                </c:pt>
                <c:pt idx="84">
                  <c:v>1997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2002</c:v>
                </c:pt>
                <c:pt idx="91">
                  <c:v>1997</c:v>
                </c:pt>
                <c:pt idx="92">
                  <c:v>2007</c:v>
                </c:pt>
                <c:pt idx="93">
                  <c:v>2002</c:v>
                </c:pt>
                <c:pt idx="94">
                  <c:v>1996</c:v>
                </c:pt>
                <c:pt idx="95">
                  <c:v>1998</c:v>
                </c:pt>
                <c:pt idx="96">
                  <c:v>1987</c:v>
                </c:pt>
              </c:numCache>
            </c:numRef>
          </c:xVal>
          <c:yVal>
            <c:numRef>
              <c:f>'[1]age agreement_all fish'!$X$3:$X$99</c:f>
              <c:numCache>
                <c:formatCode>General</c:formatCode>
                <c:ptCount val="97"/>
                <c:pt idx="0">
                  <c:v>1993</c:v>
                </c:pt>
                <c:pt idx="1">
                  <c:v>1993</c:v>
                </c:pt>
                <c:pt idx="2">
                  <c:v>1992</c:v>
                </c:pt>
                <c:pt idx="3">
                  <c:v>1995</c:v>
                </c:pt>
                <c:pt idx="4">
                  <c:v>1998</c:v>
                </c:pt>
                <c:pt idx="5">
                  <c:v>1990</c:v>
                </c:pt>
                <c:pt idx="6">
                  <c:v>1997</c:v>
                </c:pt>
                <c:pt idx="7">
                  <c:v>1996</c:v>
                </c:pt>
                <c:pt idx="8">
                  <c:v>1999</c:v>
                </c:pt>
                <c:pt idx="9">
                  <c:v>1996</c:v>
                </c:pt>
                <c:pt idx="10">
                  <c:v>1993</c:v>
                </c:pt>
                <c:pt idx="11">
                  <c:v>2006</c:v>
                </c:pt>
                <c:pt idx="12">
                  <c:v>2005</c:v>
                </c:pt>
                <c:pt idx="13">
                  <c:v>2002</c:v>
                </c:pt>
                <c:pt idx="14">
                  <c:v>1991</c:v>
                </c:pt>
                <c:pt idx="15">
                  <c:v>1992</c:v>
                </c:pt>
                <c:pt idx="16">
                  <c:v>2001</c:v>
                </c:pt>
                <c:pt idx="17">
                  <c:v>2007</c:v>
                </c:pt>
                <c:pt idx="18">
                  <c:v>1998</c:v>
                </c:pt>
                <c:pt idx="19">
                  <c:v>1999</c:v>
                </c:pt>
                <c:pt idx="20">
                  <c:v>1995</c:v>
                </c:pt>
                <c:pt idx="21">
                  <c:v>1993</c:v>
                </c:pt>
                <c:pt idx="22">
                  <c:v>2010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2009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40">
                  <c:v>2006</c:v>
                </c:pt>
                <c:pt idx="41">
                  <c:v>2007</c:v>
                </c:pt>
                <c:pt idx="42">
                  <c:v>2003</c:v>
                </c:pt>
                <c:pt idx="43">
                  <c:v>2007</c:v>
                </c:pt>
                <c:pt idx="44">
                  <c:v>2006</c:v>
                </c:pt>
                <c:pt idx="45">
                  <c:v>2009</c:v>
                </c:pt>
                <c:pt idx="46">
                  <c:v>2007</c:v>
                </c:pt>
                <c:pt idx="47">
                  <c:v>2006</c:v>
                </c:pt>
                <c:pt idx="48">
                  <c:v>2008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2008</c:v>
                </c:pt>
                <c:pt idx="53">
                  <c:v>2010</c:v>
                </c:pt>
                <c:pt idx="54">
                  <c:v>2011</c:v>
                </c:pt>
                <c:pt idx="55">
                  <c:v>2011</c:v>
                </c:pt>
                <c:pt idx="56">
                  <c:v>2001</c:v>
                </c:pt>
                <c:pt idx="57">
                  <c:v>2001</c:v>
                </c:pt>
                <c:pt idx="58">
                  <c:v>1998</c:v>
                </c:pt>
                <c:pt idx="59">
                  <c:v>2007</c:v>
                </c:pt>
                <c:pt idx="60">
                  <c:v>2001</c:v>
                </c:pt>
                <c:pt idx="61">
                  <c:v>2002</c:v>
                </c:pt>
                <c:pt idx="62">
                  <c:v>2007</c:v>
                </c:pt>
                <c:pt idx="63">
                  <c:v>2001</c:v>
                </c:pt>
                <c:pt idx="64">
                  <c:v>2003</c:v>
                </c:pt>
                <c:pt idx="65">
                  <c:v>2006</c:v>
                </c:pt>
                <c:pt idx="66">
                  <c:v>2004</c:v>
                </c:pt>
                <c:pt idx="67">
                  <c:v>2003</c:v>
                </c:pt>
                <c:pt idx="68">
                  <c:v>2002</c:v>
                </c:pt>
                <c:pt idx="69">
                  <c:v>2002</c:v>
                </c:pt>
                <c:pt idx="70">
                  <c:v>2004</c:v>
                </c:pt>
                <c:pt idx="71">
                  <c:v>2004</c:v>
                </c:pt>
                <c:pt idx="72">
                  <c:v>2001</c:v>
                </c:pt>
                <c:pt idx="73">
                  <c:v>2003</c:v>
                </c:pt>
                <c:pt idx="74">
                  <c:v>2002</c:v>
                </c:pt>
                <c:pt idx="75">
                  <c:v>2003</c:v>
                </c:pt>
                <c:pt idx="76">
                  <c:v>1999</c:v>
                </c:pt>
                <c:pt idx="77">
                  <c:v>1999</c:v>
                </c:pt>
                <c:pt idx="78">
                  <c:v>2006</c:v>
                </c:pt>
                <c:pt idx="79">
                  <c:v>2000</c:v>
                </c:pt>
                <c:pt idx="80">
                  <c:v>2003</c:v>
                </c:pt>
                <c:pt idx="81">
                  <c:v>2002</c:v>
                </c:pt>
                <c:pt idx="82">
                  <c:v>2007</c:v>
                </c:pt>
                <c:pt idx="83">
                  <c:v>1991</c:v>
                </c:pt>
                <c:pt idx="84">
                  <c:v>2001</c:v>
                </c:pt>
                <c:pt idx="85">
                  <c:v>2006</c:v>
                </c:pt>
                <c:pt idx="86">
                  <c:v>2005</c:v>
                </c:pt>
                <c:pt idx="87">
                  <c:v>2004</c:v>
                </c:pt>
                <c:pt idx="89">
                  <c:v>2002</c:v>
                </c:pt>
                <c:pt idx="90">
                  <c:v>2004</c:v>
                </c:pt>
                <c:pt idx="91">
                  <c:v>2000</c:v>
                </c:pt>
                <c:pt idx="92">
                  <c:v>2007</c:v>
                </c:pt>
                <c:pt idx="93">
                  <c:v>2006</c:v>
                </c:pt>
                <c:pt idx="94">
                  <c:v>2002</c:v>
                </c:pt>
                <c:pt idx="95">
                  <c:v>2004</c:v>
                </c:pt>
                <c:pt idx="96">
                  <c:v>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7-4540-B043-8E7DEAED9A26}"/>
            </c:ext>
          </c:extLst>
        </c:ser>
        <c:ser>
          <c:idx val="1"/>
          <c:order val="1"/>
          <c:tx>
            <c:v>spine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'[1]age agreement_all fish'!$O$3:$O$99</c:f>
              <c:numCache>
                <c:formatCode>General</c:formatCode>
                <c:ptCount val="97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1990</c:v>
                </c:pt>
                <c:pt idx="4">
                  <c:v>1995</c:v>
                </c:pt>
                <c:pt idx="5">
                  <c:v>1988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1981</c:v>
                </c:pt>
                <c:pt idx="11">
                  <c:v>2007</c:v>
                </c:pt>
                <c:pt idx="12">
                  <c:v>2004</c:v>
                </c:pt>
                <c:pt idx="13">
                  <c:v>2002</c:v>
                </c:pt>
                <c:pt idx="14">
                  <c:v>1987</c:v>
                </c:pt>
                <c:pt idx="15">
                  <c:v>1990</c:v>
                </c:pt>
                <c:pt idx="16">
                  <c:v>1990</c:v>
                </c:pt>
                <c:pt idx="17">
                  <c:v>2007</c:v>
                </c:pt>
                <c:pt idx="18">
                  <c:v>1997</c:v>
                </c:pt>
                <c:pt idx="19">
                  <c:v>1997</c:v>
                </c:pt>
                <c:pt idx="20">
                  <c:v>1990</c:v>
                </c:pt>
                <c:pt idx="21">
                  <c:v>1988</c:v>
                </c:pt>
                <c:pt idx="22">
                  <c:v>2009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2004</c:v>
                </c:pt>
                <c:pt idx="41">
                  <c:v>2005</c:v>
                </c:pt>
                <c:pt idx="42">
                  <c:v>2001</c:v>
                </c:pt>
                <c:pt idx="43">
                  <c:v>2007</c:v>
                </c:pt>
                <c:pt idx="44">
                  <c:v>2007</c:v>
                </c:pt>
                <c:pt idx="45">
                  <c:v>2009</c:v>
                </c:pt>
                <c:pt idx="46">
                  <c:v>2006</c:v>
                </c:pt>
                <c:pt idx="47">
                  <c:v>2005</c:v>
                </c:pt>
                <c:pt idx="48">
                  <c:v>2007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2002</c:v>
                </c:pt>
                <c:pt idx="57">
                  <c:v>1998</c:v>
                </c:pt>
                <c:pt idx="58">
                  <c:v>1998</c:v>
                </c:pt>
                <c:pt idx="59">
                  <c:v>1998</c:v>
                </c:pt>
                <c:pt idx="60">
                  <c:v>1999</c:v>
                </c:pt>
                <c:pt idx="61">
                  <c:v>2002</c:v>
                </c:pt>
                <c:pt idx="62">
                  <c:v>2005</c:v>
                </c:pt>
                <c:pt idx="63">
                  <c:v>1998</c:v>
                </c:pt>
                <c:pt idx="64">
                  <c:v>1998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2004</c:v>
                </c:pt>
                <c:pt idx="70">
                  <c:v>2002</c:v>
                </c:pt>
                <c:pt idx="71">
                  <c:v>2002</c:v>
                </c:pt>
                <c:pt idx="72">
                  <c:v>1998</c:v>
                </c:pt>
                <c:pt idx="73">
                  <c:v>1997</c:v>
                </c:pt>
                <c:pt idx="74">
                  <c:v>1997</c:v>
                </c:pt>
                <c:pt idx="75">
                  <c:v>2002</c:v>
                </c:pt>
                <c:pt idx="76">
                  <c:v>1997</c:v>
                </c:pt>
                <c:pt idx="77">
                  <c:v>1996</c:v>
                </c:pt>
                <c:pt idx="78">
                  <c:v>2002</c:v>
                </c:pt>
                <c:pt idx="79">
                  <c:v>1998</c:v>
                </c:pt>
                <c:pt idx="80">
                  <c:v>1997</c:v>
                </c:pt>
                <c:pt idx="81">
                  <c:v>2002</c:v>
                </c:pt>
                <c:pt idx="82">
                  <c:v>2002</c:v>
                </c:pt>
                <c:pt idx="83">
                  <c:v>1980</c:v>
                </c:pt>
                <c:pt idx="84">
                  <c:v>1997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2002</c:v>
                </c:pt>
                <c:pt idx="91">
                  <c:v>1997</c:v>
                </c:pt>
                <c:pt idx="92">
                  <c:v>2007</c:v>
                </c:pt>
                <c:pt idx="93">
                  <c:v>2002</c:v>
                </c:pt>
                <c:pt idx="94">
                  <c:v>1996</c:v>
                </c:pt>
                <c:pt idx="95">
                  <c:v>1998</c:v>
                </c:pt>
                <c:pt idx="96">
                  <c:v>1987</c:v>
                </c:pt>
              </c:numCache>
            </c:numRef>
          </c:xVal>
          <c:yVal>
            <c:numRef>
              <c:f>'[1]age agreement_all fish'!$AG$3:$AG$99</c:f>
              <c:numCache>
                <c:formatCode>General</c:formatCode>
                <c:ptCount val="97"/>
                <c:pt idx="0">
                  <c:v>1990</c:v>
                </c:pt>
                <c:pt idx="1">
                  <c:v>1990</c:v>
                </c:pt>
                <c:pt idx="2">
                  <c:v>1989</c:v>
                </c:pt>
                <c:pt idx="3">
                  <c:v>1993</c:v>
                </c:pt>
                <c:pt idx="4">
                  <c:v>1997</c:v>
                </c:pt>
                <c:pt idx="5">
                  <c:v>1989</c:v>
                </c:pt>
                <c:pt idx="6">
                  <c:v>1991</c:v>
                </c:pt>
                <c:pt idx="7">
                  <c:v>1991</c:v>
                </c:pt>
                <c:pt idx="8">
                  <c:v>1995</c:v>
                </c:pt>
                <c:pt idx="9">
                  <c:v>1993</c:v>
                </c:pt>
                <c:pt idx="10">
                  <c:v>1996</c:v>
                </c:pt>
                <c:pt idx="11">
                  <c:v>2006</c:v>
                </c:pt>
                <c:pt idx="12">
                  <c:v>2004</c:v>
                </c:pt>
                <c:pt idx="13">
                  <c:v>2002</c:v>
                </c:pt>
                <c:pt idx="14">
                  <c:v>1992</c:v>
                </c:pt>
                <c:pt idx="15">
                  <c:v>1993</c:v>
                </c:pt>
                <c:pt idx="16">
                  <c:v>1995</c:v>
                </c:pt>
                <c:pt idx="18">
                  <c:v>1998</c:v>
                </c:pt>
                <c:pt idx="19">
                  <c:v>1998</c:v>
                </c:pt>
                <c:pt idx="20">
                  <c:v>1994</c:v>
                </c:pt>
                <c:pt idx="21">
                  <c:v>1990</c:v>
                </c:pt>
                <c:pt idx="22">
                  <c:v>2010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40">
                  <c:v>2005</c:v>
                </c:pt>
                <c:pt idx="41">
                  <c:v>2005</c:v>
                </c:pt>
                <c:pt idx="42">
                  <c:v>2002</c:v>
                </c:pt>
                <c:pt idx="43">
                  <c:v>2007</c:v>
                </c:pt>
                <c:pt idx="44">
                  <c:v>2009</c:v>
                </c:pt>
                <c:pt idx="45">
                  <c:v>2008</c:v>
                </c:pt>
                <c:pt idx="46">
                  <c:v>2005</c:v>
                </c:pt>
                <c:pt idx="47">
                  <c:v>2005</c:v>
                </c:pt>
                <c:pt idx="48">
                  <c:v>2008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2008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2002</c:v>
                </c:pt>
                <c:pt idx="57">
                  <c:v>2002</c:v>
                </c:pt>
                <c:pt idx="58">
                  <c:v>1998</c:v>
                </c:pt>
                <c:pt idx="59">
                  <c:v>2002</c:v>
                </c:pt>
                <c:pt idx="60">
                  <c:v>2002</c:v>
                </c:pt>
                <c:pt idx="61">
                  <c:v>2004</c:v>
                </c:pt>
                <c:pt idx="62">
                  <c:v>2006</c:v>
                </c:pt>
                <c:pt idx="63">
                  <c:v>2001</c:v>
                </c:pt>
                <c:pt idx="64">
                  <c:v>2001</c:v>
                </c:pt>
                <c:pt idx="65">
                  <c:v>2001</c:v>
                </c:pt>
                <c:pt idx="66">
                  <c:v>2004</c:v>
                </c:pt>
                <c:pt idx="67">
                  <c:v>2004</c:v>
                </c:pt>
                <c:pt idx="68">
                  <c:v>2003</c:v>
                </c:pt>
                <c:pt idx="69">
                  <c:v>2005</c:v>
                </c:pt>
                <c:pt idx="70">
                  <c:v>2004</c:v>
                </c:pt>
                <c:pt idx="71">
                  <c:v>2003</c:v>
                </c:pt>
                <c:pt idx="72">
                  <c:v>2000</c:v>
                </c:pt>
                <c:pt idx="73">
                  <c:v>1999</c:v>
                </c:pt>
                <c:pt idx="74">
                  <c:v>1999</c:v>
                </c:pt>
                <c:pt idx="75">
                  <c:v>2004</c:v>
                </c:pt>
                <c:pt idx="76">
                  <c:v>1998</c:v>
                </c:pt>
                <c:pt idx="77">
                  <c:v>1999</c:v>
                </c:pt>
                <c:pt idx="78">
                  <c:v>2004</c:v>
                </c:pt>
                <c:pt idx="79">
                  <c:v>2000</c:v>
                </c:pt>
                <c:pt idx="80">
                  <c:v>2000</c:v>
                </c:pt>
                <c:pt idx="81">
                  <c:v>2003</c:v>
                </c:pt>
                <c:pt idx="82">
                  <c:v>2003</c:v>
                </c:pt>
                <c:pt idx="83">
                  <c:v>1988</c:v>
                </c:pt>
                <c:pt idx="84">
                  <c:v>2002</c:v>
                </c:pt>
                <c:pt idx="85">
                  <c:v>2004</c:v>
                </c:pt>
                <c:pt idx="86">
                  <c:v>2002</c:v>
                </c:pt>
                <c:pt idx="87">
                  <c:v>2003</c:v>
                </c:pt>
                <c:pt idx="89">
                  <c:v>2003</c:v>
                </c:pt>
                <c:pt idx="90">
                  <c:v>2002</c:v>
                </c:pt>
                <c:pt idx="91">
                  <c:v>2000</c:v>
                </c:pt>
                <c:pt idx="92">
                  <c:v>2007</c:v>
                </c:pt>
                <c:pt idx="93">
                  <c:v>2005</c:v>
                </c:pt>
                <c:pt idx="94">
                  <c:v>2001</c:v>
                </c:pt>
                <c:pt idx="95">
                  <c:v>2000</c:v>
                </c:pt>
                <c:pt idx="96">
                  <c:v>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7-4540-B043-8E7DEAED9A26}"/>
            </c:ext>
          </c:extLst>
        </c:ser>
        <c:ser>
          <c:idx val="2"/>
          <c:order val="2"/>
          <c:tx>
            <c:v>1:1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'[1]age agreement_all fish'!$O$3:$O$99</c:f>
              <c:numCache>
                <c:formatCode>General</c:formatCode>
                <c:ptCount val="97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1990</c:v>
                </c:pt>
                <c:pt idx="4">
                  <c:v>1995</c:v>
                </c:pt>
                <c:pt idx="5">
                  <c:v>1988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1981</c:v>
                </c:pt>
                <c:pt idx="11">
                  <c:v>2007</c:v>
                </c:pt>
                <c:pt idx="12">
                  <c:v>2004</c:v>
                </c:pt>
                <c:pt idx="13">
                  <c:v>2002</c:v>
                </c:pt>
                <c:pt idx="14">
                  <c:v>1987</c:v>
                </c:pt>
                <c:pt idx="15">
                  <c:v>1990</c:v>
                </c:pt>
                <c:pt idx="16">
                  <c:v>1990</c:v>
                </c:pt>
                <c:pt idx="17">
                  <c:v>2007</c:v>
                </c:pt>
                <c:pt idx="18">
                  <c:v>1997</c:v>
                </c:pt>
                <c:pt idx="19">
                  <c:v>1997</c:v>
                </c:pt>
                <c:pt idx="20">
                  <c:v>1990</c:v>
                </c:pt>
                <c:pt idx="21">
                  <c:v>1988</c:v>
                </c:pt>
                <c:pt idx="22">
                  <c:v>2009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2004</c:v>
                </c:pt>
                <c:pt idx="41">
                  <c:v>2005</c:v>
                </c:pt>
                <c:pt idx="42">
                  <c:v>2001</c:v>
                </c:pt>
                <c:pt idx="43">
                  <c:v>2007</c:v>
                </c:pt>
                <c:pt idx="44">
                  <c:v>2007</c:v>
                </c:pt>
                <c:pt idx="45">
                  <c:v>2009</c:v>
                </c:pt>
                <c:pt idx="46">
                  <c:v>2006</c:v>
                </c:pt>
                <c:pt idx="47">
                  <c:v>2005</c:v>
                </c:pt>
                <c:pt idx="48">
                  <c:v>2007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2002</c:v>
                </c:pt>
                <c:pt idx="57">
                  <c:v>1998</c:v>
                </c:pt>
                <c:pt idx="58">
                  <c:v>1998</c:v>
                </c:pt>
                <c:pt idx="59">
                  <c:v>1998</c:v>
                </c:pt>
                <c:pt idx="60">
                  <c:v>1999</c:v>
                </c:pt>
                <c:pt idx="61">
                  <c:v>2002</c:v>
                </c:pt>
                <c:pt idx="62">
                  <c:v>2005</c:v>
                </c:pt>
                <c:pt idx="63">
                  <c:v>1998</c:v>
                </c:pt>
                <c:pt idx="64">
                  <c:v>1998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2004</c:v>
                </c:pt>
                <c:pt idx="70">
                  <c:v>2002</c:v>
                </c:pt>
                <c:pt idx="71">
                  <c:v>2002</c:v>
                </c:pt>
                <c:pt idx="72">
                  <c:v>1998</c:v>
                </c:pt>
                <c:pt idx="73">
                  <c:v>1997</c:v>
                </c:pt>
                <c:pt idx="74">
                  <c:v>1997</c:v>
                </c:pt>
                <c:pt idx="75">
                  <c:v>2002</c:v>
                </c:pt>
                <c:pt idx="76">
                  <c:v>1997</c:v>
                </c:pt>
                <c:pt idx="77">
                  <c:v>1996</c:v>
                </c:pt>
                <c:pt idx="78">
                  <c:v>2002</c:v>
                </c:pt>
                <c:pt idx="79">
                  <c:v>1998</c:v>
                </c:pt>
                <c:pt idx="80">
                  <c:v>1997</c:v>
                </c:pt>
                <c:pt idx="81">
                  <c:v>2002</c:v>
                </c:pt>
                <c:pt idx="82">
                  <c:v>2002</c:v>
                </c:pt>
                <c:pt idx="83">
                  <c:v>1980</c:v>
                </c:pt>
                <c:pt idx="84">
                  <c:v>1997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2002</c:v>
                </c:pt>
                <c:pt idx="91">
                  <c:v>1997</c:v>
                </c:pt>
                <c:pt idx="92">
                  <c:v>2007</c:v>
                </c:pt>
                <c:pt idx="93">
                  <c:v>2002</c:v>
                </c:pt>
                <c:pt idx="94">
                  <c:v>1996</c:v>
                </c:pt>
                <c:pt idx="95">
                  <c:v>1998</c:v>
                </c:pt>
                <c:pt idx="96">
                  <c:v>1987</c:v>
                </c:pt>
              </c:numCache>
            </c:numRef>
          </c:xVal>
          <c:yVal>
            <c:numRef>
              <c:f>'[1]age agreement_all fish'!$O$3:$O$99</c:f>
              <c:numCache>
                <c:formatCode>General</c:formatCode>
                <c:ptCount val="97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1990</c:v>
                </c:pt>
                <c:pt idx="4">
                  <c:v>1995</c:v>
                </c:pt>
                <c:pt idx="5">
                  <c:v>1988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1981</c:v>
                </c:pt>
                <c:pt idx="11">
                  <c:v>2007</c:v>
                </c:pt>
                <c:pt idx="12">
                  <c:v>2004</c:v>
                </c:pt>
                <c:pt idx="13">
                  <c:v>2002</c:v>
                </c:pt>
                <c:pt idx="14">
                  <c:v>1987</c:v>
                </c:pt>
                <c:pt idx="15">
                  <c:v>1990</c:v>
                </c:pt>
                <c:pt idx="16">
                  <c:v>1990</c:v>
                </c:pt>
                <c:pt idx="17">
                  <c:v>2007</c:v>
                </c:pt>
                <c:pt idx="18">
                  <c:v>1997</c:v>
                </c:pt>
                <c:pt idx="19">
                  <c:v>1997</c:v>
                </c:pt>
                <c:pt idx="20">
                  <c:v>1990</c:v>
                </c:pt>
                <c:pt idx="21">
                  <c:v>1988</c:v>
                </c:pt>
                <c:pt idx="22">
                  <c:v>2009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2004</c:v>
                </c:pt>
                <c:pt idx="41">
                  <c:v>2005</c:v>
                </c:pt>
                <c:pt idx="42">
                  <c:v>2001</c:v>
                </c:pt>
                <c:pt idx="43">
                  <c:v>2007</c:v>
                </c:pt>
                <c:pt idx="44">
                  <c:v>2007</c:v>
                </c:pt>
                <c:pt idx="45">
                  <c:v>2009</c:v>
                </c:pt>
                <c:pt idx="46">
                  <c:v>2006</c:v>
                </c:pt>
                <c:pt idx="47">
                  <c:v>2005</c:v>
                </c:pt>
                <c:pt idx="48">
                  <c:v>2007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2002</c:v>
                </c:pt>
                <c:pt idx="57">
                  <c:v>1998</c:v>
                </c:pt>
                <c:pt idx="58">
                  <c:v>1998</c:v>
                </c:pt>
                <c:pt idx="59">
                  <c:v>1998</c:v>
                </c:pt>
                <c:pt idx="60">
                  <c:v>1999</c:v>
                </c:pt>
                <c:pt idx="61">
                  <c:v>2002</c:v>
                </c:pt>
                <c:pt idx="62">
                  <c:v>2005</c:v>
                </c:pt>
                <c:pt idx="63">
                  <c:v>1998</c:v>
                </c:pt>
                <c:pt idx="64">
                  <c:v>1998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2004</c:v>
                </c:pt>
                <c:pt idx="70">
                  <c:v>2002</c:v>
                </c:pt>
                <c:pt idx="71">
                  <c:v>2002</c:v>
                </c:pt>
                <c:pt idx="72">
                  <c:v>1998</c:v>
                </c:pt>
                <c:pt idx="73">
                  <c:v>1997</c:v>
                </c:pt>
                <c:pt idx="74">
                  <c:v>1997</c:v>
                </c:pt>
                <c:pt idx="75">
                  <c:v>2002</c:v>
                </c:pt>
                <c:pt idx="76">
                  <c:v>1997</c:v>
                </c:pt>
                <c:pt idx="77">
                  <c:v>1996</c:v>
                </c:pt>
                <c:pt idx="78">
                  <c:v>2002</c:v>
                </c:pt>
                <c:pt idx="79">
                  <c:v>1998</c:v>
                </c:pt>
                <c:pt idx="80">
                  <c:v>1997</c:v>
                </c:pt>
                <c:pt idx="81">
                  <c:v>2002</c:v>
                </c:pt>
                <c:pt idx="82">
                  <c:v>2002</c:v>
                </c:pt>
                <c:pt idx="83">
                  <c:v>1980</c:v>
                </c:pt>
                <c:pt idx="84">
                  <c:v>1997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2002</c:v>
                </c:pt>
                <c:pt idx="91">
                  <c:v>1997</c:v>
                </c:pt>
                <c:pt idx="92">
                  <c:v>2007</c:v>
                </c:pt>
                <c:pt idx="93">
                  <c:v>2002</c:v>
                </c:pt>
                <c:pt idx="94">
                  <c:v>1996</c:v>
                </c:pt>
                <c:pt idx="95">
                  <c:v>1998</c:v>
                </c:pt>
                <c:pt idx="96">
                  <c:v>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7-4540-B043-8E7DEAED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60864"/>
        <c:axId val="217062400"/>
      </c:scatterChart>
      <c:valAx>
        <c:axId val="217060864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crossAx val="217062400"/>
        <c:crosses val="autoZero"/>
        <c:crossBetween val="midCat"/>
      </c:valAx>
      <c:valAx>
        <c:axId val="217062400"/>
        <c:scaling>
          <c:orientation val="maxMin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7060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247285886610369E-2"/>
          <c:y val="0.29747355654617225"/>
          <c:w val="8.3136308805790607E-2"/>
          <c:h val="0.1275690538682670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180975</xdr:colOff>
      <xdr:row>1</xdr:row>
      <xdr:rowOff>9524</xdr:rowOff>
    </xdr:from>
    <xdr:to>
      <xdr:col>58</xdr:col>
      <xdr:colOff>152400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AF786-3D26-4B31-B3AA-506987D7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igator%20gar%20validation%20data%201209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 agreement_all fish"/>
      <sheetName val="OTC mark location"/>
      <sheetName val="Histogram of ages"/>
      <sheetName val="relative accuracy"/>
      <sheetName val="Reader Bias"/>
      <sheetName val="CV"/>
      <sheetName val="CV through age 7"/>
      <sheetName val="non OTC datasheet"/>
      <sheetName val="OTC datasheet"/>
      <sheetName val="conversion to age"/>
      <sheetName val="growth_recruitment comp"/>
      <sheetName val="individual growth"/>
      <sheetName val="avg ind growth"/>
      <sheetName val="catch curve"/>
    </sheetNames>
    <sheetDataSet>
      <sheetData sheetId="0">
        <row r="3">
          <cell r="O3">
            <v>1981</v>
          </cell>
          <cell r="X3">
            <v>1993</v>
          </cell>
          <cell r="AG3">
            <v>1990</v>
          </cell>
        </row>
        <row r="4">
          <cell r="O4">
            <v>1980</v>
          </cell>
          <cell r="X4">
            <v>1993</v>
          </cell>
          <cell r="AG4">
            <v>1990</v>
          </cell>
        </row>
        <row r="5">
          <cell r="O5">
            <v>1979</v>
          </cell>
          <cell r="X5">
            <v>1992</v>
          </cell>
          <cell r="AG5">
            <v>1989</v>
          </cell>
        </row>
        <row r="6">
          <cell r="O6">
            <v>1990</v>
          </cell>
          <cell r="X6">
            <v>1995</v>
          </cell>
          <cell r="AG6">
            <v>1993</v>
          </cell>
        </row>
        <row r="7">
          <cell r="O7">
            <v>1995</v>
          </cell>
          <cell r="X7">
            <v>1998</v>
          </cell>
          <cell r="AG7">
            <v>1997</v>
          </cell>
        </row>
        <row r="8">
          <cell r="O8">
            <v>1988</v>
          </cell>
          <cell r="X8">
            <v>1990</v>
          </cell>
          <cell r="AG8">
            <v>1989</v>
          </cell>
        </row>
        <row r="9">
          <cell r="O9">
            <v>1990</v>
          </cell>
          <cell r="X9">
            <v>1997</v>
          </cell>
          <cell r="AG9">
            <v>1991</v>
          </cell>
        </row>
        <row r="10">
          <cell r="O10">
            <v>1990</v>
          </cell>
          <cell r="X10">
            <v>1996</v>
          </cell>
          <cell r="AG10">
            <v>1991</v>
          </cell>
        </row>
        <row r="11">
          <cell r="O11">
            <v>1990</v>
          </cell>
          <cell r="X11">
            <v>1999</v>
          </cell>
          <cell r="AG11">
            <v>1995</v>
          </cell>
        </row>
        <row r="12">
          <cell r="O12">
            <v>1990</v>
          </cell>
          <cell r="X12">
            <v>1996</v>
          </cell>
          <cell r="AG12">
            <v>1993</v>
          </cell>
        </row>
        <row r="13">
          <cell r="O13">
            <v>1981</v>
          </cell>
          <cell r="X13">
            <v>1993</v>
          </cell>
          <cell r="AG13">
            <v>1996</v>
          </cell>
        </row>
        <row r="14">
          <cell r="O14">
            <v>2007</v>
          </cell>
          <cell r="X14">
            <v>2006</v>
          </cell>
          <cell r="AG14">
            <v>2006</v>
          </cell>
        </row>
        <row r="15">
          <cell r="O15">
            <v>2004</v>
          </cell>
          <cell r="X15">
            <v>2005</v>
          </cell>
          <cell r="AG15">
            <v>2004</v>
          </cell>
        </row>
        <row r="16">
          <cell r="O16">
            <v>2002</v>
          </cell>
          <cell r="X16">
            <v>2002</v>
          </cell>
          <cell r="AG16">
            <v>2002</v>
          </cell>
        </row>
        <row r="17">
          <cell r="O17">
            <v>1987</v>
          </cell>
          <cell r="X17">
            <v>1991</v>
          </cell>
          <cell r="AG17">
            <v>1992</v>
          </cell>
        </row>
        <row r="18">
          <cell r="O18">
            <v>1990</v>
          </cell>
          <cell r="X18">
            <v>1992</v>
          </cell>
          <cell r="AG18">
            <v>1993</v>
          </cell>
        </row>
        <row r="19">
          <cell r="O19">
            <v>1990</v>
          </cell>
          <cell r="X19">
            <v>2001</v>
          </cell>
          <cell r="AG19">
            <v>1995</v>
          </cell>
        </row>
        <row r="20">
          <cell r="O20">
            <v>2007</v>
          </cell>
          <cell r="X20">
            <v>2007</v>
          </cell>
        </row>
        <row r="21">
          <cell r="O21">
            <v>1997</v>
          </cell>
          <cell r="X21">
            <v>1998</v>
          </cell>
          <cell r="AG21">
            <v>1998</v>
          </cell>
        </row>
        <row r="22">
          <cell r="O22">
            <v>1997</v>
          </cell>
          <cell r="X22">
            <v>1999</v>
          </cell>
          <cell r="AG22">
            <v>1998</v>
          </cell>
        </row>
        <row r="23">
          <cell r="O23">
            <v>1990</v>
          </cell>
          <cell r="X23">
            <v>1995</v>
          </cell>
          <cell r="AG23">
            <v>1994</v>
          </cell>
        </row>
        <row r="24">
          <cell r="O24">
            <v>1988</v>
          </cell>
          <cell r="X24">
            <v>1993</v>
          </cell>
          <cell r="AG24">
            <v>1990</v>
          </cell>
        </row>
        <row r="25">
          <cell r="O25">
            <v>2009</v>
          </cell>
          <cell r="X25">
            <v>2010</v>
          </cell>
          <cell r="AG25">
            <v>2010</v>
          </cell>
        </row>
        <row r="26">
          <cell r="O26">
            <v>2010</v>
          </cell>
          <cell r="X26">
            <v>2010</v>
          </cell>
          <cell r="AG26">
            <v>2010</v>
          </cell>
        </row>
        <row r="27">
          <cell r="O27">
            <v>2010</v>
          </cell>
          <cell r="X27">
            <v>2010</v>
          </cell>
          <cell r="AG27">
            <v>2010</v>
          </cell>
        </row>
        <row r="28">
          <cell r="O28">
            <v>2010</v>
          </cell>
          <cell r="X28">
            <v>2010</v>
          </cell>
          <cell r="AG28">
            <v>2010</v>
          </cell>
        </row>
        <row r="29">
          <cell r="O29">
            <v>2010</v>
          </cell>
          <cell r="X29">
            <v>2010</v>
          </cell>
          <cell r="AG29">
            <v>2010</v>
          </cell>
        </row>
        <row r="30">
          <cell r="O30">
            <v>2010</v>
          </cell>
          <cell r="X30">
            <v>2010</v>
          </cell>
          <cell r="AG30">
            <v>2010</v>
          </cell>
        </row>
        <row r="31">
          <cell r="O31">
            <v>2010</v>
          </cell>
          <cell r="X31">
            <v>2010</v>
          </cell>
          <cell r="AG31">
            <v>2010</v>
          </cell>
        </row>
        <row r="32">
          <cell r="O32">
            <v>2010</v>
          </cell>
          <cell r="X32">
            <v>2009</v>
          </cell>
          <cell r="AG32">
            <v>2010</v>
          </cell>
        </row>
        <row r="33">
          <cell r="O33">
            <v>2010</v>
          </cell>
          <cell r="X33">
            <v>2010</v>
          </cell>
          <cell r="AG33">
            <v>2010</v>
          </cell>
        </row>
        <row r="34">
          <cell r="O34">
            <v>2010</v>
          </cell>
          <cell r="X34">
            <v>2010</v>
          </cell>
          <cell r="AG34">
            <v>2010</v>
          </cell>
        </row>
        <row r="35">
          <cell r="O35">
            <v>2010</v>
          </cell>
          <cell r="X35">
            <v>2010</v>
          </cell>
          <cell r="AG35">
            <v>2010</v>
          </cell>
        </row>
        <row r="36">
          <cell r="O36">
            <v>2010</v>
          </cell>
          <cell r="X36">
            <v>2010</v>
          </cell>
          <cell r="AG36">
            <v>2010</v>
          </cell>
        </row>
        <row r="37">
          <cell r="O37">
            <v>2010</v>
          </cell>
        </row>
        <row r="38">
          <cell r="O38">
            <v>2010</v>
          </cell>
        </row>
        <row r="39">
          <cell r="O39">
            <v>2010</v>
          </cell>
        </row>
        <row r="40">
          <cell r="O40">
            <v>2010</v>
          </cell>
        </row>
        <row r="41">
          <cell r="O41">
            <v>2010</v>
          </cell>
        </row>
        <row r="42">
          <cell r="O42">
            <v>2010</v>
          </cell>
        </row>
        <row r="43">
          <cell r="O43">
            <v>2004</v>
          </cell>
          <cell r="X43">
            <v>2006</v>
          </cell>
          <cell r="AG43">
            <v>2005</v>
          </cell>
        </row>
        <row r="44">
          <cell r="O44">
            <v>2005</v>
          </cell>
          <cell r="X44">
            <v>2007</v>
          </cell>
          <cell r="AG44">
            <v>2005</v>
          </cell>
        </row>
        <row r="45">
          <cell r="O45">
            <v>2001</v>
          </cell>
          <cell r="X45">
            <v>2003</v>
          </cell>
          <cell r="AG45">
            <v>2002</v>
          </cell>
        </row>
        <row r="46">
          <cell r="O46">
            <v>2007</v>
          </cell>
          <cell r="X46">
            <v>2007</v>
          </cell>
          <cell r="AG46">
            <v>2007</v>
          </cell>
        </row>
        <row r="47">
          <cell r="O47">
            <v>2007</v>
          </cell>
          <cell r="X47">
            <v>2006</v>
          </cell>
          <cell r="AG47">
            <v>2009</v>
          </cell>
        </row>
        <row r="48">
          <cell r="O48">
            <v>2009</v>
          </cell>
          <cell r="X48">
            <v>2009</v>
          </cell>
          <cell r="AG48">
            <v>2008</v>
          </cell>
        </row>
        <row r="49">
          <cell r="O49">
            <v>2006</v>
          </cell>
          <cell r="X49">
            <v>2007</v>
          </cell>
          <cell r="AG49">
            <v>2005</v>
          </cell>
        </row>
        <row r="50">
          <cell r="O50">
            <v>2005</v>
          </cell>
          <cell r="X50">
            <v>2006</v>
          </cell>
          <cell r="AG50">
            <v>2005</v>
          </cell>
        </row>
        <row r="51">
          <cell r="O51">
            <v>2007</v>
          </cell>
          <cell r="X51">
            <v>2008</v>
          </cell>
          <cell r="AG51">
            <v>2008</v>
          </cell>
        </row>
        <row r="52">
          <cell r="O52">
            <v>2009</v>
          </cell>
          <cell r="X52">
            <v>2009</v>
          </cell>
          <cell r="AG52">
            <v>2009</v>
          </cell>
        </row>
        <row r="53">
          <cell r="O53">
            <v>2009</v>
          </cell>
          <cell r="X53">
            <v>2009</v>
          </cell>
          <cell r="AG53">
            <v>2009</v>
          </cell>
        </row>
        <row r="54">
          <cell r="O54">
            <v>2009</v>
          </cell>
          <cell r="X54">
            <v>2009</v>
          </cell>
          <cell r="AG54">
            <v>2009</v>
          </cell>
        </row>
        <row r="55">
          <cell r="O55">
            <v>2009</v>
          </cell>
          <cell r="X55">
            <v>2008</v>
          </cell>
          <cell r="AG55">
            <v>2008</v>
          </cell>
        </row>
        <row r="56">
          <cell r="O56">
            <v>2010</v>
          </cell>
          <cell r="X56">
            <v>2010</v>
          </cell>
          <cell r="AG56">
            <v>2010</v>
          </cell>
        </row>
        <row r="57">
          <cell r="O57">
            <v>2010</v>
          </cell>
          <cell r="X57">
            <v>2011</v>
          </cell>
          <cell r="AG57">
            <v>2010</v>
          </cell>
        </row>
        <row r="58">
          <cell r="O58">
            <v>2010</v>
          </cell>
          <cell r="X58">
            <v>2011</v>
          </cell>
          <cell r="AG58">
            <v>2010</v>
          </cell>
        </row>
        <row r="59">
          <cell r="O59">
            <v>2002</v>
          </cell>
          <cell r="X59">
            <v>2001</v>
          </cell>
          <cell r="AG59">
            <v>2002</v>
          </cell>
        </row>
        <row r="60">
          <cell r="O60">
            <v>1998</v>
          </cell>
          <cell r="X60">
            <v>2001</v>
          </cell>
          <cell r="AG60">
            <v>2002</v>
          </cell>
        </row>
        <row r="61">
          <cell r="O61">
            <v>1998</v>
          </cell>
          <cell r="X61">
            <v>1998</v>
          </cell>
          <cell r="AG61">
            <v>1998</v>
          </cell>
        </row>
        <row r="62">
          <cell r="O62">
            <v>1998</v>
          </cell>
          <cell r="X62">
            <v>2007</v>
          </cell>
          <cell r="AG62">
            <v>2002</v>
          </cell>
        </row>
        <row r="63">
          <cell r="O63">
            <v>1999</v>
          </cell>
          <cell r="X63">
            <v>2001</v>
          </cell>
          <cell r="AG63">
            <v>2002</v>
          </cell>
        </row>
        <row r="64">
          <cell r="O64">
            <v>2002</v>
          </cell>
          <cell r="X64">
            <v>2002</v>
          </cell>
          <cell r="AG64">
            <v>2004</v>
          </cell>
        </row>
        <row r="65">
          <cell r="O65">
            <v>2005</v>
          </cell>
          <cell r="X65">
            <v>2007</v>
          </cell>
          <cell r="AG65">
            <v>2006</v>
          </cell>
        </row>
        <row r="66">
          <cell r="O66">
            <v>1998</v>
          </cell>
          <cell r="X66">
            <v>2001</v>
          </cell>
          <cell r="AG66">
            <v>2001</v>
          </cell>
        </row>
        <row r="67">
          <cell r="O67">
            <v>1998</v>
          </cell>
          <cell r="X67">
            <v>2003</v>
          </cell>
          <cell r="AG67">
            <v>2001</v>
          </cell>
        </row>
        <row r="68">
          <cell r="O68">
            <v>2002</v>
          </cell>
          <cell r="X68">
            <v>2006</v>
          </cell>
          <cell r="AG68">
            <v>2001</v>
          </cell>
        </row>
        <row r="69">
          <cell r="O69">
            <v>2002</v>
          </cell>
          <cell r="X69">
            <v>2004</v>
          </cell>
          <cell r="AG69">
            <v>2004</v>
          </cell>
        </row>
        <row r="70">
          <cell r="O70">
            <v>2002</v>
          </cell>
          <cell r="X70">
            <v>2003</v>
          </cell>
          <cell r="AG70">
            <v>2004</v>
          </cell>
        </row>
        <row r="71">
          <cell r="O71">
            <v>2002</v>
          </cell>
          <cell r="X71">
            <v>2002</v>
          </cell>
          <cell r="AG71">
            <v>2003</v>
          </cell>
        </row>
        <row r="72">
          <cell r="O72">
            <v>2004</v>
          </cell>
          <cell r="X72">
            <v>2002</v>
          </cell>
          <cell r="AG72">
            <v>2005</v>
          </cell>
        </row>
        <row r="73">
          <cell r="O73">
            <v>2002</v>
          </cell>
          <cell r="X73">
            <v>2004</v>
          </cell>
          <cell r="AG73">
            <v>2004</v>
          </cell>
        </row>
        <row r="74">
          <cell r="O74">
            <v>2002</v>
          </cell>
          <cell r="X74">
            <v>2004</v>
          </cell>
          <cell r="AG74">
            <v>2003</v>
          </cell>
        </row>
        <row r="75">
          <cell r="O75">
            <v>1998</v>
          </cell>
          <cell r="X75">
            <v>2001</v>
          </cell>
          <cell r="AG75">
            <v>2000</v>
          </cell>
        </row>
        <row r="76">
          <cell r="O76">
            <v>1997</v>
          </cell>
          <cell r="X76">
            <v>2003</v>
          </cell>
          <cell r="AG76">
            <v>1999</v>
          </cell>
        </row>
        <row r="77">
          <cell r="O77">
            <v>1997</v>
          </cell>
          <cell r="X77">
            <v>2002</v>
          </cell>
          <cell r="AG77">
            <v>1999</v>
          </cell>
        </row>
        <row r="78">
          <cell r="O78">
            <v>2002</v>
          </cell>
          <cell r="X78">
            <v>2003</v>
          </cell>
          <cell r="AG78">
            <v>2004</v>
          </cell>
        </row>
        <row r="79">
          <cell r="O79">
            <v>1997</v>
          </cell>
          <cell r="X79">
            <v>1999</v>
          </cell>
          <cell r="AG79">
            <v>1998</v>
          </cell>
        </row>
        <row r="80">
          <cell r="O80">
            <v>1996</v>
          </cell>
          <cell r="X80">
            <v>1999</v>
          </cell>
          <cell r="AG80">
            <v>1999</v>
          </cell>
        </row>
        <row r="81">
          <cell r="O81">
            <v>2002</v>
          </cell>
          <cell r="X81">
            <v>2006</v>
          </cell>
          <cell r="AG81">
            <v>2004</v>
          </cell>
        </row>
        <row r="82">
          <cell r="O82">
            <v>1998</v>
          </cell>
          <cell r="X82">
            <v>2000</v>
          </cell>
          <cell r="AG82">
            <v>2000</v>
          </cell>
        </row>
        <row r="83">
          <cell r="O83">
            <v>1997</v>
          </cell>
          <cell r="X83">
            <v>2003</v>
          </cell>
          <cell r="AG83">
            <v>2000</v>
          </cell>
        </row>
        <row r="84">
          <cell r="O84">
            <v>2002</v>
          </cell>
          <cell r="X84">
            <v>2002</v>
          </cell>
          <cell r="AG84">
            <v>2003</v>
          </cell>
        </row>
        <row r="85">
          <cell r="O85">
            <v>2002</v>
          </cell>
          <cell r="X85">
            <v>2007</v>
          </cell>
          <cell r="AG85">
            <v>2003</v>
          </cell>
        </row>
        <row r="86">
          <cell r="O86">
            <v>1980</v>
          </cell>
          <cell r="X86">
            <v>1991</v>
          </cell>
          <cell r="AG86">
            <v>1988</v>
          </cell>
        </row>
        <row r="87">
          <cell r="O87">
            <v>1997</v>
          </cell>
          <cell r="X87">
            <v>2001</v>
          </cell>
          <cell r="AG87">
            <v>2002</v>
          </cell>
        </row>
        <row r="88">
          <cell r="O88">
            <v>2002</v>
          </cell>
          <cell r="X88">
            <v>2006</v>
          </cell>
          <cell r="AG88">
            <v>2004</v>
          </cell>
        </row>
        <row r="89">
          <cell r="O89">
            <v>2002</v>
          </cell>
          <cell r="X89">
            <v>2005</v>
          </cell>
          <cell r="AG89">
            <v>2002</v>
          </cell>
        </row>
        <row r="90">
          <cell r="O90">
            <v>2002</v>
          </cell>
          <cell r="X90">
            <v>2004</v>
          </cell>
          <cell r="AG90">
            <v>2003</v>
          </cell>
        </row>
        <row r="91">
          <cell r="O91">
            <v>2002</v>
          </cell>
        </row>
        <row r="92">
          <cell r="O92">
            <v>2002</v>
          </cell>
          <cell r="X92">
            <v>2002</v>
          </cell>
          <cell r="AG92">
            <v>2003</v>
          </cell>
        </row>
        <row r="93">
          <cell r="O93">
            <v>2002</v>
          </cell>
          <cell r="X93">
            <v>2004</v>
          </cell>
          <cell r="AG93">
            <v>2002</v>
          </cell>
        </row>
        <row r="94">
          <cell r="O94">
            <v>1997</v>
          </cell>
          <cell r="X94">
            <v>2000</v>
          </cell>
          <cell r="AG94">
            <v>2000</v>
          </cell>
        </row>
        <row r="95">
          <cell r="O95">
            <v>2007</v>
          </cell>
          <cell r="X95">
            <v>2007</v>
          </cell>
          <cell r="AG95">
            <v>2007</v>
          </cell>
        </row>
        <row r="96">
          <cell r="O96">
            <v>2002</v>
          </cell>
          <cell r="X96">
            <v>2006</v>
          </cell>
          <cell r="AG96">
            <v>2005</v>
          </cell>
        </row>
        <row r="97">
          <cell r="O97">
            <v>1996</v>
          </cell>
          <cell r="X97">
            <v>2002</v>
          </cell>
          <cell r="AG97">
            <v>2001</v>
          </cell>
        </row>
        <row r="98">
          <cell r="O98">
            <v>1998</v>
          </cell>
          <cell r="X98">
            <v>2004</v>
          </cell>
          <cell r="AG98">
            <v>2000</v>
          </cell>
        </row>
        <row r="99">
          <cell r="O99">
            <v>1987</v>
          </cell>
          <cell r="X99">
            <v>1998</v>
          </cell>
          <cell r="AG99">
            <v>1994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3ACD-175E-41D0-A7ED-4692B926E165}">
  <dimension ref="A1:AP105"/>
  <sheetViews>
    <sheetView tabSelected="1" workbookViewId="0">
      <selection activeCell="U35" sqref="U35"/>
    </sheetView>
  </sheetViews>
  <sheetFormatPr defaultRowHeight="15" x14ac:dyDescent="0.25"/>
  <cols>
    <col min="1" max="1" width="9.140625" style="1"/>
    <col min="2" max="2" width="12.85546875" style="1" customWidth="1"/>
    <col min="3" max="9" width="9.140625" style="2"/>
    <col min="10" max="15" width="9.140625" style="4"/>
    <col min="16" max="18" width="9.140625" style="2"/>
    <col min="19" max="23" width="9.140625" style="4"/>
    <col min="24" max="27" width="9.140625" style="2"/>
    <col min="28" max="32" width="9.140625" style="4"/>
    <col min="33" max="37" width="9.140625" style="2"/>
    <col min="38" max="38" width="27.7109375" style="2" customWidth="1"/>
    <col min="39" max="39" width="12.140625" style="2" bestFit="1" customWidth="1"/>
    <col min="40" max="40" width="11.5703125" bestFit="1" customWidth="1"/>
    <col min="41" max="41" width="13.85546875" bestFit="1" customWidth="1"/>
  </cols>
  <sheetData>
    <row r="1" spans="1:42" x14ac:dyDescent="0.25">
      <c r="B1" s="1" t="s">
        <v>0</v>
      </c>
      <c r="G1" s="3" t="s">
        <v>1</v>
      </c>
      <c r="H1" s="3"/>
      <c r="I1" s="3"/>
      <c r="J1" s="3"/>
      <c r="K1" s="3"/>
      <c r="L1" s="3"/>
      <c r="M1" s="3"/>
      <c r="N1" s="3"/>
      <c r="O1" s="3"/>
      <c r="P1" s="3" t="s">
        <v>2</v>
      </c>
      <c r="Q1" s="3"/>
      <c r="R1" s="3"/>
      <c r="S1" s="3"/>
      <c r="T1" s="3"/>
      <c r="U1" s="3"/>
      <c r="V1" s="3"/>
      <c r="W1" s="3"/>
      <c r="X1" s="3"/>
      <c r="Y1" s="3" t="s">
        <v>3</v>
      </c>
      <c r="Z1" s="3"/>
      <c r="AA1" s="3"/>
      <c r="AB1" s="3"/>
      <c r="AC1" s="3"/>
      <c r="AD1" s="3"/>
      <c r="AE1" s="3"/>
      <c r="AF1" s="3"/>
      <c r="AG1" s="3"/>
      <c r="AH1" s="3" t="s">
        <v>4</v>
      </c>
      <c r="AI1" s="3"/>
      <c r="AJ1" s="3"/>
      <c r="AK1" s="3"/>
    </row>
    <row r="2" spans="1:42" x14ac:dyDescent="0.25">
      <c r="A2" s="1" t="s">
        <v>5</v>
      </c>
      <c r="B2" s="1" t="s">
        <v>6</v>
      </c>
      <c r="C2" s="2" t="s">
        <v>7</v>
      </c>
      <c r="D2" s="2" t="s">
        <v>8</v>
      </c>
      <c r="E2" t="s">
        <v>9</v>
      </c>
      <c r="F2" t="s">
        <v>10</v>
      </c>
      <c r="G2" s="2" t="s">
        <v>11</v>
      </c>
      <c r="H2" s="2" t="s">
        <v>12</v>
      </c>
      <c r="I2" s="2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2" t="s">
        <v>11</v>
      </c>
      <c r="Q2" s="2" t="s">
        <v>12</v>
      </c>
      <c r="R2" s="2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2" t="s">
        <v>19</v>
      </c>
      <c r="Y2" s="2" t="s">
        <v>11</v>
      </c>
      <c r="Z2" s="2" t="s">
        <v>12</v>
      </c>
      <c r="AA2" s="2" t="s">
        <v>13</v>
      </c>
      <c r="AB2" s="4" t="s">
        <v>14</v>
      </c>
      <c r="AC2" s="4" t="s">
        <v>15</v>
      </c>
      <c r="AD2" s="4" t="s">
        <v>16</v>
      </c>
      <c r="AE2" s="4" t="s">
        <v>17</v>
      </c>
      <c r="AF2" s="4" t="s">
        <v>18</v>
      </c>
      <c r="AG2" s="2" t="s">
        <v>19</v>
      </c>
      <c r="AH2" s="2" t="s">
        <v>11</v>
      </c>
      <c r="AI2" s="2" t="s">
        <v>12</v>
      </c>
      <c r="AJ2" s="2" t="s">
        <v>13</v>
      </c>
      <c r="AK2" s="2" t="s">
        <v>19</v>
      </c>
      <c r="AL2" s="2" t="s">
        <v>20</v>
      </c>
      <c r="AM2" s="2" t="s">
        <v>21</v>
      </c>
      <c r="AN2" s="2" t="s">
        <v>22</v>
      </c>
      <c r="AO2" s="2" t="s">
        <v>23</v>
      </c>
      <c r="AP2" t="s">
        <v>10</v>
      </c>
    </row>
    <row r="3" spans="1:42" x14ac:dyDescent="0.25">
      <c r="A3" s="1">
        <v>7558</v>
      </c>
      <c r="B3" s="1" t="s">
        <v>24</v>
      </c>
      <c r="C3" s="2">
        <v>1880</v>
      </c>
      <c r="D3" s="2" t="s">
        <v>25</v>
      </c>
      <c r="E3" s="5">
        <v>29738</v>
      </c>
      <c r="F3" s="6">
        <v>27</v>
      </c>
      <c r="G3" s="7">
        <v>1971</v>
      </c>
      <c r="H3" s="7">
        <v>1979</v>
      </c>
      <c r="I3" s="7">
        <f>G3-H3</f>
        <v>-8</v>
      </c>
      <c r="J3" s="7">
        <v>1981</v>
      </c>
      <c r="K3" s="7">
        <v>1980</v>
      </c>
      <c r="L3" s="7">
        <f t="shared" ref="L3:L66" si="0">J3-K3</f>
        <v>1</v>
      </c>
      <c r="M3" s="4">
        <f>G3-J3</f>
        <v>-10</v>
      </c>
      <c r="N3" s="4">
        <f>H3-K3</f>
        <v>-1</v>
      </c>
      <c r="O3" s="4">
        <v>1981</v>
      </c>
      <c r="P3" s="7">
        <v>1993</v>
      </c>
      <c r="Q3" s="7">
        <v>1992</v>
      </c>
      <c r="R3" s="7">
        <f t="shared" ref="R3:R66" si="1">P3-Q3</f>
        <v>1</v>
      </c>
      <c r="S3" s="7">
        <v>1993</v>
      </c>
      <c r="T3" s="7">
        <v>1990</v>
      </c>
      <c r="U3" s="7">
        <f>S3-T3</f>
        <v>3</v>
      </c>
      <c r="V3" s="4">
        <f>P3-S3</f>
        <v>0</v>
      </c>
      <c r="W3" s="4">
        <f>Q3-T3</f>
        <v>2</v>
      </c>
      <c r="X3" s="2">
        <v>1993</v>
      </c>
      <c r="Y3" s="7">
        <v>1989</v>
      </c>
      <c r="Z3" s="7">
        <v>1994</v>
      </c>
      <c r="AA3" s="7">
        <f>Y3-Z3</f>
        <v>-5</v>
      </c>
      <c r="AB3" s="7">
        <v>1991</v>
      </c>
      <c r="AC3" s="7">
        <v>1990</v>
      </c>
      <c r="AD3" s="7">
        <f>AB3-AC3</f>
        <v>1</v>
      </c>
      <c r="AE3" s="4">
        <f>Y3-AB3</f>
        <v>-2</v>
      </c>
      <c r="AF3" s="4">
        <f>Z3-AC3</f>
        <v>4</v>
      </c>
      <c r="AG3" s="2">
        <v>1990</v>
      </c>
      <c r="AM3" s="2">
        <f>O3-X3</f>
        <v>-12</v>
      </c>
      <c r="AN3">
        <f>O3-AG3</f>
        <v>-9</v>
      </c>
      <c r="AP3">
        <v>27</v>
      </c>
    </row>
    <row r="4" spans="1:42" x14ac:dyDescent="0.25">
      <c r="A4" s="1">
        <v>8342</v>
      </c>
      <c r="B4" s="1" t="s">
        <v>24</v>
      </c>
      <c r="C4" s="2">
        <v>1422</v>
      </c>
      <c r="D4" s="2" t="s">
        <v>26</v>
      </c>
      <c r="E4" s="5">
        <v>29373</v>
      </c>
      <c r="F4" s="6">
        <v>28</v>
      </c>
      <c r="G4" s="7">
        <v>1975</v>
      </c>
      <c r="H4" s="7">
        <v>1987</v>
      </c>
      <c r="I4" s="7">
        <f t="shared" ref="I4:I67" si="2">G4-H4</f>
        <v>-12</v>
      </c>
      <c r="J4" s="7">
        <v>1980</v>
      </c>
      <c r="K4" s="7">
        <v>1982</v>
      </c>
      <c r="L4" s="7">
        <f t="shared" si="0"/>
        <v>-2</v>
      </c>
      <c r="M4" s="4">
        <f t="shared" ref="M4:N66" si="3">G4-J4</f>
        <v>-5</v>
      </c>
      <c r="N4" s="4">
        <f t="shared" si="3"/>
        <v>5</v>
      </c>
      <c r="O4" s="4">
        <v>1980</v>
      </c>
      <c r="P4" s="7">
        <v>1992</v>
      </c>
      <c r="Q4" s="7">
        <v>1993</v>
      </c>
      <c r="R4" s="7">
        <f t="shared" si="1"/>
        <v>-1</v>
      </c>
      <c r="S4" s="4">
        <v>1993</v>
      </c>
      <c r="T4" s="4">
        <v>1993</v>
      </c>
      <c r="U4" s="4">
        <f t="shared" ref="U4:U67" si="4">S4-T4</f>
        <v>0</v>
      </c>
      <c r="V4" s="4">
        <f t="shared" ref="V4:W67" si="5">P4-S4</f>
        <v>-1</v>
      </c>
      <c r="W4" s="4">
        <f t="shared" si="5"/>
        <v>0</v>
      </c>
      <c r="X4" s="2">
        <v>1993</v>
      </c>
      <c r="Y4" s="7">
        <v>1992</v>
      </c>
      <c r="Z4" s="7">
        <v>1995</v>
      </c>
      <c r="AA4" s="7">
        <f t="shared" ref="AA4:AA36" si="6">Y4-Z4</f>
        <v>-3</v>
      </c>
      <c r="AB4" s="7">
        <v>1991</v>
      </c>
      <c r="AC4" s="7">
        <v>1990</v>
      </c>
      <c r="AD4" s="7">
        <f>AB4-AC4</f>
        <v>1</v>
      </c>
      <c r="AE4" s="4">
        <f t="shared" ref="AE4:AF19" si="7">Y4-AB4</f>
        <v>1</v>
      </c>
      <c r="AF4" s="4">
        <f t="shared" si="7"/>
        <v>5</v>
      </c>
      <c r="AG4" s="2">
        <v>1990</v>
      </c>
      <c r="AM4" s="2">
        <f t="shared" ref="AM4:AM67" si="8">O4-X4</f>
        <v>-13</v>
      </c>
      <c r="AN4">
        <f t="shared" ref="AN4:AN67" si="9">O4-AG4</f>
        <v>-10</v>
      </c>
      <c r="AP4">
        <v>28</v>
      </c>
    </row>
    <row r="5" spans="1:42" x14ac:dyDescent="0.25">
      <c r="A5" s="1">
        <v>8411</v>
      </c>
      <c r="B5" s="1" t="s">
        <v>24</v>
      </c>
      <c r="C5" s="2">
        <v>2184</v>
      </c>
      <c r="D5" s="2" t="s">
        <v>26</v>
      </c>
      <c r="E5" s="5">
        <v>29007</v>
      </c>
      <c r="F5" s="6">
        <v>29</v>
      </c>
      <c r="G5" s="7">
        <v>1977</v>
      </c>
      <c r="H5" s="7">
        <v>1979</v>
      </c>
      <c r="I5" s="7">
        <f t="shared" si="2"/>
        <v>-2</v>
      </c>
      <c r="J5" s="7">
        <v>1979</v>
      </c>
      <c r="K5" s="7">
        <v>1980</v>
      </c>
      <c r="L5" s="7">
        <f t="shared" si="0"/>
        <v>-1</v>
      </c>
      <c r="M5" s="4">
        <f t="shared" si="3"/>
        <v>-2</v>
      </c>
      <c r="N5" s="4">
        <f t="shared" si="3"/>
        <v>-1</v>
      </c>
      <c r="O5" s="4">
        <v>1979</v>
      </c>
      <c r="P5" s="7">
        <v>1994</v>
      </c>
      <c r="Q5" s="7">
        <v>1992</v>
      </c>
      <c r="R5" s="7">
        <f t="shared" si="1"/>
        <v>2</v>
      </c>
      <c r="S5" s="7">
        <v>1993</v>
      </c>
      <c r="T5" s="7">
        <v>1992</v>
      </c>
      <c r="U5" s="7">
        <f t="shared" si="4"/>
        <v>1</v>
      </c>
      <c r="V5" s="4">
        <f t="shared" si="5"/>
        <v>1</v>
      </c>
      <c r="W5" s="4">
        <f t="shared" si="5"/>
        <v>0</v>
      </c>
      <c r="X5" s="2">
        <v>1992</v>
      </c>
      <c r="Y5" s="7">
        <v>1989</v>
      </c>
      <c r="Z5" s="7">
        <v>1996</v>
      </c>
      <c r="AA5" s="7">
        <f t="shared" si="6"/>
        <v>-7</v>
      </c>
      <c r="AB5" s="7">
        <v>1989</v>
      </c>
      <c r="AC5" s="7">
        <v>1990</v>
      </c>
      <c r="AD5" s="7">
        <f>AB5-AC5</f>
        <v>-1</v>
      </c>
      <c r="AE5" s="4">
        <f t="shared" si="7"/>
        <v>0</v>
      </c>
      <c r="AF5" s="4">
        <f t="shared" si="7"/>
        <v>6</v>
      </c>
      <c r="AG5" s="2">
        <v>1989</v>
      </c>
      <c r="AM5" s="2">
        <f t="shared" si="8"/>
        <v>-13</v>
      </c>
      <c r="AN5">
        <f t="shared" si="9"/>
        <v>-10</v>
      </c>
      <c r="AP5">
        <v>29</v>
      </c>
    </row>
    <row r="6" spans="1:42" x14ac:dyDescent="0.25">
      <c r="A6" s="1">
        <v>8434</v>
      </c>
      <c r="B6" s="8">
        <v>39975</v>
      </c>
      <c r="C6" s="2">
        <v>1642</v>
      </c>
      <c r="D6" s="2" t="s">
        <v>27</v>
      </c>
      <c r="E6" s="5">
        <v>33025</v>
      </c>
      <c r="F6" s="6">
        <f t="shared" ref="F6:F58" si="10">(B6-E6)/365</f>
        <v>19.041095890410958</v>
      </c>
      <c r="G6" s="7">
        <v>1989</v>
      </c>
      <c r="H6" s="7">
        <v>1991</v>
      </c>
      <c r="I6" s="7">
        <f t="shared" si="2"/>
        <v>-2</v>
      </c>
      <c r="J6" s="7">
        <v>1990</v>
      </c>
      <c r="K6" s="7">
        <v>1991</v>
      </c>
      <c r="L6" s="7">
        <f t="shared" si="0"/>
        <v>-1</v>
      </c>
      <c r="M6" s="4">
        <f t="shared" si="3"/>
        <v>-1</v>
      </c>
      <c r="N6" s="4">
        <f t="shared" si="3"/>
        <v>0</v>
      </c>
      <c r="O6" s="4">
        <v>1990</v>
      </c>
      <c r="P6" s="7">
        <v>1995</v>
      </c>
      <c r="Q6" s="7">
        <v>1997</v>
      </c>
      <c r="R6" s="7">
        <f t="shared" si="1"/>
        <v>-2</v>
      </c>
      <c r="S6" s="4">
        <v>1995</v>
      </c>
      <c r="T6" s="4">
        <v>1995</v>
      </c>
      <c r="U6" s="4">
        <f t="shared" si="4"/>
        <v>0</v>
      </c>
      <c r="V6" s="4">
        <f t="shared" si="5"/>
        <v>0</v>
      </c>
      <c r="W6" s="4">
        <f t="shared" si="5"/>
        <v>2</v>
      </c>
      <c r="X6" s="2">
        <v>1995</v>
      </c>
      <c r="Y6" s="7">
        <v>1994</v>
      </c>
      <c r="Z6" s="7">
        <v>1996</v>
      </c>
      <c r="AA6" s="7">
        <f t="shared" si="6"/>
        <v>-2</v>
      </c>
      <c r="AB6" s="7">
        <v>1993</v>
      </c>
      <c r="AC6" s="7">
        <v>1994</v>
      </c>
      <c r="AD6" s="7">
        <f>AB6-AC6</f>
        <v>-1</v>
      </c>
      <c r="AE6" s="4">
        <f t="shared" si="7"/>
        <v>1</v>
      </c>
      <c r="AF6" s="4">
        <f t="shared" si="7"/>
        <v>2</v>
      </c>
      <c r="AG6" s="2">
        <v>1993</v>
      </c>
      <c r="AH6" s="2" t="s">
        <v>26</v>
      </c>
      <c r="AI6" s="2" t="s">
        <v>26</v>
      </c>
      <c r="AK6" s="2" t="s">
        <v>26</v>
      </c>
      <c r="AM6" s="2">
        <f t="shared" si="8"/>
        <v>-5</v>
      </c>
      <c r="AN6">
        <f t="shared" si="9"/>
        <v>-3</v>
      </c>
      <c r="AP6">
        <v>19.041095890410958</v>
      </c>
    </row>
    <row r="7" spans="1:42" x14ac:dyDescent="0.25">
      <c r="A7" s="1">
        <v>8435</v>
      </c>
      <c r="B7" s="8">
        <v>39975</v>
      </c>
      <c r="C7" s="2">
        <v>1855</v>
      </c>
      <c r="D7" s="2" t="s">
        <v>27</v>
      </c>
      <c r="E7" s="5">
        <v>34851</v>
      </c>
      <c r="F7" s="6">
        <f t="shared" si="10"/>
        <v>14.038356164383561</v>
      </c>
      <c r="G7" s="7">
        <v>1986</v>
      </c>
      <c r="H7" s="7">
        <v>1989</v>
      </c>
      <c r="I7" s="7">
        <f t="shared" si="2"/>
        <v>-3</v>
      </c>
      <c r="J7" s="4">
        <v>1995</v>
      </c>
      <c r="K7" s="4">
        <v>1995</v>
      </c>
      <c r="L7" s="4">
        <f t="shared" si="0"/>
        <v>0</v>
      </c>
      <c r="M7" s="4">
        <f t="shared" si="3"/>
        <v>-9</v>
      </c>
      <c r="N7" s="4">
        <f t="shared" si="3"/>
        <v>-6</v>
      </c>
      <c r="O7" s="4">
        <v>1995</v>
      </c>
      <c r="P7" s="2">
        <v>1998</v>
      </c>
      <c r="Q7" s="4">
        <v>1998</v>
      </c>
      <c r="R7" s="4">
        <f t="shared" si="1"/>
        <v>0</v>
      </c>
      <c r="X7" s="2">
        <v>1998</v>
      </c>
      <c r="Y7" s="2">
        <v>1997</v>
      </c>
      <c r="Z7" s="2">
        <v>1997</v>
      </c>
      <c r="AA7" s="2">
        <f t="shared" si="6"/>
        <v>0</v>
      </c>
      <c r="AG7" s="2">
        <v>1997</v>
      </c>
      <c r="AH7" s="2" t="s">
        <v>26</v>
      </c>
      <c r="AI7" s="2" t="s">
        <v>26</v>
      </c>
      <c r="AK7" s="2" t="s">
        <v>26</v>
      </c>
      <c r="AM7" s="2">
        <f t="shared" si="8"/>
        <v>-3</v>
      </c>
      <c r="AN7">
        <f t="shared" si="9"/>
        <v>-2</v>
      </c>
      <c r="AP7">
        <v>14.038356164383561</v>
      </c>
    </row>
    <row r="8" spans="1:42" x14ac:dyDescent="0.25">
      <c r="A8" s="1">
        <v>8436</v>
      </c>
      <c r="B8" s="8">
        <v>39975</v>
      </c>
      <c r="C8" s="2">
        <v>1903</v>
      </c>
      <c r="D8" s="2" t="s">
        <v>25</v>
      </c>
      <c r="E8" s="5">
        <v>32295</v>
      </c>
      <c r="F8" s="6">
        <f t="shared" si="10"/>
        <v>21.041095890410958</v>
      </c>
      <c r="G8" s="2">
        <v>1988</v>
      </c>
      <c r="H8" s="2">
        <v>1988</v>
      </c>
      <c r="I8" s="4">
        <f t="shared" si="2"/>
        <v>0</v>
      </c>
      <c r="O8" s="4">
        <v>1988</v>
      </c>
      <c r="P8" s="7">
        <v>1990</v>
      </c>
      <c r="Q8" s="7">
        <v>1998</v>
      </c>
      <c r="R8" s="7">
        <f t="shared" si="1"/>
        <v>-8</v>
      </c>
      <c r="S8" s="4">
        <v>1990</v>
      </c>
      <c r="T8" s="4">
        <v>1990</v>
      </c>
      <c r="U8" s="4">
        <f t="shared" si="4"/>
        <v>0</v>
      </c>
      <c r="V8" s="4">
        <f t="shared" si="5"/>
        <v>0</v>
      </c>
      <c r="W8" s="4">
        <f t="shared" si="5"/>
        <v>8</v>
      </c>
      <c r="X8" s="2">
        <v>1990</v>
      </c>
      <c r="Y8" s="2">
        <v>1989</v>
      </c>
      <c r="Z8" s="2">
        <v>1989</v>
      </c>
      <c r="AA8" s="2">
        <f t="shared" si="6"/>
        <v>0</v>
      </c>
      <c r="AG8" s="2">
        <v>1989</v>
      </c>
      <c r="AH8" s="2" t="s">
        <v>26</v>
      </c>
      <c r="AI8" s="2" t="s">
        <v>26</v>
      </c>
      <c r="AK8" s="2" t="s">
        <v>26</v>
      </c>
      <c r="AM8" s="2">
        <f t="shared" si="8"/>
        <v>-2</v>
      </c>
      <c r="AN8">
        <f t="shared" si="9"/>
        <v>-1</v>
      </c>
      <c r="AP8">
        <v>21.041095890410958</v>
      </c>
    </row>
    <row r="9" spans="1:42" x14ac:dyDescent="0.25">
      <c r="A9" s="1">
        <v>8437</v>
      </c>
      <c r="B9" s="8">
        <v>39975</v>
      </c>
      <c r="C9" s="2">
        <v>1815</v>
      </c>
      <c r="D9" s="2" t="s">
        <v>25</v>
      </c>
      <c r="E9" s="5">
        <v>33025</v>
      </c>
      <c r="F9" s="6">
        <f t="shared" si="10"/>
        <v>19.041095890410958</v>
      </c>
      <c r="G9" s="7">
        <v>1990</v>
      </c>
      <c r="H9" s="7">
        <v>1989</v>
      </c>
      <c r="I9" s="7">
        <f t="shared" si="2"/>
        <v>1</v>
      </c>
      <c r="J9" s="4">
        <v>1990</v>
      </c>
      <c r="K9" s="4">
        <v>1990</v>
      </c>
      <c r="L9" s="4">
        <f t="shared" si="0"/>
        <v>0</v>
      </c>
      <c r="M9" s="4">
        <f t="shared" si="3"/>
        <v>0</v>
      </c>
      <c r="N9" s="4">
        <f t="shared" si="3"/>
        <v>-1</v>
      </c>
      <c r="O9" s="4">
        <v>1990</v>
      </c>
      <c r="P9" s="7">
        <v>1999</v>
      </c>
      <c r="Q9" s="7">
        <v>1996</v>
      </c>
      <c r="R9" s="7">
        <f t="shared" si="1"/>
        <v>3</v>
      </c>
      <c r="S9" s="7">
        <v>1995</v>
      </c>
      <c r="T9" s="7">
        <v>1998</v>
      </c>
      <c r="U9" s="7">
        <f t="shared" si="4"/>
        <v>-3</v>
      </c>
      <c r="V9" s="4">
        <f t="shared" si="5"/>
        <v>4</v>
      </c>
      <c r="W9" s="4">
        <f t="shared" si="5"/>
        <v>-2</v>
      </c>
      <c r="X9" s="2">
        <v>1997</v>
      </c>
      <c r="Y9" s="7">
        <v>1992</v>
      </c>
      <c r="Z9" s="7">
        <v>1996</v>
      </c>
      <c r="AA9" s="7">
        <f t="shared" si="6"/>
        <v>-4</v>
      </c>
      <c r="AB9" s="4">
        <v>1991</v>
      </c>
      <c r="AC9" s="4">
        <v>1991</v>
      </c>
      <c r="AD9" s="4">
        <f>AB9-AC9</f>
        <v>0</v>
      </c>
      <c r="AE9" s="4">
        <f t="shared" si="7"/>
        <v>1</v>
      </c>
      <c r="AF9" s="4">
        <f t="shared" si="7"/>
        <v>5</v>
      </c>
      <c r="AG9" s="2">
        <v>1991</v>
      </c>
      <c r="AH9" s="2" t="s">
        <v>26</v>
      </c>
      <c r="AI9" s="2" t="s">
        <v>26</v>
      </c>
      <c r="AK9" s="2" t="s">
        <v>26</v>
      </c>
      <c r="AM9" s="2">
        <f t="shared" si="8"/>
        <v>-7</v>
      </c>
      <c r="AN9">
        <f t="shared" si="9"/>
        <v>-1</v>
      </c>
      <c r="AP9">
        <v>19.041095890410958</v>
      </c>
    </row>
    <row r="10" spans="1:42" x14ac:dyDescent="0.25">
      <c r="A10" s="1">
        <v>8438</v>
      </c>
      <c r="B10" s="8">
        <v>39975</v>
      </c>
      <c r="C10" s="2">
        <v>2040</v>
      </c>
      <c r="D10" s="2" t="s">
        <v>25</v>
      </c>
      <c r="E10" s="5">
        <v>33025</v>
      </c>
      <c r="F10" s="6">
        <f t="shared" si="10"/>
        <v>19.041095890410958</v>
      </c>
      <c r="G10" s="7">
        <v>1988</v>
      </c>
      <c r="H10" s="7">
        <v>1992</v>
      </c>
      <c r="I10" s="7">
        <f t="shared" si="2"/>
        <v>-4</v>
      </c>
      <c r="J10" s="4">
        <v>1990</v>
      </c>
      <c r="K10" s="4">
        <v>1990</v>
      </c>
      <c r="L10" s="4">
        <f t="shared" si="0"/>
        <v>0</v>
      </c>
      <c r="M10" s="4">
        <f t="shared" si="3"/>
        <v>-2</v>
      </c>
      <c r="N10" s="4">
        <f t="shared" si="3"/>
        <v>2</v>
      </c>
      <c r="O10" s="4">
        <v>1990</v>
      </c>
      <c r="P10" s="7">
        <v>1993</v>
      </c>
      <c r="Q10" s="7">
        <v>1996</v>
      </c>
      <c r="R10" s="7">
        <f t="shared" si="1"/>
        <v>-3</v>
      </c>
      <c r="S10" s="7">
        <v>1993</v>
      </c>
      <c r="T10" s="7">
        <v>1996</v>
      </c>
      <c r="U10" s="7">
        <f t="shared" si="4"/>
        <v>-3</v>
      </c>
      <c r="V10" s="4">
        <f t="shared" si="5"/>
        <v>0</v>
      </c>
      <c r="W10" s="4">
        <f t="shared" si="5"/>
        <v>0</v>
      </c>
      <c r="X10" s="2">
        <v>1996</v>
      </c>
      <c r="Y10" s="7">
        <v>1994</v>
      </c>
      <c r="Z10" s="7">
        <v>1991</v>
      </c>
      <c r="AA10" s="7">
        <f t="shared" si="6"/>
        <v>3</v>
      </c>
      <c r="AB10" s="7">
        <v>1993</v>
      </c>
      <c r="AC10" s="7">
        <v>1991</v>
      </c>
      <c r="AD10" s="7">
        <f>AB10-AC10</f>
        <v>2</v>
      </c>
      <c r="AE10" s="4">
        <f t="shared" si="7"/>
        <v>1</v>
      </c>
      <c r="AF10" s="4">
        <f t="shared" si="7"/>
        <v>0</v>
      </c>
      <c r="AG10" s="2">
        <v>1991</v>
      </c>
      <c r="AH10" s="2" t="s">
        <v>26</v>
      </c>
      <c r="AI10" s="2" t="s">
        <v>26</v>
      </c>
      <c r="AK10" s="2" t="s">
        <v>26</v>
      </c>
      <c r="AM10" s="2">
        <f t="shared" si="8"/>
        <v>-6</v>
      </c>
      <c r="AN10">
        <f t="shared" si="9"/>
        <v>-1</v>
      </c>
      <c r="AP10">
        <v>19.041095890410958</v>
      </c>
    </row>
    <row r="11" spans="1:42" x14ac:dyDescent="0.25">
      <c r="A11" s="1">
        <v>8439</v>
      </c>
      <c r="B11" s="8">
        <v>39975</v>
      </c>
      <c r="C11" s="2">
        <v>1940</v>
      </c>
      <c r="D11" s="2" t="s">
        <v>25</v>
      </c>
      <c r="E11" s="5">
        <v>33025</v>
      </c>
      <c r="F11" s="6">
        <f t="shared" si="10"/>
        <v>19.041095890410958</v>
      </c>
      <c r="G11" s="7">
        <v>1982</v>
      </c>
      <c r="H11" s="7">
        <v>1988</v>
      </c>
      <c r="I11" s="7">
        <f t="shared" si="2"/>
        <v>-6</v>
      </c>
      <c r="J11" s="7">
        <v>1990</v>
      </c>
      <c r="K11" s="7">
        <v>1989</v>
      </c>
      <c r="L11" s="7">
        <f t="shared" si="0"/>
        <v>1</v>
      </c>
      <c r="M11" s="4">
        <f t="shared" si="3"/>
        <v>-8</v>
      </c>
      <c r="N11" s="4">
        <f t="shared" si="3"/>
        <v>-1</v>
      </c>
      <c r="O11" s="4">
        <v>1990</v>
      </c>
      <c r="P11" s="2">
        <v>1999</v>
      </c>
      <c r="Q11" s="4">
        <v>1999</v>
      </c>
      <c r="R11" s="4">
        <f t="shared" si="1"/>
        <v>0</v>
      </c>
      <c r="X11" s="2">
        <v>1999</v>
      </c>
      <c r="Y11" s="7">
        <v>1996</v>
      </c>
      <c r="Z11" s="7">
        <v>1997</v>
      </c>
      <c r="AA11" s="7">
        <f t="shared" si="6"/>
        <v>-1</v>
      </c>
      <c r="AB11" s="7">
        <v>1997</v>
      </c>
      <c r="AC11" s="7">
        <v>1993</v>
      </c>
      <c r="AD11" s="7">
        <f>AB11-AC11</f>
        <v>4</v>
      </c>
      <c r="AE11" s="4">
        <f t="shared" si="7"/>
        <v>-1</v>
      </c>
      <c r="AF11" s="4">
        <f t="shared" si="7"/>
        <v>4</v>
      </c>
      <c r="AG11" s="2">
        <v>1995</v>
      </c>
      <c r="AH11" s="2" t="s">
        <v>26</v>
      </c>
      <c r="AI11" s="2" t="s">
        <v>26</v>
      </c>
      <c r="AK11" s="2" t="s">
        <v>26</v>
      </c>
      <c r="AM11" s="2">
        <f t="shared" si="8"/>
        <v>-9</v>
      </c>
      <c r="AN11">
        <f t="shared" si="9"/>
        <v>-5</v>
      </c>
      <c r="AP11">
        <v>19.041095890410958</v>
      </c>
    </row>
    <row r="12" spans="1:42" x14ac:dyDescent="0.25">
      <c r="A12" s="1">
        <v>8440</v>
      </c>
      <c r="B12" s="8">
        <v>39975</v>
      </c>
      <c r="C12" s="2">
        <v>1895</v>
      </c>
      <c r="D12" s="2" t="s">
        <v>25</v>
      </c>
      <c r="E12" s="5">
        <v>33025</v>
      </c>
      <c r="F12" s="6">
        <f t="shared" si="10"/>
        <v>19.041095890410958</v>
      </c>
      <c r="G12" s="7">
        <v>1991</v>
      </c>
      <c r="H12" s="7">
        <v>1989</v>
      </c>
      <c r="I12" s="7">
        <f t="shared" si="2"/>
        <v>2</v>
      </c>
      <c r="J12" s="7">
        <v>1994</v>
      </c>
      <c r="K12" s="7">
        <v>1990</v>
      </c>
      <c r="L12" s="7">
        <f t="shared" si="0"/>
        <v>4</v>
      </c>
      <c r="M12" s="4">
        <f t="shared" si="3"/>
        <v>-3</v>
      </c>
      <c r="N12" s="4">
        <f t="shared" si="3"/>
        <v>-1</v>
      </c>
      <c r="O12" s="4">
        <v>1990</v>
      </c>
      <c r="P12" s="2">
        <v>1996</v>
      </c>
      <c r="Q12" s="4">
        <v>1996</v>
      </c>
      <c r="R12" s="4">
        <f t="shared" si="1"/>
        <v>0</v>
      </c>
      <c r="X12" s="2">
        <v>1996</v>
      </c>
      <c r="Y12" s="7">
        <v>1993</v>
      </c>
      <c r="Z12" s="7">
        <v>1996</v>
      </c>
      <c r="AA12" s="7">
        <f t="shared" si="6"/>
        <v>-3</v>
      </c>
      <c r="AB12" s="4">
        <v>1993</v>
      </c>
      <c r="AC12" s="4">
        <v>1993</v>
      </c>
      <c r="AD12" s="4">
        <f>AB12-AC12</f>
        <v>0</v>
      </c>
      <c r="AE12" s="4">
        <f t="shared" si="7"/>
        <v>0</v>
      </c>
      <c r="AF12" s="4">
        <f t="shared" si="7"/>
        <v>3</v>
      </c>
      <c r="AG12" s="2">
        <v>1993</v>
      </c>
      <c r="AH12" s="2" t="s">
        <v>26</v>
      </c>
      <c r="AI12" s="2" t="s">
        <v>26</v>
      </c>
      <c r="AK12" s="2" t="s">
        <v>26</v>
      </c>
      <c r="AM12" s="2">
        <f t="shared" si="8"/>
        <v>-6</v>
      </c>
      <c r="AN12">
        <f t="shared" si="9"/>
        <v>-3</v>
      </c>
      <c r="AP12">
        <v>19.041095890410958</v>
      </c>
    </row>
    <row r="13" spans="1:42" x14ac:dyDescent="0.25">
      <c r="A13" s="1">
        <v>8441</v>
      </c>
      <c r="B13" s="8">
        <v>39975</v>
      </c>
      <c r="C13" s="2">
        <v>1715</v>
      </c>
      <c r="D13" s="2" t="s">
        <v>27</v>
      </c>
      <c r="E13" s="5">
        <v>29738</v>
      </c>
      <c r="F13" s="6">
        <f t="shared" si="10"/>
        <v>28.046575342465754</v>
      </c>
      <c r="G13" s="2">
        <v>1981</v>
      </c>
      <c r="H13" s="2">
        <v>1981</v>
      </c>
      <c r="I13" s="4">
        <f t="shared" si="2"/>
        <v>0</v>
      </c>
      <c r="O13" s="4">
        <v>1981</v>
      </c>
      <c r="P13" s="7">
        <v>1992</v>
      </c>
      <c r="Q13" s="7">
        <v>1994</v>
      </c>
      <c r="R13" s="7">
        <f t="shared" si="1"/>
        <v>-2</v>
      </c>
      <c r="S13" s="7">
        <v>1994</v>
      </c>
      <c r="T13" s="7">
        <v>1992</v>
      </c>
      <c r="U13" s="7">
        <f t="shared" si="4"/>
        <v>2</v>
      </c>
      <c r="V13" s="4">
        <f t="shared" si="5"/>
        <v>-2</v>
      </c>
      <c r="W13" s="4">
        <f t="shared" si="5"/>
        <v>2</v>
      </c>
      <c r="X13" s="2">
        <v>1993</v>
      </c>
      <c r="Y13" s="7">
        <v>1994</v>
      </c>
      <c r="Z13" s="7">
        <v>1999</v>
      </c>
      <c r="AA13" s="7">
        <f t="shared" si="6"/>
        <v>-5</v>
      </c>
      <c r="AB13" s="4">
        <v>1996</v>
      </c>
      <c r="AC13" s="4">
        <v>1996</v>
      </c>
      <c r="AD13" s="4">
        <f>AB13-AC13</f>
        <v>0</v>
      </c>
      <c r="AE13" s="4">
        <f t="shared" si="7"/>
        <v>-2</v>
      </c>
      <c r="AF13" s="4">
        <f t="shared" si="7"/>
        <v>3</v>
      </c>
      <c r="AG13" s="2">
        <v>1996</v>
      </c>
      <c r="AH13" s="2" t="s">
        <v>26</v>
      </c>
      <c r="AI13" s="2" t="s">
        <v>26</v>
      </c>
      <c r="AK13" s="2" t="s">
        <v>26</v>
      </c>
      <c r="AM13" s="2">
        <f t="shared" si="8"/>
        <v>-12</v>
      </c>
      <c r="AN13">
        <f t="shared" si="9"/>
        <v>-15</v>
      </c>
      <c r="AP13">
        <v>28.046575342465754</v>
      </c>
    </row>
    <row r="14" spans="1:42" x14ac:dyDescent="0.25">
      <c r="A14" s="1">
        <v>8442</v>
      </c>
      <c r="B14" s="8">
        <v>39972</v>
      </c>
      <c r="C14" s="2">
        <v>810</v>
      </c>
      <c r="D14" s="2" t="s">
        <v>26</v>
      </c>
      <c r="E14" s="5">
        <v>39234</v>
      </c>
      <c r="F14" s="6">
        <f t="shared" si="10"/>
        <v>2.021917808219178</v>
      </c>
      <c r="G14" s="7">
        <v>2006</v>
      </c>
      <c r="H14" s="7">
        <v>2007</v>
      </c>
      <c r="I14" s="7">
        <f t="shared" si="2"/>
        <v>-1</v>
      </c>
      <c r="J14" s="7">
        <v>2006</v>
      </c>
      <c r="K14" s="7">
        <v>2007</v>
      </c>
      <c r="L14" s="7">
        <f t="shared" si="0"/>
        <v>-1</v>
      </c>
      <c r="M14" s="4">
        <f t="shared" si="3"/>
        <v>0</v>
      </c>
      <c r="N14" s="4">
        <f t="shared" si="3"/>
        <v>0</v>
      </c>
      <c r="O14" s="4">
        <v>2007</v>
      </c>
      <c r="P14" s="7">
        <v>2006</v>
      </c>
      <c r="Q14" s="7">
        <v>2007</v>
      </c>
      <c r="R14" s="7">
        <f t="shared" si="1"/>
        <v>-1</v>
      </c>
      <c r="S14" s="4">
        <v>2006</v>
      </c>
      <c r="T14" s="4">
        <v>2006</v>
      </c>
      <c r="U14" s="4">
        <f t="shared" si="4"/>
        <v>0</v>
      </c>
      <c r="V14" s="4">
        <f t="shared" si="5"/>
        <v>0</v>
      </c>
      <c r="W14" s="4">
        <f t="shared" si="5"/>
        <v>1</v>
      </c>
      <c r="X14" s="2">
        <v>2006</v>
      </c>
      <c r="Y14" s="2">
        <v>2006</v>
      </c>
      <c r="Z14" s="2">
        <v>2006</v>
      </c>
      <c r="AA14" s="2">
        <f t="shared" si="6"/>
        <v>0</v>
      </c>
      <c r="AG14" s="2">
        <v>2006</v>
      </c>
      <c r="AH14" s="2" t="s">
        <v>26</v>
      </c>
      <c r="AI14" s="2" t="s">
        <v>26</v>
      </c>
      <c r="AK14" s="2" t="s">
        <v>26</v>
      </c>
      <c r="AM14" s="2">
        <f t="shared" si="8"/>
        <v>1</v>
      </c>
      <c r="AN14">
        <f t="shared" si="9"/>
        <v>1</v>
      </c>
      <c r="AP14">
        <v>2.021917808219178</v>
      </c>
    </row>
    <row r="15" spans="1:42" x14ac:dyDescent="0.25">
      <c r="A15" s="1">
        <v>8444</v>
      </c>
      <c r="B15" s="8">
        <v>39973</v>
      </c>
      <c r="C15" s="2">
        <v>1345</v>
      </c>
      <c r="D15" s="2" t="s">
        <v>27</v>
      </c>
      <c r="E15" s="5">
        <v>38139</v>
      </c>
      <c r="F15" s="6">
        <f t="shared" si="10"/>
        <v>5.0246575342465754</v>
      </c>
      <c r="G15" s="2">
        <v>2004</v>
      </c>
      <c r="H15" s="2">
        <v>2004</v>
      </c>
      <c r="I15" s="4">
        <f t="shared" si="2"/>
        <v>0</v>
      </c>
      <c r="O15" s="4">
        <v>2004</v>
      </c>
      <c r="P15" s="2">
        <v>2005</v>
      </c>
      <c r="Q15" s="4">
        <v>2005</v>
      </c>
      <c r="R15" s="4">
        <f t="shared" si="1"/>
        <v>0</v>
      </c>
      <c r="X15" s="2">
        <v>2005</v>
      </c>
      <c r="Y15" s="7">
        <v>2005</v>
      </c>
      <c r="Z15" s="7">
        <v>2002</v>
      </c>
      <c r="AA15" s="7">
        <f t="shared" si="6"/>
        <v>3</v>
      </c>
      <c r="AB15" s="7">
        <v>2004</v>
      </c>
      <c r="AC15" s="7">
        <v>2003</v>
      </c>
      <c r="AD15" s="7">
        <f>AB15-AC15</f>
        <v>1</v>
      </c>
      <c r="AE15" s="4">
        <f t="shared" si="7"/>
        <v>1</v>
      </c>
      <c r="AF15" s="4">
        <f t="shared" si="7"/>
        <v>-1</v>
      </c>
      <c r="AG15" s="2">
        <v>2004</v>
      </c>
      <c r="AH15" s="2" t="s">
        <v>26</v>
      </c>
      <c r="AI15" s="2" t="s">
        <v>26</v>
      </c>
      <c r="AK15" s="2" t="s">
        <v>26</v>
      </c>
      <c r="AM15" s="2">
        <f t="shared" si="8"/>
        <v>-1</v>
      </c>
      <c r="AN15">
        <f t="shared" si="9"/>
        <v>0</v>
      </c>
      <c r="AP15">
        <v>5.0246575342465754</v>
      </c>
    </row>
    <row r="16" spans="1:42" x14ac:dyDescent="0.25">
      <c r="A16" s="1">
        <v>8447</v>
      </c>
      <c r="B16" s="8">
        <v>39962</v>
      </c>
      <c r="C16" s="2">
        <v>1275</v>
      </c>
      <c r="D16" s="2" t="s">
        <v>27</v>
      </c>
      <c r="E16" s="5">
        <v>37408</v>
      </c>
      <c r="F16" s="6">
        <f t="shared" si="10"/>
        <v>6.9972602739726026</v>
      </c>
      <c r="G16" s="2">
        <v>2002</v>
      </c>
      <c r="H16" s="2">
        <v>2002</v>
      </c>
      <c r="I16" s="4">
        <f t="shared" si="2"/>
        <v>0</v>
      </c>
      <c r="O16" s="4">
        <v>2002</v>
      </c>
      <c r="P16" s="2">
        <v>2002</v>
      </c>
      <c r="Q16" s="4">
        <v>2002</v>
      </c>
      <c r="R16" s="4">
        <f t="shared" si="1"/>
        <v>0</v>
      </c>
      <c r="X16" s="2">
        <v>2002</v>
      </c>
      <c r="Y16" s="7">
        <v>2003</v>
      </c>
      <c r="Z16" s="7">
        <v>2004</v>
      </c>
      <c r="AA16" s="7">
        <f t="shared" si="6"/>
        <v>-1</v>
      </c>
      <c r="AB16" s="7">
        <v>2003</v>
      </c>
      <c r="AC16" s="7">
        <v>2002</v>
      </c>
      <c r="AD16" s="7">
        <f>AB16-AC16</f>
        <v>1</v>
      </c>
      <c r="AE16" s="4">
        <f t="shared" si="7"/>
        <v>0</v>
      </c>
      <c r="AF16" s="4">
        <f t="shared" si="7"/>
        <v>2</v>
      </c>
      <c r="AG16" s="2">
        <v>2002</v>
      </c>
      <c r="AH16" s="2" t="s">
        <v>26</v>
      </c>
      <c r="AI16" s="2" t="s">
        <v>26</v>
      </c>
      <c r="AK16" s="2" t="s">
        <v>26</v>
      </c>
      <c r="AM16" s="2">
        <f t="shared" si="8"/>
        <v>0</v>
      </c>
      <c r="AN16">
        <f t="shared" si="9"/>
        <v>0</v>
      </c>
      <c r="AP16">
        <v>6.9972602739726026</v>
      </c>
    </row>
    <row r="17" spans="1:42" x14ac:dyDescent="0.25">
      <c r="A17" s="1">
        <v>9022</v>
      </c>
      <c r="B17" s="1" t="s">
        <v>24</v>
      </c>
      <c r="C17" s="2">
        <v>2083</v>
      </c>
      <c r="D17" s="2" t="s">
        <v>26</v>
      </c>
      <c r="E17" s="5">
        <v>31929</v>
      </c>
      <c r="F17" s="6">
        <v>21</v>
      </c>
      <c r="G17" s="7">
        <v>1975</v>
      </c>
      <c r="H17" s="7">
        <v>1985</v>
      </c>
      <c r="I17" s="7">
        <f t="shared" si="2"/>
        <v>-10</v>
      </c>
      <c r="J17" s="4">
        <v>1987</v>
      </c>
      <c r="K17" s="4">
        <v>1987</v>
      </c>
      <c r="L17" s="4">
        <f t="shared" si="0"/>
        <v>0</v>
      </c>
      <c r="M17" s="4">
        <f t="shared" si="3"/>
        <v>-12</v>
      </c>
      <c r="N17" s="4">
        <f t="shared" si="3"/>
        <v>-2</v>
      </c>
      <c r="O17" s="4">
        <v>1987</v>
      </c>
      <c r="P17" s="7">
        <v>1994</v>
      </c>
      <c r="Q17" s="7">
        <v>1997</v>
      </c>
      <c r="R17" s="7">
        <f t="shared" si="1"/>
        <v>-3</v>
      </c>
      <c r="S17" s="7">
        <v>1998</v>
      </c>
      <c r="T17" s="7">
        <v>1985</v>
      </c>
      <c r="U17" s="7">
        <f t="shared" si="4"/>
        <v>13</v>
      </c>
      <c r="V17" s="4">
        <f t="shared" si="5"/>
        <v>-4</v>
      </c>
      <c r="W17" s="4">
        <f t="shared" si="5"/>
        <v>12</v>
      </c>
      <c r="X17" s="2">
        <v>1991</v>
      </c>
      <c r="Y17" s="7">
        <v>1993</v>
      </c>
      <c r="Z17" s="7">
        <v>1994</v>
      </c>
      <c r="AA17" s="7">
        <f t="shared" si="6"/>
        <v>-1</v>
      </c>
      <c r="AB17" s="7">
        <v>1994</v>
      </c>
      <c r="AC17" s="7">
        <v>1990</v>
      </c>
      <c r="AD17" s="7">
        <f>AB17-AC17</f>
        <v>4</v>
      </c>
      <c r="AE17" s="4">
        <f t="shared" si="7"/>
        <v>-1</v>
      </c>
      <c r="AF17" s="4">
        <f t="shared" si="7"/>
        <v>4</v>
      </c>
      <c r="AG17" s="2">
        <v>1992</v>
      </c>
      <c r="AM17" s="2">
        <f t="shared" si="8"/>
        <v>-4</v>
      </c>
      <c r="AN17">
        <f t="shared" si="9"/>
        <v>-5</v>
      </c>
      <c r="AP17">
        <v>21</v>
      </c>
    </row>
    <row r="18" spans="1:42" x14ac:dyDescent="0.25">
      <c r="A18" s="1">
        <v>9034</v>
      </c>
      <c r="B18" s="1" t="s">
        <v>24</v>
      </c>
      <c r="C18" s="2">
        <v>1575</v>
      </c>
      <c r="D18" s="2" t="s">
        <v>27</v>
      </c>
      <c r="E18" s="5">
        <v>33025</v>
      </c>
      <c r="F18" s="6">
        <v>17</v>
      </c>
      <c r="G18" s="7">
        <v>1981</v>
      </c>
      <c r="H18" s="7">
        <v>1993</v>
      </c>
      <c r="I18" s="7">
        <f t="shared" si="2"/>
        <v>-12</v>
      </c>
      <c r="J18" s="7">
        <v>1986</v>
      </c>
      <c r="K18" s="7">
        <v>1989</v>
      </c>
      <c r="L18" s="7">
        <f t="shared" si="0"/>
        <v>-3</v>
      </c>
      <c r="M18" s="4">
        <f t="shared" si="3"/>
        <v>-5</v>
      </c>
      <c r="N18" s="4">
        <f t="shared" si="3"/>
        <v>4</v>
      </c>
      <c r="O18" s="4">
        <v>1990</v>
      </c>
      <c r="P18" s="7">
        <v>1992</v>
      </c>
      <c r="Q18" s="7">
        <v>1993</v>
      </c>
      <c r="R18" s="7">
        <f t="shared" si="1"/>
        <v>-1</v>
      </c>
      <c r="S18" s="7">
        <v>1992</v>
      </c>
      <c r="T18" s="7">
        <v>1991</v>
      </c>
      <c r="U18" s="7">
        <f t="shared" si="4"/>
        <v>1</v>
      </c>
      <c r="V18" s="4">
        <f t="shared" si="5"/>
        <v>0</v>
      </c>
      <c r="W18" s="4">
        <f t="shared" si="5"/>
        <v>2</v>
      </c>
      <c r="X18" s="2">
        <v>1992</v>
      </c>
      <c r="Y18" s="2">
        <v>1993</v>
      </c>
      <c r="Z18" s="2">
        <v>1993</v>
      </c>
      <c r="AA18" s="2">
        <f t="shared" si="6"/>
        <v>0</v>
      </c>
      <c r="AG18" s="2">
        <v>1993</v>
      </c>
      <c r="AM18" s="2">
        <f t="shared" si="8"/>
        <v>-2</v>
      </c>
      <c r="AN18">
        <f t="shared" si="9"/>
        <v>-3</v>
      </c>
      <c r="AP18">
        <v>17</v>
      </c>
    </row>
    <row r="19" spans="1:42" x14ac:dyDescent="0.25">
      <c r="A19" s="1">
        <v>9087</v>
      </c>
      <c r="B19" s="1" t="s">
        <v>24</v>
      </c>
      <c r="C19" s="2">
        <v>1270</v>
      </c>
      <c r="D19" s="2" t="s">
        <v>26</v>
      </c>
      <c r="E19" s="5">
        <v>33025</v>
      </c>
      <c r="F19" s="6">
        <v>17</v>
      </c>
      <c r="G19" s="7">
        <v>1984</v>
      </c>
      <c r="H19" s="7">
        <v>1988</v>
      </c>
      <c r="I19" s="7">
        <f t="shared" si="2"/>
        <v>-4</v>
      </c>
      <c r="J19" s="4">
        <v>1990</v>
      </c>
      <c r="K19" s="4">
        <v>1990</v>
      </c>
      <c r="L19" s="4">
        <f t="shared" si="0"/>
        <v>0</v>
      </c>
      <c r="M19" s="4">
        <f t="shared" si="3"/>
        <v>-6</v>
      </c>
      <c r="N19" s="4">
        <f t="shared" si="3"/>
        <v>-2</v>
      </c>
      <c r="O19" s="4">
        <v>1990</v>
      </c>
      <c r="P19" s="7">
        <v>1999</v>
      </c>
      <c r="Q19" s="7">
        <v>2001</v>
      </c>
      <c r="R19" s="7">
        <f t="shared" si="1"/>
        <v>-2</v>
      </c>
      <c r="S19" s="7">
        <v>2002</v>
      </c>
      <c r="T19" s="7">
        <v>2001</v>
      </c>
      <c r="U19" s="7">
        <f t="shared" si="4"/>
        <v>1</v>
      </c>
      <c r="V19" s="4">
        <f t="shared" si="5"/>
        <v>-3</v>
      </c>
      <c r="W19" s="4">
        <f t="shared" si="5"/>
        <v>0</v>
      </c>
      <c r="X19" s="2">
        <v>2001</v>
      </c>
      <c r="Y19" s="7">
        <v>1993</v>
      </c>
      <c r="Z19" s="7">
        <v>1996</v>
      </c>
      <c r="AA19" s="7">
        <f t="shared" si="6"/>
        <v>-3</v>
      </c>
      <c r="AB19" s="7">
        <v>1995</v>
      </c>
      <c r="AC19" s="7">
        <v>1999</v>
      </c>
      <c r="AD19" s="7">
        <f>AB19-AC19</f>
        <v>-4</v>
      </c>
      <c r="AE19" s="4">
        <f t="shared" si="7"/>
        <v>-2</v>
      </c>
      <c r="AF19" s="4">
        <f t="shared" si="7"/>
        <v>-3</v>
      </c>
      <c r="AG19" s="2">
        <v>1995</v>
      </c>
      <c r="AM19" s="2">
        <f t="shared" si="8"/>
        <v>-11</v>
      </c>
      <c r="AN19">
        <f t="shared" si="9"/>
        <v>-5</v>
      </c>
      <c r="AP19">
        <v>17</v>
      </c>
    </row>
    <row r="20" spans="1:42" x14ac:dyDescent="0.25">
      <c r="A20" s="1">
        <v>9115</v>
      </c>
      <c r="B20" s="8">
        <v>39665</v>
      </c>
      <c r="C20" s="2">
        <v>665</v>
      </c>
      <c r="D20" s="2" t="s">
        <v>26</v>
      </c>
      <c r="E20" s="5">
        <v>39234</v>
      </c>
      <c r="F20" s="6">
        <f t="shared" si="10"/>
        <v>1.1808219178082191</v>
      </c>
      <c r="G20" s="2">
        <v>2007</v>
      </c>
      <c r="H20" s="2">
        <v>2007</v>
      </c>
      <c r="I20" s="4">
        <f t="shared" si="2"/>
        <v>0</v>
      </c>
      <c r="O20" s="4">
        <v>2007</v>
      </c>
      <c r="P20" s="7">
        <v>2008</v>
      </c>
      <c r="Q20" s="7">
        <v>2007</v>
      </c>
      <c r="R20" s="7">
        <f t="shared" si="1"/>
        <v>1</v>
      </c>
      <c r="S20" s="7">
        <v>2008</v>
      </c>
      <c r="T20" s="7">
        <v>2007</v>
      </c>
      <c r="U20" s="7">
        <f t="shared" si="4"/>
        <v>1</v>
      </c>
      <c r="V20" s="4">
        <f t="shared" si="5"/>
        <v>0</v>
      </c>
      <c r="W20" s="4">
        <f t="shared" si="5"/>
        <v>0</v>
      </c>
      <c r="X20" s="2">
        <v>2007</v>
      </c>
      <c r="Y20" s="9">
        <v>2004</v>
      </c>
      <c r="Z20" s="9"/>
      <c r="AA20" s="9"/>
      <c r="AB20" s="9"/>
      <c r="AC20" s="9"/>
      <c r="AD20" s="9"/>
      <c r="AE20" s="9"/>
      <c r="AF20" s="9"/>
      <c r="AG20" s="9"/>
      <c r="AM20" s="2">
        <f t="shared" si="8"/>
        <v>0</v>
      </c>
      <c r="AP20">
        <v>1.1808219178082191</v>
      </c>
    </row>
    <row r="21" spans="1:42" x14ac:dyDescent="0.25">
      <c r="A21" s="1">
        <v>9402</v>
      </c>
      <c r="B21" s="8">
        <v>39934</v>
      </c>
      <c r="C21" s="2">
        <v>1516</v>
      </c>
      <c r="D21" s="2" t="s">
        <v>27</v>
      </c>
      <c r="E21" s="5">
        <v>35582</v>
      </c>
      <c r="F21" s="6">
        <f t="shared" si="10"/>
        <v>11.923287671232877</v>
      </c>
      <c r="G21" s="7">
        <v>1996</v>
      </c>
      <c r="H21" s="7">
        <v>1997</v>
      </c>
      <c r="I21" s="7">
        <f t="shared" si="2"/>
        <v>-1</v>
      </c>
      <c r="J21" s="4">
        <v>1997</v>
      </c>
      <c r="K21" s="4">
        <v>1997</v>
      </c>
      <c r="L21" s="4">
        <f t="shared" si="0"/>
        <v>0</v>
      </c>
      <c r="M21" s="4">
        <f t="shared" si="3"/>
        <v>-1</v>
      </c>
      <c r="N21" s="4">
        <f t="shared" si="3"/>
        <v>0</v>
      </c>
      <c r="O21" s="4">
        <v>1997</v>
      </c>
      <c r="P21" s="7">
        <v>1997</v>
      </c>
      <c r="Q21" s="7">
        <v>2000</v>
      </c>
      <c r="R21" s="7">
        <f t="shared" si="1"/>
        <v>-3</v>
      </c>
      <c r="S21" s="4">
        <v>1998</v>
      </c>
      <c r="T21" s="4">
        <v>1998</v>
      </c>
      <c r="U21" s="4">
        <f t="shared" si="4"/>
        <v>0</v>
      </c>
      <c r="V21" s="4">
        <f t="shared" si="5"/>
        <v>-1</v>
      </c>
      <c r="W21" s="4">
        <f t="shared" si="5"/>
        <v>2</v>
      </c>
      <c r="X21" s="2">
        <v>1998</v>
      </c>
      <c r="Y21" s="2">
        <v>1998</v>
      </c>
      <c r="Z21" s="2">
        <v>1998</v>
      </c>
      <c r="AA21" s="2">
        <f t="shared" si="6"/>
        <v>0</v>
      </c>
      <c r="AG21" s="2">
        <v>1998</v>
      </c>
      <c r="AH21" s="2" t="s">
        <v>26</v>
      </c>
      <c r="AI21" s="2" t="s">
        <v>26</v>
      </c>
      <c r="AK21" s="2" t="s">
        <v>26</v>
      </c>
      <c r="AM21" s="2">
        <f t="shared" si="8"/>
        <v>-1</v>
      </c>
      <c r="AN21">
        <f t="shared" si="9"/>
        <v>-1</v>
      </c>
      <c r="AP21">
        <v>11.923287671232877</v>
      </c>
    </row>
    <row r="22" spans="1:42" x14ac:dyDescent="0.25">
      <c r="A22" s="1">
        <v>9404</v>
      </c>
      <c r="B22" s="8">
        <v>39934</v>
      </c>
      <c r="C22" s="2">
        <v>1512</v>
      </c>
      <c r="D22" s="2" t="s">
        <v>27</v>
      </c>
      <c r="E22" s="5">
        <v>35582</v>
      </c>
      <c r="F22" s="6">
        <f t="shared" si="10"/>
        <v>11.923287671232877</v>
      </c>
      <c r="G22" s="7">
        <v>1996</v>
      </c>
      <c r="H22" s="7">
        <v>1997</v>
      </c>
      <c r="I22" s="7">
        <f t="shared" si="2"/>
        <v>-1</v>
      </c>
      <c r="J22" s="4">
        <v>1997</v>
      </c>
      <c r="K22" s="4">
        <v>1997</v>
      </c>
      <c r="L22" s="4">
        <f t="shared" si="0"/>
        <v>0</v>
      </c>
      <c r="M22" s="4">
        <f t="shared" si="3"/>
        <v>-1</v>
      </c>
      <c r="N22" s="4">
        <f t="shared" si="3"/>
        <v>0</v>
      </c>
      <c r="O22" s="4">
        <v>1997</v>
      </c>
      <c r="P22" s="7">
        <v>1999</v>
      </c>
      <c r="Q22" s="7">
        <v>2000</v>
      </c>
      <c r="R22" s="7">
        <f t="shared" si="1"/>
        <v>-1</v>
      </c>
      <c r="S22" s="7">
        <v>1999</v>
      </c>
      <c r="T22" s="7">
        <v>1998</v>
      </c>
      <c r="U22" s="7">
        <f t="shared" si="4"/>
        <v>1</v>
      </c>
      <c r="V22" s="4">
        <f t="shared" si="5"/>
        <v>0</v>
      </c>
      <c r="W22" s="4">
        <f t="shared" si="5"/>
        <v>2</v>
      </c>
      <c r="X22" s="2">
        <v>1999</v>
      </c>
      <c r="Y22" s="2">
        <v>1998</v>
      </c>
      <c r="Z22" s="2">
        <v>1998</v>
      </c>
      <c r="AA22" s="2">
        <f t="shared" si="6"/>
        <v>0</v>
      </c>
      <c r="AG22" s="2">
        <v>1998</v>
      </c>
      <c r="AH22" s="2" t="s">
        <v>26</v>
      </c>
      <c r="AI22" s="2" t="s">
        <v>26</v>
      </c>
      <c r="AK22" s="2" t="s">
        <v>26</v>
      </c>
      <c r="AM22" s="2">
        <f t="shared" si="8"/>
        <v>-2</v>
      </c>
      <c r="AN22">
        <f t="shared" si="9"/>
        <v>-1</v>
      </c>
      <c r="AP22">
        <v>11.923287671232877</v>
      </c>
    </row>
    <row r="23" spans="1:42" x14ac:dyDescent="0.25">
      <c r="A23" s="1">
        <v>9407</v>
      </c>
      <c r="B23" s="8">
        <v>39934</v>
      </c>
      <c r="C23" s="2">
        <v>1768</v>
      </c>
      <c r="D23" s="2" t="s">
        <v>27</v>
      </c>
      <c r="E23" s="5">
        <v>33025</v>
      </c>
      <c r="F23" s="6">
        <f t="shared" si="10"/>
        <v>18.92876712328767</v>
      </c>
      <c r="G23" s="7">
        <v>1989</v>
      </c>
      <c r="H23" s="7">
        <v>1990</v>
      </c>
      <c r="I23" s="7">
        <f t="shared" si="2"/>
        <v>-1</v>
      </c>
      <c r="J23" s="7">
        <v>1991</v>
      </c>
      <c r="K23" s="7">
        <v>1990</v>
      </c>
      <c r="L23" s="7">
        <f t="shared" si="0"/>
        <v>1</v>
      </c>
      <c r="M23" s="4">
        <f t="shared" si="3"/>
        <v>-2</v>
      </c>
      <c r="N23" s="4">
        <f t="shared" si="3"/>
        <v>0</v>
      </c>
      <c r="O23" s="4">
        <v>1990</v>
      </c>
      <c r="P23" s="7">
        <v>1999</v>
      </c>
      <c r="Q23" s="7">
        <v>1994</v>
      </c>
      <c r="R23" s="7">
        <f t="shared" si="1"/>
        <v>5</v>
      </c>
      <c r="S23" s="7">
        <v>1999</v>
      </c>
      <c r="T23" s="7">
        <v>1995</v>
      </c>
      <c r="U23" s="7">
        <f t="shared" si="4"/>
        <v>4</v>
      </c>
      <c r="V23" s="4">
        <f t="shared" si="5"/>
        <v>0</v>
      </c>
      <c r="W23" s="4">
        <f t="shared" si="5"/>
        <v>-1</v>
      </c>
      <c r="X23" s="2">
        <v>1995</v>
      </c>
      <c r="Y23" s="2">
        <v>1994</v>
      </c>
      <c r="Z23" s="2">
        <v>1994</v>
      </c>
      <c r="AA23" s="2">
        <f t="shared" si="6"/>
        <v>0</v>
      </c>
      <c r="AG23" s="2">
        <v>1994</v>
      </c>
      <c r="AH23" s="2" t="s">
        <v>26</v>
      </c>
      <c r="AI23" s="2" t="s">
        <v>26</v>
      </c>
      <c r="AK23" s="2" t="s">
        <v>26</v>
      </c>
      <c r="AM23" s="2">
        <f t="shared" si="8"/>
        <v>-5</v>
      </c>
      <c r="AN23">
        <f t="shared" si="9"/>
        <v>-4</v>
      </c>
      <c r="AP23">
        <v>18.92876712328767</v>
      </c>
    </row>
    <row r="24" spans="1:42" x14ac:dyDescent="0.25">
      <c r="A24" s="1">
        <v>9409</v>
      </c>
      <c r="B24" s="8">
        <v>39940</v>
      </c>
      <c r="C24" s="2">
        <v>2210</v>
      </c>
      <c r="D24" s="2" t="s">
        <v>25</v>
      </c>
      <c r="E24" s="5">
        <v>32295</v>
      </c>
      <c r="F24" s="6">
        <f t="shared" si="10"/>
        <v>20.945205479452056</v>
      </c>
      <c r="G24" s="2">
        <v>1988</v>
      </c>
      <c r="H24" s="2">
        <v>1988</v>
      </c>
      <c r="I24" s="4">
        <f t="shared" si="2"/>
        <v>0</v>
      </c>
      <c r="O24" s="4">
        <v>1988</v>
      </c>
      <c r="P24" s="7">
        <v>1995</v>
      </c>
      <c r="Q24" s="7">
        <v>1996</v>
      </c>
      <c r="R24" s="7">
        <f t="shared" si="1"/>
        <v>-1</v>
      </c>
      <c r="S24" s="7">
        <v>1994</v>
      </c>
      <c r="T24" s="7">
        <v>1992</v>
      </c>
      <c r="U24" s="7">
        <f t="shared" si="4"/>
        <v>2</v>
      </c>
      <c r="V24" s="4">
        <f t="shared" si="5"/>
        <v>1</v>
      </c>
      <c r="W24" s="4">
        <f t="shared" si="5"/>
        <v>4</v>
      </c>
      <c r="X24" s="2">
        <v>1993</v>
      </c>
      <c r="Y24" s="7">
        <v>1988</v>
      </c>
      <c r="Z24" s="7">
        <v>1991</v>
      </c>
      <c r="AA24" s="7">
        <f t="shared" si="6"/>
        <v>-3</v>
      </c>
      <c r="AB24" s="7">
        <v>1988</v>
      </c>
      <c r="AC24" s="7">
        <v>1992</v>
      </c>
      <c r="AD24" s="7">
        <f>AB24-AC24</f>
        <v>-4</v>
      </c>
      <c r="AE24" s="4">
        <f t="shared" ref="AE24:AF81" si="11">Y24-AB24</f>
        <v>0</v>
      </c>
      <c r="AF24" s="4">
        <f t="shared" si="11"/>
        <v>-1</v>
      </c>
      <c r="AG24" s="2">
        <v>1990</v>
      </c>
      <c r="AH24" s="2" t="s">
        <v>26</v>
      </c>
      <c r="AI24" s="2" t="s">
        <v>26</v>
      </c>
      <c r="AK24" s="2" t="s">
        <v>26</v>
      </c>
      <c r="AM24" s="2">
        <f t="shared" si="8"/>
        <v>-5</v>
      </c>
      <c r="AN24">
        <f t="shared" si="9"/>
        <v>-2</v>
      </c>
      <c r="AP24">
        <v>20.945205479452056</v>
      </c>
    </row>
    <row r="25" spans="1:42" x14ac:dyDescent="0.25">
      <c r="A25" s="1">
        <v>11116</v>
      </c>
      <c r="B25" s="8">
        <v>40405</v>
      </c>
      <c r="C25" s="2">
        <v>520</v>
      </c>
      <c r="D25" s="2" t="s">
        <v>26</v>
      </c>
      <c r="E25" s="5">
        <v>39965</v>
      </c>
      <c r="F25" s="6">
        <f t="shared" si="10"/>
        <v>1.2054794520547945</v>
      </c>
      <c r="G25" s="2">
        <v>2009</v>
      </c>
      <c r="H25" s="2">
        <v>2009</v>
      </c>
      <c r="I25" s="4">
        <f t="shared" si="2"/>
        <v>0</v>
      </c>
      <c r="O25" s="4">
        <v>2009</v>
      </c>
      <c r="P25" s="2">
        <v>2010</v>
      </c>
      <c r="Q25" s="4">
        <v>2010</v>
      </c>
      <c r="R25" s="4">
        <f t="shared" si="1"/>
        <v>0</v>
      </c>
      <c r="X25" s="2">
        <v>2010</v>
      </c>
      <c r="Y25" s="2">
        <v>2010</v>
      </c>
      <c r="Z25" s="2">
        <v>2010</v>
      </c>
      <c r="AA25" s="2">
        <f t="shared" si="6"/>
        <v>0</v>
      </c>
      <c r="AG25" s="2">
        <v>2010</v>
      </c>
      <c r="AM25" s="2">
        <f t="shared" si="8"/>
        <v>-1</v>
      </c>
      <c r="AN25">
        <f t="shared" si="9"/>
        <v>-1</v>
      </c>
      <c r="AP25">
        <v>1.2054794520547945</v>
      </c>
    </row>
    <row r="26" spans="1:42" x14ac:dyDescent="0.25">
      <c r="A26" s="1">
        <v>11117</v>
      </c>
      <c r="B26" s="8">
        <v>40425</v>
      </c>
      <c r="C26" s="2">
        <v>616</v>
      </c>
      <c r="D26" s="2" t="s">
        <v>26</v>
      </c>
      <c r="E26" s="5">
        <v>40330</v>
      </c>
      <c r="F26" s="6">
        <f t="shared" si="10"/>
        <v>0.26027397260273971</v>
      </c>
      <c r="G26" s="2">
        <v>2010</v>
      </c>
      <c r="H26" s="2">
        <v>2010</v>
      </c>
      <c r="I26" s="4">
        <f t="shared" si="2"/>
        <v>0</v>
      </c>
      <c r="O26" s="4">
        <v>2010</v>
      </c>
      <c r="P26" s="2">
        <v>2010</v>
      </c>
      <c r="Q26" s="4">
        <v>2010</v>
      </c>
      <c r="R26" s="4">
        <f t="shared" si="1"/>
        <v>0</v>
      </c>
      <c r="X26" s="2">
        <v>2010</v>
      </c>
      <c r="Y26" s="2">
        <v>2010</v>
      </c>
      <c r="Z26" s="2">
        <v>2010</v>
      </c>
      <c r="AA26" s="2">
        <f t="shared" si="6"/>
        <v>0</v>
      </c>
      <c r="AG26" s="2">
        <v>2010</v>
      </c>
      <c r="AM26" s="2">
        <f t="shared" si="8"/>
        <v>0</v>
      </c>
      <c r="AN26">
        <f t="shared" si="9"/>
        <v>0</v>
      </c>
      <c r="AP26">
        <v>0.26027397260273971</v>
      </c>
    </row>
    <row r="27" spans="1:42" x14ac:dyDescent="0.25">
      <c r="A27" s="1">
        <v>11118</v>
      </c>
      <c r="B27" s="8">
        <v>40425</v>
      </c>
      <c r="C27" s="2">
        <v>626</v>
      </c>
      <c r="D27" s="2" t="s">
        <v>26</v>
      </c>
      <c r="E27" s="5">
        <v>40330</v>
      </c>
      <c r="F27" s="6">
        <f t="shared" si="10"/>
        <v>0.26027397260273971</v>
      </c>
      <c r="G27" s="2">
        <v>2010</v>
      </c>
      <c r="H27" s="2">
        <v>2010</v>
      </c>
      <c r="I27" s="4">
        <f t="shared" si="2"/>
        <v>0</v>
      </c>
      <c r="O27" s="4">
        <v>2010</v>
      </c>
      <c r="P27" s="2">
        <v>2010</v>
      </c>
      <c r="Q27" s="4">
        <v>2010</v>
      </c>
      <c r="R27" s="4">
        <f t="shared" si="1"/>
        <v>0</v>
      </c>
      <c r="X27" s="2">
        <v>2010</v>
      </c>
      <c r="Y27" s="2">
        <v>2010</v>
      </c>
      <c r="Z27" s="2">
        <v>2010</v>
      </c>
      <c r="AA27" s="2">
        <f t="shared" si="6"/>
        <v>0</v>
      </c>
      <c r="AG27" s="2">
        <v>2010</v>
      </c>
      <c r="AM27" s="2">
        <f t="shared" si="8"/>
        <v>0</v>
      </c>
      <c r="AN27">
        <f t="shared" si="9"/>
        <v>0</v>
      </c>
      <c r="AP27">
        <v>0.26027397260273971</v>
      </c>
    </row>
    <row r="28" spans="1:42" x14ac:dyDescent="0.25">
      <c r="A28" s="1">
        <v>11119</v>
      </c>
      <c r="B28" s="8">
        <v>40425</v>
      </c>
      <c r="C28" s="2">
        <v>651</v>
      </c>
      <c r="D28" s="2" t="s">
        <v>26</v>
      </c>
      <c r="E28" s="5">
        <v>40330</v>
      </c>
      <c r="F28" s="6">
        <f t="shared" si="10"/>
        <v>0.26027397260273971</v>
      </c>
      <c r="G28" s="2">
        <v>2010</v>
      </c>
      <c r="H28" s="2">
        <v>2010</v>
      </c>
      <c r="I28" s="4">
        <f t="shared" si="2"/>
        <v>0</v>
      </c>
      <c r="O28" s="4">
        <v>2010</v>
      </c>
      <c r="P28" s="2">
        <v>2010</v>
      </c>
      <c r="Q28" s="4">
        <v>2010</v>
      </c>
      <c r="R28" s="4">
        <f t="shared" si="1"/>
        <v>0</v>
      </c>
      <c r="X28" s="2">
        <v>2010</v>
      </c>
      <c r="Y28" s="2">
        <v>2010</v>
      </c>
      <c r="Z28" s="2">
        <v>2010</v>
      </c>
      <c r="AA28" s="2">
        <f t="shared" si="6"/>
        <v>0</v>
      </c>
      <c r="AG28" s="2">
        <v>2010</v>
      </c>
      <c r="AM28" s="2">
        <f t="shared" si="8"/>
        <v>0</v>
      </c>
      <c r="AN28">
        <f t="shared" si="9"/>
        <v>0</v>
      </c>
      <c r="AP28">
        <v>0.26027397260273971</v>
      </c>
    </row>
    <row r="29" spans="1:42" x14ac:dyDescent="0.25">
      <c r="A29" s="1">
        <v>11120</v>
      </c>
      <c r="B29" s="8">
        <v>40425</v>
      </c>
      <c r="C29" s="2">
        <v>584</v>
      </c>
      <c r="D29" s="2" t="s">
        <v>26</v>
      </c>
      <c r="E29" s="5">
        <v>40330</v>
      </c>
      <c r="F29" s="6">
        <f t="shared" si="10"/>
        <v>0.26027397260273971</v>
      </c>
      <c r="G29" s="2">
        <v>2010</v>
      </c>
      <c r="H29" s="2">
        <v>2010</v>
      </c>
      <c r="I29" s="4">
        <f t="shared" si="2"/>
        <v>0</v>
      </c>
      <c r="O29" s="4">
        <v>2010</v>
      </c>
      <c r="P29" s="2">
        <v>2010</v>
      </c>
      <c r="Q29" s="4">
        <v>2010</v>
      </c>
      <c r="R29" s="4">
        <f t="shared" si="1"/>
        <v>0</v>
      </c>
      <c r="X29" s="2">
        <v>2010</v>
      </c>
      <c r="Y29" s="2">
        <v>2010</v>
      </c>
      <c r="Z29" s="2">
        <v>2010</v>
      </c>
      <c r="AA29" s="2">
        <f t="shared" si="6"/>
        <v>0</v>
      </c>
      <c r="AG29" s="2">
        <v>2010</v>
      </c>
      <c r="AM29" s="2">
        <f t="shared" si="8"/>
        <v>0</v>
      </c>
      <c r="AN29">
        <f t="shared" si="9"/>
        <v>0</v>
      </c>
      <c r="AP29">
        <v>0.26027397260273971</v>
      </c>
    </row>
    <row r="30" spans="1:42" x14ac:dyDescent="0.25">
      <c r="A30" s="1">
        <v>11121</v>
      </c>
      <c r="B30" s="8">
        <v>40425</v>
      </c>
      <c r="C30" s="2">
        <v>668</v>
      </c>
      <c r="D30" s="2" t="s">
        <v>26</v>
      </c>
      <c r="E30" s="5">
        <v>40330</v>
      </c>
      <c r="F30" s="6">
        <f t="shared" si="10"/>
        <v>0.26027397260273971</v>
      </c>
      <c r="G30" s="7">
        <v>2010</v>
      </c>
      <c r="H30" s="7">
        <v>2009</v>
      </c>
      <c r="I30" s="7">
        <f t="shared" si="2"/>
        <v>1</v>
      </c>
      <c r="J30" s="4">
        <v>2010</v>
      </c>
      <c r="K30" s="4">
        <v>2010</v>
      </c>
      <c r="L30" s="4">
        <f t="shared" si="0"/>
        <v>0</v>
      </c>
      <c r="M30" s="4">
        <f t="shared" si="3"/>
        <v>0</v>
      </c>
      <c r="N30" s="4">
        <f t="shared" si="3"/>
        <v>-1</v>
      </c>
      <c r="O30" s="4">
        <v>2010</v>
      </c>
      <c r="P30" s="2">
        <v>2010</v>
      </c>
      <c r="Q30" s="4">
        <v>2010</v>
      </c>
      <c r="R30" s="4">
        <f t="shared" si="1"/>
        <v>0</v>
      </c>
      <c r="X30" s="2">
        <v>2010</v>
      </c>
      <c r="Y30" s="2">
        <v>2010</v>
      </c>
      <c r="Z30" s="2">
        <v>2010</v>
      </c>
      <c r="AA30" s="2">
        <f t="shared" si="6"/>
        <v>0</v>
      </c>
      <c r="AG30" s="2">
        <v>2010</v>
      </c>
      <c r="AM30" s="2">
        <f t="shared" si="8"/>
        <v>0</v>
      </c>
      <c r="AN30">
        <f t="shared" si="9"/>
        <v>0</v>
      </c>
      <c r="AP30">
        <v>0.26027397260273971</v>
      </c>
    </row>
    <row r="31" spans="1:42" x14ac:dyDescent="0.25">
      <c r="A31" s="1">
        <v>11122</v>
      </c>
      <c r="B31" s="8">
        <v>40425</v>
      </c>
      <c r="C31" s="2">
        <v>683</v>
      </c>
      <c r="D31" s="2" t="s">
        <v>26</v>
      </c>
      <c r="E31" s="5">
        <v>40330</v>
      </c>
      <c r="F31" s="6">
        <f t="shared" si="10"/>
        <v>0.26027397260273971</v>
      </c>
      <c r="G31" s="7">
        <v>2010</v>
      </c>
      <c r="H31" s="7">
        <v>2009</v>
      </c>
      <c r="I31" s="7">
        <f t="shared" si="2"/>
        <v>1</v>
      </c>
      <c r="J31" s="4">
        <v>2010</v>
      </c>
      <c r="K31" s="4">
        <v>2010</v>
      </c>
      <c r="L31" s="4">
        <f t="shared" si="0"/>
        <v>0</v>
      </c>
      <c r="M31" s="4">
        <f t="shared" si="3"/>
        <v>0</v>
      </c>
      <c r="N31" s="4">
        <f t="shared" si="3"/>
        <v>-1</v>
      </c>
      <c r="O31" s="4">
        <v>2010</v>
      </c>
      <c r="P31" s="2">
        <v>2010</v>
      </c>
      <c r="Q31" s="4">
        <v>2010</v>
      </c>
      <c r="R31" s="4">
        <f t="shared" si="1"/>
        <v>0</v>
      </c>
      <c r="X31" s="2">
        <v>2010</v>
      </c>
      <c r="Y31" s="2">
        <v>2010</v>
      </c>
      <c r="Z31" s="2">
        <v>2010</v>
      </c>
      <c r="AA31" s="2">
        <f t="shared" si="6"/>
        <v>0</v>
      </c>
      <c r="AG31" s="2">
        <v>2010</v>
      </c>
      <c r="AM31" s="2">
        <f t="shared" si="8"/>
        <v>0</v>
      </c>
      <c r="AN31">
        <f t="shared" si="9"/>
        <v>0</v>
      </c>
      <c r="AP31">
        <v>0.26027397260273971</v>
      </c>
    </row>
    <row r="32" spans="1:42" x14ac:dyDescent="0.25">
      <c r="A32" s="1">
        <v>11123</v>
      </c>
      <c r="B32" s="8">
        <v>40425</v>
      </c>
      <c r="C32" s="2">
        <v>717</v>
      </c>
      <c r="D32" s="2" t="s">
        <v>26</v>
      </c>
      <c r="E32" s="5">
        <v>40330</v>
      </c>
      <c r="F32" s="6">
        <f t="shared" si="10"/>
        <v>0.26027397260273971</v>
      </c>
      <c r="G32" s="2">
        <v>2010</v>
      </c>
      <c r="H32" s="2">
        <v>2010</v>
      </c>
      <c r="I32" s="4">
        <f t="shared" si="2"/>
        <v>0</v>
      </c>
      <c r="O32" s="4">
        <v>2010</v>
      </c>
      <c r="P32" s="2">
        <v>2009</v>
      </c>
      <c r="Q32" s="4">
        <v>2009</v>
      </c>
      <c r="R32" s="4">
        <f t="shared" si="1"/>
        <v>0</v>
      </c>
      <c r="X32" s="2">
        <v>2009</v>
      </c>
      <c r="Y32" s="2">
        <v>2010</v>
      </c>
      <c r="Z32" s="2">
        <v>2010</v>
      </c>
      <c r="AA32" s="2">
        <f t="shared" si="6"/>
        <v>0</v>
      </c>
      <c r="AG32" s="2">
        <v>2010</v>
      </c>
      <c r="AM32" s="2">
        <f t="shared" si="8"/>
        <v>1</v>
      </c>
      <c r="AN32">
        <f t="shared" si="9"/>
        <v>0</v>
      </c>
      <c r="AP32">
        <v>0.26027397260273971</v>
      </c>
    </row>
    <row r="33" spans="1:42" x14ac:dyDescent="0.25">
      <c r="A33" s="1">
        <v>11124</v>
      </c>
      <c r="B33" s="8">
        <v>40425</v>
      </c>
      <c r="C33" s="2">
        <v>560</v>
      </c>
      <c r="D33" s="2" t="s">
        <v>26</v>
      </c>
      <c r="E33" s="5">
        <v>40330</v>
      </c>
      <c r="F33" s="6">
        <f t="shared" si="10"/>
        <v>0.26027397260273971</v>
      </c>
      <c r="G33" s="2">
        <v>2010</v>
      </c>
      <c r="H33" s="2">
        <v>2010</v>
      </c>
      <c r="I33" s="4">
        <f t="shared" si="2"/>
        <v>0</v>
      </c>
      <c r="O33" s="4">
        <v>2010</v>
      </c>
      <c r="P33" s="2">
        <v>2010</v>
      </c>
      <c r="Q33" s="4">
        <v>2010</v>
      </c>
      <c r="R33" s="4">
        <f t="shared" si="1"/>
        <v>0</v>
      </c>
      <c r="X33" s="2">
        <v>2010</v>
      </c>
      <c r="Y33" s="2">
        <v>2010</v>
      </c>
      <c r="Z33" s="2">
        <v>2010</v>
      </c>
      <c r="AA33" s="2">
        <f t="shared" si="6"/>
        <v>0</v>
      </c>
      <c r="AG33" s="2">
        <v>2010</v>
      </c>
      <c r="AM33" s="2">
        <f t="shared" si="8"/>
        <v>0</v>
      </c>
      <c r="AN33">
        <f t="shared" si="9"/>
        <v>0</v>
      </c>
      <c r="AP33">
        <v>0.26027397260273971</v>
      </c>
    </row>
    <row r="34" spans="1:42" x14ac:dyDescent="0.25">
      <c r="A34" s="1">
        <v>11125</v>
      </c>
      <c r="B34" s="8">
        <v>40425</v>
      </c>
      <c r="C34" s="2">
        <v>668</v>
      </c>
      <c r="D34" s="2" t="s">
        <v>26</v>
      </c>
      <c r="E34" s="5">
        <v>40330</v>
      </c>
      <c r="F34" s="6">
        <f t="shared" si="10"/>
        <v>0.26027397260273971</v>
      </c>
      <c r="G34" s="7">
        <v>2010</v>
      </c>
      <c r="H34" s="7">
        <v>2009</v>
      </c>
      <c r="I34" s="7">
        <f t="shared" si="2"/>
        <v>1</v>
      </c>
      <c r="J34" s="4">
        <v>2010</v>
      </c>
      <c r="K34" s="4">
        <v>2010</v>
      </c>
      <c r="L34" s="4">
        <f t="shared" si="0"/>
        <v>0</v>
      </c>
      <c r="M34" s="4">
        <f t="shared" si="3"/>
        <v>0</v>
      </c>
      <c r="N34" s="4">
        <f t="shared" si="3"/>
        <v>-1</v>
      </c>
      <c r="O34" s="4">
        <v>2010</v>
      </c>
      <c r="P34" s="7">
        <v>2009</v>
      </c>
      <c r="Q34" s="7">
        <v>2010</v>
      </c>
      <c r="R34" s="7">
        <f t="shared" si="1"/>
        <v>-1</v>
      </c>
      <c r="S34" s="7">
        <v>2009</v>
      </c>
      <c r="T34" s="7">
        <v>2010</v>
      </c>
      <c r="U34" s="7">
        <f t="shared" si="4"/>
        <v>-1</v>
      </c>
      <c r="V34" s="4">
        <f t="shared" si="5"/>
        <v>0</v>
      </c>
      <c r="W34" s="4">
        <f t="shared" si="5"/>
        <v>0</v>
      </c>
      <c r="X34" s="2">
        <v>2010</v>
      </c>
      <c r="Y34" s="2">
        <v>2010</v>
      </c>
      <c r="Z34" s="2">
        <v>2010</v>
      </c>
      <c r="AA34" s="2">
        <f t="shared" si="6"/>
        <v>0</v>
      </c>
      <c r="AG34" s="2">
        <v>2010</v>
      </c>
      <c r="AM34" s="2">
        <f t="shared" si="8"/>
        <v>0</v>
      </c>
      <c r="AN34">
        <f t="shared" si="9"/>
        <v>0</v>
      </c>
      <c r="AP34">
        <v>0.26027397260273971</v>
      </c>
    </row>
    <row r="35" spans="1:42" x14ac:dyDescent="0.25">
      <c r="A35" s="1">
        <v>11126</v>
      </c>
      <c r="B35" s="8">
        <v>40425</v>
      </c>
      <c r="C35" s="2">
        <v>663</v>
      </c>
      <c r="D35" s="2" t="s">
        <v>26</v>
      </c>
      <c r="E35" s="5">
        <v>40330</v>
      </c>
      <c r="F35" s="6">
        <f t="shared" si="10"/>
        <v>0.26027397260273971</v>
      </c>
      <c r="G35" s="7">
        <v>2010</v>
      </c>
      <c r="H35" s="7">
        <v>2009</v>
      </c>
      <c r="I35" s="7">
        <f t="shared" si="2"/>
        <v>1</v>
      </c>
      <c r="J35" s="4">
        <v>2010</v>
      </c>
      <c r="K35" s="4">
        <v>2010</v>
      </c>
      <c r="L35" s="4">
        <f t="shared" si="0"/>
        <v>0</v>
      </c>
      <c r="M35" s="4">
        <f t="shared" si="3"/>
        <v>0</v>
      </c>
      <c r="N35" s="4">
        <f t="shared" si="3"/>
        <v>-1</v>
      </c>
      <c r="O35" s="4">
        <v>2010</v>
      </c>
      <c r="P35" s="2">
        <v>2010</v>
      </c>
      <c r="Q35" s="4">
        <v>2010</v>
      </c>
      <c r="R35" s="4">
        <f t="shared" si="1"/>
        <v>0</v>
      </c>
      <c r="X35" s="2">
        <v>2010</v>
      </c>
      <c r="Y35" s="2">
        <v>2010</v>
      </c>
      <c r="Z35" s="2">
        <v>2010</v>
      </c>
      <c r="AA35" s="2">
        <f t="shared" si="6"/>
        <v>0</v>
      </c>
      <c r="AG35" s="2">
        <v>2010</v>
      </c>
      <c r="AM35" s="2">
        <f t="shared" si="8"/>
        <v>0</v>
      </c>
      <c r="AN35">
        <f t="shared" si="9"/>
        <v>0</v>
      </c>
      <c r="AP35">
        <v>0.26027397260273971</v>
      </c>
    </row>
    <row r="36" spans="1:42" x14ac:dyDescent="0.25">
      <c r="A36" s="1">
        <v>11127</v>
      </c>
      <c r="B36" s="8">
        <v>40425</v>
      </c>
      <c r="C36" s="2">
        <v>662</v>
      </c>
      <c r="D36" s="2" t="s">
        <v>26</v>
      </c>
      <c r="E36" s="5">
        <v>40330</v>
      </c>
      <c r="F36" s="6">
        <f t="shared" si="10"/>
        <v>0.26027397260273971</v>
      </c>
      <c r="G36" s="7">
        <v>2010</v>
      </c>
      <c r="H36" s="7">
        <v>2009</v>
      </c>
      <c r="I36" s="7">
        <f t="shared" si="2"/>
        <v>1</v>
      </c>
      <c r="J36" s="4">
        <v>2010</v>
      </c>
      <c r="K36" s="4">
        <v>2010</v>
      </c>
      <c r="L36" s="4">
        <f t="shared" si="0"/>
        <v>0</v>
      </c>
      <c r="M36" s="4">
        <f t="shared" si="3"/>
        <v>0</v>
      </c>
      <c r="N36" s="4">
        <f t="shared" si="3"/>
        <v>-1</v>
      </c>
      <c r="O36" s="4">
        <v>2010</v>
      </c>
      <c r="P36" s="2">
        <v>2010</v>
      </c>
      <c r="Q36" s="4">
        <v>2010</v>
      </c>
      <c r="R36" s="4">
        <f t="shared" si="1"/>
        <v>0</v>
      </c>
      <c r="X36" s="2">
        <v>2010</v>
      </c>
      <c r="Y36" s="2">
        <v>2010</v>
      </c>
      <c r="Z36" s="2">
        <v>2010</v>
      </c>
      <c r="AA36" s="2">
        <f t="shared" si="6"/>
        <v>0</v>
      </c>
      <c r="AG36" s="2">
        <v>2010</v>
      </c>
      <c r="AM36" s="2">
        <f t="shared" si="8"/>
        <v>0</v>
      </c>
      <c r="AN36">
        <f t="shared" si="9"/>
        <v>0</v>
      </c>
      <c r="AP36">
        <v>0.26027397260273971</v>
      </c>
    </row>
    <row r="37" spans="1:42" x14ac:dyDescent="0.25">
      <c r="A37" s="1">
        <v>11184</v>
      </c>
      <c r="B37" s="8">
        <v>40437</v>
      </c>
      <c r="C37" s="2">
        <v>452</v>
      </c>
      <c r="D37" s="2" t="s">
        <v>26</v>
      </c>
      <c r="E37" s="5">
        <v>40330</v>
      </c>
      <c r="F37" s="6">
        <f t="shared" si="10"/>
        <v>0.29315068493150687</v>
      </c>
      <c r="G37" s="2">
        <v>2010</v>
      </c>
      <c r="H37" s="2">
        <v>2010</v>
      </c>
      <c r="I37" s="4">
        <f t="shared" si="2"/>
        <v>0</v>
      </c>
      <c r="O37" s="4">
        <v>2010</v>
      </c>
      <c r="Q37" s="4"/>
      <c r="R37" s="4"/>
      <c r="AL37" s="2" t="s">
        <v>28</v>
      </c>
      <c r="AP37">
        <v>0.29315068493150687</v>
      </c>
    </row>
    <row r="38" spans="1:42" x14ac:dyDescent="0.25">
      <c r="A38" s="1">
        <v>11201</v>
      </c>
      <c r="B38" s="8">
        <v>40451</v>
      </c>
      <c r="C38" s="2">
        <v>366</v>
      </c>
      <c r="D38" s="2" t="s">
        <v>26</v>
      </c>
      <c r="E38" s="5">
        <v>40330</v>
      </c>
      <c r="F38" s="6">
        <f t="shared" si="10"/>
        <v>0.33150684931506852</v>
      </c>
      <c r="G38" s="2">
        <v>2010</v>
      </c>
      <c r="H38" s="2">
        <v>2010</v>
      </c>
      <c r="I38" s="4">
        <f t="shared" si="2"/>
        <v>0</v>
      </c>
      <c r="O38" s="4">
        <v>2010</v>
      </c>
      <c r="Q38" s="4"/>
      <c r="R38" s="4"/>
      <c r="AL38" s="2" t="s">
        <v>28</v>
      </c>
      <c r="AP38">
        <v>0.33150684931506852</v>
      </c>
    </row>
    <row r="39" spans="1:42" x14ac:dyDescent="0.25">
      <c r="A39" s="1">
        <v>11202</v>
      </c>
      <c r="B39" s="8">
        <v>40451</v>
      </c>
      <c r="C39" s="2">
        <v>389</v>
      </c>
      <c r="D39" s="2" t="s">
        <v>26</v>
      </c>
      <c r="E39" s="5">
        <v>40330</v>
      </c>
      <c r="F39" s="6">
        <f t="shared" si="10"/>
        <v>0.33150684931506852</v>
      </c>
      <c r="G39" s="2">
        <v>2010</v>
      </c>
      <c r="H39" s="2">
        <v>2010</v>
      </c>
      <c r="I39" s="4">
        <f t="shared" si="2"/>
        <v>0</v>
      </c>
      <c r="O39" s="4">
        <v>2010</v>
      </c>
      <c r="Q39" s="4"/>
      <c r="R39" s="4"/>
      <c r="AL39" s="2" t="s">
        <v>28</v>
      </c>
      <c r="AP39">
        <v>0.33150684931506852</v>
      </c>
    </row>
    <row r="40" spans="1:42" x14ac:dyDescent="0.25">
      <c r="A40" s="1">
        <v>11204</v>
      </c>
      <c r="B40" s="8">
        <v>40431</v>
      </c>
      <c r="C40" s="2">
        <v>385</v>
      </c>
      <c r="D40" s="2" t="s">
        <v>26</v>
      </c>
      <c r="E40" s="5">
        <v>40330</v>
      </c>
      <c r="F40" s="6">
        <f t="shared" si="10"/>
        <v>0.27671232876712326</v>
      </c>
      <c r="G40" s="2">
        <v>2010</v>
      </c>
      <c r="H40" s="2">
        <v>2010</v>
      </c>
      <c r="I40" s="4">
        <f t="shared" si="2"/>
        <v>0</v>
      </c>
      <c r="O40" s="4">
        <v>2010</v>
      </c>
      <c r="Q40" s="4"/>
      <c r="R40" s="4"/>
      <c r="AL40" s="2" t="s">
        <v>28</v>
      </c>
      <c r="AP40">
        <v>0.27671232876712326</v>
      </c>
    </row>
    <row r="41" spans="1:42" x14ac:dyDescent="0.25">
      <c r="A41" s="1">
        <v>11219</v>
      </c>
      <c r="B41" s="8">
        <v>40423</v>
      </c>
      <c r="C41" s="2">
        <v>372</v>
      </c>
      <c r="D41" s="2" t="s">
        <v>26</v>
      </c>
      <c r="E41" s="5">
        <v>40330</v>
      </c>
      <c r="F41" s="6">
        <f t="shared" si="10"/>
        <v>0.25479452054794521</v>
      </c>
      <c r="G41" s="2">
        <v>2010</v>
      </c>
      <c r="H41" s="2">
        <v>2010</v>
      </c>
      <c r="I41" s="4">
        <f t="shared" si="2"/>
        <v>0</v>
      </c>
      <c r="O41" s="4">
        <v>2010</v>
      </c>
      <c r="Q41" s="4"/>
      <c r="R41" s="4"/>
      <c r="AL41" s="2" t="s">
        <v>28</v>
      </c>
      <c r="AP41">
        <v>0.25479452054794521</v>
      </c>
    </row>
    <row r="42" spans="1:42" x14ac:dyDescent="0.25">
      <c r="A42" s="1">
        <v>11222</v>
      </c>
      <c r="B42" s="8">
        <v>40423</v>
      </c>
      <c r="C42" s="2">
        <v>337</v>
      </c>
      <c r="D42" s="2" t="s">
        <v>26</v>
      </c>
      <c r="E42" s="5">
        <v>40330</v>
      </c>
      <c r="F42" s="6">
        <f t="shared" si="10"/>
        <v>0.25479452054794521</v>
      </c>
      <c r="G42" s="2">
        <v>2010</v>
      </c>
      <c r="H42" s="2">
        <v>2010</v>
      </c>
      <c r="I42" s="4">
        <f t="shared" si="2"/>
        <v>0</v>
      </c>
      <c r="O42" s="4">
        <v>2010</v>
      </c>
      <c r="Q42" s="4"/>
      <c r="R42" s="4"/>
      <c r="AL42" s="2" t="s">
        <v>28</v>
      </c>
      <c r="AP42">
        <v>0.25479452054794521</v>
      </c>
    </row>
    <row r="43" spans="1:42" x14ac:dyDescent="0.25">
      <c r="A43" s="1">
        <v>11337</v>
      </c>
      <c r="B43" s="8">
        <v>40697</v>
      </c>
      <c r="C43" s="2">
        <v>1350</v>
      </c>
      <c r="D43" s="2" t="s">
        <v>27</v>
      </c>
      <c r="E43" s="5">
        <v>38139</v>
      </c>
      <c r="F43" s="6">
        <f t="shared" si="10"/>
        <v>7.0082191780821921</v>
      </c>
      <c r="G43" s="2">
        <v>2004</v>
      </c>
      <c r="H43" s="2">
        <v>2004</v>
      </c>
      <c r="I43" s="4">
        <f t="shared" si="2"/>
        <v>0</v>
      </c>
      <c r="O43" s="4">
        <v>2004</v>
      </c>
      <c r="P43" s="7">
        <v>2006</v>
      </c>
      <c r="Q43" s="7">
        <v>2003</v>
      </c>
      <c r="R43" s="7">
        <f t="shared" si="1"/>
        <v>3</v>
      </c>
      <c r="S43" s="4">
        <v>2006</v>
      </c>
      <c r="T43" s="4">
        <v>2006</v>
      </c>
      <c r="U43" s="4">
        <f t="shared" si="4"/>
        <v>0</v>
      </c>
      <c r="V43" s="4">
        <f t="shared" si="5"/>
        <v>0</v>
      </c>
      <c r="W43" s="4">
        <f t="shared" si="5"/>
        <v>-3</v>
      </c>
      <c r="X43" s="2">
        <v>2006</v>
      </c>
      <c r="Y43" s="2">
        <v>2005</v>
      </c>
      <c r="Z43" s="2">
        <v>2005</v>
      </c>
      <c r="AA43" s="2">
        <f t="shared" ref="AA43:AA99" si="12">Y43-Z43</f>
        <v>0</v>
      </c>
      <c r="AG43" s="2">
        <v>2005</v>
      </c>
      <c r="AM43" s="2">
        <f t="shared" si="8"/>
        <v>-2</v>
      </c>
      <c r="AN43">
        <f t="shared" si="9"/>
        <v>-1</v>
      </c>
      <c r="AP43">
        <v>7.0082191780821921</v>
      </c>
    </row>
    <row r="44" spans="1:42" x14ac:dyDescent="0.25">
      <c r="A44" s="1">
        <v>11338</v>
      </c>
      <c r="B44" s="8">
        <v>40697</v>
      </c>
      <c r="C44" s="2">
        <v>1060</v>
      </c>
      <c r="D44" s="2" t="s">
        <v>27</v>
      </c>
      <c r="E44" s="5">
        <v>38504</v>
      </c>
      <c r="F44" s="6">
        <f t="shared" si="10"/>
        <v>6.0082191780821921</v>
      </c>
      <c r="G44" s="7">
        <v>2006</v>
      </c>
      <c r="H44" s="7">
        <v>2005</v>
      </c>
      <c r="I44" s="7">
        <f t="shared" si="2"/>
        <v>1</v>
      </c>
      <c r="J44" s="4">
        <v>2005</v>
      </c>
      <c r="K44" s="4">
        <v>2005</v>
      </c>
      <c r="L44" s="4">
        <f t="shared" si="0"/>
        <v>0</v>
      </c>
      <c r="M44" s="4">
        <f t="shared" si="3"/>
        <v>1</v>
      </c>
      <c r="N44" s="4">
        <f t="shared" si="3"/>
        <v>0</v>
      </c>
      <c r="O44" s="4">
        <v>2005</v>
      </c>
      <c r="P44" s="2">
        <v>2007</v>
      </c>
      <c r="Q44" s="4">
        <v>2007</v>
      </c>
      <c r="R44" s="4">
        <f t="shared" si="1"/>
        <v>0</v>
      </c>
      <c r="X44" s="2">
        <v>2007</v>
      </c>
      <c r="Y44" s="7">
        <v>2006</v>
      </c>
      <c r="Z44" s="7">
        <v>2007</v>
      </c>
      <c r="AA44" s="7">
        <f t="shared" si="12"/>
        <v>-1</v>
      </c>
      <c r="AB44" s="7">
        <v>2006</v>
      </c>
      <c r="AC44" s="7">
        <v>2005</v>
      </c>
      <c r="AD44" s="7">
        <f>AB44-AC44</f>
        <v>1</v>
      </c>
      <c r="AE44" s="4">
        <f t="shared" si="11"/>
        <v>0</v>
      </c>
      <c r="AF44" s="4">
        <f t="shared" si="11"/>
        <v>2</v>
      </c>
      <c r="AG44" s="2">
        <v>2005</v>
      </c>
      <c r="AM44" s="2">
        <f t="shared" si="8"/>
        <v>-2</v>
      </c>
      <c r="AN44">
        <f t="shared" si="9"/>
        <v>0</v>
      </c>
      <c r="AP44">
        <v>6.0082191780821921</v>
      </c>
    </row>
    <row r="45" spans="1:42" x14ac:dyDescent="0.25">
      <c r="A45" s="1">
        <v>11339</v>
      </c>
      <c r="B45" s="8">
        <v>40697</v>
      </c>
      <c r="C45" s="2">
        <v>1750</v>
      </c>
      <c r="D45" s="2" t="s">
        <v>25</v>
      </c>
      <c r="E45" s="5">
        <v>37043</v>
      </c>
      <c r="F45" s="6">
        <f t="shared" si="10"/>
        <v>10.010958904109589</v>
      </c>
      <c r="G45" s="7">
        <v>2006</v>
      </c>
      <c r="H45" s="7">
        <v>2000</v>
      </c>
      <c r="I45" s="7">
        <f t="shared" si="2"/>
        <v>6</v>
      </c>
      <c r="J45" s="4">
        <v>2001</v>
      </c>
      <c r="K45" s="4">
        <v>2001</v>
      </c>
      <c r="L45" s="4">
        <f t="shared" si="0"/>
        <v>0</v>
      </c>
      <c r="M45" s="4">
        <f t="shared" si="3"/>
        <v>5</v>
      </c>
      <c r="N45" s="4">
        <f t="shared" si="3"/>
        <v>-1</v>
      </c>
      <c r="O45" s="4">
        <v>2001</v>
      </c>
      <c r="P45" s="7">
        <v>2005</v>
      </c>
      <c r="Q45" s="7">
        <v>2000</v>
      </c>
      <c r="R45" s="7">
        <f t="shared" si="1"/>
        <v>5</v>
      </c>
      <c r="S45" s="7">
        <v>2002</v>
      </c>
      <c r="T45" s="7">
        <v>2003</v>
      </c>
      <c r="U45" s="7">
        <f t="shared" si="4"/>
        <v>-1</v>
      </c>
      <c r="V45" s="4">
        <f t="shared" si="5"/>
        <v>3</v>
      </c>
      <c r="W45" s="4">
        <f t="shared" si="5"/>
        <v>-3</v>
      </c>
      <c r="X45" s="2">
        <v>2003</v>
      </c>
      <c r="Y45" s="7">
        <v>2003</v>
      </c>
      <c r="Z45" s="7">
        <v>2000</v>
      </c>
      <c r="AA45" s="7">
        <f t="shared" si="12"/>
        <v>3</v>
      </c>
      <c r="AB45" s="4">
        <v>2002</v>
      </c>
      <c r="AC45" s="4">
        <v>2002</v>
      </c>
      <c r="AD45" s="4">
        <f>AB45-AC45</f>
        <v>0</v>
      </c>
      <c r="AE45" s="4">
        <f t="shared" si="11"/>
        <v>1</v>
      </c>
      <c r="AF45" s="4">
        <f t="shared" si="11"/>
        <v>-2</v>
      </c>
      <c r="AG45" s="2">
        <v>2002</v>
      </c>
      <c r="AM45" s="2">
        <f t="shared" si="8"/>
        <v>-2</v>
      </c>
      <c r="AN45">
        <f t="shared" si="9"/>
        <v>-1</v>
      </c>
      <c r="AP45">
        <v>10.010958904109589</v>
      </c>
    </row>
    <row r="46" spans="1:42" x14ac:dyDescent="0.25">
      <c r="A46" s="1">
        <v>11348</v>
      </c>
      <c r="B46" s="8">
        <v>40701</v>
      </c>
      <c r="C46" s="2">
        <v>1163</v>
      </c>
      <c r="D46" s="2" t="s">
        <v>25</v>
      </c>
      <c r="E46" s="5">
        <v>39234</v>
      </c>
      <c r="F46" s="6">
        <f t="shared" si="10"/>
        <v>4.0191780821917806</v>
      </c>
      <c r="G46" s="2">
        <v>2007</v>
      </c>
      <c r="H46" s="2">
        <v>2007</v>
      </c>
      <c r="I46" s="4">
        <f t="shared" si="2"/>
        <v>0</v>
      </c>
      <c r="O46" s="4">
        <v>2007</v>
      </c>
      <c r="P46" s="7">
        <v>2007</v>
      </c>
      <c r="Q46" s="7">
        <v>2008</v>
      </c>
      <c r="R46" s="7">
        <f t="shared" si="1"/>
        <v>-1</v>
      </c>
      <c r="S46" s="7">
        <v>2007</v>
      </c>
      <c r="T46" s="7">
        <v>2008</v>
      </c>
      <c r="U46" s="7">
        <f t="shared" si="4"/>
        <v>-1</v>
      </c>
      <c r="V46" s="4">
        <f t="shared" si="5"/>
        <v>0</v>
      </c>
      <c r="W46" s="4">
        <f t="shared" si="5"/>
        <v>0</v>
      </c>
      <c r="X46" s="2">
        <v>2007</v>
      </c>
      <c r="Y46" s="7">
        <v>2007</v>
      </c>
      <c r="Z46" s="7">
        <v>2008</v>
      </c>
      <c r="AA46" s="7">
        <f t="shared" si="12"/>
        <v>-1</v>
      </c>
      <c r="AB46" s="7">
        <v>2006</v>
      </c>
      <c r="AC46" s="7">
        <v>2007</v>
      </c>
      <c r="AD46" s="7">
        <f>AB46-AC46</f>
        <v>-1</v>
      </c>
      <c r="AE46" s="4">
        <f t="shared" si="11"/>
        <v>1</v>
      </c>
      <c r="AF46" s="4">
        <f t="shared" si="11"/>
        <v>1</v>
      </c>
      <c r="AG46" s="2">
        <v>2007</v>
      </c>
      <c r="AM46" s="2">
        <f t="shared" si="8"/>
        <v>0</v>
      </c>
      <c r="AN46">
        <f t="shared" si="9"/>
        <v>0</v>
      </c>
      <c r="AP46">
        <v>4.0191780821917806</v>
      </c>
    </row>
    <row r="47" spans="1:42" x14ac:dyDescent="0.25">
      <c r="A47" s="1">
        <v>11349</v>
      </c>
      <c r="B47" s="8">
        <v>40701</v>
      </c>
      <c r="C47" s="2">
        <v>1034</v>
      </c>
      <c r="D47" s="2" t="s">
        <v>27</v>
      </c>
      <c r="E47" s="5">
        <v>39234</v>
      </c>
      <c r="F47" s="6">
        <f t="shared" si="10"/>
        <v>4.0191780821917806</v>
      </c>
      <c r="G47" s="2">
        <v>2007</v>
      </c>
      <c r="H47" s="2">
        <v>2007</v>
      </c>
      <c r="I47" s="4">
        <f t="shared" si="2"/>
        <v>0</v>
      </c>
      <c r="O47" s="4">
        <v>2007</v>
      </c>
      <c r="P47" s="7">
        <v>2006</v>
      </c>
      <c r="Q47" s="7">
        <v>2007</v>
      </c>
      <c r="R47" s="7">
        <f t="shared" si="1"/>
        <v>-1</v>
      </c>
      <c r="S47" s="4">
        <v>2006</v>
      </c>
      <c r="T47" s="4">
        <v>2006</v>
      </c>
      <c r="U47" s="4">
        <f t="shared" si="4"/>
        <v>0</v>
      </c>
      <c r="V47" s="4">
        <f t="shared" si="5"/>
        <v>0</v>
      </c>
      <c r="W47" s="4">
        <f t="shared" si="5"/>
        <v>1</v>
      </c>
      <c r="X47" s="2">
        <v>2006</v>
      </c>
      <c r="Y47" s="7">
        <v>2009</v>
      </c>
      <c r="Z47" s="7">
        <v>2011</v>
      </c>
      <c r="AA47" s="7">
        <f t="shared" si="12"/>
        <v>-2</v>
      </c>
      <c r="AB47" s="4">
        <v>2009</v>
      </c>
      <c r="AC47" s="4">
        <v>2009</v>
      </c>
      <c r="AD47" s="4">
        <f>AB47-AC47</f>
        <v>0</v>
      </c>
      <c r="AE47" s="4">
        <f t="shared" si="11"/>
        <v>0</v>
      </c>
      <c r="AF47" s="4">
        <f t="shared" si="11"/>
        <v>2</v>
      </c>
      <c r="AG47" s="2">
        <v>2009</v>
      </c>
      <c r="AM47" s="2">
        <f t="shared" si="8"/>
        <v>1</v>
      </c>
      <c r="AN47">
        <f t="shared" si="9"/>
        <v>-2</v>
      </c>
      <c r="AP47">
        <v>4.0191780821917806</v>
      </c>
    </row>
    <row r="48" spans="1:42" x14ac:dyDescent="0.25">
      <c r="A48" s="1">
        <v>11350</v>
      </c>
      <c r="B48" s="8">
        <v>40667</v>
      </c>
      <c r="C48" s="2">
        <v>768</v>
      </c>
      <c r="D48" s="2" t="s">
        <v>26</v>
      </c>
      <c r="E48" s="5">
        <v>39965</v>
      </c>
      <c r="F48" s="6">
        <f t="shared" si="10"/>
        <v>1.9232876712328768</v>
      </c>
      <c r="G48" s="2">
        <v>2009</v>
      </c>
      <c r="H48" s="2">
        <v>2009</v>
      </c>
      <c r="I48" s="4">
        <f t="shared" si="2"/>
        <v>0</v>
      </c>
      <c r="O48" s="4">
        <v>2009</v>
      </c>
      <c r="P48" s="7">
        <v>2006</v>
      </c>
      <c r="Q48" s="7">
        <v>2009</v>
      </c>
      <c r="R48" s="7">
        <f t="shared" si="1"/>
        <v>-3</v>
      </c>
      <c r="S48" s="7">
        <v>2008</v>
      </c>
      <c r="T48" s="7">
        <v>2009</v>
      </c>
      <c r="U48" s="7">
        <f t="shared" si="4"/>
        <v>-1</v>
      </c>
      <c r="V48" s="4">
        <f t="shared" si="5"/>
        <v>-2</v>
      </c>
      <c r="W48" s="4">
        <f t="shared" si="5"/>
        <v>0</v>
      </c>
      <c r="X48" s="2">
        <v>2009</v>
      </c>
      <c r="Y48" s="2">
        <v>2008</v>
      </c>
      <c r="Z48" s="2">
        <v>2008</v>
      </c>
      <c r="AA48" s="2">
        <f t="shared" si="12"/>
        <v>0</v>
      </c>
      <c r="AG48" s="2">
        <v>2008</v>
      </c>
      <c r="AM48" s="2">
        <f t="shared" si="8"/>
        <v>0</v>
      </c>
      <c r="AN48">
        <f t="shared" si="9"/>
        <v>1</v>
      </c>
      <c r="AP48">
        <v>1.9232876712328768</v>
      </c>
    </row>
    <row r="49" spans="1:42" x14ac:dyDescent="0.25">
      <c r="A49" s="1">
        <v>11351</v>
      </c>
      <c r="B49" s="8">
        <v>40667</v>
      </c>
      <c r="C49" s="2">
        <v>1035</v>
      </c>
      <c r="D49" s="2" t="s">
        <v>26</v>
      </c>
      <c r="E49" s="5">
        <v>38869</v>
      </c>
      <c r="F49" s="6">
        <f t="shared" si="10"/>
        <v>4.9260273972602739</v>
      </c>
      <c r="G49" s="7">
        <v>2006</v>
      </c>
      <c r="H49" s="7">
        <v>2008</v>
      </c>
      <c r="I49" s="7">
        <f t="shared" si="2"/>
        <v>-2</v>
      </c>
      <c r="J49" s="4">
        <v>2006</v>
      </c>
      <c r="K49" s="4">
        <v>2006</v>
      </c>
      <c r="L49" s="4">
        <f t="shared" si="0"/>
        <v>0</v>
      </c>
      <c r="M49" s="4">
        <f t="shared" si="3"/>
        <v>0</v>
      </c>
      <c r="N49" s="4">
        <f t="shared" si="3"/>
        <v>2</v>
      </c>
      <c r="O49" s="4">
        <v>2006</v>
      </c>
      <c r="P49" s="7">
        <v>2007</v>
      </c>
      <c r="Q49" s="7">
        <v>2008</v>
      </c>
      <c r="R49" s="7">
        <f t="shared" si="1"/>
        <v>-1</v>
      </c>
      <c r="S49" s="4">
        <v>2007</v>
      </c>
      <c r="T49" s="4">
        <v>2007</v>
      </c>
      <c r="U49" s="4">
        <f t="shared" si="4"/>
        <v>0</v>
      </c>
      <c r="V49" s="4">
        <f t="shared" si="5"/>
        <v>0</v>
      </c>
      <c r="W49" s="4">
        <f t="shared" si="5"/>
        <v>1</v>
      </c>
      <c r="X49" s="2">
        <v>2007</v>
      </c>
      <c r="Y49" s="7">
        <v>2004</v>
      </c>
      <c r="Z49" s="7">
        <v>2005</v>
      </c>
      <c r="AA49" s="7">
        <f t="shared" si="12"/>
        <v>-1</v>
      </c>
      <c r="AB49" s="7">
        <v>2005</v>
      </c>
      <c r="AC49" s="7">
        <v>2007</v>
      </c>
      <c r="AD49" s="7">
        <f>AB49-AC49</f>
        <v>-2</v>
      </c>
      <c r="AE49" s="4">
        <f t="shared" si="11"/>
        <v>-1</v>
      </c>
      <c r="AF49" s="4">
        <f t="shared" si="11"/>
        <v>-2</v>
      </c>
      <c r="AG49" s="2">
        <v>2005</v>
      </c>
      <c r="AM49" s="2">
        <f t="shared" si="8"/>
        <v>-1</v>
      </c>
      <c r="AN49">
        <f t="shared" si="9"/>
        <v>1</v>
      </c>
      <c r="AP49">
        <v>4.9260273972602739</v>
      </c>
    </row>
    <row r="50" spans="1:42" x14ac:dyDescent="0.25">
      <c r="A50" s="1">
        <v>11352</v>
      </c>
      <c r="B50" s="8">
        <v>40667</v>
      </c>
      <c r="C50" s="2">
        <v>1012</v>
      </c>
      <c r="D50" s="2" t="s">
        <v>26</v>
      </c>
      <c r="E50" s="5">
        <v>38504</v>
      </c>
      <c r="F50" s="6">
        <f t="shared" si="10"/>
        <v>5.9260273972602739</v>
      </c>
      <c r="G50" s="2">
        <v>2005</v>
      </c>
      <c r="H50" s="2">
        <v>2005</v>
      </c>
      <c r="I50" s="4">
        <f t="shared" si="2"/>
        <v>0</v>
      </c>
      <c r="O50" s="4">
        <v>2005</v>
      </c>
      <c r="P50" s="2">
        <v>2006</v>
      </c>
      <c r="Q50" s="4">
        <v>2006</v>
      </c>
      <c r="R50" s="4">
        <f t="shared" si="1"/>
        <v>0</v>
      </c>
      <c r="X50" s="2">
        <v>2006</v>
      </c>
      <c r="Y50" s="2">
        <v>2005</v>
      </c>
      <c r="Z50" s="2">
        <v>2005</v>
      </c>
      <c r="AA50" s="2">
        <f t="shared" si="12"/>
        <v>0</v>
      </c>
      <c r="AG50" s="2">
        <v>2005</v>
      </c>
      <c r="AM50" s="2">
        <f t="shared" si="8"/>
        <v>-1</v>
      </c>
      <c r="AN50">
        <f t="shared" si="9"/>
        <v>0</v>
      </c>
      <c r="AP50">
        <v>5.9260273972602739</v>
      </c>
    </row>
    <row r="51" spans="1:42" x14ac:dyDescent="0.25">
      <c r="A51" s="1">
        <v>11353</v>
      </c>
      <c r="B51" s="8">
        <v>40687</v>
      </c>
      <c r="C51" s="2">
        <v>1094</v>
      </c>
      <c r="D51" s="2" t="s">
        <v>26</v>
      </c>
      <c r="E51" s="5">
        <v>39234</v>
      </c>
      <c r="F51" s="6">
        <f t="shared" si="10"/>
        <v>3.9808219178082194</v>
      </c>
      <c r="G51" s="2">
        <v>2007</v>
      </c>
      <c r="H51" s="2">
        <v>2007</v>
      </c>
      <c r="I51" s="4">
        <f t="shared" si="2"/>
        <v>0</v>
      </c>
      <c r="O51" s="4">
        <v>2007</v>
      </c>
      <c r="P51" s="2">
        <v>2008</v>
      </c>
      <c r="Q51" s="4">
        <v>2008</v>
      </c>
      <c r="R51" s="4">
        <f t="shared" si="1"/>
        <v>0</v>
      </c>
      <c r="X51" s="2">
        <v>2008</v>
      </c>
      <c r="Y51" s="7">
        <v>2004</v>
      </c>
      <c r="Z51" s="7">
        <v>2003</v>
      </c>
      <c r="AA51" s="7">
        <f t="shared" si="12"/>
        <v>1</v>
      </c>
      <c r="AB51" s="4">
        <v>2008</v>
      </c>
      <c r="AC51" s="4">
        <v>2008</v>
      </c>
      <c r="AD51" s="4">
        <f>AB51-AC51</f>
        <v>0</v>
      </c>
      <c r="AE51" s="4">
        <f t="shared" si="11"/>
        <v>-4</v>
      </c>
      <c r="AF51" s="4">
        <f t="shared" si="11"/>
        <v>-5</v>
      </c>
      <c r="AG51" s="2">
        <v>2008</v>
      </c>
      <c r="AM51" s="2">
        <f t="shared" si="8"/>
        <v>-1</v>
      </c>
      <c r="AN51">
        <f t="shared" si="9"/>
        <v>-1</v>
      </c>
      <c r="AP51">
        <v>3.9808219178082194</v>
      </c>
    </row>
    <row r="52" spans="1:42" x14ac:dyDescent="0.25">
      <c r="A52" s="1">
        <v>11354</v>
      </c>
      <c r="B52" s="8">
        <v>40687</v>
      </c>
      <c r="C52" s="2">
        <v>807</v>
      </c>
      <c r="D52" s="2" t="s">
        <v>26</v>
      </c>
      <c r="E52" s="5">
        <v>39965</v>
      </c>
      <c r="F52" s="6">
        <f t="shared" si="10"/>
        <v>1.978082191780822</v>
      </c>
      <c r="G52" s="7">
        <v>2008</v>
      </c>
      <c r="H52" s="7">
        <v>2009</v>
      </c>
      <c r="I52" s="7">
        <f t="shared" si="2"/>
        <v>-1</v>
      </c>
      <c r="J52" s="4">
        <v>2009</v>
      </c>
      <c r="K52" s="4">
        <v>2009</v>
      </c>
      <c r="L52" s="4">
        <f t="shared" si="0"/>
        <v>0</v>
      </c>
      <c r="M52" s="4">
        <f t="shared" si="3"/>
        <v>-1</v>
      </c>
      <c r="N52" s="4">
        <f t="shared" si="3"/>
        <v>0</v>
      </c>
      <c r="O52" s="4">
        <v>2009</v>
      </c>
      <c r="P52" s="2">
        <v>2009</v>
      </c>
      <c r="Q52" s="4">
        <v>2009</v>
      </c>
      <c r="R52" s="4">
        <f t="shared" si="1"/>
        <v>0</v>
      </c>
      <c r="X52" s="2">
        <v>2009</v>
      </c>
      <c r="Y52" s="7">
        <v>2006</v>
      </c>
      <c r="Z52" s="7">
        <v>2005</v>
      </c>
      <c r="AA52" s="7">
        <f t="shared" si="12"/>
        <v>1</v>
      </c>
      <c r="AB52" s="4">
        <v>2009</v>
      </c>
      <c r="AC52" s="4">
        <v>2009</v>
      </c>
      <c r="AD52" s="4">
        <f>AB52-AC52</f>
        <v>0</v>
      </c>
      <c r="AE52" s="4">
        <f t="shared" si="11"/>
        <v>-3</v>
      </c>
      <c r="AF52" s="4">
        <f t="shared" si="11"/>
        <v>-4</v>
      </c>
      <c r="AG52" s="2">
        <v>2009</v>
      </c>
      <c r="AM52" s="2">
        <f t="shared" si="8"/>
        <v>0</v>
      </c>
      <c r="AN52">
        <f t="shared" si="9"/>
        <v>0</v>
      </c>
      <c r="AP52">
        <v>1.978082191780822</v>
      </c>
    </row>
    <row r="53" spans="1:42" x14ac:dyDescent="0.25">
      <c r="A53" s="1">
        <v>11355</v>
      </c>
      <c r="B53" s="8">
        <v>40687</v>
      </c>
      <c r="C53" s="2">
        <v>800</v>
      </c>
      <c r="D53" s="2" t="s">
        <v>26</v>
      </c>
      <c r="E53" s="5">
        <v>39965</v>
      </c>
      <c r="F53" s="6">
        <f t="shared" si="10"/>
        <v>1.978082191780822</v>
      </c>
      <c r="G53" s="7">
        <v>2006</v>
      </c>
      <c r="H53" s="7">
        <v>2009</v>
      </c>
      <c r="I53" s="7">
        <f t="shared" si="2"/>
        <v>-3</v>
      </c>
      <c r="J53" s="4">
        <v>2009</v>
      </c>
      <c r="K53" s="4">
        <v>2009</v>
      </c>
      <c r="L53" s="4">
        <f t="shared" si="0"/>
        <v>0</v>
      </c>
      <c r="M53" s="4">
        <f t="shared" si="3"/>
        <v>-3</v>
      </c>
      <c r="N53" s="4">
        <f t="shared" si="3"/>
        <v>0</v>
      </c>
      <c r="O53" s="4">
        <v>2009</v>
      </c>
      <c r="P53" s="2">
        <v>2009</v>
      </c>
      <c r="Q53" s="4">
        <v>2009</v>
      </c>
      <c r="R53" s="4">
        <f t="shared" si="1"/>
        <v>0</v>
      </c>
      <c r="X53" s="2">
        <v>2009</v>
      </c>
      <c r="Y53" s="7">
        <v>2009</v>
      </c>
      <c r="Z53" s="7">
        <v>2006</v>
      </c>
      <c r="AA53" s="7">
        <f t="shared" si="12"/>
        <v>3</v>
      </c>
      <c r="AB53" s="4">
        <v>2009</v>
      </c>
      <c r="AC53" s="4">
        <v>2009</v>
      </c>
      <c r="AD53" s="4">
        <f>AB53-AC53</f>
        <v>0</v>
      </c>
      <c r="AE53" s="4">
        <f t="shared" si="11"/>
        <v>0</v>
      </c>
      <c r="AF53" s="4">
        <f t="shared" si="11"/>
        <v>-3</v>
      </c>
      <c r="AG53" s="2">
        <v>2009</v>
      </c>
      <c r="AM53" s="2">
        <f t="shared" si="8"/>
        <v>0</v>
      </c>
      <c r="AN53">
        <f t="shared" si="9"/>
        <v>0</v>
      </c>
      <c r="AP53">
        <v>1.978082191780822</v>
      </c>
    </row>
    <row r="54" spans="1:42" x14ac:dyDescent="0.25">
      <c r="A54" s="1">
        <v>11356</v>
      </c>
      <c r="B54" s="8">
        <v>40687</v>
      </c>
      <c r="C54" s="2">
        <v>820</v>
      </c>
      <c r="D54" s="2" t="s">
        <v>26</v>
      </c>
      <c r="E54" s="5">
        <v>39965</v>
      </c>
      <c r="F54" s="6">
        <f t="shared" si="10"/>
        <v>1.978082191780822</v>
      </c>
      <c r="G54" s="7">
        <v>2009</v>
      </c>
      <c r="H54" s="7">
        <v>2008</v>
      </c>
      <c r="I54" s="7">
        <f t="shared" si="2"/>
        <v>1</v>
      </c>
      <c r="J54" s="7">
        <v>2009</v>
      </c>
      <c r="K54" s="7">
        <v>2010</v>
      </c>
      <c r="L54" s="7">
        <f t="shared" si="0"/>
        <v>-1</v>
      </c>
      <c r="M54" s="4">
        <f t="shared" si="3"/>
        <v>0</v>
      </c>
      <c r="N54" s="4">
        <f t="shared" si="3"/>
        <v>-2</v>
      </c>
      <c r="O54" s="4">
        <v>2009</v>
      </c>
      <c r="P54" s="7">
        <v>2010</v>
      </c>
      <c r="Q54" s="7">
        <v>2009</v>
      </c>
      <c r="R54" s="7">
        <f t="shared" si="1"/>
        <v>1</v>
      </c>
      <c r="S54" s="4">
        <v>2009</v>
      </c>
      <c r="T54" s="4">
        <v>2009</v>
      </c>
      <c r="U54" s="4">
        <f t="shared" si="4"/>
        <v>0</v>
      </c>
      <c r="V54" s="4">
        <f t="shared" si="5"/>
        <v>1</v>
      </c>
      <c r="W54" s="4">
        <f t="shared" si="5"/>
        <v>0</v>
      </c>
      <c r="X54" s="2">
        <v>2009</v>
      </c>
      <c r="Y54" s="9">
        <v>2009</v>
      </c>
      <c r="Z54" s="9"/>
      <c r="AA54" s="9"/>
      <c r="AB54" s="4">
        <v>2009</v>
      </c>
      <c r="AC54" s="4">
        <v>2009</v>
      </c>
      <c r="AD54" s="4">
        <f>AB54-AC54</f>
        <v>0</v>
      </c>
      <c r="AE54" s="4">
        <f t="shared" si="11"/>
        <v>0</v>
      </c>
      <c r="AG54" s="2">
        <v>2009</v>
      </c>
      <c r="AM54" s="2">
        <f t="shared" si="8"/>
        <v>0</v>
      </c>
      <c r="AN54">
        <f t="shared" si="9"/>
        <v>0</v>
      </c>
      <c r="AP54">
        <v>1.978082191780822</v>
      </c>
    </row>
    <row r="55" spans="1:42" x14ac:dyDescent="0.25">
      <c r="A55" s="1">
        <v>11357</v>
      </c>
      <c r="B55" s="8">
        <v>40687</v>
      </c>
      <c r="C55" s="2">
        <v>968</v>
      </c>
      <c r="D55" s="2" t="s">
        <v>26</v>
      </c>
      <c r="E55" s="5">
        <v>39965</v>
      </c>
      <c r="F55" s="6">
        <f t="shared" si="10"/>
        <v>1.978082191780822</v>
      </c>
      <c r="G55" s="2">
        <v>2009</v>
      </c>
      <c r="H55" s="2">
        <v>2009</v>
      </c>
      <c r="I55" s="4">
        <f t="shared" si="2"/>
        <v>0</v>
      </c>
      <c r="O55" s="4">
        <v>2009</v>
      </c>
      <c r="P55" s="7">
        <v>2006</v>
      </c>
      <c r="Q55" s="7">
        <v>2009</v>
      </c>
      <c r="R55" s="7">
        <f t="shared" si="1"/>
        <v>-3</v>
      </c>
      <c r="S55" s="7">
        <v>2006</v>
      </c>
      <c r="T55" s="7">
        <v>2009</v>
      </c>
      <c r="U55" s="7">
        <f t="shared" si="4"/>
        <v>-3</v>
      </c>
      <c r="V55" s="4">
        <f t="shared" si="5"/>
        <v>0</v>
      </c>
      <c r="W55" s="4">
        <f t="shared" si="5"/>
        <v>0</v>
      </c>
      <c r="X55" s="2">
        <v>2008</v>
      </c>
      <c r="Y55" s="7">
        <v>2006</v>
      </c>
      <c r="Z55" s="7">
        <v>2007</v>
      </c>
      <c r="AA55" s="7">
        <f t="shared" si="12"/>
        <v>-1</v>
      </c>
      <c r="AB55" s="7">
        <v>2009</v>
      </c>
      <c r="AC55" s="7">
        <v>2008</v>
      </c>
      <c r="AD55" s="7">
        <f>AB55-AC55</f>
        <v>1</v>
      </c>
      <c r="AE55" s="4">
        <f t="shared" si="11"/>
        <v>-3</v>
      </c>
      <c r="AF55" s="4">
        <f t="shared" si="11"/>
        <v>-1</v>
      </c>
      <c r="AG55" s="2">
        <v>2008</v>
      </c>
      <c r="AM55" s="2">
        <f t="shared" si="8"/>
        <v>1</v>
      </c>
      <c r="AN55">
        <f t="shared" si="9"/>
        <v>1</v>
      </c>
      <c r="AP55">
        <v>1.978082191780822</v>
      </c>
    </row>
    <row r="56" spans="1:42" x14ac:dyDescent="0.25">
      <c r="A56" s="1">
        <v>11358</v>
      </c>
      <c r="B56" s="8">
        <v>40805</v>
      </c>
      <c r="C56" s="2">
        <v>605</v>
      </c>
      <c r="D56" s="2" t="s">
        <v>26</v>
      </c>
      <c r="E56" s="5">
        <v>40330</v>
      </c>
      <c r="F56" s="6">
        <f t="shared" si="10"/>
        <v>1.3013698630136987</v>
      </c>
      <c r="G56" s="2">
        <v>2010</v>
      </c>
      <c r="H56" s="2">
        <v>2010</v>
      </c>
      <c r="I56" s="4">
        <f t="shared" si="2"/>
        <v>0</v>
      </c>
      <c r="O56" s="4">
        <v>2010</v>
      </c>
      <c r="P56" s="7">
        <v>2009</v>
      </c>
      <c r="Q56" s="7">
        <v>2010</v>
      </c>
      <c r="R56" s="7">
        <f t="shared" si="1"/>
        <v>-1</v>
      </c>
      <c r="S56" s="4">
        <v>2010</v>
      </c>
      <c r="T56" s="4">
        <v>2010</v>
      </c>
      <c r="U56" s="4">
        <f t="shared" si="4"/>
        <v>0</v>
      </c>
      <c r="V56" s="4">
        <f t="shared" si="5"/>
        <v>-1</v>
      </c>
      <c r="W56" s="4">
        <f t="shared" si="5"/>
        <v>0</v>
      </c>
      <c r="X56" s="2">
        <v>2010</v>
      </c>
      <c r="Y56" s="2">
        <v>2010</v>
      </c>
      <c r="Z56" s="2">
        <v>2010</v>
      </c>
      <c r="AA56" s="2">
        <f t="shared" si="12"/>
        <v>0</v>
      </c>
      <c r="AG56" s="2">
        <v>2010</v>
      </c>
      <c r="AL56" s="2" t="s">
        <v>28</v>
      </c>
      <c r="AM56" s="2">
        <f t="shared" si="8"/>
        <v>0</v>
      </c>
      <c r="AN56">
        <f t="shared" si="9"/>
        <v>0</v>
      </c>
      <c r="AP56">
        <v>1.3013698630136987</v>
      </c>
    </row>
    <row r="57" spans="1:42" x14ac:dyDescent="0.25">
      <c r="A57" s="1">
        <v>11359</v>
      </c>
      <c r="B57" s="8">
        <v>40805</v>
      </c>
      <c r="C57" s="2">
        <v>598</v>
      </c>
      <c r="D57" s="2" t="s">
        <v>26</v>
      </c>
      <c r="E57" s="5">
        <v>40330</v>
      </c>
      <c r="F57" s="6">
        <f t="shared" si="10"/>
        <v>1.3013698630136987</v>
      </c>
      <c r="G57" s="2">
        <v>2010</v>
      </c>
      <c r="H57" s="2">
        <v>2010</v>
      </c>
      <c r="I57" s="4">
        <f t="shared" si="2"/>
        <v>0</v>
      </c>
      <c r="O57" s="4">
        <v>2010</v>
      </c>
      <c r="P57" s="2">
        <v>2011</v>
      </c>
      <c r="Q57" s="4">
        <v>2011</v>
      </c>
      <c r="R57" s="4">
        <f t="shared" si="1"/>
        <v>0</v>
      </c>
      <c r="X57" s="2">
        <v>2011</v>
      </c>
      <c r="Y57" s="2">
        <v>2010</v>
      </c>
      <c r="Z57" s="2">
        <v>2010</v>
      </c>
      <c r="AA57" s="2">
        <f t="shared" si="12"/>
        <v>0</v>
      </c>
      <c r="AG57" s="2">
        <v>2010</v>
      </c>
      <c r="AL57" s="2" t="s">
        <v>28</v>
      </c>
      <c r="AM57" s="2">
        <f t="shared" si="8"/>
        <v>-1</v>
      </c>
      <c r="AN57">
        <f t="shared" si="9"/>
        <v>0</v>
      </c>
      <c r="AP57">
        <v>1.3013698630136987</v>
      </c>
    </row>
    <row r="58" spans="1:42" x14ac:dyDescent="0.25">
      <c r="A58" s="1">
        <v>11360</v>
      </c>
      <c r="B58" s="8">
        <v>40805</v>
      </c>
      <c r="C58" s="2">
        <v>642</v>
      </c>
      <c r="D58" s="2" t="s">
        <v>26</v>
      </c>
      <c r="E58" s="5">
        <v>40330</v>
      </c>
      <c r="F58" s="6">
        <f t="shared" si="10"/>
        <v>1.3013698630136987</v>
      </c>
      <c r="G58" s="2">
        <v>2010</v>
      </c>
      <c r="H58" s="2">
        <v>2010</v>
      </c>
      <c r="I58" s="4">
        <f t="shared" si="2"/>
        <v>0</v>
      </c>
      <c r="O58" s="4">
        <v>2010</v>
      </c>
      <c r="P58" s="7">
        <v>2011</v>
      </c>
      <c r="Q58" s="7">
        <v>2010</v>
      </c>
      <c r="R58" s="7">
        <f t="shared" si="1"/>
        <v>1</v>
      </c>
      <c r="S58" s="7">
        <v>2009</v>
      </c>
      <c r="T58" s="7">
        <v>2011</v>
      </c>
      <c r="U58" s="7">
        <f t="shared" si="4"/>
        <v>-2</v>
      </c>
      <c r="V58" s="4">
        <f t="shared" si="5"/>
        <v>2</v>
      </c>
      <c r="W58" s="4">
        <f t="shared" si="5"/>
        <v>-1</v>
      </c>
      <c r="X58" s="2">
        <v>2011</v>
      </c>
      <c r="Y58" s="2">
        <v>2010</v>
      </c>
      <c r="Z58" s="2">
        <v>2010</v>
      </c>
      <c r="AA58" s="2">
        <f t="shared" si="12"/>
        <v>0</v>
      </c>
      <c r="AG58" s="2">
        <v>2010</v>
      </c>
      <c r="AL58" s="2" t="s">
        <v>28</v>
      </c>
      <c r="AM58" s="2">
        <f t="shared" si="8"/>
        <v>-1</v>
      </c>
      <c r="AN58">
        <f t="shared" si="9"/>
        <v>0</v>
      </c>
      <c r="AP58">
        <v>1.3013698630136987</v>
      </c>
    </row>
    <row r="59" spans="1:42" x14ac:dyDescent="0.25">
      <c r="A59" s="10">
        <v>1090</v>
      </c>
      <c r="B59" s="11">
        <v>40771</v>
      </c>
      <c r="C59" s="2">
        <v>1380</v>
      </c>
      <c r="D59" s="2" t="s">
        <v>27</v>
      </c>
      <c r="E59" s="12">
        <v>37408</v>
      </c>
      <c r="F59" s="6">
        <f>(B59-E59)/365</f>
        <v>9.213698630136987</v>
      </c>
      <c r="G59" s="2">
        <v>2002</v>
      </c>
      <c r="H59" s="2">
        <v>2002</v>
      </c>
      <c r="I59" s="4">
        <f t="shared" si="2"/>
        <v>0</v>
      </c>
      <c r="J59" s="4">
        <v>2002</v>
      </c>
      <c r="K59" s="4">
        <v>2002</v>
      </c>
      <c r="L59" s="4">
        <f t="shared" si="0"/>
        <v>0</v>
      </c>
      <c r="M59" s="4">
        <f t="shared" si="3"/>
        <v>0</v>
      </c>
      <c r="N59" s="4">
        <f t="shared" si="3"/>
        <v>0</v>
      </c>
      <c r="O59" s="4">
        <v>2002</v>
      </c>
      <c r="P59" s="7">
        <v>2002</v>
      </c>
      <c r="Q59" s="7">
        <v>2004</v>
      </c>
      <c r="R59" s="7">
        <f t="shared" si="1"/>
        <v>-2</v>
      </c>
      <c r="S59" s="7">
        <v>2004</v>
      </c>
      <c r="T59" s="7">
        <v>2001</v>
      </c>
      <c r="U59" s="7">
        <f t="shared" si="4"/>
        <v>3</v>
      </c>
      <c r="V59" s="4">
        <f t="shared" si="5"/>
        <v>-2</v>
      </c>
      <c r="W59" s="4">
        <f t="shared" si="5"/>
        <v>3</v>
      </c>
      <c r="X59" s="2">
        <v>2001</v>
      </c>
      <c r="Y59" s="2">
        <v>2002</v>
      </c>
      <c r="Z59" s="2">
        <v>2002</v>
      </c>
      <c r="AA59" s="2">
        <f t="shared" si="12"/>
        <v>0</v>
      </c>
      <c r="AG59" s="2">
        <v>2002</v>
      </c>
      <c r="AL59" s="2" t="s">
        <v>29</v>
      </c>
      <c r="AM59" s="2">
        <f t="shared" si="8"/>
        <v>1</v>
      </c>
      <c r="AN59">
        <f t="shared" si="9"/>
        <v>0</v>
      </c>
      <c r="AP59">
        <v>9.213698630136987</v>
      </c>
    </row>
    <row r="60" spans="1:42" x14ac:dyDescent="0.25">
      <c r="A60" s="10">
        <v>1091</v>
      </c>
      <c r="B60" s="11">
        <v>40771</v>
      </c>
      <c r="C60" s="2">
        <v>1402</v>
      </c>
      <c r="D60" s="2" t="s">
        <v>27</v>
      </c>
      <c r="E60" s="12">
        <v>35947</v>
      </c>
      <c r="F60" s="6">
        <f t="shared" ref="F60:F99" si="13">(B60-E60)/365</f>
        <v>13.216438356164383</v>
      </c>
      <c r="G60" s="7">
        <v>1999</v>
      </c>
      <c r="H60" s="7">
        <v>2001</v>
      </c>
      <c r="I60" s="7">
        <f t="shared" si="2"/>
        <v>-2</v>
      </c>
      <c r="J60" s="7">
        <v>1997</v>
      </c>
      <c r="K60" s="7">
        <v>2002</v>
      </c>
      <c r="L60" s="7">
        <f t="shared" si="0"/>
        <v>-5</v>
      </c>
      <c r="M60" s="4">
        <f t="shared" si="3"/>
        <v>2</v>
      </c>
      <c r="N60" s="4">
        <f t="shared" si="3"/>
        <v>-1</v>
      </c>
      <c r="O60" s="4">
        <v>1998</v>
      </c>
      <c r="P60" s="7">
        <v>1998</v>
      </c>
      <c r="Q60" s="7">
        <v>2000</v>
      </c>
      <c r="R60" s="7">
        <f t="shared" si="1"/>
        <v>-2</v>
      </c>
      <c r="S60" s="7">
        <v>2000</v>
      </c>
      <c r="T60" s="7">
        <v>2001</v>
      </c>
      <c r="U60" s="7">
        <f t="shared" si="4"/>
        <v>-1</v>
      </c>
      <c r="V60" s="4">
        <f t="shared" si="5"/>
        <v>-2</v>
      </c>
      <c r="W60" s="4">
        <f t="shared" si="5"/>
        <v>-1</v>
      </c>
      <c r="X60" s="2">
        <v>2001</v>
      </c>
      <c r="Y60" s="7">
        <v>2002</v>
      </c>
      <c r="Z60" s="7">
        <v>2001</v>
      </c>
      <c r="AA60" s="7">
        <f t="shared" si="12"/>
        <v>1</v>
      </c>
      <c r="AB60" s="7">
        <v>2001</v>
      </c>
      <c r="AC60" s="7">
        <v>2002</v>
      </c>
      <c r="AD60" s="7">
        <f>AB60-AC60</f>
        <v>-1</v>
      </c>
      <c r="AE60" s="4">
        <f t="shared" si="11"/>
        <v>1</v>
      </c>
      <c r="AF60" s="4">
        <f t="shared" si="11"/>
        <v>-1</v>
      </c>
      <c r="AG60" s="2">
        <v>2002</v>
      </c>
      <c r="AL60" t="s">
        <v>30</v>
      </c>
      <c r="AM60" s="2">
        <f t="shared" si="8"/>
        <v>-3</v>
      </c>
      <c r="AN60">
        <f t="shared" si="9"/>
        <v>-4</v>
      </c>
      <c r="AP60">
        <v>13.216438356164383</v>
      </c>
    </row>
    <row r="61" spans="1:42" x14ac:dyDescent="0.25">
      <c r="A61" s="10">
        <v>3254</v>
      </c>
      <c r="B61" s="11">
        <v>40771</v>
      </c>
      <c r="C61" s="2">
        <v>1530</v>
      </c>
      <c r="D61" s="2" t="s">
        <v>27</v>
      </c>
      <c r="E61" s="12">
        <v>35947</v>
      </c>
      <c r="F61" s="6">
        <f t="shared" si="13"/>
        <v>13.216438356164383</v>
      </c>
      <c r="G61" s="7">
        <v>1999</v>
      </c>
      <c r="H61" s="7">
        <v>1998</v>
      </c>
      <c r="I61" s="7">
        <f t="shared" si="2"/>
        <v>1</v>
      </c>
      <c r="J61" s="4">
        <v>1998</v>
      </c>
      <c r="K61" s="4">
        <v>1998</v>
      </c>
      <c r="L61" s="4">
        <f t="shared" si="0"/>
        <v>0</v>
      </c>
      <c r="M61" s="4">
        <f t="shared" si="3"/>
        <v>1</v>
      </c>
      <c r="N61" s="4">
        <f t="shared" si="3"/>
        <v>0</v>
      </c>
      <c r="O61" s="4">
        <v>1998</v>
      </c>
      <c r="P61" s="7">
        <v>1994</v>
      </c>
      <c r="Q61" s="7">
        <v>1998</v>
      </c>
      <c r="R61" s="7">
        <f t="shared" si="1"/>
        <v>-4</v>
      </c>
      <c r="S61" s="7">
        <v>2000</v>
      </c>
      <c r="T61" s="7">
        <v>1998</v>
      </c>
      <c r="U61" s="7">
        <f t="shared" si="4"/>
        <v>2</v>
      </c>
      <c r="V61" s="4">
        <f t="shared" si="5"/>
        <v>-6</v>
      </c>
      <c r="W61" s="4">
        <f t="shared" si="5"/>
        <v>0</v>
      </c>
      <c r="X61" s="2">
        <v>1998</v>
      </c>
      <c r="Y61" s="2">
        <v>1999</v>
      </c>
      <c r="Z61" s="2">
        <v>1999</v>
      </c>
      <c r="AA61" s="2">
        <f t="shared" si="12"/>
        <v>0</v>
      </c>
      <c r="AB61" s="7">
        <v>1999</v>
      </c>
      <c r="AC61" s="7">
        <v>1997</v>
      </c>
      <c r="AD61" s="7">
        <f>AB61-AC61</f>
        <v>2</v>
      </c>
      <c r="AE61" s="4">
        <f t="shared" si="11"/>
        <v>0</v>
      </c>
      <c r="AF61" s="4">
        <f t="shared" si="11"/>
        <v>2</v>
      </c>
      <c r="AG61" s="2">
        <v>1998</v>
      </c>
      <c r="AL61" s="2" t="s">
        <v>29</v>
      </c>
      <c r="AM61" s="2">
        <f t="shared" si="8"/>
        <v>0</v>
      </c>
      <c r="AN61">
        <f t="shared" si="9"/>
        <v>0</v>
      </c>
      <c r="AP61">
        <v>13.216438356164383</v>
      </c>
    </row>
    <row r="62" spans="1:42" x14ac:dyDescent="0.25">
      <c r="A62" s="10">
        <v>3256</v>
      </c>
      <c r="B62" s="11">
        <v>40771</v>
      </c>
      <c r="C62" s="2">
        <v>1390</v>
      </c>
      <c r="D62" s="2" t="s">
        <v>27</v>
      </c>
      <c r="E62" s="12">
        <v>35947</v>
      </c>
      <c r="F62" s="6">
        <f t="shared" si="13"/>
        <v>13.216438356164383</v>
      </c>
      <c r="G62" s="7">
        <v>1997</v>
      </c>
      <c r="H62" s="7">
        <v>1999</v>
      </c>
      <c r="I62" s="7">
        <f t="shared" si="2"/>
        <v>-2</v>
      </c>
      <c r="J62" s="7">
        <v>1997</v>
      </c>
      <c r="K62" s="7">
        <v>1998</v>
      </c>
      <c r="L62" s="7">
        <f t="shared" si="0"/>
        <v>-1</v>
      </c>
      <c r="M62" s="4">
        <f t="shared" si="3"/>
        <v>0</v>
      </c>
      <c r="N62" s="4">
        <f t="shared" si="3"/>
        <v>1</v>
      </c>
      <c r="O62" s="4">
        <v>1998</v>
      </c>
      <c r="P62" s="7">
        <v>2006</v>
      </c>
      <c r="Q62" s="7">
        <v>2004</v>
      </c>
      <c r="R62" s="7">
        <f t="shared" si="1"/>
        <v>2</v>
      </c>
      <c r="S62" s="7">
        <v>2008</v>
      </c>
      <c r="T62" s="7">
        <v>2007</v>
      </c>
      <c r="U62" s="7">
        <f t="shared" si="4"/>
        <v>1</v>
      </c>
      <c r="V62" s="4">
        <f t="shared" si="5"/>
        <v>-2</v>
      </c>
      <c r="W62" s="4">
        <f t="shared" si="5"/>
        <v>-3</v>
      </c>
      <c r="X62" s="2">
        <v>2007</v>
      </c>
      <c r="Y62" s="2">
        <v>2002</v>
      </c>
      <c r="Z62" s="2">
        <v>2002</v>
      </c>
      <c r="AA62" s="2">
        <f t="shared" si="12"/>
        <v>0</v>
      </c>
      <c r="AG62" s="2">
        <v>2002</v>
      </c>
      <c r="AL62" s="2" t="s">
        <v>29</v>
      </c>
      <c r="AM62" s="2">
        <f t="shared" si="8"/>
        <v>-9</v>
      </c>
      <c r="AN62">
        <f t="shared" si="9"/>
        <v>-4</v>
      </c>
      <c r="AP62">
        <v>13.216438356164383</v>
      </c>
    </row>
    <row r="63" spans="1:42" x14ac:dyDescent="0.25">
      <c r="A63" s="10">
        <v>3257</v>
      </c>
      <c r="B63" s="11">
        <v>40771</v>
      </c>
      <c r="C63" s="2">
        <v>1495</v>
      </c>
      <c r="D63" s="2" t="s">
        <v>27</v>
      </c>
      <c r="E63" s="12">
        <v>36312</v>
      </c>
      <c r="F63" s="6">
        <f t="shared" si="13"/>
        <v>12.216438356164383</v>
      </c>
      <c r="G63" s="7">
        <v>1998</v>
      </c>
      <c r="H63" s="7">
        <v>1997</v>
      </c>
      <c r="I63" s="7">
        <f t="shared" si="2"/>
        <v>1</v>
      </c>
      <c r="J63" s="4">
        <v>1999</v>
      </c>
      <c r="K63" s="4">
        <v>1999</v>
      </c>
      <c r="L63" s="4">
        <f t="shared" si="0"/>
        <v>0</v>
      </c>
      <c r="M63" s="4">
        <f t="shared" si="3"/>
        <v>-1</v>
      </c>
      <c r="N63" s="4">
        <f t="shared" si="3"/>
        <v>-2</v>
      </c>
      <c r="O63" s="4">
        <v>1999</v>
      </c>
      <c r="P63" s="2">
        <v>2001</v>
      </c>
      <c r="Q63" s="4">
        <v>2001</v>
      </c>
      <c r="R63" s="4">
        <f t="shared" si="1"/>
        <v>0</v>
      </c>
      <c r="X63" s="2">
        <v>2001</v>
      </c>
      <c r="Y63" s="7">
        <v>2002</v>
      </c>
      <c r="Z63" s="7">
        <v>2003</v>
      </c>
      <c r="AA63" s="7">
        <f t="shared" si="12"/>
        <v>-1</v>
      </c>
      <c r="AB63" s="7">
        <v>2003</v>
      </c>
      <c r="AC63" s="7">
        <v>2002</v>
      </c>
      <c r="AD63" s="7">
        <f>AB63-AC63</f>
        <v>1</v>
      </c>
      <c r="AE63" s="4">
        <f t="shared" si="11"/>
        <v>-1</v>
      </c>
      <c r="AF63" s="4">
        <f t="shared" si="11"/>
        <v>1</v>
      </c>
      <c r="AG63" s="2">
        <v>2002</v>
      </c>
      <c r="AL63" s="2" t="s">
        <v>29</v>
      </c>
      <c r="AM63" s="2">
        <f t="shared" si="8"/>
        <v>-2</v>
      </c>
      <c r="AN63">
        <f t="shared" si="9"/>
        <v>-3</v>
      </c>
      <c r="AP63">
        <v>12.216438356164383</v>
      </c>
    </row>
    <row r="64" spans="1:42" x14ac:dyDescent="0.25">
      <c r="A64" s="10">
        <v>3258</v>
      </c>
      <c r="B64" s="11">
        <v>40771</v>
      </c>
      <c r="C64" s="2">
        <v>1430</v>
      </c>
      <c r="D64" s="2" t="s">
        <v>27</v>
      </c>
      <c r="E64" s="12">
        <v>37408</v>
      </c>
      <c r="F64" s="6">
        <f t="shared" si="13"/>
        <v>9.213698630136987</v>
      </c>
      <c r="G64" s="2">
        <v>2002</v>
      </c>
      <c r="H64" s="2">
        <v>2002</v>
      </c>
      <c r="I64" s="4">
        <f t="shared" si="2"/>
        <v>0</v>
      </c>
      <c r="O64" s="4">
        <v>2002</v>
      </c>
      <c r="P64" s="7">
        <v>2006</v>
      </c>
      <c r="Q64" s="7">
        <v>2004</v>
      </c>
      <c r="R64" s="7">
        <f t="shared" si="1"/>
        <v>2</v>
      </c>
      <c r="S64" s="7">
        <v>2004</v>
      </c>
      <c r="T64" s="7">
        <v>2002</v>
      </c>
      <c r="U64" s="7">
        <f t="shared" si="4"/>
        <v>2</v>
      </c>
      <c r="V64" s="4">
        <f t="shared" si="5"/>
        <v>2</v>
      </c>
      <c r="W64" s="4">
        <f t="shared" si="5"/>
        <v>2</v>
      </c>
      <c r="X64" s="2">
        <v>2002</v>
      </c>
      <c r="Y64" s="2">
        <v>2004</v>
      </c>
      <c r="Z64" s="2">
        <v>2004</v>
      </c>
      <c r="AA64" s="2">
        <f t="shared" si="12"/>
        <v>0</v>
      </c>
      <c r="AG64" s="2">
        <v>2004</v>
      </c>
      <c r="AL64" s="2" t="s">
        <v>29</v>
      </c>
      <c r="AM64" s="2">
        <f t="shared" si="8"/>
        <v>0</v>
      </c>
      <c r="AN64">
        <f t="shared" si="9"/>
        <v>-2</v>
      </c>
      <c r="AP64">
        <v>9.213698630136987</v>
      </c>
    </row>
    <row r="65" spans="1:42" x14ac:dyDescent="0.25">
      <c r="A65" s="10">
        <v>3260</v>
      </c>
      <c r="B65" s="11">
        <v>40771</v>
      </c>
      <c r="C65" s="2">
        <v>1545</v>
      </c>
      <c r="D65" s="2" t="s">
        <v>27</v>
      </c>
      <c r="E65" s="12">
        <v>38504</v>
      </c>
      <c r="F65" s="6">
        <f t="shared" si="13"/>
        <v>6.2109589041095887</v>
      </c>
      <c r="G65" s="7">
        <v>2004</v>
      </c>
      <c r="H65" s="7">
        <v>2005</v>
      </c>
      <c r="I65" s="7">
        <f t="shared" si="2"/>
        <v>-1</v>
      </c>
      <c r="J65" s="4">
        <v>2005</v>
      </c>
      <c r="K65" s="4">
        <v>2005</v>
      </c>
      <c r="L65" s="4">
        <f t="shared" si="0"/>
        <v>0</v>
      </c>
      <c r="M65" s="4">
        <f t="shared" si="3"/>
        <v>-1</v>
      </c>
      <c r="N65" s="4">
        <f t="shared" si="3"/>
        <v>0</v>
      </c>
      <c r="O65" s="4">
        <v>2005</v>
      </c>
      <c r="P65" s="7">
        <v>2006</v>
      </c>
      <c r="Q65" s="7">
        <v>2005</v>
      </c>
      <c r="R65" s="7">
        <f t="shared" si="1"/>
        <v>1</v>
      </c>
      <c r="S65" s="7">
        <v>2009</v>
      </c>
      <c r="T65" s="7">
        <v>2007</v>
      </c>
      <c r="U65" s="7">
        <f t="shared" si="4"/>
        <v>2</v>
      </c>
      <c r="V65" s="4">
        <f t="shared" si="5"/>
        <v>-3</v>
      </c>
      <c r="W65" s="4">
        <f t="shared" si="5"/>
        <v>-2</v>
      </c>
      <c r="X65" s="2">
        <v>2007</v>
      </c>
      <c r="Y65" s="7">
        <v>2005</v>
      </c>
      <c r="Z65" s="7">
        <v>2007</v>
      </c>
      <c r="AA65" s="7">
        <f t="shared" si="12"/>
        <v>-2</v>
      </c>
      <c r="AB65" s="4">
        <v>2006</v>
      </c>
      <c r="AC65" s="4">
        <v>2006</v>
      </c>
      <c r="AD65" s="4">
        <f>AB65-AC65</f>
        <v>0</v>
      </c>
      <c r="AE65" s="4">
        <f t="shared" si="11"/>
        <v>-1</v>
      </c>
      <c r="AF65" s="4">
        <f t="shared" si="11"/>
        <v>1</v>
      </c>
      <c r="AG65" s="2">
        <v>2006</v>
      </c>
      <c r="AL65" s="2" t="s">
        <v>29</v>
      </c>
      <c r="AM65" s="2">
        <f t="shared" si="8"/>
        <v>-2</v>
      </c>
      <c r="AN65">
        <f t="shared" si="9"/>
        <v>-1</v>
      </c>
      <c r="AP65">
        <v>6.2109589041095887</v>
      </c>
    </row>
    <row r="66" spans="1:42" x14ac:dyDescent="0.25">
      <c r="A66" s="10">
        <v>3261</v>
      </c>
      <c r="B66" s="11">
        <v>40771</v>
      </c>
      <c r="C66" s="2">
        <v>1430</v>
      </c>
      <c r="D66" s="2" t="s">
        <v>27</v>
      </c>
      <c r="E66" s="12">
        <v>35947</v>
      </c>
      <c r="F66" s="6">
        <f t="shared" si="13"/>
        <v>13.216438356164383</v>
      </c>
      <c r="G66" s="7">
        <v>1997</v>
      </c>
      <c r="H66" s="7">
        <v>1998</v>
      </c>
      <c r="I66" s="7">
        <f t="shared" si="2"/>
        <v>-1</v>
      </c>
      <c r="J66" s="7">
        <v>1998</v>
      </c>
      <c r="K66" s="7">
        <v>2000</v>
      </c>
      <c r="L66" s="7">
        <f t="shared" si="0"/>
        <v>-2</v>
      </c>
      <c r="M66" s="4">
        <f t="shared" si="3"/>
        <v>-1</v>
      </c>
      <c r="N66" s="4">
        <f t="shared" si="3"/>
        <v>-2</v>
      </c>
      <c r="O66" s="4">
        <v>1998</v>
      </c>
      <c r="P66" s="7">
        <v>2001</v>
      </c>
      <c r="Q66" s="7">
        <v>1999</v>
      </c>
      <c r="R66" s="7">
        <f t="shared" si="1"/>
        <v>2</v>
      </c>
      <c r="S66" s="7">
        <v>2003</v>
      </c>
      <c r="T66" s="7">
        <v>1998</v>
      </c>
      <c r="U66" s="7">
        <f t="shared" si="4"/>
        <v>5</v>
      </c>
      <c r="V66" s="4">
        <f t="shared" si="5"/>
        <v>-2</v>
      </c>
      <c r="W66" s="4">
        <f t="shared" si="5"/>
        <v>1</v>
      </c>
      <c r="X66" s="2">
        <v>2001</v>
      </c>
      <c r="Y66" s="7">
        <v>2003</v>
      </c>
      <c r="Z66" s="7">
        <v>2001</v>
      </c>
      <c r="AA66" s="7">
        <f t="shared" si="12"/>
        <v>2</v>
      </c>
      <c r="AB66" s="4">
        <v>2001</v>
      </c>
      <c r="AC66" s="4">
        <v>2001</v>
      </c>
      <c r="AD66" s="4">
        <f>AB66-AC66</f>
        <v>0</v>
      </c>
      <c r="AE66" s="4">
        <f t="shared" si="11"/>
        <v>2</v>
      </c>
      <c r="AF66" s="4">
        <f t="shared" si="11"/>
        <v>0</v>
      </c>
      <c r="AG66" s="2">
        <v>2001</v>
      </c>
      <c r="AL66" s="2" t="s">
        <v>29</v>
      </c>
      <c r="AM66" s="2">
        <f t="shared" si="8"/>
        <v>-3</v>
      </c>
      <c r="AN66">
        <f t="shared" si="9"/>
        <v>-3</v>
      </c>
      <c r="AP66">
        <v>13.216438356164383</v>
      </c>
    </row>
    <row r="67" spans="1:42" x14ac:dyDescent="0.25">
      <c r="A67" s="10">
        <v>3262</v>
      </c>
      <c r="B67" s="11">
        <v>40771</v>
      </c>
      <c r="C67" s="2">
        <v>1420</v>
      </c>
      <c r="D67" s="2" t="s">
        <v>27</v>
      </c>
      <c r="E67" s="12">
        <v>35947</v>
      </c>
      <c r="F67" s="6">
        <f t="shared" si="13"/>
        <v>13.216438356164383</v>
      </c>
      <c r="G67" s="2">
        <v>1998</v>
      </c>
      <c r="H67" s="2">
        <v>1998</v>
      </c>
      <c r="I67" s="4">
        <f t="shared" si="2"/>
        <v>0</v>
      </c>
      <c r="O67" s="4">
        <v>1998</v>
      </c>
      <c r="P67" s="7">
        <v>2001</v>
      </c>
      <c r="Q67" s="7">
        <v>2000</v>
      </c>
      <c r="R67" s="7">
        <f t="shared" ref="R67:R99" si="14">P67-Q67</f>
        <v>1</v>
      </c>
      <c r="S67" s="7">
        <v>2002</v>
      </c>
      <c r="T67" s="7">
        <v>2004</v>
      </c>
      <c r="U67" s="7">
        <f t="shared" si="4"/>
        <v>-2</v>
      </c>
      <c r="V67" s="4">
        <f t="shared" si="5"/>
        <v>-1</v>
      </c>
      <c r="W67" s="4">
        <f t="shared" si="5"/>
        <v>-4</v>
      </c>
      <c r="X67" s="2">
        <v>2003</v>
      </c>
      <c r="Y67" s="7">
        <v>2001</v>
      </c>
      <c r="Z67" s="7">
        <v>2000</v>
      </c>
      <c r="AA67" s="7">
        <f t="shared" si="12"/>
        <v>1</v>
      </c>
      <c r="AB67" s="7">
        <v>2000</v>
      </c>
      <c r="AC67" s="7">
        <v>2001</v>
      </c>
      <c r="AD67" s="7">
        <f>AB67-AC67</f>
        <v>-1</v>
      </c>
      <c r="AE67" s="4">
        <f t="shared" si="11"/>
        <v>1</v>
      </c>
      <c r="AF67" s="4">
        <f t="shared" si="11"/>
        <v>-1</v>
      </c>
      <c r="AG67" s="2">
        <v>2001</v>
      </c>
      <c r="AL67" s="2" t="s">
        <v>29</v>
      </c>
      <c r="AM67" s="2">
        <f t="shared" si="8"/>
        <v>-5</v>
      </c>
      <c r="AN67">
        <f t="shared" si="9"/>
        <v>-3</v>
      </c>
      <c r="AP67">
        <v>13.216438356164383</v>
      </c>
    </row>
    <row r="68" spans="1:42" x14ac:dyDescent="0.25">
      <c r="A68" s="10">
        <v>3263</v>
      </c>
      <c r="B68" s="11">
        <v>40771</v>
      </c>
      <c r="C68" s="2">
        <v>1335</v>
      </c>
      <c r="D68" s="2" t="s">
        <v>27</v>
      </c>
      <c r="E68" s="12">
        <v>37408</v>
      </c>
      <c r="F68" s="6">
        <f t="shared" si="13"/>
        <v>9.213698630136987</v>
      </c>
      <c r="G68" s="7">
        <v>2003</v>
      </c>
      <c r="H68" s="7">
        <v>2002</v>
      </c>
      <c r="I68" s="7">
        <f t="shared" ref="I68:I99" si="15">G68-H68</f>
        <v>1</v>
      </c>
      <c r="J68" s="4">
        <v>2002</v>
      </c>
      <c r="K68" s="4">
        <v>2002</v>
      </c>
      <c r="L68" s="4">
        <f t="shared" ref="L68:L96" si="16">J68-K68</f>
        <v>0</v>
      </c>
      <c r="M68" s="4">
        <f t="shared" ref="M68:N99" si="17">G68-J68</f>
        <v>1</v>
      </c>
      <c r="N68" s="4">
        <f t="shared" si="17"/>
        <v>0</v>
      </c>
      <c r="O68" s="4">
        <v>2002</v>
      </c>
      <c r="P68" s="7">
        <v>2007</v>
      </c>
      <c r="Q68" s="7">
        <v>2006</v>
      </c>
      <c r="R68" s="7">
        <f t="shared" si="14"/>
        <v>1</v>
      </c>
      <c r="S68" s="4">
        <v>2006</v>
      </c>
      <c r="T68" s="4">
        <v>2006</v>
      </c>
      <c r="U68" s="4">
        <f t="shared" ref="U68:U99" si="18">S68-T68</f>
        <v>0</v>
      </c>
      <c r="V68" s="4">
        <f t="shared" ref="V68:W99" si="19">P68-S68</f>
        <v>1</v>
      </c>
      <c r="W68" s="4">
        <f t="shared" si="19"/>
        <v>0</v>
      </c>
      <c r="X68" s="2">
        <v>2006</v>
      </c>
      <c r="Y68" s="7">
        <v>2000</v>
      </c>
      <c r="Z68" s="7">
        <v>2002</v>
      </c>
      <c r="AA68" s="7">
        <f t="shared" si="12"/>
        <v>-2</v>
      </c>
      <c r="AB68" s="7">
        <v>2002</v>
      </c>
      <c r="AC68" s="7">
        <v>2001</v>
      </c>
      <c r="AD68" s="7">
        <f t="shared" ref="AD68:AD99" si="20">AB68-AC68</f>
        <v>1</v>
      </c>
      <c r="AE68" s="4">
        <f t="shared" si="11"/>
        <v>-2</v>
      </c>
      <c r="AF68" s="4">
        <f t="shared" si="11"/>
        <v>1</v>
      </c>
      <c r="AG68" s="2">
        <v>2001</v>
      </c>
      <c r="AL68" s="2" t="s">
        <v>29</v>
      </c>
      <c r="AM68" s="2">
        <f t="shared" ref="AM68:AM90" si="21">O68-X68</f>
        <v>-4</v>
      </c>
      <c r="AN68">
        <f t="shared" ref="AN68:AN90" si="22">O68-AG68</f>
        <v>1</v>
      </c>
      <c r="AP68">
        <v>9.213698630136987</v>
      </c>
    </row>
    <row r="69" spans="1:42" x14ac:dyDescent="0.25">
      <c r="A69" s="10">
        <v>3264</v>
      </c>
      <c r="B69" s="11">
        <v>40771</v>
      </c>
      <c r="C69" s="2">
        <v>1360</v>
      </c>
      <c r="D69" s="2" t="s">
        <v>27</v>
      </c>
      <c r="E69" s="12">
        <v>37408</v>
      </c>
      <c r="F69" s="6">
        <f t="shared" si="13"/>
        <v>9.213698630136987</v>
      </c>
      <c r="G69" s="7">
        <v>2001</v>
      </c>
      <c r="H69" s="7">
        <v>2003</v>
      </c>
      <c r="I69" s="7">
        <f t="shared" si="15"/>
        <v>-2</v>
      </c>
      <c r="J69" s="4">
        <v>2002</v>
      </c>
      <c r="K69" s="4">
        <v>2002</v>
      </c>
      <c r="L69" s="4">
        <f t="shared" si="16"/>
        <v>0</v>
      </c>
      <c r="M69" s="4">
        <f t="shared" si="17"/>
        <v>-1</v>
      </c>
      <c r="N69" s="4">
        <f t="shared" si="17"/>
        <v>1</v>
      </c>
      <c r="O69" s="4">
        <v>2002</v>
      </c>
      <c r="P69" s="2">
        <v>2004</v>
      </c>
      <c r="Q69" s="4">
        <v>2004</v>
      </c>
      <c r="R69" s="4">
        <f t="shared" si="14"/>
        <v>0</v>
      </c>
      <c r="X69" s="2">
        <v>2004</v>
      </c>
      <c r="Y69" s="2">
        <v>2004</v>
      </c>
      <c r="Z69" s="2">
        <v>2004</v>
      </c>
      <c r="AA69" s="2">
        <f t="shared" si="12"/>
        <v>0</v>
      </c>
      <c r="AB69" s="4">
        <v>2004</v>
      </c>
      <c r="AC69" s="4">
        <v>2004</v>
      </c>
      <c r="AD69" s="4">
        <f t="shared" si="20"/>
        <v>0</v>
      </c>
      <c r="AE69" s="4">
        <f t="shared" si="11"/>
        <v>0</v>
      </c>
      <c r="AF69" s="4">
        <f t="shared" si="11"/>
        <v>0</v>
      </c>
      <c r="AG69" s="2">
        <v>2004</v>
      </c>
      <c r="AL69" s="2" t="s">
        <v>29</v>
      </c>
      <c r="AM69" s="2">
        <f t="shared" si="21"/>
        <v>-2</v>
      </c>
      <c r="AN69">
        <f t="shared" si="22"/>
        <v>-2</v>
      </c>
      <c r="AP69">
        <v>9.213698630136987</v>
      </c>
    </row>
    <row r="70" spans="1:42" x14ac:dyDescent="0.25">
      <c r="A70" s="10">
        <v>3265</v>
      </c>
      <c r="B70" s="11">
        <v>40771</v>
      </c>
      <c r="C70" s="2">
        <v>1430</v>
      </c>
      <c r="D70" s="2" t="s">
        <v>27</v>
      </c>
      <c r="E70" s="12">
        <v>37408</v>
      </c>
      <c r="F70" s="6">
        <f t="shared" si="13"/>
        <v>9.213698630136987</v>
      </c>
      <c r="G70" s="2">
        <v>2002</v>
      </c>
      <c r="H70" s="2">
        <v>2002</v>
      </c>
      <c r="I70" s="4">
        <f t="shared" si="15"/>
        <v>0</v>
      </c>
      <c r="O70" s="4">
        <v>2002</v>
      </c>
      <c r="P70" s="7">
        <v>1998</v>
      </c>
      <c r="Q70" s="7">
        <v>2004</v>
      </c>
      <c r="R70" s="7">
        <f t="shared" si="14"/>
        <v>-6</v>
      </c>
      <c r="S70" s="4">
        <v>2003</v>
      </c>
      <c r="T70" s="4">
        <v>2003</v>
      </c>
      <c r="U70" s="4">
        <f t="shared" si="18"/>
        <v>0</v>
      </c>
      <c r="V70" s="4">
        <f t="shared" si="19"/>
        <v>-5</v>
      </c>
      <c r="W70" s="4">
        <f t="shared" si="19"/>
        <v>1</v>
      </c>
      <c r="X70" s="2">
        <v>2003</v>
      </c>
      <c r="Y70" s="7">
        <v>2004</v>
      </c>
      <c r="Z70" s="7">
        <v>2005</v>
      </c>
      <c r="AA70" s="7">
        <f t="shared" si="12"/>
        <v>-1</v>
      </c>
      <c r="AB70" s="4">
        <v>2004</v>
      </c>
      <c r="AC70" s="4">
        <v>2004</v>
      </c>
      <c r="AD70" s="4">
        <f t="shared" si="20"/>
        <v>0</v>
      </c>
      <c r="AE70" s="4">
        <f t="shared" si="11"/>
        <v>0</v>
      </c>
      <c r="AF70" s="4">
        <f t="shared" si="11"/>
        <v>1</v>
      </c>
      <c r="AG70" s="2">
        <v>2004</v>
      </c>
      <c r="AL70" s="2" t="s">
        <v>29</v>
      </c>
      <c r="AM70" s="2">
        <f t="shared" si="21"/>
        <v>-1</v>
      </c>
      <c r="AN70">
        <f t="shared" si="22"/>
        <v>-2</v>
      </c>
      <c r="AP70">
        <v>9.213698630136987</v>
      </c>
    </row>
    <row r="71" spans="1:42" x14ac:dyDescent="0.25">
      <c r="A71" s="10">
        <v>3266</v>
      </c>
      <c r="B71" s="11">
        <v>40771</v>
      </c>
      <c r="C71" s="2">
        <v>1395</v>
      </c>
      <c r="D71" s="2" t="s">
        <v>27</v>
      </c>
      <c r="E71" s="12">
        <v>37408</v>
      </c>
      <c r="F71" s="6">
        <f t="shared" si="13"/>
        <v>9.213698630136987</v>
      </c>
      <c r="G71" s="2">
        <v>2002</v>
      </c>
      <c r="H71" s="2">
        <v>2002</v>
      </c>
      <c r="I71" s="4">
        <f t="shared" si="15"/>
        <v>0</v>
      </c>
      <c r="O71" s="4">
        <v>2002</v>
      </c>
      <c r="P71" s="2">
        <v>2004</v>
      </c>
      <c r="Q71" s="4">
        <v>2004</v>
      </c>
      <c r="R71" s="4">
        <f t="shared" si="14"/>
        <v>0</v>
      </c>
      <c r="S71" s="7">
        <v>2002</v>
      </c>
      <c r="T71" s="7">
        <v>2003</v>
      </c>
      <c r="U71" s="7">
        <f t="shared" si="18"/>
        <v>-1</v>
      </c>
      <c r="V71" s="4">
        <f t="shared" si="19"/>
        <v>2</v>
      </c>
      <c r="W71" s="4">
        <f t="shared" si="19"/>
        <v>1</v>
      </c>
      <c r="X71" s="2">
        <v>2002</v>
      </c>
      <c r="Y71" s="7">
        <v>2004</v>
      </c>
      <c r="Z71" s="7">
        <v>2003</v>
      </c>
      <c r="AA71" s="7">
        <f t="shared" si="12"/>
        <v>1</v>
      </c>
      <c r="AB71" s="7">
        <v>2004</v>
      </c>
      <c r="AC71" s="7">
        <v>2003</v>
      </c>
      <c r="AD71" s="7">
        <f t="shared" si="20"/>
        <v>1</v>
      </c>
      <c r="AE71" s="4">
        <f t="shared" si="11"/>
        <v>0</v>
      </c>
      <c r="AF71" s="4">
        <f t="shared" si="11"/>
        <v>0</v>
      </c>
      <c r="AG71" s="2">
        <v>2003</v>
      </c>
      <c r="AL71" s="2" t="s">
        <v>29</v>
      </c>
      <c r="AM71" s="2">
        <f t="shared" si="21"/>
        <v>0</v>
      </c>
      <c r="AN71">
        <f t="shared" si="22"/>
        <v>-1</v>
      </c>
      <c r="AP71">
        <v>9.213698630136987</v>
      </c>
    </row>
    <row r="72" spans="1:42" x14ac:dyDescent="0.25">
      <c r="A72" s="10">
        <v>3267</v>
      </c>
      <c r="B72" s="11">
        <v>40771</v>
      </c>
      <c r="C72" s="2">
        <v>1360</v>
      </c>
      <c r="D72" s="2" t="s">
        <v>27</v>
      </c>
      <c r="E72" s="12">
        <v>38139</v>
      </c>
      <c r="F72" s="6">
        <f t="shared" si="13"/>
        <v>7.2109589041095887</v>
      </c>
      <c r="G72" s="7">
        <v>2001</v>
      </c>
      <c r="H72" s="7">
        <v>2004</v>
      </c>
      <c r="I72" s="7">
        <f t="shared" si="15"/>
        <v>-3</v>
      </c>
      <c r="J72" s="4">
        <v>2004</v>
      </c>
      <c r="K72" s="4">
        <v>2004</v>
      </c>
      <c r="L72" s="4">
        <f t="shared" si="16"/>
        <v>0</v>
      </c>
      <c r="M72" s="4">
        <f t="shared" si="17"/>
        <v>-3</v>
      </c>
      <c r="N72" s="4">
        <f t="shared" si="17"/>
        <v>0</v>
      </c>
      <c r="O72" s="4">
        <v>2004</v>
      </c>
      <c r="P72" s="7">
        <v>1995</v>
      </c>
      <c r="Q72" s="7">
        <v>2002</v>
      </c>
      <c r="R72" s="7">
        <f t="shared" si="14"/>
        <v>-7</v>
      </c>
      <c r="S72" s="7">
        <v>2003</v>
      </c>
      <c r="T72" s="7">
        <v>2001</v>
      </c>
      <c r="U72" s="7">
        <f t="shared" si="18"/>
        <v>2</v>
      </c>
      <c r="V72" s="4">
        <f t="shared" si="19"/>
        <v>-8</v>
      </c>
      <c r="W72" s="4">
        <f t="shared" si="19"/>
        <v>1</v>
      </c>
      <c r="X72" s="2">
        <v>2002</v>
      </c>
      <c r="Y72" s="7">
        <v>2006</v>
      </c>
      <c r="Z72" s="7">
        <v>2005</v>
      </c>
      <c r="AA72" s="7">
        <f t="shared" si="12"/>
        <v>1</v>
      </c>
      <c r="AB72" s="7">
        <v>2005</v>
      </c>
      <c r="AC72" s="7">
        <v>2006</v>
      </c>
      <c r="AD72" s="7">
        <f t="shared" si="20"/>
        <v>-1</v>
      </c>
      <c r="AE72" s="4">
        <f t="shared" si="11"/>
        <v>1</v>
      </c>
      <c r="AF72" s="4">
        <f t="shared" si="11"/>
        <v>-1</v>
      </c>
      <c r="AG72" s="2">
        <v>2005</v>
      </c>
      <c r="AL72" s="2" t="s">
        <v>29</v>
      </c>
      <c r="AM72" s="2">
        <f t="shared" si="21"/>
        <v>2</v>
      </c>
      <c r="AN72">
        <f t="shared" si="22"/>
        <v>-1</v>
      </c>
      <c r="AP72">
        <v>7.2109589041095887</v>
      </c>
    </row>
    <row r="73" spans="1:42" x14ac:dyDescent="0.25">
      <c r="A73" s="10">
        <v>3268</v>
      </c>
      <c r="B73" s="11">
        <v>40771</v>
      </c>
      <c r="C73" s="2">
        <v>1325</v>
      </c>
      <c r="D73" s="2" t="s">
        <v>27</v>
      </c>
      <c r="E73" s="12">
        <v>37408</v>
      </c>
      <c r="F73" s="6">
        <f t="shared" si="13"/>
        <v>9.213698630136987</v>
      </c>
      <c r="G73" s="7">
        <v>2001</v>
      </c>
      <c r="H73" s="7">
        <v>2002</v>
      </c>
      <c r="I73" s="7">
        <f t="shared" si="15"/>
        <v>-1</v>
      </c>
      <c r="J73" s="4">
        <v>2002</v>
      </c>
      <c r="K73" s="4">
        <v>2002</v>
      </c>
      <c r="L73" s="4">
        <f t="shared" si="16"/>
        <v>0</v>
      </c>
      <c r="M73" s="4">
        <f t="shared" si="17"/>
        <v>-1</v>
      </c>
      <c r="N73" s="4">
        <f t="shared" si="17"/>
        <v>0</v>
      </c>
      <c r="O73" s="4">
        <v>2002</v>
      </c>
      <c r="P73" s="2">
        <v>2004</v>
      </c>
      <c r="Q73" s="4">
        <v>2004</v>
      </c>
      <c r="R73" s="4">
        <f t="shared" si="14"/>
        <v>0</v>
      </c>
      <c r="S73" s="4">
        <v>2004</v>
      </c>
      <c r="T73" s="4">
        <v>2004</v>
      </c>
      <c r="U73" s="4">
        <f t="shared" si="18"/>
        <v>0</v>
      </c>
      <c r="V73" s="4">
        <f t="shared" si="19"/>
        <v>0</v>
      </c>
      <c r="W73" s="4">
        <f t="shared" si="19"/>
        <v>0</v>
      </c>
      <c r="X73" s="2">
        <v>2004</v>
      </c>
      <c r="Y73" s="7">
        <v>2006</v>
      </c>
      <c r="Z73" s="7">
        <v>2004</v>
      </c>
      <c r="AA73" s="7">
        <f t="shared" si="12"/>
        <v>2</v>
      </c>
      <c r="AB73" s="4">
        <v>2004</v>
      </c>
      <c r="AC73" s="4">
        <v>2004</v>
      </c>
      <c r="AD73" s="4">
        <f t="shared" si="20"/>
        <v>0</v>
      </c>
      <c r="AE73" s="4">
        <f t="shared" si="11"/>
        <v>2</v>
      </c>
      <c r="AF73" s="4">
        <f t="shared" si="11"/>
        <v>0</v>
      </c>
      <c r="AG73" s="2">
        <v>2004</v>
      </c>
      <c r="AL73" s="2" t="s">
        <v>29</v>
      </c>
      <c r="AM73" s="2">
        <f t="shared" si="21"/>
        <v>-2</v>
      </c>
      <c r="AN73">
        <f t="shared" si="22"/>
        <v>-2</v>
      </c>
      <c r="AP73">
        <v>9.213698630136987</v>
      </c>
    </row>
    <row r="74" spans="1:42" x14ac:dyDescent="0.25">
      <c r="A74" s="10">
        <v>3269</v>
      </c>
      <c r="B74" s="11">
        <v>40771</v>
      </c>
      <c r="C74" s="2">
        <v>1400</v>
      </c>
      <c r="D74" s="2" t="s">
        <v>27</v>
      </c>
      <c r="E74" s="12">
        <v>37408</v>
      </c>
      <c r="F74" s="6">
        <f t="shared" si="13"/>
        <v>9.213698630136987</v>
      </c>
      <c r="G74" s="2">
        <v>2002</v>
      </c>
      <c r="H74" s="2">
        <v>2002</v>
      </c>
      <c r="I74" s="4">
        <f t="shared" si="15"/>
        <v>0</v>
      </c>
      <c r="O74" s="4">
        <v>2002</v>
      </c>
      <c r="P74" s="7">
        <v>2003</v>
      </c>
      <c r="Q74" s="7">
        <v>2005</v>
      </c>
      <c r="R74" s="7">
        <f t="shared" si="14"/>
        <v>-2</v>
      </c>
      <c r="S74" s="4">
        <v>2004</v>
      </c>
      <c r="T74" s="4">
        <v>2004</v>
      </c>
      <c r="U74" s="4">
        <f t="shared" si="18"/>
        <v>0</v>
      </c>
      <c r="V74" s="4">
        <f t="shared" si="19"/>
        <v>-1</v>
      </c>
      <c r="W74" s="4">
        <f t="shared" si="19"/>
        <v>1</v>
      </c>
      <c r="X74" s="2">
        <v>2004</v>
      </c>
      <c r="Y74" s="7">
        <v>2005</v>
      </c>
      <c r="Z74" s="7">
        <v>2003</v>
      </c>
      <c r="AA74" s="7">
        <f t="shared" si="12"/>
        <v>2</v>
      </c>
      <c r="AB74" s="7">
        <v>2003</v>
      </c>
      <c r="AC74" s="7">
        <v>2002</v>
      </c>
      <c r="AD74" s="7">
        <f t="shared" si="20"/>
        <v>1</v>
      </c>
      <c r="AE74" s="4">
        <f t="shared" si="11"/>
        <v>2</v>
      </c>
      <c r="AF74" s="4">
        <f t="shared" si="11"/>
        <v>1</v>
      </c>
      <c r="AG74" s="2">
        <v>2003</v>
      </c>
      <c r="AL74" s="2" t="s">
        <v>29</v>
      </c>
      <c r="AM74" s="2">
        <f t="shared" si="21"/>
        <v>-2</v>
      </c>
      <c r="AN74">
        <f t="shared" si="22"/>
        <v>-1</v>
      </c>
      <c r="AP74">
        <v>9.213698630136987</v>
      </c>
    </row>
    <row r="75" spans="1:42" x14ac:dyDescent="0.25">
      <c r="A75" s="10">
        <v>3271</v>
      </c>
      <c r="B75" s="11">
        <v>40771</v>
      </c>
      <c r="C75" s="2">
        <v>1565</v>
      </c>
      <c r="D75" s="2" t="s">
        <v>27</v>
      </c>
      <c r="E75" s="12">
        <v>35947</v>
      </c>
      <c r="F75" s="6">
        <f t="shared" si="13"/>
        <v>13.216438356164383</v>
      </c>
      <c r="G75" s="7">
        <v>1999</v>
      </c>
      <c r="H75" s="7">
        <v>1998</v>
      </c>
      <c r="I75" s="7">
        <f t="shared" si="15"/>
        <v>1</v>
      </c>
      <c r="J75" s="4">
        <v>1998</v>
      </c>
      <c r="K75" s="4">
        <v>1998</v>
      </c>
      <c r="L75" s="4">
        <f t="shared" si="16"/>
        <v>0</v>
      </c>
      <c r="M75" s="4">
        <f t="shared" si="17"/>
        <v>1</v>
      </c>
      <c r="N75" s="4">
        <f t="shared" si="17"/>
        <v>0</v>
      </c>
      <c r="O75" s="4">
        <v>1998</v>
      </c>
      <c r="P75" s="7">
        <v>2002</v>
      </c>
      <c r="Q75" s="7">
        <v>2001</v>
      </c>
      <c r="R75" s="7">
        <f t="shared" si="14"/>
        <v>1</v>
      </c>
      <c r="S75" s="4">
        <v>2001</v>
      </c>
      <c r="T75" s="4">
        <v>2001</v>
      </c>
      <c r="U75" s="4">
        <f t="shared" si="18"/>
        <v>0</v>
      </c>
      <c r="V75" s="4">
        <f t="shared" si="19"/>
        <v>1</v>
      </c>
      <c r="W75" s="4">
        <f t="shared" si="19"/>
        <v>0</v>
      </c>
      <c r="X75" s="2">
        <v>2001</v>
      </c>
      <c r="Y75" s="7">
        <v>2001</v>
      </c>
      <c r="Z75" s="7">
        <v>2002</v>
      </c>
      <c r="AA75" s="7">
        <f t="shared" si="12"/>
        <v>-1</v>
      </c>
      <c r="AB75" s="4">
        <v>2000</v>
      </c>
      <c r="AC75" s="4">
        <v>2000</v>
      </c>
      <c r="AD75" s="4">
        <f t="shared" si="20"/>
        <v>0</v>
      </c>
      <c r="AE75" s="4">
        <f t="shared" si="11"/>
        <v>1</v>
      </c>
      <c r="AF75" s="4">
        <f t="shared" si="11"/>
        <v>2</v>
      </c>
      <c r="AG75" s="2">
        <v>2000</v>
      </c>
      <c r="AL75" s="2" t="s">
        <v>29</v>
      </c>
      <c r="AM75" s="2">
        <f t="shared" si="21"/>
        <v>-3</v>
      </c>
      <c r="AN75">
        <f t="shared" si="22"/>
        <v>-2</v>
      </c>
      <c r="AP75">
        <v>13.216438356164383</v>
      </c>
    </row>
    <row r="76" spans="1:42" x14ac:dyDescent="0.25">
      <c r="A76" s="10">
        <v>3272</v>
      </c>
      <c r="B76" s="11">
        <v>40771</v>
      </c>
      <c r="C76" s="2">
        <v>1451</v>
      </c>
      <c r="D76" s="2" t="s">
        <v>27</v>
      </c>
      <c r="E76" s="12">
        <v>35582</v>
      </c>
      <c r="F76" s="6">
        <f t="shared" si="13"/>
        <v>14.216438356164383</v>
      </c>
      <c r="G76" s="7">
        <v>1996</v>
      </c>
      <c r="H76" s="7">
        <v>1998</v>
      </c>
      <c r="I76" s="7">
        <f t="shared" si="15"/>
        <v>-2</v>
      </c>
      <c r="J76" s="4">
        <v>1997</v>
      </c>
      <c r="K76" s="4">
        <v>1997</v>
      </c>
      <c r="L76" s="4">
        <f t="shared" si="16"/>
        <v>0</v>
      </c>
      <c r="M76" s="4">
        <f t="shared" si="17"/>
        <v>-1</v>
      </c>
      <c r="N76" s="4">
        <f t="shared" si="17"/>
        <v>1</v>
      </c>
      <c r="O76" s="4">
        <v>1997</v>
      </c>
      <c r="P76" s="7">
        <v>2003</v>
      </c>
      <c r="Q76" s="7">
        <v>2004</v>
      </c>
      <c r="R76" s="7">
        <f t="shared" si="14"/>
        <v>-1</v>
      </c>
      <c r="S76" s="7">
        <v>2003</v>
      </c>
      <c r="T76" s="7">
        <v>2004</v>
      </c>
      <c r="U76" s="7">
        <f t="shared" si="18"/>
        <v>-1</v>
      </c>
      <c r="V76" s="4">
        <f t="shared" si="19"/>
        <v>0</v>
      </c>
      <c r="W76" s="4">
        <f t="shared" si="19"/>
        <v>0</v>
      </c>
      <c r="X76" s="2">
        <v>2003</v>
      </c>
      <c r="Y76" s="7">
        <v>2004</v>
      </c>
      <c r="Z76" s="7">
        <v>1999</v>
      </c>
      <c r="AA76" s="7">
        <f t="shared" si="12"/>
        <v>5</v>
      </c>
      <c r="AB76" s="7">
        <v>2001</v>
      </c>
      <c r="AC76" s="7">
        <v>1997</v>
      </c>
      <c r="AD76" s="7">
        <f t="shared" si="20"/>
        <v>4</v>
      </c>
      <c r="AE76" s="4">
        <f t="shared" si="11"/>
        <v>3</v>
      </c>
      <c r="AF76" s="4">
        <f t="shared" si="11"/>
        <v>2</v>
      </c>
      <c r="AG76" s="2">
        <v>1999</v>
      </c>
      <c r="AL76" s="2" t="s">
        <v>29</v>
      </c>
      <c r="AM76" s="2">
        <f t="shared" si="21"/>
        <v>-6</v>
      </c>
      <c r="AN76">
        <f t="shared" si="22"/>
        <v>-2</v>
      </c>
      <c r="AP76">
        <v>14.216438356164383</v>
      </c>
    </row>
    <row r="77" spans="1:42" x14ac:dyDescent="0.25">
      <c r="A77" s="10">
        <v>3273</v>
      </c>
      <c r="B77" s="11">
        <v>40771</v>
      </c>
      <c r="C77" s="2">
        <v>1521</v>
      </c>
      <c r="D77" s="2" t="s">
        <v>27</v>
      </c>
      <c r="E77" s="12">
        <v>35582</v>
      </c>
      <c r="F77" s="6">
        <f t="shared" si="13"/>
        <v>14.216438356164383</v>
      </c>
      <c r="G77" s="7">
        <v>1996</v>
      </c>
      <c r="H77" s="7">
        <v>1998</v>
      </c>
      <c r="I77" s="7">
        <f t="shared" si="15"/>
        <v>-2</v>
      </c>
      <c r="J77" s="4">
        <v>1997</v>
      </c>
      <c r="K77" s="4">
        <v>1997</v>
      </c>
      <c r="L77" s="4">
        <f t="shared" si="16"/>
        <v>0</v>
      </c>
      <c r="M77" s="4">
        <f t="shared" si="17"/>
        <v>-1</v>
      </c>
      <c r="N77" s="4">
        <f t="shared" si="17"/>
        <v>1</v>
      </c>
      <c r="O77" s="4">
        <v>1997</v>
      </c>
      <c r="P77" s="7">
        <v>2000</v>
      </c>
      <c r="Q77" s="7">
        <v>2002</v>
      </c>
      <c r="R77" s="7">
        <f t="shared" si="14"/>
        <v>-2</v>
      </c>
      <c r="S77" s="4">
        <v>2001</v>
      </c>
      <c r="T77" s="4">
        <v>2001</v>
      </c>
      <c r="U77" s="4">
        <f t="shared" si="18"/>
        <v>0</v>
      </c>
      <c r="V77" s="4">
        <f t="shared" si="19"/>
        <v>-1</v>
      </c>
      <c r="W77" s="4">
        <f t="shared" si="19"/>
        <v>1</v>
      </c>
      <c r="X77" s="2">
        <v>2002</v>
      </c>
      <c r="Y77" s="2">
        <v>1998</v>
      </c>
      <c r="Z77" s="2">
        <v>1998</v>
      </c>
      <c r="AA77" s="2">
        <f t="shared" si="12"/>
        <v>0</v>
      </c>
      <c r="AB77" s="7">
        <v>1998</v>
      </c>
      <c r="AC77" s="7">
        <v>2000</v>
      </c>
      <c r="AD77" s="7">
        <f t="shared" si="20"/>
        <v>-2</v>
      </c>
      <c r="AE77" s="4">
        <f t="shared" si="11"/>
        <v>0</v>
      </c>
      <c r="AF77" s="4">
        <f t="shared" si="11"/>
        <v>-2</v>
      </c>
      <c r="AG77" s="2">
        <v>1999</v>
      </c>
      <c r="AL77" s="2" t="s">
        <v>29</v>
      </c>
      <c r="AM77" s="2">
        <f t="shared" si="21"/>
        <v>-5</v>
      </c>
      <c r="AN77">
        <f t="shared" si="22"/>
        <v>-2</v>
      </c>
      <c r="AP77">
        <v>14.216438356164383</v>
      </c>
    </row>
    <row r="78" spans="1:42" x14ac:dyDescent="0.25">
      <c r="A78" s="10">
        <v>3274</v>
      </c>
      <c r="B78" s="11">
        <v>40771</v>
      </c>
      <c r="C78" s="2">
        <v>1430</v>
      </c>
      <c r="D78" s="2" t="s">
        <v>27</v>
      </c>
      <c r="E78" s="12">
        <v>37408</v>
      </c>
      <c r="F78" s="6">
        <f t="shared" si="13"/>
        <v>9.213698630136987</v>
      </c>
      <c r="G78" s="2">
        <v>2002</v>
      </c>
      <c r="H78" s="2">
        <v>2002</v>
      </c>
      <c r="I78" s="4">
        <f t="shared" si="15"/>
        <v>0</v>
      </c>
      <c r="J78" s="4">
        <v>2002</v>
      </c>
      <c r="K78" s="4">
        <v>2002</v>
      </c>
      <c r="L78" s="4">
        <f t="shared" si="16"/>
        <v>0</v>
      </c>
      <c r="M78" s="4">
        <f t="shared" si="17"/>
        <v>0</v>
      </c>
      <c r="N78" s="4">
        <f t="shared" si="17"/>
        <v>0</v>
      </c>
      <c r="O78" s="4">
        <v>2002</v>
      </c>
      <c r="P78" s="2">
        <v>2004</v>
      </c>
      <c r="Q78" s="4">
        <v>2004</v>
      </c>
      <c r="R78" s="4">
        <f t="shared" si="14"/>
        <v>0</v>
      </c>
      <c r="S78" s="7">
        <v>2004</v>
      </c>
      <c r="T78" s="7">
        <v>2003</v>
      </c>
      <c r="U78" s="7">
        <f t="shared" si="18"/>
        <v>1</v>
      </c>
      <c r="V78" s="4">
        <f t="shared" si="19"/>
        <v>0</v>
      </c>
      <c r="W78" s="4">
        <f t="shared" si="19"/>
        <v>1</v>
      </c>
      <c r="X78" s="2">
        <v>2003</v>
      </c>
      <c r="Y78" s="2">
        <v>2004</v>
      </c>
      <c r="Z78" s="2">
        <v>2004</v>
      </c>
      <c r="AA78" s="2">
        <f t="shared" si="12"/>
        <v>0</v>
      </c>
      <c r="AG78" s="2">
        <v>2004</v>
      </c>
      <c r="AL78" s="2" t="s">
        <v>29</v>
      </c>
      <c r="AM78" s="2">
        <f t="shared" si="21"/>
        <v>-1</v>
      </c>
      <c r="AN78">
        <f t="shared" si="22"/>
        <v>-2</v>
      </c>
      <c r="AP78">
        <v>9.213698630136987</v>
      </c>
    </row>
    <row r="79" spans="1:42" x14ac:dyDescent="0.25">
      <c r="A79" s="10">
        <v>3275</v>
      </c>
      <c r="B79" s="11">
        <v>40771</v>
      </c>
      <c r="C79" s="2">
        <v>1565</v>
      </c>
      <c r="D79" s="2" t="s">
        <v>26</v>
      </c>
      <c r="E79" s="12">
        <v>35582</v>
      </c>
      <c r="F79" s="6">
        <f t="shared" si="13"/>
        <v>14.216438356164383</v>
      </c>
      <c r="G79" s="7">
        <v>1996</v>
      </c>
      <c r="H79" s="7">
        <v>1997</v>
      </c>
      <c r="I79" s="7">
        <f t="shared" si="15"/>
        <v>-1</v>
      </c>
      <c r="J79" s="4">
        <v>1997</v>
      </c>
      <c r="K79" s="4">
        <v>1997</v>
      </c>
      <c r="L79" s="4">
        <f t="shared" si="16"/>
        <v>0</v>
      </c>
      <c r="M79" s="4">
        <f t="shared" si="17"/>
        <v>-1</v>
      </c>
      <c r="N79" s="4">
        <f t="shared" si="17"/>
        <v>0</v>
      </c>
      <c r="O79" s="4">
        <v>1997</v>
      </c>
      <c r="P79" s="7">
        <v>1998</v>
      </c>
      <c r="Q79" s="7">
        <v>1999</v>
      </c>
      <c r="R79" s="7">
        <f t="shared" si="14"/>
        <v>-1</v>
      </c>
      <c r="S79" s="4">
        <v>1999</v>
      </c>
      <c r="T79" s="4">
        <v>1999</v>
      </c>
      <c r="U79" s="4">
        <f t="shared" si="18"/>
        <v>0</v>
      </c>
      <c r="V79" s="4">
        <f t="shared" si="19"/>
        <v>-1</v>
      </c>
      <c r="W79" s="4">
        <f t="shared" si="19"/>
        <v>0</v>
      </c>
      <c r="X79" s="2">
        <v>1999</v>
      </c>
      <c r="Y79" s="7">
        <v>2000</v>
      </c>
      <c r="Z79" s="7">
        <v>1999</v>
      </c>
      <c r="AA79" s="7">
        <f t="shared" si="12"/>
        <v>1</v>
      </c>
      <c r="AB79" s="7">
        <v>1998</v>
      </c>
      <c r="AC79" s="7">
        <v>1999</v>
      </c>
      <c r="AD79" s="7">
        <f t="shared" si="20"/>
        <v>-1</v>
      </c>
      <c r="AE79" s="4">
        <f t="shared" si="11"/>
        <v>2</v>
      </c>
      <c r="AF79" s="4">
        <f t="shared" si="11"/>
        <v>0</v>
      </c>
      <c r="AG79" s="2">
        <v>1998</v>
      </c>
      <c r="AL79" s="2" t="s">
        <v>29</v>
      </c>
      <c r="AM79" s="2">
        <f t="shared" si="21"/>
        <v>-2</v>
      </c>
      <c r="AN79">
        <f t="shared" si="22"/>
        <v>-1</v>
      </c>
      <c r="AP79">
        <v>14.216438356164383</v>
      </c>
    </row>
    <row r="80" spans="1:42" x14ac:dyDescent="0.25">
      <c r="A80" s="10">
        <v>8178</v>
      </c>
      <c r="B80" s="11">
        <v>40771</v>
      </c>
      <c r="C80" s="2">
        <v>1645</v>
      </c>
      <c r="D80" s="2" t="s">
        <v>27</v>
      </c>
      <c r="E80" s="12">
        <v>35217</v>
      </c>
      <c r="F80" s="6">
        <f t="shared" si="13"/>
        <v>15.216438356164383</v>
      </c>
      <c r="G80" s="7">
        <v>1997</v>
      </c>
      <c r="H80" s="7">
        <v>1996</v>
      </c>
      <c r="I80" s="7">
        <f t="shared" si="15"/>
        <v>1</v>
      </c>
      <c r="J80" s="4">
        <v>1996</v>
      </c>
      <c r="K80" s="4">
        <v>1996</v>
      </c>
      <c r="L80" s="4">
        <f t="shared" si="16"/>
        <v>0</v>
      </c>
      <c r="M80" s="4">
        <f t="shared" si="17"/>
        <v>1</v>
      </c>
      <c r="N80" s="4">
        <f t="shared" si="17"/>
        <v>0</v>
      </c>
      <c r="O80" s="4">
        <v>1996</v>
      </c>
      <c r="P80" s="2">
        <v>1999</v>
      </c>
      <c r="Q80" s="4">
        <v>1999</v>
      </c>
      <c r="R80" s="4">
        <f t="shared" si="14"/>
        <v>0</v>
      </c>
      <c r="X80" s="2">
        <v>1999</v>
      </c>
      <c r="Y80" s="2">
        <v>2000</v>
      </c>
      <c r="Z80" s="2">
        <v>2000</v>
      </c>
      <c r="AA80" s="2">
        <f t="shared" si="12"/>
        <v>0</v>
      </c>
      <c r="AB80" s="4">
        <v>1999</v>
      </c>
      <c r="AC80" s="4">
        <v>1999</v>
      </c>
      <c r="AD80" s="4">
        <f t="shared" si="20"/>
        <v>0</v>
      </c>
      <c r="AE80" s="4">
        <f t="shared" si="11"/>
        <v>1</v>
      </c>
      <c r="AF80" s="4">
        <f t="shared" si="11"/>
        <v>1</v>
      </c>
      <c r="AG80" s="2">
        <v>1999</v>
      </c>
      <c r="AL80" s="2" t="s">
        <v>29</v>
      </c>
      <c r="AM80" s="2">
        <f t="shared" si="21"/>
        <v>-3</v>
      </c>
      <c r="AN80">
        <f t="shared" si="22"/>
        <v>-3</v>
      </c>
      <c r="AP80">
        <v>15.216438356164383</v>
      </c>
    </row>
    <row r="81" spans="1:42" x14ac:dyDescent="0.25">
      <c r="A81" s="10">
        <v>8179</v>
      </c>
      <c r="B81" s="11">
        <v>40771</v>
      </c>
      <c r="C81" s="2">
        <v>1625</v>
      </c>
      <c r="D81" s="2" t="s">
        <v>25</v>
      </c>
      <c r="E81" s="12">
        <v>37408</v>
      </c>
      <c r="F81" s="6">
        <f t="shared" si="13"/>
        <v>9.213698630136987</v>
      </c>
      <c r="G81" s="2">
        <v>2002</v>
      </c>
      <c r="H81" s="2">
        <v>2002</v>
      </c>
      <c r="I81" s="4">
        <f t="shared" si="15"/>
        <v>0</v>
      </c>
      <c r="O81" s="4">
        <v>2002</v>
      </c>
      <c r="P81" s="7">
        <v>2002</v>
      </c>
      <c r="Q81" s="7">
        <v>2004</v>
      </c>
      <c r="R81" s="7">
        <f t="shared" si="14"/>
        <v>-2</v>
      </c>
      <c r="S81" s="7">
        <v>2000</v>
      </c>
      <c r="T81" s="7">
        <v>2006</v>
      </c>
      <c r="U81" s="7">
        <f t="shared" si="18"/>
        <v>-6</v>
      </c>
      <c r="V81" s="4">
        <f t="shared" si="19"/>
        <v>2</v>
      </c>
      <c r="W81" s="4">
        <f t="shared" si="19"/>
        <v>-2</v>
      </c>
      <c r="X81" s="2">
        <v>2006</v>
      </c>
      <c r="Y81" s="7">
        <v>2003</v>
      </c>
      <c r="Z81" s="7">
        <v>2002</v>
      </c>
      <c r="AA81" s="7">
        <f t="shared" si="12"/>
        <v>1</v>
      </c>
      <c r="AB81" s="4">
        <v>2004</v>
      </c>
      <c r="AC81" s="4">
        <v>2004</v>
      </c>
      <c r="AD81" s="4">
        <f t="shared" si="20"/>
        <v>0</v>
      </c>
      <c r="AE81" s="4">
        <f t="shared" si="11"/>
        <v>-1</v>
      </c>
      <c r="AF81" s="4">
        <f t="shared" si="11"/>
        <v>-2</v>
      </c>
      <c r="AG81" s="2">
        <v>2004</v>
      </c>
      <c r="AL81" s="2" t="s">
        <v>29</v>
      </c>
      <c r="AM81" s="2">
        <f t="shared" si="21"/>
        <v>-4</v>
      </c>
      <c r="AN81">
        <f t="shared" si="22"/>
        <v>-2</v>
      </c>
      <c r="AP81">
        <v>9.213698630136987</v>
      </c>
    </row>
    <row r="82" spans="1:42" x14ac:dyDescent="0.25">
      <c r="A82" s="10">
        <v>8180</v>
      </c>
      <c r="B82" s="11">
        <v>40771</v>
      </c>
      <c r="C82" s="2">
        <v>1555</v>
      </c>
      <c r="D82" s="2" t="s">
        <v>26</v>
      </c>
      <c r="E82" s="12">
        <v>35947</v>
      </c>
      <c r="F82" s="6">
        <f t="shared" si="13"/>
        <v>13.216438356164383</v>
      </c>
      <c r="G82" s="2">
        <v>1998</v>
      </c>
      <c r="H82" s="2">
        <v>1998</v>
      </c>
      <c r="I82" s="4">
        <f t="shared" si="15"/>
        <v>0</v>
      </c>
      <c r="J82" s="7">
        <v>1998</v>
      </c>
      <c r="K82" s="7">
        <v>1999</v>
      </c>
      <c r="L82" s="7">
        <f t="shared" si="16"/>
        <v>-1</v>
      </c>
      <c r="M82" s="4">
        <f t="shared" si="17"/>
        <v>0</v>
      </c>
      <c r="N82" s="4">
        <f t="shared" si="17"/>
        <v>-1</v>
      </c>
      <c r="O82" s="4">
        <v>1998</v>
      </c>
      <c r="P82" s="7">
        <v>2002</v>
      </c>
      <c r="Q82" s="7">
        <v>2000</v>
      </c>
      <c r="R82" s="7">
        <f t="shared" si="14"/>
        <v>2</v>
      </c>
      <c r="S82" s="4">
        <v>2000</v>
      </c>
      <c r="T82" s="4">
        <v>2000</v>
      </c>
      <c r="U82" s="4">
        <f t="shared" si="18"/>
        <v>0</v>
      </c>
      <c r="V82" s="4">
        <f t="shared" si="19"/>
        <v>2</v>
      </c>
      <c r="W82" s="4">
        <f t="shared" si="19"/>
        <v>0</v>
      </c>
      <c r="X82" s="2">
        <v>2000</v>
      </c>
      <c r="Y82" s="2">
        <v>2000</v>
      </c>
      <c r="Z82" s="2">
        <v>2000</v>
      </c>
      <c r="AA82" s="2">
        <f t="shared" si="12"/>
        <v>0</v>
      </c>
      <c r="AG82" s="2">
        <v>2000</v>
      </c>
      <c r="AL82" s="2" t="s">
        <v>29</v>
      </c>
      <c r="AM82" s="2">
        <f t="shared" si="21"/>
        <v>-2</v>
      </c>
      <c r="AN82">
        <f t="shared" si="22"/>
        <v>-2</v>
      </c>
      <c r="AP82">
        <v>13.216438356164383</v>
      </c>
    </row>
    <row r="83" spans="1:42" x14ac:dyDescent="0.25">
      <c r="A83" s="10">
        <v>8181</v>
      </c>
      <c r="B83" s="11">
        <v>40771</v>
      </c>
      <c r="C83" s="2">
        <v>1869</v>
      </c>
      <c r="D83" s="2" t="s">
        <v>25</v>
      </c>
      <c r="E83" s="12">
        <v>35582</v>
      </c>
      <c r="F83" s="6">
        <f t="shared" si="13"/>
        <v>14.216438356164383</v>
      </c>
      <c r="G83" s="2">
        <v>1997</v>
      </c>
      <c r="H83" s="2">
        <v>1997</v>
      </c>
      <c r="I83" s="4">
        <f t="shared" si="15"/>
        <v>0</v>
      </c>
      <c r="J83" s="4">
        <v>1997</v>
      </c>
      <c r="K83" s="4">
        <v>1997</v>
      </c>
      <c r="L83" s="4">
        <f t="shared" si="16"/>
        <v>0</v>
      </c>
      <c r="M83" s="4">
        <f t="shared" si="17"/>
        <v>0</v>
      </c>
      <c r="N83" s="4">
        <f t="shared" si="17"/>
        <v>0</v>
      </c>
      <c r="O83" s="4">
        <v>1997</v>
      </c>
      <c r="P83" s="7">
        <v>1998</v>
      </c>
      <c r="Q83" s="7">
        <v>1999</v>
      </c>
      <c r="R83" s="7">
        <f t="shared" si="14"/>
        <v>-1</v>
      </c>
      <c r="S83" s="7">
        <v>2002</v>
      </c>
      <c r="T83" s="7">
        <v>2003</v>
      </c>
      <c r="U83" s="7">
        <f t="shared" si="18"/>
        <v>-1</v>
      </c>
      <c r="V83" s="4">
        <f t="shared" si="19"/>
        <v>-4</v>
      </c>
      <c r="W83" s="4">
        <f t="shared" si="19"/>
        <v>-4</v>
      </c>
      <c r="X83" s="2">
        <v>2003</v>
      </c>
      <c r="Y83" s="2">
        <v>2000</v>
      </c>
      <c r="Z83" s="2">
        <v>2000</v>
      </c>
      <c r="AA83" s="2">
        <f t="shared" si="12"/>
        <v>0</v>
      </c>
      <c r="AG83" s="2">
        <v>2000</v>
      </c>
      <c r="AL83" s="2" t="s">
        <v>29</v>
      </c>
      <c r="AM83" s="2">
        <f t="shared" si="21"/>
        <v>-6</v>
      </c>
      <c r="AN83">
        <f t="shared" si="22"/>
        <v>-3</v>
      </c>
      <c r="AP83">
        <v>14.216438356164383</v>
      </c>
    </row>
    <row r="84" spans="1:42" x14ac:dyDescent="0.25">
      <c r="A84" s="10">
        <v>8182</v>
      </c>
      <c r="B84" s="11">
        <v>40771</v>
      </c>
      <c r="C84" s="2">
        <v>1370</v>
      </c>
      <c r="D84" s="2" t="s">
        <v>27</v>
      </c>
      <c r="E84" s="12">
        <v>37408</v>
      </c>
      <c r="F84" s="6">
        <f t="shared" si="13"/>
        <v>9.213698630136987</v>
      </c>
      <c r="G84" s="2">
        <v>2002</v>
      </c>
      <c r="H84" s="2">
        <v>2002</v>
      </c>
      <c r="I84" s="4">
        <f t="shared" si="15"/>
        <v>0</v>
      </c>
      <c r="J84" s="4">
        <v>2002</v>
      </c>
      <c r="K84" s="4">
        <v>2002</v>
      </c>
      <c r="L84" s="4">
        <f t="shared" si="16"/>
        <v>0</v>
      </c>
      <c r="M84" s="4">
        <f t="shared" si="17"/>
        <v>0</v>
      </c>
      <c r="N84" s="4">
        <f t="shared" si="17"/>
        <v>0</v>
      </c>
      <c r="O84" s="4">
        <v>2002</v>
      </c>
      <c r="P84" s="7">
        <v>2003</v>
      </c>
      <c r="Q84" s="7">
        <v>2004</v>
      </c>
      <c r="R84" s="7">
        <f t="shared" si="14"/>
        <v>-1</v>
      </c>
      <c r="S84" s="4">
        <v>2002</v>
      </c>
      <c r="T84" s="4">
        <v>2002</v>
      </c>
      <c r="U84" s="4">
        <f t="shared" si="18"/>
        <v>0</v>
      </c>
      <c r="V84" s="4">
        <f t="shared" si="19"/>
        <v>1</v>
      </c>
      <c r="W84" s="4">
        <f t="shared" si="19"/>
        <v>2</v>
      </c>
      <c r="X84" s="2">
        <v>2002</v>
      </c>
      <c r="Y84" s="2">
        <v>2003</v>
      </c>
      <c r="Z84" s="2">
        <v>2003</v>
      </c>
      <c r="AA84" s="2">
        <f t="shared" si="12"/>
        <v>0</v>
      </c>
      <c r="AG84" s="2">
        <v>2003</v>
      </c>
      <c r="AL84" s="2" t="s">
        <v>29</v>
      </c>
      <c r="AM84" s="2">
        <f t="shared" si="21"/>
        <v>0</v>
      </c>
      <c r="AN84">
        <f t="shared" si="22"/>
        <v>-1</v>
      </c>
      <c r="AP84">
        <v>9.213698630136987</v>
      </c>
    </row>
    <row r="85" spans="1:42" x14ac:dyDescent="0.25">
      <c r="A85" s="10">
        <v>8238</v>
      </c>
      <c r="B85" s="11">
        <v>40771</v>
      </c>
      <c r="C85" s="2">
        <v>1570</v>
      </c>
      <c r="D85" s="2" t="s">
        <v>25</v>
      </c>
      <c r="E85" s="12">
        <v>37408</v>
      </c>
      <c r="F85" s="6">
        <f t="shared" si="13"/>
        <v>9.213698630136987</v>
      </c>
      <c r="G85" s="2">
        <v>2002</v>
      </c>
      <c r="H85" s="2">
        <v>2002</v>
      </c>
      <c r="I85" s="4">
        <f t="shared" si="15"/>
        <v>0</v>
      </c>
      <c r="J85" s="4">
        <v>2002</v>
      </c>
      <c r="K85" s="4">
        <v>2002</v>
      </c>
      <c r="L85" s="4">
        <f t="shared" si="16"/>
        <v>0</v>
      </c>
      <c r="M85" s="4">
        <f t="shared" si="17"/>
        <v>0</v>
      </c>
      <c r="N85" s="4">
        <f t="shared" si="17"/>
        <v>0</v>
      </c>
      <c r="O85" s="4">
        <v>2002</v>
      </c>
      <c r="P85" s="7">
        <v>2008</v>
      </c>
      <c r="Q85" s="7">
        <v>2004</v>
      </c>
      <c r="R85" s="7">
        <f t="shared" si="14"/>
        <v>4</v>
      </c>
      <c r="S85" s="7">
        <v>2007</v>
      </c>
      <c r="T85" s="7">
        <v>2006</v>
      </c>
      <c r="U85" s="7">
        <f t="shared" si="18"/>
        <v>1</v>
      </c>
      <c r="V85" s="4">
        <f t="shared" si="19"/>
        <v>1</v>
      </c>
      <c r="W85" s="4">
        <f t="shared" si="19"/>
        <v>-2</v>
      </c>
      <c r="X85" s="2">
        <v>2007</v>
      </c>
      <c r="Y85" s="7">
        <v>2004</v>
      </c>
      <c r="Z85" s="7">
        <v>2005</v>
      </c>
      <c r="AA85" s="7">
        <f t="shared" si="12"/>
        <v>-1</v>
      </c>
      <c r="AB85" s="4">
        <v>2003</v>
      </c>
      <c r="AC85" s="4">
        <v>2003</v>
      </c>
      <c r="AD85" s="4">
        <f t="shared" si="20"/>
        <v>0</v>
      </c>
      <c r="AE85" s="4">
        <f t="shared" ref="AE85:AF99" si="23">Y85-AB85</f>
        <v>1</v>
      </c>
      <c r="AF85" s="4">
        <f t="shared" si="23"/>
        <v>2</v>
      </c>
      <c r="AG85" s="2">
        <v>2003</v>
      </c>
      <c r="AL85" s="2" t="s">
        <v>29</v>
      </c>
      <c r="AM85" s="2">
        <f t="shared" si="21"/>
        <v>-5</v>
      </c>
      <c r="AN85">
        <f t="shared" si="22"/>
        <v>-1</v>
      </c>
      <c r="AP85">
        <v>9.213698630136987</v>
      </c>
    </row>
    <row r="86" spans="1:42" x14ac:dyDescent="0.25">
      <c r="A86" s="10">
        <v>8240</v>
      </c>
      <c r="B86" s="11">
        <v>40771</v>
      </c>
      <c r="C86" s="2">
        <v>2032</v>
      </c>
      <c r="D86" s="2" t="s">
        <v>25</v>
      </c>
      <c r="E86" s="12">
        <v>29373</v>
      </c>
      <c r="F86" s="6">
        <f t="shared" si="13"/>
        <v>31.227397260273971</v>
      </c>
      <c r="G86" s="7">
        <v>1979</v>
      </c>
      <c r="H86" s="7">
        <v>1978</v>
      </c>
      <c r="I86" s="7">
        <f t="shared" si="15"/>
        <v>1</v>
      </c>
      <c r="J86" s="7">
        <v>1979</v>
      </c>
      <c r="K86" s="7">
        <v>1978</v>
      </c>
      <c r="L86" s="7">
        <f t="shared" si="16"/>
        <v>1</v>
      </c>
      <c r="M86" s="4">
        <f t="shared" si="17"/>
        <v>0</v>
      </c>
      <c r="N86" s="4">
        <f t="shared" si="17"/>
        <v>0</v>
      </c>
      <c r="O86" s="4">
        <v>1980</v>
      </c>
      <c r="P86" s="7">
        <v>1992</v>
      </c>
      <c r="Q86" s="7">
        <v>1991</v>
      </c>
      <c r="R86" s="7">
        <f t="shared" si="14"/>
        <v>1</v>
      </c>
      <c r="S86" s="7">
        <v>1991</v>
      </c>
      <c r="T86" s="7">
        <v>1989</v>
      </c>
      <c r="U86" s="7">
        <f t="shared" si="18"/>
        <v>2</v>
      </c>
      <c r="V86" s="4">
        <f t="shared" si="19"/>
        <v>1</v>
      </c>
      <c r="W86" s="4">
        <f t="shared" si="19"/>
        <v>2</v>
      </c>
      <c r="X86" s="2">
        <v>1991</v>
      </c>
      <c r="Y86" s="7">
        <v>1992</v>
      </c>
      <c r="Z86" s="7">
        <v>1989</v>
      </c>
      <c r="AA86" s="7">
        <f t="shared" si="12"/>
        <v>3</v>
      </c>
      <c r="AB86" s="7">
        <v>1993</v>
      </c>
      <c r="AC86" s="7">
        <v>1988</v>
      </c>
      <c r="AD86" s="7">
        <f t="shared" si="20"/>
        <v>5</v>
      </c>
      <c r="AE86" s="4">
        <f t="shared" si="23"/>
        <v>-1</v>
      </c>
      <c r="AF86" s="4">
        <f t="shared" si="23"/>
        <v>1</v>
      </c>
      <c r="AG86" s="2">
        <v>1988</v>
      </c>
      <c r="AL86" s="2" t="s">
        <v>29</v>
      </c>
      <c r="AM86" s="2">
        <f t="shared" si="21"/>
        <v>-11</v>
      </c>
      <c r="AN86">
        <f t="shared" si="22"/>
        <v>-8</v>
      </c>
      <c r="AP86">
        <v>31.227397260273971</v>
      </c>
    </row>
    <row r="87" spans="1:42" x14ac:dyDescent="0.25">
      <c r="A87" s="10">
        <v>8242</v>
      </c>
      <c r="B87" s="11">
        <v>40771</v>
      </c>
      <c r="C87" s="2">
        <v>1870</v>
      </c>
      <c r="D87" s="2" t="s">
        <v>25</v>
      </c>
      <c r="E87" s="12">
        <v>35582</v>
      </c>
      <c r="F87" s="6">
        <f t="shared" si="13"/>
        <v>14.216438356164383</v>
      </c>
      <c r="G87" s="7">
        <v>1997</v>
      </c>
      <c r="H87" s="7">
        <v>1998</v>
      </c>
      <c r="I87" s="7">
        <f t="shared" si="15"/>
        <v>-1</v>
      </c>
      <c r="J87" s="7">
        <v>1999</v>
      </c>
      <c r="K87" s="7">
        <v>1998</v>
      </c>
      <c r="L87" s="7">
        <f t="shared" si="16"/>
        <v>1</v>
      </c>
      <c r="M87" s="4">
        <f t="shared" si="17"/>
        <v>-2</v>
      </c>
      <c r="N87" s="4">
        <f t="shared" si="17"/>
        <v>0</v>
      </c>
      <c r="O87" s="4">
        <v>1997</v>
      </c>
      <c r="P87" s="7">
        <v>2002</v>
      </c>
      <c r="Q87" s="7">
        <v>2000</v>
      </c>
      <c r="R87" s="7">
        <f t="shared" si="14"/>
        <v>2</v>
      </c>
      <c r="S87" s="7">
        <v>2001</v>
      </c>
      <c r="T87" s="7">
        <v>2000</v>
      </c>
      <c r="U87" s="7">
        <f t="shared" si="18"/>
        <v>1</v>
      </c>
      <c r="V87" s="4">
        <f t="shared" si="19"/>
        <v>1</v>
      </c>
      <c r="W87" s="4">
        <f t="shared" si="19"/>
        <v>0</v>
      </c>
      <c r="X87" s="2">
        <v>2001</v>
      </c>
      <c r="Y87" s="7">
        <v>2002</v>
      </c>
      <c r="Z87" s="7">
        <v>2001</v>
      </c>
      <c r="AA87" s="7">
        <f t="shared" si="12"/>
        <v>1</v>
      </c>
      <c r="AB87" s="7">
        <v>2001</v>
      </c>
      <c r="AC87" s="7">
        <v>2002</v>
      </c>
      <c r="AD87" s="7">
        <f t="shared" si="20"/>
        <v>-1</v>
      </c>
      <c r="AE87" s="4">
        <f t="shared" si="23"/>
        <v>1</v>
      </c>
      <c r="AF87" s="4">
        <f t="shared" si="23"/>
        <v>-1</v>
      </c>
      <c r="AG87" s="2">
        <v>2002</v>
      </c>
      <c r="AL87" s="2" t="s">
        <v>29</v>
      </c>
      <c r="AM87" s="2">
        <f t="shared" si="21"/>
        <v>-4</v>
      </c>
      <c r="AN87">
        <f t="shared" si="22"/>
        <v>-5</v>
      </c>
      <c r="AP87">
        <v>14.216438356164383</v>
      </c>
    </row>
    <row r="88" spans="1:42" x14ac:dyDescent="0.25">
      <c r="A88" s="10">
        <v>8243</v>
      </c>
      <c r="B88" s="11">
        <v>40771</v>
      </c>
      <c r="C88" s="2">
        <v>1730</v>
      </c>
      <c r="D88" s="2" t="s">
        <v>25</v>
      </c>
      <c r="E88" s="12">
        <v>37408</v>
      </c>
      <c r="F88" s="6">
        <f t="shared" si="13"/>
        <v>9.213698630136987</v>
      </c>
      <c r="G88" s="2">
        <v>2002</v>
      </c>
      <c r="H88" s="2">
        <v>2002</v>
      </c>
      <c r="I88" s="4">
        <f t="shared" si="15"/>
        <v>0</v>
      </c>
      <c r="O88" s="4">
        <v>2002</v>
      </c>
      <c r="P88" s="2">
        <v>2006</v>
      </c>
      <c r="Q88" s="4">
        <v>2006</v>
      </c>
      <c r="R88" s="4">
        <f t="shared" si="14"/>
        <v>0</v>
      </c>
      <c r="X88" s="2">
        <v>2006</v>
      </c>
      <c r="Y88" s="2">
        <v>2004</v>
      </c>
      <c r="Z88" s="2">
        <v>2004</v>
      </c>
      <c r="AA88" s="2">
        <f t="shared" si="12"/>
        <v>0</v>
      </c>
      <c r="AG88" s="2">
        <v>2004</v>
      </c>
      <c r="AL88" s="2" t="s">
        <v>29</v>
      </c>
      <c r="AM88" s="2">
        <f t="shared" si="21"/>
        <v>-4</v>
      </c>
      <c r="AN88">
        <f t="shared" si="22"/>
        <v>-2</v>
      </c>
      <c r="AP88">
        <v>9.213698630136987</v>
      </c>
    </row>
    <row r="89" spans="1:42" x14ac:dyDescent="0.25">
      <c r="A89" s="10">
        <v>8244</v>
      </c>
      <c r="B89" s="11">
        <v>40771</v>
      </c>
      <c r="C89" s="2">
        <v>1300</v>
      </c>
      <c r="D89" s="2" t="s">
        <v>26</v>
      </c>
      <c r="E89" s="12">
        <v>37408</v>
      </c>
      <c r="F89" s="6">
        <f t="shared" si="13"/>
        <v>9.213698630136987</v>
      </c>
      <c r="G89" s="2">
        <v>2002</v>
      </c>
      <c r="H89" s="2">
        <v>2002</v>
      </c>
      <c r="I89" s="4">
        <f t="shared" si="15"/>
        <v>0</v>
      </c>
      <c r="J89" s="7">
        <v>2003</v>
      </c>
      <c r="K89" s="7">
        <v>2002</v>
      </c>
      <c r="L89" s="7">
        <f t="shared" si="16"/>
        <v>1</v>
      </c>
      <c r="M89" s="4">
        <f t="shared" si="17"/>
        <v>-1</v>
      </c>
      <c r="N89" s="4">
        <f t="shared" si="17"/>
        <v>0</v>
      </c>
      <c r="O89" s="4">
        <v>2002</v>
      </c>
      <c r="P89" s="2">
        <v>2005</v>
      </c>
      <c r="Q89" s="4">
        <v>2005</v>
      </c>
      <c r="R89" s="4">
        <f t="shared" si="14"/>
        <v>0</v>
      </c>
      <c r="X89" s="2">
        <v>2005</v>
      </c>
      <c r="Y89" s="7">
        <v>2004</v>
      </c>
      <c r="Z89" s="7">
        <v>2002</v>
      </c>
      <c r="AA89" s="7">
        <f t="shared" si="12"/>
        <v>2</v>
      </c>
      <c r="AB89" s="7">
        <v>2003</v>
      </c>
      <c r="AC89" s="7">
        <v>2002</v>
      </c>
      <c r="AD89" s="7">
        <f t="shared" si="20"/>
        <v>1</v>
      </c>
      <c r="AE89" s="4">
        <f t="shared" si="23"/>
        <v>1</v>
      </c>
      <c r="AF89" s="4">
        <f t="shared" si="23"/>
        <v>0</v>
      </c>
      <c r="AG89" s="2">
        <v>2002</v>
      </c>
      <c r="AL89" s="2" t="s">
        <v>29</v>
      </c>
      <c r="AM89" s="2">
        <f t="shared" si="21"/>
        <v>-3</v>
      </c>
      <c r="AN89">
        <f t="shared" si="22"/>
        <v>0</v>
      </c>
      <c r="AP89">
        <v>9.213698630136987</v>
      </c>
    </row>
    <row r="90" spans="1:42" x14ac:dyDescent="0.25">
      <c r="A90" s="10">
        <v>8327</v>
      </c>
      <c r="B90" s="11">
        <v>40771</v>
      </c>
      <c r="C90" s="2">
        <v>1730</v>
      </c>
      <c r="D90" s="2" t="s">
        <v>25</v>
      </c>
      <c r="E90" s="12">
        <v>37408</v>
      </c>
      <c r="F90" s="6">
        <f t="shared" si="13"/>
        <v>9.213698630136987</v>
      </c>
      <c r="G90" s="2">
        <v>2002</v>
      </c>
      <c r="H90" s="2">
        <v>2002</v>
      </c>
      <c r="I90" s="4">
        <f t="shared" si="15"/>
        <v>0</v>
      </c>
      <c r="O90" s="4">
        <v>2002</v>
      </c>
      <c r="P90" s="7">
        <v>2003</v>
      </c>
      <c r="Q90" s="7">
        <v>2004</v>
      </c>
      <c r="R90" s="7">
        <f t="shared" si="14"/>
        <v>-1</v>
      </c>
      <c r="S90" s="4">
        <v>2004</v>
      </c>
      <c r="T90" s="4">
        <v>2004</v>
      </c>
      <c r="U90" s="4">
        <f t="shared" si="18"/>
        <v>0</v>
      </c>
      <c r="V90" s="4">
        <f t="shared" si="19"/>
        <v>-1</v>
      </c>
      <c r="W90" s="4">
        <f t="shared" si="19"/>
        <v>0</v>
      </c>
      <c r="X90" s="2">
        <v>2004</v>
      </c>
      <c r="Y90" s="7">
        <v>2004</v>
      </c>
      <c r="Z90" s="7">
        <v>2003</v>
      </c>
      <c r="AA90" s="7">
        <f t="shared" si="12"/>
        <v>1</v>
      </c>
      <c r="AB90" s="4">
        <v>2003</v>
      </c>
      <c r="AC90" s="4">
        <v>2003</v>
      </c>
      <c r="AD90" s="4">
        <f t="shared" si="20"/>
        <v>0</v>
      </c>
      <c r="AE90" s="4">
        <f t="shared" si="23"/>
        <v>1</v>
      </c>
      <c r="AF90" s="4">
        <f t="shared" si="23"/>
        <v>0</v>
      </c>
      <c r="AG90" s="2">
        <v>2003</v>
      </c>
      <c r="AL90" s="2" t="s">
        <v>29</v>
      </c>
      <c r="AM90" s="2">
        <f t="shared" si="21"/>
        <v>-2</v>
      </c>
      <c r="AN90">
        <f t="shared" si="22"/>
        <v>-1</v>
      </c>
      <c r="AP90">
        <v>9.213698630136987</v>
      </c>
    </row>
    <row r="91" spans="1:42" x14ac:dyDescent="0.25">
      <c r="A91" s="10">
        <v>8330</v>
      </c>
      <c r="B91" s="11">
        <v>39976</v>
      </c>
      <c r="C91" s="2">
        <v>1370</v>
      </c>
      <c r="D91" s="2" t="s">
        <v>26</v>
      </c>
      <c r="E91" s="12">
        <v>37408</v>
      </c>
      <c r="F91" s="6">
        <f t="shared" si="13"/>
        <v>7.0356164383561648</v>
      </c>
      <c r="G91" s="7">
        <v>1999</v>
      </c>
      <c r="H91" s="7">
        <v>2002</v>
      </c>
      <c r="I91" s="7">
        <f t="shared" si="15"/>
        <v>-3</v>
      </c>
      <c r="J91" s="4">
        <v>2002</v>
      </c>
      <c r="K91" s="4">
        <v>2002</v>
      </c>
      <c r="L91" s="4">
        <f t="shared" si="16"/>
        <v>0</v>
      </c>
      <c r="M91" s="4">
        <f t="shared" si="17"/>
        <v>-3</v>
      </c>
      <c r="N91" s="4">
        <f t="shared" si="17"/>
        <v>0</v>
      </c>
      <c r="O91" s="4">
        <v>2002</v>
      </c>
      <c r="Q91" s="4"/>
      <c r="R91" s="4"/>
      <c r="U91" s="4">
        <f t="shared" si="18"/>
        <v>0</v>
      </c>
      <c r="V91" s="4">
        <f t="shared" si="19"/>
        <v>0</v>
      </c>
      <c r="W91" s="4">
        <f t="shared" si="19"/>
        <v>0</v>
      </c>
      <c r="AL91" s="2" t="s">
        <v>29</v>
      </c>
      <c r="AP91">
        <v>7.0356164383561648</v>
      </c>
    </row>
    <row r="92" spans="1:42" x14ac:dyDescent="0.25">
      <c r="A92" s="10">
        <v>8423</v>
      </c>
      <c r="B92" s="11">
        <v>40771</v>
      </c>
      <c r="C92" s="2">
        <v>1820</v>
      </c>
      <c r="D92" s="2" t="s">
        <v>25</v>
      </c>
      <c r="E92" s="12">
        <v>37408</v>
      </c>
      <c r="F92" s="6">
        <f t="shared" si="13"/>
        <v>9.213698630136987</v>
      </c>
      <c r="G92" s="2">
        <v>2002</v>
      </c>
      <c r="H92" s="2">
        <v>2002</v>
      </c>
      <c r="I92" s="4">
        <f t="shared" si="15"/>
        <v>0</v>
      </c>
      <c r="O92" s="4">
        <v>2002</v>
      </c>
      <c r="P92" s="7">
        <v>2006</v>
      </c>
      <c r="Q92" s="7">
        <v>2005</v>
      </c>
      <c r="R92" s="7">
        <f t="shared" si="14"/>
        <v>1</v>
      </c>
      <c r="S92" s="7">
        <v>2002</v>
      </c>
      <c r="T92" s="7">
        <v>2005</v>
      </c>
      <c r="U92" s="7">
        <f t="shared" si="18"/>
        <v>-3</v>
      </c>
      <c r="V92" s="4">
        <f t="shared" si="19"/>
        <v>4</v>
      </c>
      <c r="W92" s="4">
        <f t="shared" si="19"/>
        <v>0</v>
      </c>
      <c r="X92" s="2">
        <v>2002</v>
      </c>
      <c r="Y92" s="7">
        <v>2004</v>
      </c>
      <c r="Z92" s="7">
        <v>2006</v>
      </c>
      <c r="AA92" s="7">
        <f t="shared" si="12"/>
        <v>-2</v>
      </c>
      <c r="AB92" s="4">
        <v>2003</v>
      </c>
      <c r="AC92" s="4">
        <v>2003</v>
      </c>
      <c r="AD92" s="4">
        <f t="shared" si="20"/>
        <v>0</v>
      </c>
      <c r="AE92" s="4">
        <f t="shared" si="23"/>
        <v>1</v>
      </c>
      <c r="AF92" s="4">
        <f t="shared" si="23"/>
        <v>3</v>
      </c>
      <c r="AG92" s="2">
        <v>2003</v>
      </c>
      <c r="AL92" s="2" t="s">
        <v>29</v>
      </c>
      <c r="AM92" s="2">
        <f t="shared" ref="AM92:AM98" si="24">O92-X92</f>
        <v>0</v>
      </c>
      <c r="AN92">
        <f t="shared" ref="AN92:AN98" si="25">O92-AG92</f>
        <v>-1</v>
      </c>
      <c r="AP92">
        <v>9.213698630136987</v>
      </c>
    </row>
    <row r="93" spans="1:42" x14ac:dyDescent="0.25">
      <c r="A93" s="10">
        <v>9250</v>
      </c>
      <c r="B93" s="11">
        <v>40771</v>
      </c>
      <c r="C93" s="2">
        <v>1372</v>
      </c>
      <c r="D93" s="2" t="s">
        <v>27</v>
      </c>
      <c r="E93" s="12">
        <v>37408</v>
      </c>
      <c r="F93" s="6">
        <f t="shared" si="13"/>
        <v>9.213698630136987</v>
      </c>
      <c r="G93" s="7">
        <v>2001</v>
      </c>
      <c r="H93" s="7">
        <v>2002</v>
      </c>
      <c r="I93" s="7">
        <f t="shared" si="15"/>
        <v>-1</v>
      </c>
      <c r="J93" s="4">
        <v>2002</v>
      </c>
      <c r="K93" s="4">
        <v>2002</v>
      </c>
      <c r="L93" s="4">
        <f t="shared" si="16"/>
        <v>0</v>
      </c>
      <c r="M93" s="4">
        <f t="shared" si="17"/>
        <v>-1</v>
      </c>
      <c r="N93" s="4">
        <f t="shared" si="17"/>
        <v>0</v>
      </c>
      <c r="O93" s="4">
        <v>2002</v>
      </c>
      <c r="P93" s="7">
        <v>2003</v>
      </c>
      <c r="Q93" s="7">
        <v>2004</v>
      </c>
      <c r="R93" s="7">
        <f t="shared" si="14"/>
        <v>-1</v>
      </c>
      <c r="S93" s="7">
        <v>2005</v>
      </c>
      <c r="T93" s="7">
        <v>2004</v>
      </c>
      <c r="U93" s="7">
        <f t="shared" si="18"/>
        <v>1</v>
      </c>
      <c r="V93" s="4">
        <f t="shared" si="19"/>
        <v>-2</v>
      </c>
      <c r="W93" s="4">
        <f t="shared" si="19"/>
        <v>0</v>
      </c>
      <c r="X93" s="2">
        <v>2004</v>
      </c>
      <c r="Y93" s="2">
        <v>2004</v>
      </c>
      <c r="Z93" s="2">
        <v>2004</v>
      </c>
      <c r="AA93" s="2">
        <f t="shared" si="12"/>
        <v>0</v>
      </c>
      <c r="AB93" s="7">
        <v>2003</v>
      </c>
      <c r="AC93" s="7">
        <v>2002</v>
      </c>
      <c r="AD93" s="7">
        <f t="shared" si="20"/>
        <v>1</v>
      </c>
      <c r="AE93" s="4">
        <f t="shared" si="23"/>
        <v>1</v>
      </c>
      <c r="AF93" s="4">
        <f t="shared" si="23"/>
        <v>2</v>
      </c>
      <c r="AG93" s="2">
        <v>2002</v>
      </c>
      <c r="AL93" s="2" t="s">
        <v>29</v>
      </c>
      <c r="AM93" s="2">
        <f t="shared" si="24"/>
        <v>-2</v>
      </c>
      <c r="AN93">
        <f t="shared" si="25"/>
        <v>0</v>
      </c>
      <c r="AP93">
        <v>9.213698630136987</v>
      </c>
    </row>
    <row r="94" spans="1:42" x14ac:dyDescent="0.25">
      <c r="A94" s="10">
        <v>9401</v>
      </c>
      <c r="B94" s="11">
        <v>40771</v>
      </c>
      <c r="C94" s="2">
        <v>1455</v>
      </c>
      <c r="D94" s="2" t="s">
        <v>27</v>
      </c>
      <c r="E94" s="12">
        <v>35582</v>
      </c>
      <c r="F94" s="6">
        <f t="shared" si="13"/>
        <v>14.216438356164383</v>
      </c>
      <c r="G94" s="7">
        <v>1996</v>
      </c>
      <c r="H94" s="7">
        <v>1997</v>
      </c>
      <c r="I94" s="7">
        <f t="shared" si="15"/>
        <v>-1</v>
      </c>
      <c r="J94" s="4">
        <v>1997</v>
      </c>
      <c r="K94" s="4">
        <v>1997</v>
      </c>
      <c r="L94" s="4">
        <f t="shared" si="16"/>
        <v>0</v>
      </c>
      <c r="M94" s="4">
        <f t="shared" si="17"/>
        <v>-1</v>
      </c>
      <c r="N94" s="4">
        <f t="shared" si="17"/>
        <v>0</v>
      </c>
      <c r="O94" s="4">
        <v>1997</v>
      </c>
      <c r="P94" s="2">
        <v>2000</v>
      </c>
      <c r="Q94" s="4">
        <v>2000</v>
      </c>
      <c r="R94" s="4">
        <f t="shared" si="14"/>
        <v>0</v>
      </c>
      <c r="X94" s="2">
        <v>2000</v>
      </c>
      <c r="Y94" s="7">
        <v>2001</v>
      </c>
      <c r="Z94" s="7">
        <v>2000</v>
      </c>
      <c r="AA94" s="7">
        <f t="shared" si="12"/>
        <v>1</v>
      </c>
      <c r="AB94" s="7">
        <v>2000</v>
      </c>
      <c r="AC94" s="7">
        <v>2001</v>
      </c>
      <c r="AD94" s="7">
        <f t="shared" si="20"/>
        <v>-1</v>
      </c>
      <c r="AE94" s="4">
        <f t="shared" si="23"/>
        <v>1</v>
      </c>
      <c r="AF94" s="4">
        <f t="shared" si="23"/>
        <v>-1</v>
      </c>
      <c r="AG94" s="2">
        <v>2000</v>
      </c>
      <c r="AL94" s="2" t="s">
        <v>29</v>
      </c>
      <c r="AM94" s="2">
        <f t="shared" si="24"/>
        <v>-3</v>
      </c>
      <c r="AN94">
        <f t="shared" si="25"/>
        <v>-3</v>
      </c>
      <c r="AP94">
        <v>14.216438356164383</v>
      </c>
    </row>
    <row r="95" spans="1:42" x14ac:dyDescent="0.25">
      <c r="A95" s="10">
        <v>9414</v>
      </c>
      <c r="B95" s="11">
        <v>40771</v>
      </c>
      <c r="C95" s="2">
        <v>1325</v>
      </c>
      <c r="D95" s="2" t="s">
        <v>27</v>
      </c>
      <c r="E95" s="12">
        <v>39234</v>
      </c>
      <c r="F95" s="6">
        <f t="shared" si="13"/>
        <v>4.2109589041095887</v>
      </c>
      <c r="G95" s="7">
        <v>2005</v>
      </c>
      <c r="H95" s="7">
        <v>2007</v>
      </c>
      <c r="I95" s="7">
        <f t="shared" si="15"/>
        <v>-2</v>
      </c>
      <c r="J95" s="4">
        <v>2007</v>
      </c>
      <c r="K95" s="4">
        <v>2007</v>
      </c>
      <c r="L95" s="4">
        <f t="shared" si="16"/>
        <v>0</v>
      </c>
      <c r="M95" s="4">
        <f t="shared" si="17"/>
        <v>-2</v>
      </c>
      <c r="N95" s="4">
        <f t="shared" si="17"/>
        <v>0</v>
      </c>
      <c r="O95" s="4">
        <v>2007</v>
      </c>
      <c r="P95" s="7">
        <v>2009</v>
      </c>
      <c r="Q95" s="7">
        <v>2007</v>
      </c>
      <c r="R95" s="7">
        <f t="shared" si="14"/>
        <v>2</v>
      </c>
      <c r="S95" s="4">
        <v>2007</v>
      </c>
      <c r="T95" s="4">
        <v>2007</v>
      </c>
      <c r="U95" s="4">
        <f t="shared" si="18"/>
        <v>0</v>
      </c>
      <c r="V95" s="4">
        <f t="shared" si="19"/>
        <v>2</v>
      </c>
      <c r="W95" s="4">
        <f t="shared" si="19"/>
        <v>0</v>
      </c>
      <c r="X95" s="2">
        <v>2007</v>
      </c>
      <c r="Y95" s="7">
        <v>2007</v>
      </c>
      <c r="Z95" s="7">
        <v>2006</v>
      </c>
      <c r="AA95" s="7">
        <f t="shared" si="12"/>
        <v>1</v>
      </c>
      <c r="AB95" s="7">
        <v>2006</v>
      </c>
      <c r="AC95" s="7">
        <v>2007</v>
      </c>
      <c r="AD95" s="7">
        <f t="shared" si="20"/>
        <v>-1</v>
      </c>
      <c r="AE95" s="4">
        <f t="shared" si="23"/>
        <v>1</v>
      </c>
      <c r="AF95" s="4">
        <f t="shared" si="23"/>
        <v>-1</v>
      </c>
      <c r="AG95" s="2">
        <v>2007</v>
      </c>
      <c r="AL95" s="2" t="s">
        <v>29</v>
      </c>
      <c r="AM95" s="2">
        <f t="shared" si="24"/>
        <v>0</v>
      </c>
      <c r="AN95">
        <f t="shared" si="25"/>
        <v>0</v>
      </c>
      <c r="AP95">
        <v>4.2109589041095887</v>
      </c>
    </row>
    <row r="96" spans="1:42" x14ac:dyDescent="0.25">
      <c r="A96" s="10">
        <v>9416</v>
      </c>
      <c r="B96" s="11">
        <v>40771</v>
      </c>
      <c r="C96" s="2">
        <v>1295</v>
      </c>
      <c r="D96" s="2" t="s">
        <v>27</v>
      </c>
      <c r="E96" s="12">
        <v>37408</v>
      </c>
      <c r="F96" s="6">
        <f t="shared" si="13"/>
        <v>9.213698630136987</v>
      </c>
      <c r="G96" s="7">
        <v>2003</v>
      </c>
      <c r="H96" s="7">
        <v>2002</v>
      </c>
      <c r="I96" s="7">
        <f t="shared" si="15"/>
        <v>1</v>
      </c>
      <c r="J96" s="7">
        <v>2003</v>
      </c>
      <c r="K96" s="7">
        <v>2002</v>
      </c>
      <c r="L96" s="7">
        <f t="shared" si="16"/>
        <v>1</v>
      </c>
      <c r="M96" s="4">
        <f t="shared" si="17"/>
        <v>0</v>
      </c>
      <c r="N96" s="4">
        <f t="shared" si="17"/>
        <v>0</v>
      </c>
      <c r="O96" s="4">
        <v>2002</v>
      </c>
      <c r="P96" s="2">
        <v>2006</v>
      </c>
      <c r="Q96" s="4">
        <v>2006</v>
      </c>
      <c r="R96" s="4">
        <f t="shared" si="14"/>
        <v>0</v>
      </c>
      <c r="X96" s="2">
        <v>2006</v>
      </c>
      <c r="Y96" s="2">
        <v>2005</v>
      </c>
      <c r="Z96" s="2">
        <v>2005</v>
      </c>
      <c r="AA96" s="2">
        <f t="shared" si="12"/>
        <v>0</v>
      </c>
      <c r="AG96" s="2">
        <v>2005</v>
      </c>
      <c r="AL96" s="2" t="s">
        <v>29</v>
      </c>
      <c r="AM96" s="2">
        <f t="shared" si="24"/>
        <v>-4</v>
      </c>
      <c r="AN96">
        <f t="shared" si="25"/>
        <v>-3</v>
      </c>
      <c r="AP96">
        <v>9.213698630136987</v>
      </c>
    </row>
    <row r="97" spans="1:42" x14ac:dyDescent="0.25">
      <c r="A97" s="10">
        <v>9417</v>
      </c>
      <c r="B97" s="11">
        <v>40046</v>
      </c>
      <c r="C97" s="2">
        <v>1320</v>
      </c>
      <c r="D97" s="2" t="s">
        <v>26</v>
      </c>
      <c r="E97" s="12">
        <v>35217</v>
      </c>
      <c r="F97" s="6">
        <f t="shared" si="13"/>
        <v>13.230136986301369</v>
      </c>
      <c r="G97" s="2">
        <v>1996</v>
      </c>
      <c r="H97" s="2">
        <v>1996</v>
      </c>
      <c r="I97" s="4">
        <f t="shared" si="15"/>
        <v>0</v>
      </c>
      <c r="O97" s="4">
        <v>1996</v>
      </c>
      <c r="P97" s="7">
        <v>2001</v>
      </c>
      <c r="Q97" s="7">
        <v>2002</v>
      </c>
      <c r="R97" s="7">
        <f t="shared" si="14"/>
        <v>-1</v>
      </c>
      <c r="S97" s="4">
        <v>2002</v>
      </c>
      <c r="T97" s="4">
        <v>2002</v>
      </c>
      <c r="U97" s="4">
        <f t="shared" si="18"/>
        <v>0</v>
      </c>
      <c r="V97" s="4">
        <f t="shared" si="19"/>
        <v>-1</v>
      </c>
      <c r="W97" s="4">
        <f t="shared" si="19"/>
        <v>0</v>
      </c>
      <c r="X97" s="2">
        <v>2002</v>
      </c>
      <c r="Y97" s="7">
        <v>2000</v>
      </c>
      <c r="Z97" s="7">
        <v>1999</v>
      </c>
      <c r="AA97" s="7">
        <f t="shared" si="12"/>
        <v>1</v>
      </c>
      <c r="AB97" s="4">
        <v>2001</v>
      </c>
      <c r="AC97" s="4">
        <v>2001</v>
      </c>
      <c r="AD97" s="4">
        <f t="shared" si="20"/>
        <v>0</v>
      </c>
      <c r="AE97" s="4">
        <f t="shared" si="23"/>
        <v>-1</v>
      </c>
      <c r="AF97" s="4">
        <f t="shared" si="23"/>
        <v>-2</v>
      </c>
      <c r="AG97" s="2">
        <v>2001</v>
      </c>
      <c r="AL97" s="2" t="s">
        <v>29</v>
      </c>
      <c r="AM97" s="2">
        <f t="shared" si="24"/>
        <v>-6</v>
      </c>
      <c r="AN97">
        <f t="shared" si="25"/>
        <v>-5</v>
      </c>
      <c r="AP97">
        <v>13.230136986301369</v>
      </c>
    </row>
    <row r="98" spans="1:42" x14ac:dyDescent="0.25">
      <c r="A98" s="10">
        <v>9418</v>
      </c>
      <c r="B98" s="11">
        <v>40771</v>
      </c>
      <c r="C98" s="2">
        <v>1570</v>
      </c>
      <c r="D98" s="2" t="s">
        <v>27</v>
      </c>
      <c r="E98" s="12">
        <v>35947</v>
      </c>
      <c r="F98" s="6">
        <f t="shared" si="13"/>
        <v>13.216438356164383</v>
      </c>
      <c r="G98" s="2">
        <v>1998</v>
      </c>
      <c r="H98" s="2">
        <v>1998</v>
      </c>
      <c r="I98" s="4">
        <f t="shared" si="15"/>
        <v>0</v>
      </c>
      <c r="O98" s="4">
        <v>1998</v>
      </c>
      <c r="P98" s="2">
        <v>2004</v>
      </c>
      <c r="Q98" s="4">
        <v>2004</v>
      </c>
      <c r="R98" s="4">
        <f t="shared" si="14"/>
        <v>0</v>
      </c>
      <c r="S98" s="7">
        <v>2005</v>
      </c>
      <c r="T98" s="7">
        <v>2004</v>
      </c>
      <c r="U98" s="7">
        <f t="shared" si="18"/>
        <v>1</v>
      </c>
      <c r="V98" s="4">
        <f t="shared" si="19"/>
        <v>-1</v>
      </c>
      <c r="W98" s="4">
        <f t="shared" si="19"/>
        <v>0</v>
      </c>
      <c r="X98" s="2">
        <v>2004</v>
      </c>
      <c r="Y98" s="7">
        <v>2003</v>
      </c>
      <c r="Z98" s="7">
        <v>2002</v>
      </c>
      <c r="AA98" s="7">
        <f t="shared" si="12"/>
        <v>1</v>
      </c>
      <c r="AB98" s="7">
        <v>2001</v>
      </c>
      <c r="AC98" s="7">
        <v>2000</v>
      </c>
      <c r="AD98" s="7">
        <f t="shared" si="20"/>
        <v>1</v>
      </c>
      <c r="AE98" s="4">
        <f t="shared" si="23"/>
        <v>2</v>
      </c>
      <c r="AF98" s="4">
        <f t="shared" si="23"/>
        <v>2</v>
      </c>
      <c r="AG98" s="2">
        <v>2000</v>
      </c>
      <c r="AL98" s="2" t="s">
        <v>29</v>
      </c>
      <c r="AM98" s="2">
        <f t="shared" si="24"/>
        <v>-6</v>
      </c>
      <c r="AN98">
        <f t="shared" si="25"/>
        <v>-2</v>
      </c>
      <c r="AP98">
        <v>13.216438356164383</v>
      </c>
    </row>
    <row r="99" spans="1:42" x14ac:dyDescent="0.25">
      <c r="A99" s="10">
        <v>9419</v>
      </c>
      <c r="B99" s="11">
        <v>40506</v>
      </c>
      <c r="C99" s="2">
        <v>1825</v>
      </c>
      <c r="D99" s="2" t="s">
        <v>27</v>
      </c>
      <c r="E99" s="12">
        <v>31929</v>
      </c>
      <c r="F99" s="6">
        <f t="shared" si="13"/>
        <v>23.4986301369863</v>
      </c>
      <c r="G99" s="7">
        <v>1986</v>
      </c>
      <c r="H99" s="7">
        <v>1989</v>
      </c>
      <c r="I99" s="7">
        <f t="shared" si="15"/>
        <v>-3</v>
      </c>
      <c r="J99" s="7">
        <v>1987</v>
      </c>
      <c r="K99" s="7">
        <v>1988</v>
      </c>
      <c r="L99" s="7">
        <f>J99-K99</f>
        <v>-1</v>
      </c>
      <c r="M99" s="4">
        <f t="shared" si="17"/>
        <v>-1</v>
      </c>
      <c r="N99" s="4">
        <f t="shared" si="17"/>
        <v>1</v>
      </c>
      <c r="O99" s="4">
        <v>1987</v>
      </c>
      <c r="P99" s="7">
        <v>1996</v>
      </c>
      <c r="Q99" s="7">
        <v>1992</v>
      </c>
      <c r="R99" s="7">
        <f t="shared" si="14"/>
        <v>4</v>
      </c>
      <c r="S99" s="7">
        <v>1998</v>
      </c>
      <c r="T99" s="7">
        <v>1997</v>
      </c>
      <c r="U99" s="7">
        <f t="shared" si="18"/>
        <v>1</v>
      </c>
      <c r="V99" s="4">
        <f t="shared" si="19"/>
        <v>-2</v>
      </c>
      <c r="W99" s="4">
        <f t="shared" si="19"/>
        <v>-5</v>
      </c>
      <c r="X99" s="2">
        <v>1998</v>
      </c>
      <c r="Y99" s="7">
        <v>1996</v>
      </c>
      <c r="Z99" s="7">
        <v>1995</v>
      </c>
      <c r="AA99" s="7">
        <f t="shared" si="12"/>
        <v>1</v>
      </c>
      <c r="AB99" s="7">
        <v>1995</v>
      </c>
      <c r="AC99" s="7">
        <v>1994</v>
      </c>
      <c r="AD99" s="7">
        <f t="shared" si="20"/>
        <v>1</v>
      </c>
      <c r="AE99" s="4">
        <f t="shared" si="23"/>
        <v>1</v>
      </c>
      <c r="AF99" s="4">
        <f t="shared" si="23"/>
        <v>1</v>
      </c>
      <c r="AG99" s="2">
        <v>1994</v>
      </c>
      <c r="AL99" s="2" t="s">
        <v>29</v>
      </c>
      <c r="AM99" s="2">
        <f>O99-X99</f>
        <v>-11</v>
      </c>
      <c r="AN99">
        <f>O99-AG99</f>
        <v>-7</v>
      </c>
      <c r="AP99">
        <v>23.4986301369863</v>
      </c>
    </row>
    <row r="101" spans="1:42" x14ac:dyDescent="0.25">
      <c r="G101" t="s">
        <v>31</v>
      </c>
      <c r="J101" s="13" t="s">
        <v>32</v>
      </c>
      <c r="P101" t="s">
        <v>33</v>
      </c>
      <c r="S101" s="13" t="s">
        <v>34</v>
      </c>
      <c r="Y101" t="s">
        <v>35</v>
      </c>
      <c r="AB101" s="13" t="s">
        <v>36</v>
      </c>
    </row>
    <row r="102" spans="1:42" x14ac:dyDescent="0.25">
      <c r="G102" t="s">
        <v>37</v>
      </c>
      <c r="J102" s="13" t="s">
        <v>38</v>
      </c>
      <c r="P102" t="s">
        <v>39</v>
      </c>
      <c r="S102" s="13" t="s">
        <v>40</v>
      </c>
      <c r="Y102" t="s">
        <v>41</v>
      </c>
      <c r="AB102" s="13" t="s">
        <v>42</v>
      </c>
    </row>
    <row r="103" spans="1:42" x14ac:dyDescent="0.25">
      <c r="J103" s="13" t="s">
        <v>43</v>
      </c>
      <c r="S103" s="13" t="s">
        <v>44</v>
      </c>
      <c r="AB103" s="13" t="s">
        <v>45</v>
      </c>
    </row>
    <row r="104" spans="1:42" x14ac:dyDescent="0.25">
      <c r="J104" s="13" t="s">
        <v>46</v>
      </c>
      <c r="S104" s="13" t="s">
        <v>47</v>
      </c>
      <c r="AB104" s="13" t="s">
        <v>48</v>
      </c>
    </row>
    <row r="105" spans="1:42" x14ac:dyDescent="0.25">
      <c r="AB105" s="14" t="s">
        <v>49</v>
      </c>
    </row>
  </sheetData>
  <mergeCells count="4">
    <mergeCell ref="G1:O1"/>
    <mergeCell ref="P1:X1"/>
    <mergeCell ref="Y1:AG1"/>
    <mergeCell ref="AH1:A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Buckmeier</dc:creator>
  <cp:lastModifiedBy>David Buckmeier</cp:lastModifiedBy>
  <dcterms:created xsi:type="dcterms:W3CDTF">2018-12-10T20:10:28Z</dcterms:created>
  <dcterms:modified xsi:type="dcterms:W3CDTF">2018-12-10T20:11:17Z</dcterms:modified>
</cp:coreProperties>
</file>